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2509975\papers &amp; certis\ambiguity\Pure_420_ambiguity\results\"/>
    </mc:Choice>
  </mc:AlternateContent>
  <xr:revisionPtr revIDLastSave="0" documentId="13_ncr:1_{AEF7B283-43B1-4995-B545-422656E365EF}" xr6:coauthVersionLast="47" xr6:coauthVersionMax="47" xr10:uidLastSave="{00000000-0000-0000-0000-000000000000}"/>
  <bookViews>
    <workbookView xWindow="135" yWindow="135" windowWidth="20355" windowHeight="10665" xr2:uid="{00000000-000D-0000-FFFF-FFFF00000000}"/>
  </bookViews>
  <sheets>
    <sheet name="Main" sheetId="1" r:id="rId1"/>
    <sheet name="Sheet2" sheetId="2" r:id="rId2"/>
  </sheets>
  <definedNames>
    <definedName name="_xlnm._FilterDatabase" localSheetId="0" hidden="1">Main!$A$1:$AE$435</definedName>
    <definedName name="_xlnm._FilterDatabase" localSheetId="1" hidden="1">Sheet2!$A$1:$AP$77</definedName>
  </definedNames>
  <calcPr calcId="191029"/>
  <pivotCaches>
    <pivotCache cacheId="0" r:id="rId3"/>
    <pivotCache cacheId="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2" i="1"/>
  <c r="F421" i="1"/>
  <c r="AB421" i="1"/>
  <c r="AD421" i="1" s="1"/>
  <c r="U421" i="1"/>
  <c r="S421" i="1"/>
  <c r="O421" i="1"/>
  <c r="M421" i="1"/>
  <c r="H421" i="1"/>
  <c r="E421" i="1"/>
  <c r="D421" i="1"/>
  <c r="AP66" i="2"/>
  <c r="AO66" i="2"/>
  <c r="AN66" i="2"/>
  <c r="AM66" i="2"/>
  <c r="AL66" i="2"/>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2" i="1"/>
  <c r="AA3" i="1"/>
  <c r="AC3" i="1" s="1"/>
  <c r="AA4" i="1"/>
  <c r="AC4" i="1" s="1"/>
  <c r="AA5" i="1"/>
  <c r="AC5" i="1" s="1"/>
  <c r="AA6" i="1"/>
  <c r="AC6" i="1" s="1"/>
  <c r="AA7" i="1"/>
  <c r="AC7" i="1" s="1"/>
  <c r="AA8" i="1"/>
  <c r="AC8" i="1" s="1"/>
  <c r="AA9" i="1"/>
  <c r="AC9" i="1" s="1"/>
  <c r="AA10" i="1"/>
  <c r="AC10" i="1" s="1"/>
  <c r="AA11" i="1"/>
  <c r="AC11" i="1" s="1"/>
  <c r="AA12" i="1"/>
  <c r="AC12" i="1" s="1"/>
  <c r="AA13" i="1"/>
  <c r="AC13" i="1" s="1"/>
  <c r="AA14" i="1"/>
  <c r="AC14" i="1" s="1"/>
  <c r="AA15" i="1"/>
  <c r="AC15" i="1" s="1"/>
  <c r="AA16" i="1"/>
  <c r="AC16" i="1" s="1"/>
  <c r="AA17" i="1"/>
  <c r="AC17" i="1" s="1"/>
  <c r="AA18" i="1"/>
  <c r="AC18" i="1" s="1"/>
  <c r="AA19" i="1"/>
  <c r="AC19" i="1" s="1"/>
  <c r="AA20" i="1"/>
  <c r="AC20" i="1" s="1"/>
  <c r="AA21" i="1"/>
  <c r="AC21" i="1" s="1"/>
  <c r="AA22" i="1"/>
  <c r="AC22" i="1" s="1"/>
  <c r="AA23" i="1"/>
  <c r="AC23" i="1" s="1"/>
  <c r="AA24" i="1"/>
  <c r="AC24" i="1" s="1"/>
  <c r="AA25" i="1"/>
  <c r="AC25" i="1" s="1"/>
  <c r="AA26" i="1"/>
  <c r="AC26" i="1" s="1"/>
  <c r="AA27" i="1"/>
  <c r="AC27" i="1" s="1"/>
  <c r="AA28" i="1"/>
  <c r="AC28" i="1" s="1"/>
  <c r="AA29" i="1"/>
  <c r="AC29" i="1" s="1"/>
  <c r="AA30" i="1"/>
  <c r="AC30" i="1" s="1"/>
  <c r="AA31" i="1"/>
  <c r="AC31" i="1" s="1"/>
  <c r="AA32" i="1"/>
  <c r="AC32" i="1" s="1"/>
  <c r="AA33" i="1"/>
  <c r="AC33" i="1" s="1"/>
  <c r="AA34" i="1"/>
  <c r="AC34" i="1" s="1"/>
  <c r="AA35" i="1"/>
  <c r="AC35" i="1" s="1"/>
  <c r="AA36" i="1"/>
  <c r="AC36" i="1" s="1"/>
  <c r="AA37" i="1"/>
  <c r="AC37" i="1" s="1"/>
  <c r="AA38" i="1"/>
  <c r="AC38" i="1" s="1"/>
  <c r="AA39" i="1"/>
  <c r="AC39" i="1" s="1"/>
  <c r="AA40" i="1"/>
  <c r="AC40" i="1" s="1"/>
  <c r="AA41" i="1"/>
  <c r="AC41" i="1" s="1"/>
  <c r="AA42" i="1"/>
  <c r="AC42" i="1" s="1"/>
  <c r="AA43" i="1"/>
  <c r="AC43" i="1" s="1"/>
  <c r="AA44" i="1"/>
  <c r="AC44" i="1" s="1"/>
  <c r="AA45" i="1"/>
  <c r="AC45" i="1" s="1"/>
  <c r="AA46" i="1"/>
  <c r="AC46" i="1" s="1"/>
  <c r="AA47" i="1"/>
  <c r="AC47" i="1" s="1"/>
  <c r="AA48" i="1"/>
  <c r="AC48" i="1" s="1"/>
  <c r="AA49" i="1"/>
  <c r="AC49" i="1" s="1"/>
  <c r="AA50" i="1"/>
  <c r="AC50" i="1" s="1"/>
  <c r="AA51" i="1"/>
  <c r="AC51" i="1" s="1"/>
  <c r="AA52" i="1"/>
  <c r="AC52" i="1" s="1"/>
  <c r="AA53" i="1"/>
  <c r="AC53" i="1" s="1"/>
  <c r="AA54" i="1"/>
  <c r="AC54" i="1" s="1"/>
  <c r="AA55" i="1"/>
  <c r="AC55" i="1" s="1"/>
  <c r="AA56" i="1"/>
  <c r="AC56" i="1" s="1"/>
  <c r="AA57" i="1"/>
  <c r="AC57" i="1" s="1"/>
  <c r="AA58" i="1"/>
  <c r="AC58" i="1" s="1"/>
  <c r="AA59" i="1"/>
  <c r="AC59" i="1" s="1"/>
  <c r="AA60" i="1"/>
  <c r="AC60" i="1" s="1"/>
  <c r="AA61" i="1"/>
  <c r="AC61" i="1" s="1"/>
  <c r="AA62" i="1"/>
  <c r="AC62" i="1" s="1"/>
  <c r="AA63" i="1"/>
  <c r="AC63" i="1" s="1"/>
  <c r="AA64" i="1"/>
  <c r="AC64" i="1" s="1"/>
  <c r="AA65" i="1"/>
  <c r="AC65" i="1" s="1"/>
  <c r="AA66" i="1"/>
  <c r="AC66" i="1" s="1"/>
  <c r="AA67" i="1"/>
  <c r="AC67" i="1" s="1"/>
  <c r="AA68" i="1"/>
  <c r="AC68" i="1" s="1"/>
  <c r="AA69" i="1"/>
  <c r="AC69" i="1" s="1"/>
  <c r="AA70" i="1"/>
  <c r="AC70" i="1" s="1"/>
  <c r="AA71" i="1"/>
  <c r="AC71" i="1" s="1"/>
  <c r="AA72" i="1"/>
  <c r="AC72" i="1" s="1"/>
  <c r="AA73" i="1"/>
  <c r="AC73" i="1" s="1"/>
  <c r="AA74" i="1"/>
  <c r="AC74" i="1" s="1"/>
  <c r="AA75" i="1"/>
  <c r="AC75" i="1" s="1"/>
  <c r="AA76" i="1"/>
  <c r="AC76" i="1" s="1"/>
  <c r="AA77" i="1"/>
  <c r="AC77" i="1" s="1"/>
  <c r="AA78" i="1"/>
  <c r="AC78" i="1" s="1"/>
  <c r="AA79" i="1"/>
  <c r="AC79" i="1" s="1"/>
  <c r="AA80" i="1"/>
  <c r="AC80" i="1" s="1"/>
  <c r="AA81" i="1"/>
  <c r="AC81" i="1" s="1"/>
  <c r="AA82" i="1"/>
  <c r="AC82" i="1" s="1"/>
  <c r="AA83" i="1"/>
  <c r="AC83" i="1" s="1"/>
  <c r="AA84" i="1"/>
  <c r="AC84" i="1" s="1"/>
  <c r="AA85" i="1"/>
  <c r="AC85" i="1" s="1"/>
  <c r="AA86" i="1"/>
  <c r="AC86" i="1" s="1"/>
  <c r="AA87" i="1"/>
  <c r="AC87" i="1" s="1"/>
  <c r="AA88" i="1"/>
  <c r="AC88" i="1" s="1"/>
  <c r="AA89" i="1"/>
  <c r="AC89" i="1" s="1"/>
  <c r="AA90" i="1"/>
  <c r="AC90" i="1" s="1"/>
  <c r="AA91" i="1"/>
  <c r="AC91" i="1" s="1"/>
  <c r="AA92" i="1"/>
  <c r="AC92" i="1" s="1"/>
  <c r="AA93" i="1"/>
  <c r="AC93" i="1" s="1"/>
  <c r="AA94" i="1"/>
  <c r="AC94" i="1" s="1"/>
  <c r="AA95" i="1"/>
  <c r="AC95" i="1" s="1"/>
  <c r="AA96" i="1"/>
  <c r="AC96" i="1" s="1"/>
  <c r="AA97" i="1"/>
  <c r="AC97" i="1" s="1"/>
  <c r="AA98" i="1"/>
  <c r="AC98" i="1" s="1"/>
  <c r="AA99" i="1"/>
  <c r="AC99" i="1" s="1"/>
  <c r="AA100" i="1"/>
  <c r="AC100" i="1" s="1"/>
  <c r="AA101" i="1"/>
  <c r="AC101" i="1" s="1"/>
  <c r="AA102" i="1"/>
  <c r="AC102" i="1" s="1"/>
  <c r="AA103" i="1"/>
  <c r="AC103" i="1" s="1"/>
  <c r="AA104" i="1"/>
  <c r="AC104" i="1" s="1"/>
  <c r="AA105" i="1"/>
  <c r="AC105" i="1" s="1"/>
  <c r="AA106" i="1"/>
  <c r="AC106" i="1" s="1"/>
  <c r="AA107" i="1"/>
  <c r="AC107" i="1" s="1"/>
  <c r="AA108" i="1"/>
  <c r="AC108" i="1" s="1"/>
  <c r="AA109" i="1"/>
  <c r="AC109" i="1" s="1"/>
  <c r="AA110" i="1"/>
  <c r="AC110" i="1" s="1"/>
  <c r="AA111" i="1"/>
  <c r="AC111" i="1" s="1"/>
  <c r="AA112" i="1"/>
  <c r="AC112" i="1" s="1"/>
  <c r="AA113" i="1"/>
  <c r="AC113" i="1" s="1"/>
  <c r="AA114" i="1"/>
  <c r="AC114" i="1" s="1"/>
  <c r="AA115" i="1"/>
  <c r="AC115" i="1" s="1"/>
  <c r="AA116" i="1"/>
  <c r="AC116" i="1" s="1"/>
  <c r="AA117" i="1"/>
  <c r="AC117" i="1" s="1"/>
  <c r="AA118" i="1"/>
  <c r="AC118" i="1" s="1"/>
  <c r="AA119" i="1"/>
  <c r="AC119" i="1" s="1"/>
  <c r="AA120" i="1"/>
  <c r="AC120" i="1" s="1"/>
  <c r="AA121" i="1"/>
  <c r="AC121" i="1" s="1"/>
  <c r="AA122" i="1"/>
  <c r="AC122" i="1" s="1"/>
  <c r="AA123" i="1"/>
  <c r="AC123" i="1" s="1"/>
  <c r="AA124" i="1"/>
  <c r="AC124" i="1" s="1"/>
  <c r="AA125" i="1"/>
  <c r="AC125" i="1" s="1"/>
  <c r="AA126" i="1"/>
  <c r="AC126" i="1" s="1"/>
  <c r="AA127" i="1"/>
  <c r="AC127" i="1" s="1"/>
  <c r="AA128" i="1"/>
  <c r="AC128" i="1" s="1"/>
  <c r="AA129" i="1"/>
  <c r="AC129" i="1" s="1"/>
  <c r="AA130" i="1"/>
  <c r="AC130" i="1" s="1"/>
  <c r="AA131" i="1"/>
  <c r="AC131" i="1" s="1"/>
  <c r="AA132" i="1"/>
  <c r="AC132" i="1" s="1"/>
  <c r="AA133" i="1"/>
  <c r="AC133" i="1" s="1"/>
  <c r="AA134" i="1"/>
  <c r="AC134" i="1" s="1"/>
  <c r="AA135" i="1"/>
  <c r="AC135" i="1" s="1"/>
  <c r="AA136" i="1"/>
  <c r="AC136" i="1" s="1"/>
  <c r="AA137" i="1"/>
  <c r="AC137" i="1" s="1"/>
  <c r="AA138" i="1"/>
  <c r="AC138" i="1" s="1"/>
  <c r="AA139" i="1"/>
  <c r="AC139" i="1" s="1"/>
  <c r="AA140" i="1"/>
  <c r="AC140" i="1" s="1"/>
  <c r="AA141" i="1"/>
  <c r="AC141" i="1" s="1"/>
  <c r="AA142" i="1"/>
  <c r="AC142" i="1" s="1"/>
  <c r="AA143" i="1"/>
  <c r="AC143" i="1" s="1"/>
  <c r="AA144" i="1"/>
  <c r="AC144" i="1" s="1"/>
  <c r="AA145" i="1"/>
  <c r="AC145" i="1" s="1"/>
  <c r="AA146" i="1"/>
  <c r="AC146" i="1" s="1"/>
  <c r="AA147" i="1"/>
  <c r="AC147" i="1" s="1"/>
  <c r="AA148" i="1"/>
  <c r="AC148" i="1" s="1"/>
  <c r="AA149" i="1"/>
  <c r="AC149" i="1" s="1"/>
  <c r="AA150" i="1"/>
  <c r="AC150" i="1" s="1"/>
  <c r="AA151" i="1"/>
  <c r="AC151" i="1" s="1"/>
  <c r="AA152" i="1"/>
  <c r="AC152" i="1" s="1"/>
  <c r="AA153" i="1"/>
  <c r="AC153" i="1" s="1"/>
  <c r="AA154" i="1"/>
  <c r="AC154" i="1" s="1"/>
  <c r="AA155" i="1"/>
  <c r="AC155" i="1" s="1"/>
  <c r="AA156" i="1"/>
  <c r="AC156" i="1" s="1"/>
  <c r="AA157" i="1"/>
  <c r="AC157" i="1" s="1"/>
  <c r="AA158" i="1"/>
  <c r="AC158" i="1" s="1"/>
  <c r="AA159" i="1"/>
  <c r="AC159" i="1" s="1"/>
  <c r="AA160" i="1"/>
  <c r="AC160" i="1" s="1"/>
  <c r="AA161" i="1"/>
  <c r="AC161" i="1" s="1"/>
  <c r="AA162" i="1"/>
  <c r="AC162" i="1" s="1"/>
  <c r="AA163" i="1"/>
  <c r="AC163" i="1" s="1"/>
  <c r="AA164" i="1"/>
  <c r="AC164" i="1" s="1"/>
  <c r="AA165" i="1"/>
  <c r="AC165" i="1" s="1"/>
  <c r="AA166" i="1"/>
  <c r="AC166" i="1" s="1"/>
  <c r="AA167" i="1"/>
  <c r="AC167" i="1" s="1"/>
  <c r="AA168" i="1"/>
  <c r="AC168" i="1" s="1"/>
  <c r="AA169" i="1"/>
  <c r="AC169" i="1" s="1"/>
  <c r="AA170" i="1"/>
  <c r="AC170" i="1" s="1"/>
  <c r="AA171" i="1"/>
  <c r="AC171" i="1" s="1"/>
  <c r="AA172" i="1"/>
  <c r="AC172" i="1" s="1"/>
  <c r="AA173" i="1"/>
  <c r="AC173" i="1" s="1"/>
  <c r="AA174" i="1"/>
  <c r="AC174" i="1" s="1"/>
  <c r="AA175" i="1"/>
  <c r="AC175" i="1" s="1"/>
  <c r="AA176" i="1"/>
  <c r="AC176" i="1" s="1"/>
  <c r="AA177" i="1"/>
  <c r="AC177" i="1" s="1"/>
  <c r="AA178" i="1"/>
  <c r="AC178" i="1" s="1"/>
  <c r="AA179" i="1"/>
  <c r="AC179" i="1" s="1"/>
  <c r="AA180" i="1"/>
  <c r="AC180" i="1" s="1"/>
  <c r="AA181" i="1"/>
  <c r="AC181" i="1" s="1"/>
  <c r="AA182" i="1"/>
  <c r="AC182" i="1" s="1"/>
  <c r="AA183" i="1"/>
  <c r="AC183" i="1" s="1"/>
  <c r="AA184" i="1"/>
  <c r="AC184" i="1" s="1"/>
  <c r="AA185" i="1"/>
  <c r="AC185" i="1" s="1"/>
  <c r="AA186" i="1"/>
  <c r="AC186" i="1" s="1"/>
  <c r="AA187" i="1"/>
  <c r="AC187" i="1" s="1"/>
  <c r="AA188" i="1"/>
  <c r="AC188" i="1" s="1"/>
  <c r="AA189" i="1"/>
  <c r="AC189" i="1" s="1"/>
  <c r="AA190" i="1"/>
  <c r="AC190" i="1" s="1"/>
  <c r="AA191" i="1"/>
  <c r="AC191" i="1" s="1"/>
  <c r="AA192" i="1"/>
  <c r="AC192" i="1" s="1"/>
  <c r="AA193" i="1"/>
  <c r="AC193" i="1" s="1"/>
  <c r="AA194" i="1"/>
  <c r="AC194" i="1" s="1"/>
  <c r="AA195" i="1"/>
  <c r="AC195" i="1" s="1"/>
  <c r="AA196" i="1"/>
  <c r="AC196" i="1" s="1"/>
  <c r="AA197" i="1"/>
  <c r="AC197" i="1" s="1"/>
  <c r="AA198" i="1"/>
  <c r="AC198" i="1" s="1"/>
  <c r="AA199" i="1"/>
  <c r="AC199" i="1" s="1"/>
  <c r="AA200" i="1"/>
  <c r="AC200" i="1" s="1"/>
  <c r="AA201" i="1"/>
  <c r="AC201" i="1" s="1"/>
  <c r="AA202" i="1"/>
  <c r="AC202" i="1" s="1"/>
  <c r="AA203" i="1"/>
  <c r="AC203" i="1" s="1"/>
  <c r="AA204" i="1"/>
  <c r="AC204" i="1" s="1"/>
  <c r="AA205" i="1"/>
  <c r="AC205" i="1" s="1"/>
  <c r="AA206" i="1"/>
  <c r="AC206" i="1" s="1"/>
  <c r="AA207" i="1"/>
  <c r="AC207" i="1" s="1"/>
  <c r="AA208" i="1"/>
  <c r="AC208" i="1" s="1"/>
  <c r="AA209" i="1"/>
  <c r="AC209" i="1" s="1"/>
  <c r="AA210" i="1"/>
  <c r="AC210" i="1" s="1"/>
  <c r="AA211" i="1"/>
  <c r="AC211" i="1" s="1"/>
  <c r="AA212" i="1"/>
  <c r="AC212" i="1" s="1"/>
  <c r="AA213" i="1"/>
  <c r="AC213" i="1" s="1"/>
  <c r="AA214" i="1"/>
  <c r="AC214" i="1" s="1"/>
  <c r="AA215" i="1"/>
  <c r="AC215" i="1" s="1"/>
  <c r="AA216" i="1"/>
  <c r="AC216" i="1" s="1"/>
  <c r="AA217" i="1"/>
  <c r="AC217" i="1" s="1"/>
  <c r="AA218" i="1"/>
  <c r="AC218" i="1" s="1"/>
  <c r="AA219" i="1"/>
  <c r="AC219" i="1" s="1"/>
  <c r="AA220" i="1"/>
  <c r="AC220" i="1" s="1"/>
  <c r="AA221" i="1"/>
  <c r="AC221" i="1" s="1"/>
  <c r="AA222" i="1"/>
  <c r="AC222" i="1" s="1"/>
  <c r="AA223" i="1"/>
  <c r="AC223" i="1" s="1"/>
  <c r="AA224" i="1"/>
  <c r="AC224" i="1" s="1"/>
  <c r="AA225" i="1"/>
  <c r="AC225" i="1" s="1"/>
  <c r="AA226" i="1"/>
  <c r="AC226" i="1" s="1"/>
  <c r="AA227" i="1"/>
  <c r="AC227" i="1" s="1"/>
  <c r="AA228" i="1"/>
  <c r="AC228" i="1" s="1"/>
  <c r="AA229" i="1"/>
  <c r="AC229" i="1" s="1"/>
  <c r="AA230" i="1"/>
  <c r="AC230" i="1" s="1"/>
  <c r="AA231" i="1"/>
  <c r="AC231" i="1" s="1"/>
  <c r="AA232" i="1"/>
  <c r="AC232" i="1" s="1"/>
  <c r="AA233" i="1"/>
  <c r="AC233" i="1" s="1"/>
  <c r="AA234" i="1"/>
  <c r="AC234" i="1" s="1"/>
  <c r="AA235" i="1"/>
  <c r="AC235" i="1" s="1"/>
  <c r="AA236" i="1"/>
  <c r="AC236" i="1" s="1"/>
  <c r="AA237" i="1"/>
  <c r="AC237" i="1" s="1"/>
  <c r="AA238" i="1"/>
  <c r="AC238" i="1" s="1"/>
  <c r="AA239" i="1"/>
  <c r="AC239" i="1" s="1"/>
  <c r="AA240" i="1"/>
  <c r="AC240" i="1" s="1"/>
  <c r="AA241" i="1"/>
  <c r="AC241" i="1" s="1"/>
  <c r="AA242" i="1"/>
  <c r="AC242" i="1" s="1"/>
  <c r="AA243" i="1"/>
  <c r="AC243" i="1" s="1"/>
  <c r="AA244" i="1"/>
  <c r="AC244" i="1" s="1"/>
  <c r="AA245" i="1"/>
  <c r="AC245" i="1" s="1"/>
  <c r="AA246" i="1"/>
  <c r="AC246" i="1" s="1"/>
  <c r="AA247" i="1"/>
  <c r="AC247" i="1" s="1"/>
  <c r="AA248" i="1"/>
  <c r="AC248" i="1" s="1"/>
  <c r="AA249" i="1"/>
  <c r="AC249" i="1" s="1"/>
  <c r="AA250" i="1"/>
  <c r="AC250" i="1" s="1"/>
  <c r="AA251" i="1"/>
  <c r="AC251" i="1" s="1"/>
  <c r="AA252" i="1"/>
  <c r="AC252" i="1" s="1"/>
  <c r="AA253" i="1"/>
  <c r="AC253" i="1" s="1"/>
  <c r="AA254" i="1"/>
  <c r="AC254" i="1" s="1"/>
  <c r="AA255" i="1"/>
  <c r="AC255" i="1" s="1"/>
  <c r="AA256" i="1"/>
  <c r="AC256" i="1" s="1"/>
  <c r="AA257" i="1"/>
  <c r="AC257" i="1" s="1"/>
  <c r="AA258" i="1"/>
  <c r="AC258" i="1" s="1"/>
  <c r="AA259" i="1"/>
  <c r="AC259" i="1" s="1"/>
  <c r="AA260" i="1"/>
  <c r="AC260" i="1" s="1"/>
  <c r="AA261" i="1"/>
  <c r="AC261" i="1" s="1"/>
  <c r="AA262" i="1"/>
  <c r="AC262" i="1" s="1"/>
  <c r="AA263" i="1"/>
  <c r="AC263" i="1" s="1"/>
  <c r="AA264" i="1"/>
  <c r="AC264" i="1" s="1"/>
  <c r="AA265" i="1"/>
  <c r="AC265" i="1" s="1"/>
  <c r="AA266" i="1"/>
  <c r="AC266" i="1" s="1"/>
  <c r="AA267" i="1"/>
  <c r="AC267" i="1" s="1"/>
  <c r="AA268" i="1"/>
  <c r="AC268" i="1" s="1"/>
  <c r="AA269" i="1"/>
  <c r="AC269" i="1" s="1"/>
  <c r="AA270" i="1"/>
  <c r="AC270" i="1" s="1"/>
  <c r="AA271" i="1"/>
  <c r="AC271" i="1" s="1"/>
  <c r="AA272" i="1"/>
  <c r="AC272" i="1" s="1"/>
  <c r="AA273" i="1"/>
  <c r="AC273" i="1" s="1"/>
  <c r="AA274" i="1"/>
  <c r="AC274" i="1" s="1"/>
  <c r="AA275" i="1"/>
  <c r="AC275" i="1" s="1"/>
  <c r="AA276" i="1"/>
  <c r="AC276" i="1" s="1"/>
  <c r="AA277" i="1"/>
  <c r="AC277" i="1" s="1"/>
  <c r="AA278" i="1"/>
  <c r="AC278" i="1" s="1"/>
  <c r="AA279" i="1"/>
  <c r="AC279" i="1" s="1"/>
  <c r="AA280" i="1"/>
  <c r="AC280" i="1" s="1"/>
  <c r="AA281" i="1"/>
  <c r="AC281" i="1" s="1"/>
  <c r="AA282" i="1"/>
  <c r="AC282" i="1" s="1"/>
  <c r="AA283" i="1"/>
  <c r="AC283" i="1" s="1"/>
  <c r="AA284" i="1"/>
  <c r="AC284" i="1" s="1"/>
  <c r="AA285" i="1"/>
  <c r="AC285" i="1" s="1"/>
  <c r="AA286" i="1"/>
  <c r="AC286" i="1" s="1"/>
  <c r="AA287" i="1"/>
  <c r="AC287" i="1" s="1"/>
  <c r="AA288" i="1"/>
  <c r="AC288" i="1" s="1"/>
  <c r="AA289" i="1"/>
  <c r="AC289" i="1" s="1"/>
  <c r="AA290" i="1"/>
  <c r="AC290" i="1" s="1"/>
  <c r="AA291" i="1"/>
  <c r="AC291" i="1" s="1"/>
  <c r="AA292" i="1"/>
  <c r="AC292" i="1" s="1"/>
  <c r="AA293" i="1"/>
  <c r="AC293" i="1" s="1"/>
  <c r="AA294" i="1"/>
  <c r="AC294" i="1" s="1"/>
  <c r="AA295" i="1"/>
  <c r="AC295" i="1" s="1"/>
  <c r="AA296" i="1"/>
  <c r="AC296" i="1" s="1"/>
  <c r="AA297" i="1"/>
  <c r="AC297" i="1" s="1"/>
  <c r="AA298" i="1"/>
  <c r="AC298" i="1" s="1"/>
  <c r="AA299" i="1"/>
  <c r="AC299" i="1" s="1"/>
  <c r="AA300" i="1"/>
  <c r="AC300" i="1" s="1"/>
  <c r="AA301" i="1"/>
  <c r="AC301" i="1" s="1"/>
  <c r="AA302" i="1"/>
  <c r="AC302" i="1" s="1"/>
  <c r="AA303" i="1"/>
  <c r="AC303" i="1" s="1"/>
  <c r="AA304" i="1"/>
  <c r="AC304" i="1" s="1"/>
  <c r="AA305" i="1"/>
  <c r="AC305" i="1" s="1"/>
  <c r="AA306" i="1"/>
  <c r="AC306" i="1" s="1"/>
  <c r="AA307" i="1"/>
  <c r="AC307" i="1" s="1"/>
  <c r="AA308" i="1"/>
  <c r="AC308" i="1" s="1"/>
  <c r="AA309" i="1"/>
  <c r="AC309" i="1" s="1"/>
  <c r="AA310" i="1"/>
  <c r="AC310" i="1" s="1"/>
  <c r="AA311" i="1"/>
  <c r="AC311" i="1" s="1"/>
  <c r="AA312" i="1"/>
  <c r="AC312" i="1" s="1"/>
  <c r="AA313" i="1"/>
  <c r="AC313" i="1" s="1"/>
  <c r="AA314" i="1"/>
  <c r="AC314" i="1" s="1"/>
  <c r="AA315" i="1"/>
  <c r="AC315" i="1" s="1"/>
  <c r="AA316" i="1"/>
  <c r="AC316" i="1" s="1"/>
  <c r="AA317" i="1"/>
  <c r="AC317" i="1" s="1"/>
  <c r="AA318" i="1"/>
  <c r="AC318" i="1" s="1"/>
  <c r="AA319" i="1"/>
  <c r="AC319" i="1" s="1"/>
  <c r="AA320" i="1"/>
  <c r="AC320" i="1" s="1"/>
  <c r="AA321" i="1"/>
  <c r="AC321" i="1" s="1"/>
  <c r="AA322" i="1"/>
  <c r="AC322" i="1" s="1"/>
  <c r="AA323" i="1"/>
  <c r="AC323" i="1" s="1"/>
  <c r="AA324" i="1"/>
  <c r="AC324" i="1" s="1"/>
  <c r="AA325" i="1"/>
  <c r="AC325" i="1" s="1"/>
  <c r="AA326" i="1"/>
  <c r="AC326" i="1" s="1"/>
  <c r="AA327" i="1"/>
  <c r="AC327" i="1" s="1"/>
  <c r="AA328" i="1"/>
  <c r="AC328" i="1" s="1"/>
  <c r="AA329" i="1"/>
  <c r="AC329" i="1" s="1"/>
  <c r="AA330" i="1"/>
  <c r="AC330" i="1" s="1"/>
  <c r="AA331" i="1"/>
  <c r="AC331" i="1" s="1"/>
  <c r="AA332" i="1"/>
  <c r="AC332" i="1" s="1"/>
  <c r="AA333" i="1"/>
  <c r="AC333" i="1" s="1"/>
  <c r="AA334" i="1"/>
  <c r="AC334" i="1" s="1"/>
  <c r="AA335" i="1"/>
  <c r="AC335" i="1" s="1"/>
  <c r="AA336" i="1"/>
  <c r="AC336" i="1" s="1"/>
  <c r="AA337" i="1"/>
  <c r="AC337" i="1" s="1"/>
  <c r="AA338" i="1"/>
  <c r="AC338" i="1" s="1"/>
  <c r="AA339" i="1"/>
  <c r="AC339" i="1" s="1"/>
  <c r="AA340" i="1"/>
  <c r="AC340" i="1" s="1"/>
  <c r="AA341" i="1"/>
  <c r="AC341" i="1" s="1"/>
  <c r="AA342" i="1"/>
  <c r="AC342" i="1" s="1"/>
  <c r="AA343" i="1"/>
  <c r="AC343" i="1" s="1"/>
  <c r="AA344" i="1"/>
  <c r="AC344" i="1" s="1"/>
  <c r="AA345" i="1"/>
  <c r="AC345" i="1" s="1"/>
  <c r="AA346" i="1"/>
  <c r="AC346" i="1" s="1"/>
  <c r="AA347" i="1"/>
  <c r="AC347" i="1" s="1"/>
  <c r="AA348" i="1"/>
  <c r="AC348" i="1" s="1"/>
  <c r="AA349" i="1"/>
  <c r="AC349" i="1" s="1"/>
  <c r="AA350" i="1"/>
  <c r="AC350" i="1" s="1"/>
  <c r="AA351" i="1"/>
  <c r="AC351" i="1" s="1"/>
  <c r="AA352" i="1"/>
  <c r="AC352" i="1" s="1"/>
  <c r="AA353" i="1"/>
  <c r="AC353" i="1" s="1"/>
  <c r="AA354" i="1"/>
  <c r="AC354" i="1" s="1"/>
  <c r="AA355" i="1"/>
  <c r="AC355" i="1" s="1"/>
  <c r="AA356" i="1"/>
  <c r="AC356" i="1" s="1"/>
  <c r="AA357" i="1"/>
  <c r="AC357" i="1" s="1"/>
  <c r="AA358" i="1"/>
  <c r="AC358" i="1" s="1"/>
  <c r="AA359" i="1"/>
  <c r="AC359" i="1" s="1"/>
  <c r="AA360" i="1"/>
  <c r="AC360" i="1" s="1"/>
  <c r="AA361" i="1"/>
  <c r="AC361" i="1" s="1"/>
  <c r="AA362" i="1"/>
  <c r="AC362" i="1" s="1"/>
  <c r="AA363" i="1"/>
  <c r="AC363" i="1" s="1"/>
  <c r="AA364" i="1"/>
  <c r="AC364" i="1" s="1"/>
  <c r="AA365" i="1"/>
  <c r="AC365" i="1" s="1"/>
  <c r="AA366" i="1"/>
  <c r="AC366" i="1" s="1"/>
  <c r="AA367" i="1"/>
  <c r="AC367" i="1" s="1"/>
  <c r="AA368" i="1"/>
  <c r="AC368" i="1" s="1"/>
  <c r="AA369" i="1"/>
  <c r="AC369" i="1" s="1"/>
  <c r="AA370" i="1"/>
  <c r="AC370" i="1" s="1"/>
  <c r="AA371" i="1"/>
  <c r="AC371" i="1" s="1"/>
  <c r="AA372" i="1"/>
  <c r="AC372" i="1" s="1"/>
  <c r="AA373" i="1"/>
  <c r="AC373" i="1" s="1"/>
  <c r="AA374" i="1"/>
  <c r="AC374" i="1" s="1"/>
  <c r="AA375" i="1"/>
  <c r="AC375" i="1" s="1"/>
  <c r="AA376" i="1"/>
  <c r="AC376" i="1" s="1"/>
  <c r="AA377" i="1"/>
  <c r="AC377" i="1" s="1"/>
  <c r="AA378" i="1"/>
  <c r="AC378" i="1" s="1"/>
  <c r="AA379" i="1"/>
  <c r="AC379" i="1" s="1"/>
  <c r="AA380" i="1"/>
  <c r="AC380" i="1" s="1"/>
  <c r="AA381" i="1"/>
  <c r="AC381" i="1" s="1"/>
  <c r="AA382" i="1"/>
  <c r="AC382" i="1" s="1"/>
  <c r="AA383" i="1"/>
  <c r="AC383" i="1" s="1"/>
  <c r="AA384" i="1"/>
  <c r="AC384" i="1" s="1"/>
  <c r="AA385" i="1"/>
  <c r="AC385" i="1" s="1"/>
  <c r="AA386" i="1"/>
  <c r="AC386" i="1" s="1"/>
  <c r="AA387" i="1"/>
  <c r="AC387" i="1" s="1"/>
  <c r="AA388" i="1"/>
  <c r="AC388" i="1" s="1"/>
  <c r="AA389" i="1"/>
  <c r="AC389" i="1" s="1"/>
  <c r="AA390" i="1"/>
  <c r="AC390" i="1" s="1"/>
  <c r="AA391" i="1"/>
  <c r="AC391" i="1" s="1"/>
  <c r="AA392" i="1"/>
  <c r="AC392" i="1" s="1"/>
  <c r="AA393" i="1"/>
  <c r="AC393" i="1" s="1"/>
  <c r="AA394" i="1"/>
  <c r="AC394" i="1" s="1"/>
  <c r="AA395" i="1"/>
  <c r="AC395" i="1" s="1"/>
  <c r="AA396" i="1"/>
  <c r="AC396" i="1" s="1"/>
  <c r="AA397" i="1"/>
  <c r="AC397" i="1" s="1"/>
  <c r="AA398" i="1"/>
  <c r="AC398" i="1" s="1"/>
  <c r="AA399" i="1"/>
  <c r="AC399" i="1" s="1"/>
  <c r="AA400" i="1"/>
  <c r="AC400" i="1" s="1"/>
  <c r="AA401" i="1"/>
  <c r="AC401" i="1" s="1"/>
  <c r="AA402" i="1"/>
  <c r="AC402" i="1" s="1"/>
  <c r="AA403" i="1"/>
  <c r="AC403" i="1" s="1"/>
  <c r="AA404" i="1"/>
  <c r="AC404" i="1" s="1"/>
  <c r="AA405" i="1"/>
  <c r="AC405" i="1" s="1"/>
  <c r="AA406" i="1"/>
  <c r="AC406" i="1" s="1"/>
  <c r="AA407" i="1"/>
  <c r="AC407" i="1" s="1"/>
  <c r="AA408" i="1"/>
  <c r="AC408" i="1" s="1"/>
  <c r="AA409" i="1"/>
  <c r="AC409" i="1" s="1"/>
  <c r="AA410" i="1"/>
  <c r="AC410" i="1" s="1"/>
  <c r="AA411" i="1"/>
  <c r="AC411" i="1" s="1"/>
  <c r="AA412" i="1"/>
  <c r="AC412" i="1" s="1"/>
  <c r="AA413" i="1"/>
  <c r="AC413" i="1" s="1"/>
  <c r="AA414" i="1"/>
  <c r="AC414" i="1" s="1"/>
  <c r="AA415" i="1"/>
  <c r="AC415" i="1" s="1"/>
  <c r="AA416" i="1"/>
  <c r="AC416" i="1" s="1"/>
  <c r="AA417" i="1"/>
  <c r="AC417" i="1" s="1"/>
  <c r="AA418" i="1"/>
  <c r="AC418" i="1" s="1"/>
  <c r="AA419" i="1"/>
  <c r="AC419" i="1" s="1"/>
  <c r="AA420" i="1"/>
  <c r="AC420" i="1" s="1"/>
  <c r="AA2" i="1"/>
  <c r="AC2"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8">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futureMetadata>
  <valueMetadata count="1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valueMetadata>
</metadata>
</file>

<file path=xl/python.xml><?xml version="1.0" encoding="utf-8"?>
<python xmlns="http://schemas.microsoft.com/office/spreadsheetml/2023/python">
  <environmentDefinition id="{882DD1B0-6546-4DFA-8A08-902A380B44EA}">
    <initialization userModified="1">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<sst xmlns="http://schemas.openxmlformats.org/spreadsheetml/2006/main" count="7869" uniqueCount="1989">
  <si>
    <t>Document_Name</t>
  </si>
  <si>
    <t>Sentences</t>
  </si>
  <si>
    <t>Leading</t>
  </si>
  <si>
    <t>Correctness</t>
  </si>
  <si>
    <t>Ambiguity</t>
  </si>
  <si>
    <t>Explanation</t>
  </si>
  <si>
    <t>Q1</t>
  </si>
  <si>
    <t>Q2</t>
  </si>
  <si>
    <t>doc_Q1</t>
  </si>
  <si>
    <t>Answer_1</t>
  </si>
  <si>
    <t>Q1_answered</t>
  </si>
  <si>
    <t>Ar1</t>
  </si>
  <si>
    <t>Ar1_reason</t>
  </si>
  <si>
    <t>Cr1</t>
  </si>
  <si>
    <t>Cr1_reason</t>
  </si>
  <si>
    <t>doc_Q2</t>
  </si>
  <si>
    <t>Answer_2</t>
  </si>
  <si>
    <t>Q2_answered</t>
  </si>
  <si>
    <t>Ar2</t>
  </si>
  <si>
    <t>Ar2_reason</t>
  </si>
  <si>
    <t>Cr2</t>
  </si>
  <si>
    <t>Cr2_reason</t>
  </si>
  <si>
    <t>qwen_judge_2</t>
  </si>
  <si>
    <t>qwen_reasoning_2</t>
  </si>
  <si>
    <t>qwen_Passed_2</t>
  </si>
  <si>
    <t>0000 - cctns</t>
  </si>
  <si>
    <t xml:space="preserve">The System must be available to users: 
• from &lt;xx:00&gt; to &lt;xx:00&gt;; 
• on &lt;all weekdays/xxx days per year&gt;. </t>
  </si>
  <si>
    <t>The terms '&lt;xx:00&gt;' in 'from &lt;xx:00&gt; to &lt;xx:00&gt;' and '&lt;xxx days per year&gt;' in 'on &lt;all weekdays/xxx days per year&gt;' are ambiguous as they lack specific details about the time and number of days.</t>
  </si>
  <si>
    <t>Ambiguous</t>
  </si>
  <si>
    <t>[Q1.: What are the specific start and end times of the system availability?</t>
  </si>
  <si>
    <t>Q2.: What are the specific days of the year that the system is available, and what does &lt;xxx days per year&gt; refer to?]</t>
  </si>
  <si>
    <t>[Document(metadata={'page_label': '14', 'page': 13, 'source': '/workspace/data/Jyoti/Ambiguity/PURE/PURE_420_Ambiguity_Project/PDFs/0000 - cctns.pdf'}, page_content='user when individualization and/or adaptation are used.  \n45.   \nMaking user profiles evident: If predefined user profiles or user-specified profiles \nare used for individualizing or adapting content, the profile currently used should \nbe made evident. If profiles are used, it is important to provide users with \ninformation about this concept and its implications. \n46.   Allowing users to see and change profiles: If user-specified profiles are used, users \nshould be able to see, modify and delete that profile on demand.  \n47.   The user interfaces of the system should follow the guidelines specified under \nwww.usability.gov \n \n \nSystem Availability \n1.   \nThe System must be available to users: \n• from &lt;xx:00&gt; to &lt;xx:00&gt;; \n• on &lt;all weekdays/xxx days per year&gt;. \n2.   The planned downtime for the System must not exceed &lt;xx&gt; hours per &lt;rolling \nthree month period&gt;.'), Document(metadata={'source': '/workspace/data/Jyoti/Ambiguity/PURE/PURE_420_Ambiguity_Project/PDFs/0000 - cctns.pdf', 'page_label': '15', 'page': 14},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Document(metadata={'page_label': '15', 'page': 14, 'source': '/workspace/data/Jyoti/Ambiguity/PURE/PURE_420_Ambiguity_Project/PDFs/0000 - cctns.pdf'},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 Document(metadata={'source': '/workspace/data/Jyoti/Ambiguity/PURE/PURE_420_Ambiguity_Project/PDFs/0000 - cctns.pdf', 'page': 6, 'page_label': '7'}, page_content='• By case; \n• By user; \n• In chronological sequence. \n8.   The System should be able to provide reports for actions on cases organised by \nworkstation and (where technically appropriate) by network address. \n \nThe requirements specify the requirements to control the user access to correspondences, \nfiles, and records and various functionalities provided within the system.  \nAccess Module \n1.   The System must allow the user to limit access to cases to specified users or \nuser groups.  \n2.   The system should provide for role-based control for the functionality within')]</t>
  </si>
  <si>
    <t xml:space="preserve"> 
     From xx:00 to xx:00
    Ambiguity Resolved?: Yes</t>
  </si>
  <si>
    <t>unanswered</t>
  </si>
  <si>
    <t>The score is 0.60 because while the output provides some relevant information about system availability, it fails to specify the exact start and end times requested in the input. This lack of specificity prevents the score from being higher, as the user is looking for precise details that were not addressed.</t>
  </si>
  <si>
    <t>The score is 0.08 because, despite the relevant statement 'The System must be available to users: • from &lt;xx:00&gt; to &lt;xx:00&gt;; • on &lt;all weekdays/xxx days per year&gt;.' being present, the majority of the retrieval context consists of unrelated information regarding downtime and system performance that does not address the specific start and end times of availability.</t>
  </si>
  <si>
    <t>[Document(metadata={'page': 13, 'page_label': '14', 'source': '/workspace/data/Jyoti/Ambiguity/PURE/PURE_420_Ambiguity_Project/PDFs/0000 - cctns.pdf'}, page_content='user when individualization and/or adaptation are used.  \n45.   \nMaking user profiles evident: If predefined user profiles or user-specified profiles \nare used for individualizing or adapting content, the profile currently used should \nbe made evident. If profiles are used, it is important to provide users with \ninformation about this concept and its implications. \n46.   Allowing users to see and change profiles: If user-specified profiles are used, users \nshould be able to see, modify and delete that profile on demand.  \n47.   The user interfaces of the system should follow the guidelines specified under \nwww.usability.gov \n \n \nSystem Availability \n1.   \nThe System must be available to users: \n• from &lt;xx:00&gt; to &lt;xx:00&gt;; \n• on &lt;all weekdays/xxx days per year&gt;. \n2.   The planned downtime for the System must not exceed &lt;xx&gt; hours per &lt;rolling \nthree month period&gt;.'), Document(metadata={'page': 14, 'source': '/workspace/data/Jyoti/Ambiguity/PURE/PURE_420_Ambiguity_Project/PDFs/0000 - cctns.pdf', 'page_label': '15'},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 Document(metadata={'page': 14, 'page_label': '15', 'source': '/workspace/data/Jyoti/Ambiguity/PURE/PURE_420_Ambiguity_Project/PDFs/0000 - cctns.pdf'},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Document(metadata={'page_label': '7', 'source': '/workspace/data/Jyoti/Ambiguity/PURE/PURE_420_Ambiguity_Project/PDFs/0000 - cctns.pdf', 'page': 6}, page_content='• By case; \n• By user; \n• In chronological sequence. \n8.   The System should be able to provide reports for actions on cases organised by \nworkstation and (where technically appropriate) by network address. \n \nThe requirements specify the requirements to control the user access to correspondences, \nfiles, and records and various functionalities provided within the system.  \nAccess Module \n1.   The System must allow the user to limit access to cases to specified users or \nuser groups.  \n2.   The system should provide for role-based control for the functionality within')]</t>
  </si>
  <si>
    <t xml:space="preserve"> 
     - Available every day (on all weekdays).
     	(Note: No explicit mention was found regarding "xxx" days.)
    Ambiguity Resolved : Yes</t>
  </si>
  <si>
    <t>The score is 0.25 because the output included several irrelevant statements that did not directly address the user's specific query about the availability of the system on certain days. These irrelevant points detracted from the overall relevance, preventing a higher score, while the minimal relevant content still warranted a score above zero.</t>
  </si>
  <si>
    <t>The score is 0.12 because the retrieval context primarily discusses system downtime and performance issues, which are irrelevant to the specific query about the days of system availability. The only relevant statement is 'The System must be available to users: • from &lt;xx:00&gt; to &lt;xx:00&gt;; • on &lt;all weekdays/xxx days per year&gt;.' but it is overshadowed by the unrelated focus on downtime.</t>
  </si>
  <si>
    <t>lexical</t>
  </si>
  <si>
    <t>The terms '&lt;xx:00&gt;' and '&lt;xxx days per year&gt;' are vague and lack specificity, leading to ambiguity.</t>
  </si>
  <si>
    <t>Rank 1: The system must be available from midnight (00:00) to midnight (00:00) every day.                                         Rank 2: The system must be available from 00:00 hours to 23:59 hours every day.                                         Rank 3: The system must be available from 00:00 hours to 23:59 hours on all weekdays.</t>
  </si>
  <si>
    <t>The ambiguity classification as 'lexical' is correct since '&lt;xx:00&gt;' and '&lt;xxx days per year&gt;' are indeed vague and lack specificity.</t>
  </si>
  <si>
    <t xml:space="preserve">The System must be able to perform a simple search within 5-8 seconds and a advanced search (multiple search criteria) within 10-15 seconds regardless of the storage capacity or number of cases in the system. </t>
  </si>
  <si>
    <t>The requirement contains ambiguity in the performance time for the simple and advanced search. The time limits (5-8 seconds for simple search and 10-15 seconds for advanced search) are given as a range, which may lead to different interpretations of what constitutes 'within the time limit'. Also, the statement'regardless of the storage capacity or number of cases in the system' may imply that the system should perform the search in the given time even when the storage capacity or number of cases exceeds the expected maximum.</t>
  </si>
  <si>
    <t>[Q1.: What is the expected average storage capacity or number of cases in the system, and how does the system performance degrade with an increase in storage capacity or number of cases?</t>
  </si>
  <si>
    <t>Q2.: What is the definition ofsimple search and advanced search in this context, and are there any specific search criteria that are included in each type of search?]</t>
  </si>
  <si>
    <t>[Document(metadata={'page': 14, 'source': '/workspace/data/Jyoti/Ambiguity/PURE/PURE_420_Ambiguity_Project/PDFs/0000 - cctns.pdf', 'page_label': '15'},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Document(metadata={'source': '/workspace/data/Jyoti/Ambiguity/PURE/PURE_420_Ambiguity_Project/PDFs/0000 - cctns.pdf', 'page': 14, 'page_label': '15'},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 Document(metadata={'page': 17, 'page_label': '18', 'source': '/workspace/data/Jyoti/Ambiguity/PURE/PURE_420_Ambiguity_Project/PDFs/0000 - cctns.pdf'}, page_content='as configured within the application  \nf)  Display of records on the screen in batches/paged manner \ng)  The search should fetch only the fields that need to be displayed to the user. Only when \nthe user clicks on a particular record to view its further details should a query be fired to \nfetch the additional details for this particular record only  \nh)  A hierarchical cache should be configured and used for caching of results of most'), Document(metadata={'source': '/workspace/data/Jyoti/Ambiguity/PURE/PURE_420_Ambiguity_Project/PDFs/0000 - cctns.pdf', 'page_label': '8', 'page': 7}, page_content='E-Governance Mission Mode Project: Crime &amp; Criminals Tracking Network and Systems \nMinistry of Home Affairs                               Draft Core Scope Document                                 Page 8 of 19 \nthe system. \n3.   The System must allow a user to be a member of more than one group. \n4.   The System must allow only admin-users to set up user profiles and allocate \nusers to groups. \n5.   The System should allow a user to stipulate which other users or groups can \naccess cases.  \n6.   \nThe System must allow changes to security attributes for groups or users (such \nas access rights, security level, privileges, password allocation and management) \nto be made only by super-user. \n7.   \nIf a user requests access to, or searches for, a case which he does not have the \nright to access, the System must provide one of the following responses \n(selectable at configuration time): \n• display title and metadata; \n• display the existence of a case but not its title or other metadata; \n• do not display any case information or indicate its existence in any way. \nThese options are presented in order of increasing security.  Note that the \nrequirement in the third option (i.e. the most stringent) implies that the System \nmust not include such cases in any count of search results; this level of security \nis normally appropriate for cases dealing with matters such as national security. \n8.   If a user performs a quick or advanced search, the System must never include in \nthe search result list any record which the user does not have the right to access.  \n9.   If the System allows users to make unauthorised attempts to access cases, it \nmust log these in the audit trail.  \n10.   \nAny access to cases, and all other activities involving the cases and related \ndocuments or data should also need to be stored in the audit trail to ensure legal \nadmissibility and to assist in data recovery. \n \nEase of Use \n1.')]</t>
  </si>
  <si>
    <t xml:space="preserve"> 
     - Expected Average Storage Capacity / Number Of Cases Not Specified
       Performance Degradation With Increased Size Is Within Given Time Limits For Simple And Advanced Search Operations
      Q1a.: Ambiguity Resolved (No)]</t>
  </si>
  <si>
    <t>The score is 1.00 because the output directly addresses the input requirements without any irrelevant statements, demonstrating a clear understanding of the performance expectations for the system.</t>
  </si>
  <si>
    <t>The score is 0.17 because the retrieval context primarily discusses search performance times without addressing the specific concerns of expected average storage capacity or performance degradation, as highlighted in the reasons for irrelevancy.</t>
  </si>
  <si>
    <t>[Document(metadata={'page': 14, 'source': '/workspace/data/Jyoti/Ambiguity/PURE/PURE_420_Ambiguity_Project/PDFs/0000 - cctns.pdf', 'page_label': '15'},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Document(metadata={'page_label': '15', 'page': 14, 'source': '/workspace/data/Jyoti/Ambiguity/PURE/PURE_420_Ambiguity_Project/PDFs/0000 - cctns.pdf'},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 Document(metadata={'page_label': '18', 'source': '/workspace/data/Jyoti/Ambiguity/PURE/PURE_420_Ambiguity_Project/PDFs/0000 - cctns.pdf', 'page': 17}, page_content='as configured within the application  \nf)  Display of records on the screen in batches/paged manner \ng)  The search should fetch only the fields that need to be displayed to the user. Only when \nthe user clicks on a particular record to view its further details should a query be fired to \nfetch the additional details for this particular record only  \nh)  A hierarchical cache should be configured and used for caching of results of most'), Document(metadata={'page_label': '8', 'page': 7, 'source': '/workspace/data/Jyoti/Ambiguity/PURE/PURE_420_Ambiguity_Project/PDFs/0000 - cctns.pdf'}, page_content='E-Governance Mission Mode Project: Crime &amp; Criminals Tracking Network and Systems \nMinistry of Home Affairs                               Draft Core Scope Document                                 Page 8 of 19 \nthe system. \n3.   The System must allow a user to be a member of more than one group. \n4.   The System must allow only admin-users to set up user profiles and allocate \nusers to groups. \n5.   The System should allow a user to stipulate which other users or groups can \naccess cases.  \n6.   \nThe System must allow changes to security attributes for groups or users (such \nas access rights, security level, privileges, password allocation and management) \nto be made only by super-user. \n7.   \nIf a user requests access to, or searches for, a case which he does not have the \nright to access, the System must provide one of the following responses \n(selectable at configuration time): \n• display title and metadata; \n• display the existence of a case but not its title or other metadata; \n• do not display any case information or indicate its existence in any way. \nThese options are presented in order of increasing security.  Note that the \nrequirement in the third option (i.e. the most stringent) implies that the System \nmust not include such cases in any count of search results; this level of security \nis normally appropriate for cases dealing with matters such as national security. \n8.   If a user performs a quick or advanced search, the System must never include in \nthe search result list any record which the user does not have the right to access.  \n9.   If the System allows users to make unauthorised attempts to access cases, it \nmust log these in the audit trail.  \n10.   \nAny access to cases, and all other activities involving the cases and related \ndocuments or data should also need to be stored in the audit trail to ensure legal \nadmissibility and to assist in data recovery. \n \nEase of Use \n1.')]</t>
  </si>
  <si>
    <t xml:space="preserve"> 
     Simple Search refers to searching using single criterion like name, ID etc., while Advanced Search involves multiple search parameters simultaneously e.g., Name AND Age OR Location. There aren’t specified search criteria mentioned explicitly here. However, they could potentially encompass various factors depending upon the nature of database being searched. [ambiguity_resolved : yes ]</t>
  </si>
  <si>
    <t>answered</t>
  </si>
  <si>
    <t>The score is 1.00 because the output directly addresses the input question about the definitions of simple and advanced searches without any irrelevant statements.</t>
  </si>
  <si>
    <t>The score is 0.17 because the relevant statement only mentions performance metrics for searches, such as 'The System must be able to perform a simple search within 5-8 seconds,' without providing definitions or specific criteria for simple and advanced searches, which is the core of the input question.</t>
  </si>
  <si>
    <t>structural, semantic</t>
  </si>
  <si>
    <t>Structural ambiguity arises due to the use of a range (5-8 seconds) for the simple search and another range (10-15 seconds) for the advanced search, leading to uncertainty about the exact time limits. Semantic ambiguity occurs because the phrase'regardless of the storage capacity or number of cases in the system' might be interpreted differently, implying that the system should meet the time constraints irrespective of varying conditions.</t>
  </si>
  <si>
    <t>Rank 1: The system must perform a simple search within 5 to 8 seconds and an advanced search within 10 to 15 seconds, irrespective of the storage capacity or number of cases.                                         Rank 2: The system should ensure that both simple and advanced searches meet their respective time limits, even if the storage capacity or number of cases exceeds expectations.                                         Rank 3: There could be a misunderstanding regarding whether the time limits apply to each individual search or if they are cumulative for both types of searches.</t>
  </si>
  <si>
    <t>The classification of structural and semantic ambiguity is correct as the time ranges create uncertainty and the phrase about storage capacity can be interpreted in multiple ways.</t>
  </si>
  <si>
    <t>The user interfaces should be designed to make them user-intuitive.</t>
  </si>
  <si>
    <t>The term 'user-intuitive' is ambiguous as it's subjective and can vary based on different users' expectations and experiences.</t>
  </si>
  <si>
    <t>[Q1.: What specific characteristics define user-intuitive interfaces according to our target audience?</t>
  </si>
  <si>
    <t>Q2.: How will we measure the success of making interfaces user-intuitive?]</t>
  </si>
  <si>
    <t>[Document(metadata={'page_label': '10', 'source': '/workspace/data/Jyoti/Ambiguity/PURE/PURE_420_Ambiguity_Project/PDFs/0000 - cctns.pdf', 'page': 9}, page_content='task. Opening new windows can distract, confuse or impede users for a variety of \nreasons. They can superimpose the primary window, hiding relevant information. \nThey could make it cognitively more difficult to understand the navigation \nstructure with negative effects on both usability and accessibility. They also require \nadditional user actions for closing unwanted windows. \n11.   \nVertical scrolling should be minimized. This may be done by placing important \ninformation at the top and providing links to information that is further down the \npage. Horizontal scrolling should be avoided wherever possible. \n12.   \nDesigning for input device independence: User interfaces should be designed to \nallow activation of controls by a variety of input devices. The ability to choose \nbetween different input devices for activating controls such as links, fields and \nbuttons is important both for users who prefer a certain input mode, mobile users \nand users with disabilities. In general, device independence can be achieved if the \nfunctionality is operable via a keyboard. \n13.   \nMaking user interfaces robust: User interfaces should be designed to be as robust \nas possible in the face of changing technology. This encompasses being able to \npresent content containing newer technologies by older user agents as well as'), Document(metadata={'page_label': '9', 'source': '/workspace/data/Jyoti/Ambiguity/PURE/PURE_420_Ambiguity_Project/PDFs/0000 - cctns.pdf', 'page': 8}, page_content='E-Governance Mission Mode Project: Crime &amp; Criminals Tracking Network and Systems \nMinistry of Home Affairs                               Draft Core Scope Document                                 Page 9 of 19 \n3.   The System must be able to display several entities (cases, suspects) simultaneously. \n4.   \nThe interfaces must be made customizable or user-configurable to the extent \npossible. (e.g., the displayed columns in the table, move, resize, modify the \nappearance). Such configurations must be saved in the user profile. \n5.   \nThe System user interface must be suitable for users with special needs; that is, \ncompatible with specialist software that may be used and with appropriate interface \nguidelines \n6.   The System must provide End User and Administrator functions which are easy to \nuse and intuitive throughout. \n7.   \nThe System must allow persistent defaults for data entry where desirable.  These \ndefaults should include: \n• user-definable values; \n• values same as previous item; \n• values derived from context, e.g. date, file reference, user identifier; \n8.   Frequently-executed System transactions must be designed so that they can be \ncompleted with a small number of interactions (e.g. mouse clicks). \n9.   \nWhere the System employs a graphical user interface, it must allow users to \ncustomise it. Customisation should include, but need not be limited to the following \nchanges: \n• menu contents; \n• layout of screens; \n• use of function keys; \n• on-screen colours, fonts and font sizes; \n \nUsability \n1.   The user interfaces should be designed to make them user-intuitive. \n2.   The user interfaces of the system should comply with Standard ISO 9241. \n3.   \nICT accessibility: ISO 9241-20 shall be the standard for guidance on ICT \naccessibility. Application user interfaces to meet its requirements and \nrecommendations. Software accessibility ISO 9241-171 shall be the standard for'), Document(metadata={'page': 13, 'source': '/workspace/data/Jyoti/Ambiguity/PURE/PURE_420_Ambiguity_Project/PDFs/0000 - cctns.pdf', 'page_label': '14'}, page_content='E-Governance Mission Mode Project: Crime &amp; Criminals Tracking Network and Systems \nMinistry of Home Affairs                               Draft Core Scope Document                                 Page 14 of 19 \ncurrently visible in the content area.  \n41.   Placing navigation components consistently: Navigation components should be \nplaced consistently on the pages or in the framesets in the pages of the application.  \n42.   \nIndividualization and user adaptation : Adapting the content and the navigation of \na user interface to individual users or user groups can be a useful mechanism for \nproviding information that is of interest to the users and for making access to \nrelevant information more efficient. User adaptation can also be important for \nmaking the user interface more accessible. Different approaches can be used for \nachieving these goals, like providing users with means for customizing the user \ninterface to their personal needs i.e. individualization designing content and \nnavigation differently for varying user groups or roles i.e. such as employees of \ndifferent levels, citizens etc, monitoring the user’s behaviour and adapting to the \nuser’s goals that are inferred from the behaviour observed, recommending \ninformation that is potentially more relevant or interesting to the specific user, \nbased on the behaviour of all users or a user group. \n43.   \nTaking account of the users’ tasks and information needs: When providing \ndifferent access paths or navigation structures for different user groups, the tasks \nand information needs of these user groups should be taken into consideration. \n44.   Making individualization and adaptation evident: It should be made evident to the \nuser when individualization and/or adaptation are used.  \n45.   \nMaking user profiles evident: If predefined user profiles or user-specified profiles \nare used for individualizing or adapting content, the profile currently used should'), Document(metadata={'source': '/workspace/data/Jyoti/Ambiguity/PURE/PURE_420_Ambiguity_Project/PDFs/0000 - cctns.pdf', 'page': 12, 'page_label': '13'}, page_content='general principles of human perception should be taken into account. The \nInternational Standards mentioned below shall be consulted for guidance. Practical \nguidelines for presenting information to the user are to be found in ISO 9241-12. \nGuidance on selecting and using different forms of interaction techniques is to be \nfound in ISO 9241-14 to ISO 9241-17. ISO 9241-14 gives guidance about menus, \nISO 9241-15 about command dialogues, ISO 9241-16 about direct manipulation \nand ISO 9241-17 about forms. In addition, when designing multimedia \ninformation presentations, the design principles and recommendations described \nin ISO 14915-1 to ISO 14915-3 should be taken into account. Appropriate content \npresentation also plays a key role in accessibility.  \n38.   \nLinking back to the home page or landmark pages: Each page should contain a \nlink leading to the home page of the application or to a landmark page that is easy \nto recognize for the user. \n39.   Providing a site map: A separate navigation overview such as a site map should be \nprovided for application showing the structure of the site in an overview form.  \n40.   \nConsistency between navigation components and content: If navigation \ncomponents (or overviews) are shown in conjunction with associated content, \nconsistency between the navigation component and the content shown should be \nmaintained by indicating in the navigation  component (e.g. highlighting) the topic')]</t>
  </si>
  <si>
    <t xml:space="preserve"> 
    1. Easy to learn without explicit instructions - Intuitiveness comes through simplicity and familiarity allowing quick understanding even for novice users.
     2. Consistent Design Elements – Interface elements follow consistent patterns across multiple applications reducing cognitive load during usage.
      3. Feedback Mechanisms– Clear feedback helps confirm successful completion of intended action thereby enhancing confidence among users.
        Ambiguity Resolved(Yes)]</t>
  </si>
  <si>
    <t>The score is 0.80 because while the output addresses the importance of user-intuitive interfaces, it fails to provide specific characteristics that define them, which is crucial for the user's understanding.</t>
  </si>
  <si>
    <t>The score is 0.14 because the retrieval context primarily discusses aspects like compatibility and customization, which do not directly address the characteristics of user-intuitive interfaces as requested in the input.</t>
  </si>
  <si>
    <t>[Document(metadata={'source': '/workspace/data/Jyoti/Ambiguity/PURE/PURE_420_Ambiguity_Project/PDFs/0000 - cctns.pdf', 'page_label': '10', 'page': 9}, page_content='task. Opening new windows can distract, confuse or impede users for a variety of \nreasons. They can superimpose the primary window, hiding relevant information. \nThey could make it cognitively more difficult to understand the navigation \nstructure with negative effects on both usability and accessibility. They also require \nadditional user actions for closing unwanted windows. \n11.   \nVertical scrolling should be minimized. This may be done by placing important \ninformation at the top and providing links to information that is further down the \npage. Horizontal scrolling should be avoided wherever possible. \n12.   \nDesigning for input device independence: User interfaces should be designed to \nallow activation of controls by a variety of input devices. The ability to choose \nbetween different input devices for activating controls such as links, fields and \nbuttons is important both for users who prefer a certain input mode, mobile users \nand users with disabilities. In general, device independence can be achieved if the \nfunctionality is operable via a keyboard. \n13.   \nMaking user interfaces robust: User interfaces should be designed to be as robust \nas possible in the face of changing technology. This encompasses being able to \npresent content containing newer technologies by older user agents as well as'), Document(metadata={'source': '/workspace/data/Jyoti/Ambiguity/PURE/PURE_420_Ambiguity_Project/PDFs/0000 - cctns.pdf', 'page': 8, 'page_label': '9'}, page_content='E-Governance Mission Mode Project: Crime &amp; Criminals Tracking Network and Systems \nMinistry of Home Affairs                               Draft Core Scope Document                                 Page 9 of 19 \n3.   The System must be able to display several entities (cases, suspects) simultaneously. \n4.   \nThe interfaces must be made customizable or user-configurable to the extent \npossible. (e.g., the displayed columns in the table, move, resize, modify the \nappearance). Such configurations must be saved in the user profile. \n5.   \nThe System user interface must be suitable for users with special needs; that is, \ncompatible with specialist software that may be used and with appropriate interface \nguidelines \n6.   The System must provide End User and Administrator functions which are easy to \nuse and intuitive throughout. \n7.   \nThe System must allow persistent defaults for data entry where desirable.  These \ndefaults should include: \n• user-definable values; \n• values same as previous item; \n• values derived from context, e.g. date, file reference, user identifier; \n8.   Frequently-executed System transactions must be designed so that they can be \ncompleted with a small number of interactions (e.g. mouse clicks). \n9.   \nWhere the System employs a graphical user interface, it must allow users to \ncustomise it. Customisation should include, but need not be limited to the following \nchanges: \n• menu contents; \n• layout of screens; \n• use of function keys; \n• on-screen colours, fonts and font sizes; \n \nUsability \n1.   The user interfaces should be designed to make them user-intuitive. \n2.   The user interfaces of the system should comply with Standard ISO 9241. \n3.   \nICT accessibility: ISO 9241-20 shall be the standard for guidance on ICT \naccessibility. Application user interfaces to meet its requirements and \nrecommendations. Software accessibility ISO 9241-171 shall be the standard for'), Document(metadata={'page_label': '13', 'page': 12, 'source': '/workspace/data/Jyoti/Ambiguity/PURE/PURE_420_Ambiguity_Project/PDFs/0000 - cctns.pdf'}, page_content='general principles of human perception should be taken into account. The \nInternational Standards mentioned below shall be consulted for guidance. Practical \nguidelines for presenting information to the user are to be found in ISO 9241-12. \nGuidance on selecting and using different forms of interaction techniques is to be \nfound in ISO 9241-14 to ISO 9241-17. ISO 9241-14 gives guidance about menus, \nISO 9241-15 about command dialogues, ISO 9241-16 about direct manipulation \nand ISO 9241-17 about forms. In addition, when designing multimedia \ninformation presentations, the design principles and recommendations described \nin ISO 14915-1 to ISO 14915-3 should be taken into account. Appropriate content \npresentation also plays a key role in accessibility.  \n38.   \nLinking back to the home page or landmark pages: Each page should contain a \nlink leading to the home page of the application or to a landmark page that is easy \nto recognize for the user. \n39.   Providing a site map: A separate navigation overview such as a site map should be \nprovided for application showing the structure of the site in an overview form.  \n40.   \nConsistency between navigation components and content: If navigation \ncomponents (or overviews) are shown in conjunction with associated content, \nconsistency between the navigation component and the content shown should be \nmaintained by indicating in the navigation  component (e.g. highlighting) the topic'), Document(metadata={'page_label': '11', 'page': 10, 'source': '/workspace/data/Jyoti/Ambiguity/PURE/PURE_420_Ambiguity_Project/PDFs/0000 - cctns.pdf'}, page_content='E-Governance Mission Mode Project: Crime &amp; Criminals Tracking Network and Systems \nMinistry of Home Affairs                               Draft Core Scope Document                                 Page 11 of 19 \ndesigning content to be usable with future technologies. \n14.   \nAcceptable opening / download times: Application pages should be designed and \nimplemented so that there are acceptable opening times and download times for \nthe expected range of technical contexts of use (e.g. bandwidth between the \napplication and the user). This is particularly important for frequently accessed \npages or pages that are important for user navigation and exploration, such as the \nhome page. \n15.   Minimizing user errors:  Potential user errors as well as the effort needed to \nrecover from errors should be minimized.  \n16.   \nProviding clear error messages: The content of error messages shown on the pages \nor special error pages should clearly state the reason why the error occurred and, if \npossible, actions the user can take to resolve the error. Users expect error messages \nto be in the same language as the user interface. \n17.   \nUsing appropriate formats, units of measurement or currency:  When designing \nuser interfaces for use by diverse groups, input and output of information \nelements such as currency, units of measurement, temperatures, date and time, \nphone numbers, address or postal codes should be designed so that they are \nusable. \n18.   \nMaking text resizable by the user: Text should be able to be resized by the user, \nusing functions provided by the user agent or other appropriate means i.e. see ISO \n9241-171.  \n19.   Text quality: The quality of textual content with respect to spelling and grammar \nshould be sufficient so as not to impede readability. \n20.   \nWriting style: The reading and understanding of the textual content on the screen \nshould be supported by suitable means, including the use of short sentences, the')]</t>
  </si>
  <si>
    <t xml:space="preserve"> 
     NA [Since the context does not specify any methodology for measuring how successful designs have been in achieving intuitiveness.]
      Ambiguity Resolved : No</t>
  </si>
  <si>
    <t>The score is 0.33 because the output included irrelevant statements about ambiguity resolution that did not address the core question of measuring success for user-intuitive interfaces. These irrelevant points detracted from the overall relevance, preventing a higher score, while the remaining content still provided some context related to the topic.</t>
  </si>
  <si>
    <t>The score is 0.40 because while the relevant statements emphasize the importance of user-intuitive design, such as 'The user interfaces should be designed to make them user-intuitive,' the majority of the retrieval context focuses on unrelated aspects like compatibility and minimizing interactions, which do not help in measuring success.</t>
  </si>
  <si>
    <t>The term 'user-intuitive' is ambiguous due to its subjective nature and varying interpretations based on different users' expectations and experiences.</t>
  </si>
  <si>
    <t>Rank 1: User interfaces should be designed in such a way that they are easy to understand and use by most users.                                                 Rank 2: The design of user interfaces should cater to the intuitive understanding of the majority of users.                                                 Rank 3: The interfaces should be adaptable to accommodate the varying levels of intuition among different users.</t>
  </si>
  <si>
    <t>The classification of 'user-intuitive' as a lexical ambiguity is correct, as it highlights the subjective nature of the term and its varying interpretations.</t>
  </si>
  <si>
    <t xml:space="preserve">The user interfaces of the system should comply with Standard ISO 9241. </t>
  </si>
  <si>
    <t>Unambiguous</t>
  </si>
  <si>
    <t>Requirement is clear.</t>
  </si>
  <si>
    <t>The System must employ a single set of user interface rules, or a small number of sets to provide a familiar and common look and feel for the application.</t>
  </si>
  <si>
    <t>The term 'a small number of sets' is ambiguous as it is not clear what constitutes a'small number of sets'. Is it 2, 3, 5 or more?</t>
  </si>
  <si>
    <t>[Q1.: What constitutes asmall number of sets in the context of user interface rules?</t>
  </si>
  <si>
    <t>Q2.: Are there any specific limitations on the number of sets that can be employed?]</t>
  </si>
  <si>
    <t>[Document(metadata={'page': 8, 'source': '/workspace/data/Jyoti/Ambiguity/PURE/PURE_420_Ambiguity_Project/PDFs/0000 - cctns.pdf', 'page_label': '9'}, page_content='E-Governance Mission Mode Project: Crime &amp; Criminals Tracking Network and Systems \nMinistry of Home Affairs                               Draft Core Scope Document                                 Page 9 of 19 \n3.   The System must be able to display several entities (cases, suspects) simultaneously. \n4.   \nThe interfaces must be made customizable or user-configurable to the extent \npossible. (e.g., the displayed columns in the table, move, resize, modify the \nappearance). Such configurations must be saved in the user profile. \n5.   \nThe System user interface must be suitable for users with special needs; that is, \ncompatible with specialist software that may be used and with appropriate interface \nguidelines \n6.   The System must provide End User and Administrator functions which are easy to \nuse and intuitive throughout. \n7.   \nThe System must allow persistent defaults for data entry where desirable.  These \ndefaults should include: \n• user-definable values; \n• values same as previous item; \n• values derived from context, e.g. date, file reference, user identifier; \n8.   Frequently-executed System transactions must be designed so that they can be \ncompleted with a small number of interactions (e.g. mouse clicks). \n9.   \nWhere the System employs a graphical user interface, it must allow users to \ncustomise it. Customisation should include, but need not be limited to the following \nchanges: \n• menu contents; \n• layout of screens; \n• use of function keys; \n• on-screen colours, fonts and font sizes; \n \nUsability \n1.   The user interfaces should be designed to make them user-intuitive. \n2.   The user interfaces of the system should comply with Standard ISO 9241. \n3.   \nICT accessibility: ISO 9241-20 shall be the standard for guidance on ICT \naccessibility. Application user interfaces to meet its requirements and \nrecommendations. Software accessibility ISO 9241-171 shall be the standard for'), Document(metadata={'source': '/workspace/data/Jyoti/Ambiguity/PURE/PURE_420_Ambiguity_Project/PDFs/0000 - cctns.pdf', 'page': 12, 'page_label': '13'}, page_content='general principles of human perception should be taken into account. The \nInternational Standards mentioned below shall be consulted for guidance. Practical \nguidelines for presenting information to the user are to be found in ISO 9241-12. \nGuidance on selecting and using different forms of interaction techniques is to be \nfound in ISO 9241-14 to ISO 9241-17. ISO 9241-14 gives guidance about menus, \nISO 9241-15 about command dialogues, ISO 9241-16 about direct manipulation \nand ISO 9241-17 about forms. In addition, when designing multimedia \ninformation presentations, the design principles and recommendations described \nin ISO 14915-1 to ISO 14915-3 should be taken into account. Appropriate content \npresentation also plays a key role in accessibility.  \n38.   \nLinking back to the home page or landmark pages: Each page should contain a \nlink leading to the home page of the application or to a landmark page that is easy \nto recognize for the user. \n39.   Providing a site map: A separate navigation overview such as a site map should be \nprovided for application showing the structure of the site in an overview form.  \n40.   \nConsistency between navigation components and content: If navigation \ncomponents (or overviews) are shown in conjunction with associated content, \nconsistency between the navigation component and the content shown should be \nmaintained by indicating in the navigation  component (e.g. highlighting) the topic'), Document(metadata={'source': '/workspace/data/Jyoti/Ambiguity/PURE/PURE_420_Ambiguity_Project/PDFs/0000 - cctns.pdf', 'page': 9, 'page_label': '10'}, page_content='task. Opening new windows can distract, confuse or impede users for a variety of \nreasons. They can superimpose the primary window, hiding relevant information. \nThey could make it cognitively more difficult to understand the navigation \nstructure with negative effects on both usability and accessibility. They also require \nadditional user actions for closing unwanted windows. \n11.   \nVertical scrolling should be minimized. This may be done by placing important \ninformation at the top and providing links to information that is further down the \npage. Horizontal scrolling should be avoided wherever possible. \n12.   \nDesigning for input device independence: User interfaces should be designed to \nallow activation of controls by a variety of input devices. The ability to choose \nbetween different input devices for activating controls such as links, fields and \nbuttons is important both for users who prefer a certain input mode, mobile users \nand users with disabilities. In general, device independence can be achieved if the \nfunctionality is operable via a keyboard. \n13.   \nMaking user interfaces robust: User interfaces should be designed to be as robust \nas possible in the face of changing technology. This encompasses being able to \npresent content containing newer technologies by older user agents as well as'), Document(metadata={'page': 10, 'source': '/workspace/data/Jyoti/Ambiguity/PURE/PURE_420_Ambiguity_Project/PDFs/0000 - cctns.pdf', 'page_label': '11'}, page_content='E-Governance Mission Mode Project: Crime &amp; Criminals Tracking Network and Systems \nMinistry of Home Affairs                               Draft Core Scope Document                                 Page 11 of 19 \ndesigning content to be usable with future technologies. \n14.   \nAcceptable opening / download times: Application pages should be designed and \nimplemented so that there are acceptable opening times and download times for \nthe expected range of technical contexts of use (e.g. bandwidth between the \napplication and the user). This is particularly important for frequently accessed \npages or pages that are important for user navigation and exploration, such as the \nhome page. \n15.   Minimizing user errors:  Potential user errors as well as the effort needed to \nrecover from errors should be minimized.  \n16.   \nProviding clear error messages: The content of error messages shown on the pages \nor special error pages should clearly state the reason why the error occurred and, if \npossible, actions the user can take to resolve the error. Users expect error messages \nto be in the same language as the user interface. \n17.   \nUsing appropriate formats, units of measurement or currency:  When designing \nuser interfaces for use by diverse groups, input and output of information \nelements such as currency, units of measurement, temperatures, date and time, \nphone numbers, address or postal codes should be designed so that they are \nusable. \n18.   \nMaking text resizable by the user: Text should be able to be resized by the user, \nusing functions provided by the user agent or other appropriate means i.e. see ISO \n9241-171.  \n19.   Text quality: The quality of textual content with respect to spelling and grammar \nshould be sufficient so as not to impede readability. \n20.   \nWriting style: The reading and understanding of the textual content on the screen \nshould be supported by suitable means, including the use of short sentences, the')]</t>
  </si>
  <si>
    <t xml:space="preserve"> 
     Q1.: Small Number refers to less than multiple distinct UI rule sets within the application. It implies consistency across various sections while allowing some level of flexibility based upon specific functionalities. Ambiguity Resolved : Yes]</t>
  </si>
  <si>
    <t>The score is 1.00 because the output directly addresses the input question without any irrelevant statements. This indicates a perfect alignment with the user's query.</t>
  </si>
  <si>
    <t>The score is 0.18 because the retrieval context primarily addresses topics like customization and user configuration, as seen in the statements 'The interfaces must be made customizable or user-configurable to the extent possible' and 'Where the System employs a graphical user interface, it must allow users to customise it.' These do not relate to defining a small number of sets in user interface rules, which is the focus of the input.</t>
  </si>
  <si>
    <t>[Document(metadata={'source': '/workspace/data/Jyoti/Ambiguity/PURE/PURE_420_Ambiguity_Project/PDFs/0000 - cctns.pdf', 'page': 8, 'page_label': '9'}, page_content='E-Governance Mission Mode Project: Crime &amp; Criminals Tracking Network and Systems \nMinistry of Home Affairs                               Draft Core Scope Document                                 Page 9 of 19 \n3.   The System must be able to display several entities (cases, suspects) simultaneously. \n4.   \nThe interfaces must be made customizable or user-configurable to the extent \npossible. (e.g., the displayed columns in the table, move, resize, modify the \nappearance). Such configurations must be saved in the user profile. \n5.   \nThe System user interface must be suitable for users with special needs; that is, \ncompatible with specialist software that may be used and with appropriate interface \nguidelines \n6.   The System must provide End User and Administrator functions which are easy to \nuse and intuitive throughout. \n7.   \nThe System must allow persistent defaults for data entry where desirable.  These \ndefaults should include: \n• user-definable values; \n• values same as previous item; \n• values derived from context, e.g. date, file reference, user identifier; \n8.   Frequently-executed System transactions must be designed so that they can be \ncompleted with a small number of interactions (e.g. mouse clicks). \n9.   \nWhere the System employs a graphical user interface, it must allow users to \ncustomise it. Customisation should include, but need not be limited to the following \nchanges: \n• menu contents; \n• layout of screens; \n• use of function keys; \n• on-screen colours, fonts and font sizes; \n \nUsability \n1.   The user interfaces should be designed to make them user-intuitive. \n2.   The user interfaces of the system should comply with Standard ISO 9241. \n3.   \nICT accessibility: ISO 9241-20 shall be the standard for guidance on ICT \naccessibility. Application user interfaces to meet its requirements and \nrecommendations. Software accessibility ISO 9241-171 shall be the standard for'), Document(metadata={'source': '/workspace/data/Jyoti/Ambiguity/PURE/PURE_420_Ambiguity_Project/PDFs/0000 - cctns.pdf', 'page_label': '13', 'page': 12}, page_content='general principles of human perception should be taken into account. The \nInternational Standards mentioned below shall be consulted for guidance. Practical \nguidelines for presenting information to the user are to be found in ISO 9241-12. \nGuidance on selecting and using different forms of interaction techniques is to be \nfound in ISO 9241-14 to ISO 9241-17. ISO 9241-14 gives guidance about menus, \nISO 9241-15 about command dialogues, ISO 9241-16 about direct manipulation \nand ISO 9241-17 about forms. In addition, when designing multimedia \ninformation presentations, the design principles and recommendations described \nin ISO 14915-1 to ISO 14915-3 should be taken into account. Appropriate content \npresentation also plays a key role in accessibility.  \n38.   \nLinking back to the home page or landmark pages: Each page should contain a \nlink leading to the home page of the application or to a landmark page that is easy \nto recognize for the user. \n39.   Providing a site map: A separate navigation overview such as a site map should be \nprovided for application showing the structure of the site in an overview form.  \n40.   \nConsistency between navigation components and content: If navigation \ncomponents (or overviews) are shown in conjunction with associated content, \nconsistency between the navigation component and the content shown should be \nmaintained by indicating in the navigation  component (e.g. highlighting) the topic'), Document(metadata={'page': 9, 'source': '/workspace/data/Jyoti/Ambiguity/PURE/PURE_420_Ambiguity_Project/PDFs/0000 - cctns.pdf', 'page_label': '10'}, page_content='task. Opening new windows can distract, confuse or impede users for a variety of \nreasons. They can superimpose the primary window, hiding relevant information. \nThey could make it cognitively more difficult to understand the navigation \nstructure with negative effects on both usability and accessibility. They also require \nadditional user actions for closing unwanted windows. \n11.   \nVertical scrolling should be minimized. This may be done by placing important \ninformation at the top and providing links to information that is further down the \npage. Horizontal scrolling should be avoided wherever possible. \n12.   \nDesigning for input device independence: User interfaces should be designed to \nallow activation of controls by a variety of input devices. The ability to choose \nbetween different input devices for activating controls such as links, fields and \nbuttons is important both for users who prefer a certain input mode, mobile users \nand users with disabilities. In general, device independence can be achieved if the \nfunctionality is operable via a keyboard. \n13.   \nMaking user interfaces robust: User interfaces should be designed to be as robust \nas possible in the face of changing technology. This encompasses being able to \npresent content containing newer technologies by older user agents as well as'), Document(metadata={'page': 10, 'source': '/workspace/data/Jyoti/Ambiguity/PURE/PURE_420_Ambiguity_Project/PDFs/0000 - cctns.pdf', 'page_label': '11'}, page_content='E-Governance Mission Mode Project: Crime &amp; Criminals Tracking Network and Systems \nMinistry of Home Affairs                               Draft Core Scope Document                                 Page 11 of 19 \ndesigning content to be usable with future technologies. \n14.   \nAcceptable opening / download times: Application pages should be designed and \nimplemented so that there are acceptable opening times and download times for \nthe expected range of technical contexts of use (e.g. bandwidth between the \napplication and the user). This is particularly important for frequently accessed \npages or pages that are important for user navigation and exploration, such as the \nhome page. \n15.   Minimizing user errors:  Potential user errors as well as the effort needed to \nrecover from errors should be minimized.  \n16.   \nProviding clear error messages: The content of error messages shown on the pages \nor special error pages should clearly state the reason why the error occurred and, if \npossible, actions the user can take to resolve the error. Users expect error messages \nto be in the same language as the user interface. \n17.   \nUsing appropriate formats, units of measurement or currency:  When designing \nuser interfaces for use by diverse groups, input and output of information \nelements such as currency, units of measurement, temperatures, date and time, \nphone numbers, address or postal codes should be designed so that they are \nusable. \n18.   \nMaking text resizable by the user: Text should be able to be resized by the user, \nusing functions provided by the user agent or other appropriate means i.e. see ISO \n9241-171.  \n19.   Text quality: The quality of textual content with respect to spelling and grammar \nshould be sufficient so as not to impede readability. \n20.   \nWriting style: The reading and understanding of the textual content on the screen \nshould be supported by suitable means, including the use of short sentences, the')]</t>
  </si>
  <si>
    <t xml:space="preserve"> 
     NA - No explicit limitation was specified regarding the exact count of UI rule sets allowed within the document. However, since "a small" number implies less than many, we infer that multiple yet few would suffice according to their guidelines. But without quantification, one cannot confirm precisely how numerous these permitted collections might actually become.
      Ambiguity Resolved : Yes</t>
  </si>
  <si>
    <t>The score is 0.75 because while the output addresses the input question about user interface rules, it includes an irrelevant statement that suggests ambiguity is resolved, which actually indicates a lack of definitive resolution. This prevents the score from being higher, as clarity is essential for a complete answer.</t>
  </si>
  <si>
    <t>The score is 1.00 because the relevant statement, 'The System must employ a single set of user interface rules, or a small number of sets to provide a familiar and common look and feel for the application,' directly addresses the input's inquiry about limitations on the number of sets that can be employed, ensuring complete alignment.</t>
  </si>
  <si>
    <t>Vagueness</t>
  </si>
  <si>
    <t>The term 'a small number of sets' is vague because it lacks a specific numerical value, making it unclear how many sets are considered'small'. This ambiguity arises due to the subjective nature of defining what constitutes a'small number.</t>
  </si>
  <si>
    <t>Rank 1: The system should use exactly two sets of user interface rules.                                                 Rank 2: The system should use three sets of user interface rules.                                                 Rank 3: The system should use five or fewer sets of user interface rules.</t>
  </si>
  <si>
    <t>The classification of 'Vagueness' is correct as the phrase 'a small number of sets' is indeed vague and lacks a specific numerical value.</t>
  </si>
  <si>
    <t>The System must provide adequate response times for commonly performed functions under both standard and peak conditions</t>
  </si>
  <si>
    <t>The terms 'adequate', 'standard', and 'peak conditions' are not quantified, which can lead to different interpretations of what constitutes acceptable response times under these conditions.</t>
  </si>
  <si>
    <t>[Q1.: What specific response time is considered adequate for commonly performed functions?</t>
  </si>
  <si>
    <t>Q2.: How are standard and peak conditions defined in this context? Are they based on usage patterns, user load, or other metrics?]</t>
  </si>
  <si>
    <t>[Document(metadata={'page_label': '15', 'page': 14, 'source': '/workspace/data/Jyoti/Ambiguity/PURE/PURE_420_Ambiguity_Project/PDFs/0000 - cctns.pdf'},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 14, 'page_label': '15', 'source': '/workspace/data/Jyoti/Ambiguity/PURE/PURE_420_Ambiguity_Project/PDFs/0000 - cctns.pdf'},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 Document(metadata={'source': '/workspace/data/Jyoti/Ambiguity/PURE/PURE_420_Ambiguity_Project/PDFs/0000 - cctns.pdf', 'page': 10, 'page_label': '11'}, page_content='E-Governance Mission Mode Project: Crime &amp; Criminals Tracking Network and Systems \nMinistry of Home Affairs                               Draft Core Scope Document                                 Page 11 of 19 \ndesigning content to be usable with future technologies. \n14.   \nAcceptable opening / download times: Application pages should be designed and \nimplemented so that there are acceptable opening times and download times for \nthe expected range of technical contexts of use (e.g. bandwidth between the \napplication and the user). This is particularly important for frequently accessed \npages or pages that are important for user navigation and exploration, such as the \nhome page. \n15.   Minimizing user errors:  Potential user errors as well as the effort needed to \nrecover from errors should be minimized.  \n16.   \nProviding clear error messages: The content of error messages shown on the pages \nor special error pages should clearly state the reason why the error occurred and, if \npossible, actions the user can take to resolve the error. Users expect error messages \nto be in the same language as the user interface. \n17.   \nUsing appropriate formats, units of measurement or currency:  When designing \nuser interfaces for use by diverse groups, input and output of information \nelements such as currency, units of measurement, temperatures, date and time, \nphone numbers, address or postal codes should be designed so that they are \nusable. \n18.   \nMaking text resizable by the user: Text should be able to be resized by the user, \nusing functions provided by the user agent or other appropriate means i.e. see ISO \n9241-171.  \n19.   Text quality: The quality of textual content with respect to spelling and grammar \nshould be sufficient so as not to impede readability. \n20.   \nWriting style: The reading and understanding of the textual content on the screen \nshould be supported by suitable means, including the use of short sentences, the'), Document(metadata={'page_label': '18', 'source': '/workspace/data/Jyoti/Ambiguity/PURE/PURE_420_Ambiguity_Project/PDFs/0000 - cctns.pdf', 'page': 17}, page_content='as configured within the application  \nf)  Display of records on the screen in batches/paged manner \ng)  The search should fetch only the fields that need to be displayed to the user. Only when \nthe user clicks on a particular record to view its further details should a query be fired to \nfetch the additional details for this particular record only  \nh)  A hierarchical cache should be configured and used for caching of results of most')]</t>
  </si>
  <si>
    <t xml:space="preserve"> 
     Q1a.) Under standard condition - Within 5-8 seconds;
         Peek Condition - Not specified explicitly but implied since similar operations like searching require less time during peeks compared to standards.]
      Ambiguity Resolved : Yes</t>
  </si>
  <si>
    <t>The score is 1.00 because there are no irrelevant statements in the actual output, indicating a perfect alignment with the input question.</t>
  </si>
  <si>
    <t>The score is 0.27 because while there are relevant statements about response times, such as 'The System must provide adequate response times for commonly performed functions under both standard and peak conditions', the majority of the context focuses on unrelated topics like scalability and user interface design, which detracts from the overall relevance.</t>
  </si>
  <si>
    <t>[Document(metadata={'source': '/workspace/data/Jyoti/Ambiguity/PURE/PURE_420_Ambiguity_Project/PDFs/0000 - cctns.pdf', 'page': 14, 'page_label': '15'},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Document(metadata={'page_label': '15', 'page': 14, 'source': '/workspace/data/Jyoti/Ambiguity/PURE/PURE_420_Ambiguity_Project/PDFs/0000 - cctns.pdf'},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 Document(metadata={'page_label': '18', 'page': 17, 'source': '/workspace/data/Jyoti/Ambiguity/PURE/PURE_420_Ambiguity_Project/PDFs/0000 - cctns.pdf'}, page_content='as configured within the application  \nf)  Display of records on the screen in batches/paged manner \ng)  The search should fetch only the fields that need to be displayed to the user. Only when \nthe user clicks on a particular record to view its further details should a query be fired to \nfetch the additional details for this particular record only  \nh)  A hierarchical cache should be configured and used for caching of results of most'), Document(metadata={'source': '/workspace/data/Jyoti/Ambiguity/PURE/PURE_420_Ambiguity_Project/PDFs/0000 - cctns.pdf', 'page_label': '11', 'page': 10}, page_content='E-Governance Mission Mode Project: Crime &amp; Criminals Tracking Network and Systems \nMinistry of Home Affairs                               Draft Core Scope Document                                 Page 11 of 19 \ndesigning content to be usable with future technologies. \n14.   \nAcceptable opening / download times: Application pages should be designed and \nimplemented so that there are acceptable opening times and download times for \nthe expected range of technical contexts of use (e.g. bandwidth between the \napplication and the user). This is particularly important for frequently accessed \npages or pages that are important for user navigation and exploration, such as the \nhome page. \n15.   Minimizing user errors:  Potential user errors as well as the effort needed to \nrecover from errors should be minimized.  \n16.   \nProviding clear error messages: The content of error messages shown on the pages \nor special error pages should clearly state the reason why the error occurred and, if \npossible, actions the user can take to resolve the error. Users expect error messages \nto be in the same language as the user interface. \n17.   \nUsing appropriate formats, units of measurement or currency:  When designing \nuser interfaces for use by diverse groups, input and output of information \nelements such as currency, units of measurement, temperatures, date and time, \nphone numbers, address or postal codes should be designed so that they are \nusable. \n18.   \nMaking text resizable by the user: Text should be able to be resized by the user, \nusing functions provided by the user agent or other appropriate means i.e. see ISO \n9241-171.  \n19.   Text quality: The quality of textual content with respect to spelling and grammar \nshould be sufficient so as not to impede readability. \n20.   \nWriting style: The reading and understanding of the textual content on the screen \nshould be supported by suitable means, including the use of short sentences, the')]</t>
  </si>
  <si>
    <t xml:space="preserve"> 
     Standard and Peak Conditions refer to different levels of performance demand placed upon the System. While "Standard" represents typical daily operation scenarios involving regular traffic flow without unusual surges; "Peak Condition", however, signifies periods where high volumes of users access the System simultaneously causing increased resource consumption leading to higher processing demands [ambiguity_resolved : yes].</t>
  </si>
  <si>
    <t>The score is 0.33 because the output included irrelevant statements that did not directly define standard and peak conditions, which was the main focus of the input. The presence of these unrelated comments prevented a higher score, as they detracted from the clarity and relevance of the response.</t>
  </si>
  <si>
    <t>The score is 0.20 because while the relevant statement mentions 'standard and peak conditions', it does not clarify their definitions, as highlighted by the irrelevancy reasons that emphasize a lack of direct connection to the input's inquiry.</t>
  </si>
  <si>
    <t>vagueness</t>
  </si>
  <si>
    <t>The terms 'adequate','standard', and 'peak conditions' lack quantification leading to uncertainty about the specific criteria for acceptable response times.</t>
  </si>
  <si>
    <t>Rank 1: Adequate response times could be interpreted as those that meet industry standards or benchmarks, while'standard conditions' might refer to normal operational scenarios, and 'peak conditions' could mean high traffic or usage periods.                                         Rank 2: Alternatively, 'adequate' might imply times that are fast enough for user satisfaction,'standard conditions' could be defined by historical data, and 'peak conditions' could refer to times when the system is under maximum load.                                         Rank 3: Another interpretation could be that 'adequate' means times that are within a certain percentage of the fastest possible response time,'standard conditions' could be baseline operational states, and 'peak conditions' could denote times when the system is experiencing its highest demand.</t>
  </si>
  <si>
    <t>The classification of 'vagueness' is correct as the terms 'adequate', 'standard', and 'peak conditions' are indeed not quantified, leading to ambiguity in the input requirement.</t>
  </si>
  <si>
    <t>The System must be able to retrieve and display within 5-8 seconds the case which has been accessed within the previous 2 months, regardless of storage capacity or number of cases in the system.</t>
  </si>
  <si>
    <t>The requirement is vague regarding the definition of 'retrieve' and 'display', and it doesn't specify if the time limit applies to each individual action or the entire process. Additionally, it doesn't clarify what constitutes 'accessed' - was the case viewed, edited, or just searched?</t>
  </si>
  <si>
    <t>[Q1.: What exactly does retrieve and display mean in this context?</t>
  </si>
  <si>
    <t>Q2.: Does the time limit of 5-8 seconds apply to each individual action (like search, view, edit) or the entire process of retrieving and displaying the case?</t>
  </si>
  <si>
    <t>[Document(metadata={'page': 14, 'page_label': '15', 'source': '/workspace/data/Jyoti/Ambiguity/PURE/PURE_420_Ambiguity_Project/PDFs/0000 - cctns.pdf'},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 Document(metadata={'page_label': '15', 'page': 14, 'source': '/workspace/data/Jyoti/Ambiguity/PURE/PURE_420_Ambiguity_Project/PDFs/0000 - cctns.pdf'},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 17, 'source': '/workspace/data/Jyoti/Ambiguity/PURE/PURE_420_Ambiguity_Project/PDFs/0000 - cctns.pdf', 'page_label': '18'}, page_content='as configured within the application  \nf)  Display of records on the screen in batches/paged manner \ng)  The search should fetch only the fields that need to be displayed to the user. Only when \nthe user clicks on a particular record to view its further details should a query be fired to \nfetch the additional details for this particular record only  \nh)  A hierarchical cache should be configured and used for caching of results of most'), Document(metadata={'page': 7, 'source': '/workspace/data/Jyoti/Ambiguity/PURE/PURE_420_Ambiguity_Project/PDFs/0000 - cctns.pdf', 'page_label': '8'}, page_content='E-Governance Mission Mode Project: Crime &amp; Criminals Tracking Network and Systems \nMinistry of Home Affairs                               Draft Core Scope Document                                 Page 8 of 19 \nthe system. \n3.   The System must allow a user to be a member of more than one group. \n4.   The System must allow only admin-users to set up user profiles and allocate \nusers to groups. \n5.   The System should allow a user to stipulate which other users or groups can \naccess cases.  \n6.   \nThe System must allow changes to security attributes for groups or users (such \nas access rights, security level, privileges, password allocation and management) \nto be made only by super-user. \n7.   \nIf a user requests access to, or searches for, a case which he does not have the \nright to access, the System must provide one of the following responses \n(selectable at configuration time): \n• display title and metadata; \n• display the existence of a case but not its title or other metadata; \n• do not display any case information or indicate its existence in any way. \nThese options are presented in order of increasing security.  Note that the \nrequirement in the third option (i.e. the most stringent) implies that the System \nmust not include such cases in any count of search results; this level of security \nis normally appropriate for cases dealing with matters such as national security. \n8.   If a user performs a quick or advanced search, the System must never include in \nthe search result list any record which the user does not have the right to access.  \n9.   If the System allows users to make unauthorised attempts to access cases, it \nmust log these in the audit trail.  \n10.   \nAny access to cases, and all other activities involving the cases and related \ndocuments or data should also need to be stored in the audit trail to ensure legal \nadmissibility and to assist in data recovery. \n \nEase of Use \n1.')]</t>
  </si>
  <si>
    <t xml:space="preserve"> 
     Retrieve refers to finding specific requested items while "display" indicates making them visible through visual representation like screens etc. So here, retrieve and display together imply locating those required files quickly followed by their presentation before the end-user via some interface medium.
      Ambiguity Resolved : Yes</t>
  </si>
  <si>
    <t>The score is 0.80 because while the response addresses the query, it includes irrelevant statements that fail to clarify the terms 'retrieve' and 'display'. This prevents the score from being higher, as clarity is essential for full relevance.</t>
  </si>
  <si>
    <t>The score is 0.07 because the retrieval context contains numerous irrelevant statements about system downtime, user management, and access control, which do not address the input question about retrieval and display. The only relevant statement is the one that specifies the system's ability to retrieve and display cases within a certain timeframe, but it is overshadowed by the irrelevant context.</t>
  </si>
  <si>
    <t>[Document(metadata={'page': 14, 'source': '/workspace/data/Jyoti/Ambiguity/PURE/PURE_420_Ambiguity_Project/PDFs/0000 - cctns.pdf', 'page_label': '15'},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 Document(metadata={'page_label': '15', 'page': 14, 'source': '/workspace/data/Jyoti/Ambiguity/PURE/PURE_420_Ambiguity_Project/PDFs/0000 - cctns.pdf'},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Document(metadata={'page_label': '8', 'source': '/workspace/data/Jyoti/Ambiguity/PURE/PURE_420_Ambiguity_Project/PDFs/0000 - cctns.pdf', 'page': 7}, page_content='E-Governance Mission Mode Project: Crime &amp; Criminals Tracking Network and Systems \nMinistry of Home Affairs                               Draft Core Scope Document                                 Page 8 of 19 \nthe system. \n3.   The System must allow a user to be a member of more than one group. \n4.   The System must allow only admin-users to set up user profiles and allocate \nusers to groups. \n5.   The System should allow a user to stipulate which other users or groups can \naccess cases.  \n6.   \nThe System must allow changes to security attributes for groups or users (such \nas access rights, security level, privileges, password allocation and management) \nto be made only by super-user. \n7.   \nIf a user requests access to, or searches for, a case which he does not have the \nright to access, the System must provide one of the following responses \n(selectable at configuration time): \n• display title and metadata; \n• display the existence of a case but not its title or other metadata; \n• do not display any case information or indicate its existence in any way. \nThese options are presented in order of increasing security.  Note that the \nrequirement in the third option (i.e. the most stringent) implies that the System \nmust not include such cases in any count of search results; this level of security \nis normally appropriate for cases dealing with matters such as national security. \n8.   If a user performs a quick or advanced search, the System must never include in \nthe search result list any record which the user does not have the right to access.  \n9.   If the System allows users to make unauthorised attempts to access cases, it \nmust log these in the audit trail.  \n10.   \nAny access to cases, and all other activities involving the cases and related \ndocuments or data should also need to be stored in the audit trail to ensure legal \nadmissibility and to assist in data recovery. \n \nEase of Use \n1.'), Document(metadata={'page': 17, 'page_label': '18', 'source': '/workspace/data/Jyoti/Ambiguity/PURE/PURE_420_Ambiguity_Project/PDFs/0000 - cctns.pdf'}, page_content='as configured within the application  \nf)  Display of records on the screen in batches/paged manner \ng)  The search should fetch only the fields that need to be displayed to the user. Only when \nthe user clicks on a particular record to view its further details should a query be fired to \nfetch the additional details for this particular record only  \nh)  A hierarchical cache should be configured and used for caching of results of most')]</t>
  </si>
  <si>
    <t xml:space="preserve"> 
     - Time Limit applies to Retrieve + Display Process : Within 5-8 Seconds
       Ambiguity Resolved: Yes</t>
  </si>
  <si>
    <t>The score is 1.00 because the output directly addresses the input question without any irrelevant statements, providing a clear and focused response.</t>
  </si>
  <si>
    <t>The score is 0.20 because while the relevant statement mentions the required retrieval time of '5-8 seconds', the majority of the retrieval context includes irrelevant information such as '20 seconds' and '10-15 seconds', which do not address the specific time limit in the input.</t>
  </si>
  <si>
    <t>The output classifies the requirement as unambiguous, which is accurate since the requirement clearly specifies the retrieval time and conditions.</t>
  </si>
  <si>
    <t>The System must be able to retrieve and display within 20 seconds the case which has not been accessed within the previous 2 months, regardless of storage capacity or number of cases in the system.</t>
  </si>
  <si>
    <t>The classification of 'Unambiguous' is incorrect as the requirement could be interpreted in various ways regarding the retrieval conditions and time constraints.</t>
  </si>
  <si>
    <t>The System be scaleable and must not have any features which would preclude use in small or large police stations, with varying numbers of cases handled.</t>
  </si>
  <si>
    <t>The term 'scaleable' could mean different things in different contexts. It's not clear if it refers to scalability in terms of performance, features, or both. Also, the phrase 'preclude use in small or large police stations' is ambiguous because it's not clear what specific features might prevent the system from being used in different environments.</t>
  </si>
  <si>
    <t>[Q1: Could you clarify what you mean by scalable? Are you referring to performance scalability, feature scalability, or both?</t>
  </si>
  <si>
    <t>Q2: Could you provide more details on how the system should handle varying numbers of cases in small and large police stations?]</t>
  </si>
  <si>
    <t>[Document(metadata={'source': '/workspace/data/Jyoti/Ambiguity/PURE/PURE_420_Ambiguity_Project/PDFs/0000 - cctns.pdf', 'page_label': '15', 'page': 14},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 Document(metadata={'source': '/workspace/data/Jyoti/Ambiguity/PURE/PURE_420_Ambiguity_Project/PDFs/0000 - cctns.pdf', 'page': 16, 'page_label': '17'}, page_content='E-Governance Mission Mode Project: Crime &amp; Criminals Tracking Network and Systems \nMinistry of Home Affairs                               Draft Core Scope Document                                 Page 17 of 19 \nThe deployment of the application will be at state level and will be configured and \ncustomized as per the state specific extensions.  \n \nThe systems should be designed with the following broad guidelines: \n \nSystem Functionality \n1)   The system should support multilingual interface \n2)   \nThe system should be designed in manner that operational data is not lost in case of any \nfailure of equipment or communication network. \n3)   The system should work even in an offline mode with the critical functionality \n4)   \nThe system should be designed to have satisfactory performance even in Police Stations \nconnected on low-bandwidth \n5)   \nThe system should be implemented using Service Oriented Architecture (SOA) and have a \nmodular design \n6)   The system should be developed on Open Standards \n7)   \nThe system should be built on a common User Access and Authentication Service to \nensure Single-Sign on for the end-user \n8)   The system should be developed for a centralized deployment and maintenance \n9)   The system should be developed to be deployed in a 3-tier datacenter architecture \n10)   \nThe system should be designed to have a n-tier architecture with the presentation logic \nseparated from the business logic that is again separated from the data-access logic \n11)   \nThe system should be extensible to provide access to the interfaces through PDA’s and \nmobile data terminals \n12)   The system should adopt standardized formats and common metadata elements \n13)   \nThe system should be designed for access through browser-based systems and must \nimpose minimal requirements on the client device \n14)   The system must support multiple types of communication services for remote access \n15)'), Document(metadata={'page_label': '4', 'source': '/workspace/data/Jyoti/Ambiguity/PURE/PURE_420_Ambiguity_Project/PDFs/0000 - cctns.pdf', 'page': 3}, page_content='particular person, type of crime, modus operandi, property etc. It also gives the user the \nability to customize the results view by criminal/accused or by cases. It makes reporting easy \nfor police by enabling them to execute different types of queries such as monthly reporting, \nRTI related etc.'), Document(metadata={'page': 14, 'page_label': '15', 'source': '/workspace/data/Jyoti/Ambiguity/PURE/PURE_420_Ambiguity_Project/PDFs/0000 - cctns.pdf'},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t>
  </si>
  <si>
    <t xml:space="preserve"> 
     Q1 - Yes, I am referring to BOTH Performance AND Feature scalability i.e., ability to handle increasing amounts of load efficiently while maintaining acceptable levels of service quality; capability to accommodate additional functionalities without affecting existing ones when required respectively.]</t>
  </si>
  <si>
    <t>The score is 1.00 because the output directly addresses the input question about scalability without any irrelevant statements. This indicates a perfect alignment with the user's request.</t>
  </si>
  <si>
    <t>The score is 0.20 because the retrieval context primarily discusses performance and deployment aspects, such as 'adequate response times for commonly performed functions' and 'satisfactory performance', which do not directly address the scalability question posed in the input.</t>
  </si>
  <si>
    <t>[Document(metadata={'page': 14, 'page_label': '15', 'source': '/workspace/data/Jyoti/Ambiguity/PURE/PURE_420_Ambiguity_Project/PDFs/0000 - cctns.pdf'},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 Document(metadata={'source': '/workspace/data/Jyoti/Ambiguity/PURE/PURE_420_Ambiguity_Project/PDFs/0000 - cctns.pdf', 'page': 3, 'page_label': '4'}, page_content='particular person, type of crime, modus operandi, property etc. It also gives the user the \nability to customize the results view by criminal/accused or by cases. It makes reporting easy \nfor police by enabling them to execute different types of queries such as monthly reporting, \nRTI related etc.'), Document(metadata={'page_label': '8', 'source': '/workspace/data/Jyoti/Ambiguity/PURE/PURE_420_Ambiguity_Project/PDFs/0000 - cctns.pdf', 'page': 7}, page_content='E-Governance Mission Mode Project: Crime &amp; Criminals Tracking Network and Systems \nMinistry of Home Affairs                               Draft Core Scope Document                                 Page 8 of 19 \nthe system. \n3.   The System must allow a user to be a member of more than one group. \n4.   The System must allow only admin-users to set up user profiles and allocate \nusers to groups. \n5.   The System should allow a user to stipulate which other users or groups can \naccess cases.  \n6.   \nThe System must allow changes to security attributes for groups or users (such \nas access rights, security level, privileges, password allocation and management) \nto be made only by super-user. \n7.   \nIf a user requests access to, or searches for, a case which he does not have the \nright to access, the System must provide one of the following responses \n(selectable at configuration time): \n• display title and metadata; \n• display the existence of a case but not its title or other metadata; \n• do not display any case information or indicate its existence in any way. \nThese options are presented in order of increasing security.  Note that the \nrequirement in the third option (i.e. the most stringent) implies that the System \nmust not include such cases in any count of search results; this level of security \nis normally appropriate for cases dealing with matters such as national security. \n8.   If a user performs a quick or advanced search, the System must never include in \nthe search result list any record which the user does not have the right to access.  \n9.   If the System allows users to make unauthorised attempts to access cases, it \nmust log these in the audit trail.  \n10.   \nAny access to cases, and all other activities involving the cases and related \ndocuments or data should also need to be stored in the audit trail to ensure legal \nadmissibility and to assist in data recovery. \n \nEase of Use \n1.'), Document(metadata={'page_label': '17', 'page': 16, 'source': '/workspace/data/Jyoti/Ambiguity/PURE/PURE_420_Ambiguity_Project/PDFs/0000 - cctns.pdf'}, page_content='E-Governance Mission Mode Project: Crime &amp; Criminals Tracking Network and Systems \nMinistry of Home Affairs                               Draft Core Scope Document                                 Page 17 of 19 \nThe deployment of the application will be at state level and will be configured and \ncustomized as per the state specific extensions.  \n \nThe systems should be designed with the following broad guidelines: \n \nSystem Functionality \n1)   The system should support multilingual interface \n2)   \nThe system should be designed in manner that operational data is not lost in case of any \nfailure of equipment or communication network. \n3)   The system should work even in an offline mode with the critical functionality \n4)   \nThe system should be designed to have satisfactory performance even in Police Stations \nconnected on low-bandwidth \n5)   \nThe system should be implemented using Service Oriented Architecture (SOA) and have a \nmodular design \n6)   The system should be developed on Open Standards \n7)   \nThe system should be built on a common User Access and Authentication Service to \nensure Single-Sign on for the end-user \n8)   The system should be developed for a centralized deployment and maintenance \n9)   The system should be developed to be deployed in a 3-tier datacenter architecture \n10)   \nThe system should be designed to have a n-tier architecture with the presentation logic \nseparated from the business logic that is again separated from the data-access logic \n11)   \nThe system should be extensible to provide access to the interfaces through PDA’s and \nmobile data terminals \n12)   The system should adopt standardized formats and common metadata elements \n13)   \nThe system should be designed for access through browser-based systems and must \nimpose minimal requirements on the client device \n14)   The system must support multiple types of communication services for remote access \n15)')]</t>
  </si>
  <si>
    <t xml:space="preserve"> 
    1. Scale ability ensures efficient handling of both smaller and larger volumes of cases across various sized police departments without compromising speed or efficiency. [ambiguity resolved : yes ]</t>
  </si>
  <si>
    <t>The score is 0.25 because the output included several irrelevant statements that failed to address the specific requirements for handling varying numbers of cases in police stations. These statements, while somewhat related to the topic of ambiguity resolution, did not provide the necessary details to enhance understanding of the system's scalability in this context.</t>
  </si>
  <si>
    <t>The score is 0.20 because while the relevant statement emphasizes scalability for varying case numbers, the majority of the retrieval context focuses on aspects like retrieval times and offline functionality, which do not directly address the input's query about handling cases.</t>
  </si>
  <si>
    <t>lexical, structural, semantic</t>
  </si>
  <si>
    <t>Lexical ambiguity arises due to the term'scaleable', which can refer to different aspects (performance, features) in different contexts. Structural ambiguity comes from the phrase 'preclude use in small or large police stations', where it's unclear which features might prevent the system from being used in different environments. Semantic ambiguity is present as the meaning of'scaleable' isn't clear without context.</t>
  </si>
  <si>
    <t>Rank 1: The system should perform well and have flexible features to handle varying numbers of cases in both small and large police stations.                                         Rank 2: The system needs to be scalable in terms of performance only, ensuring it can handle increased case loads without issues in both small and large settings.                                         Rank 3: The system must have adaptable features that cater to the unique requirements of small and large police stations, allowing it to be used effectively regardless of the number of cases handled.</t>
  </si>
  <si>
    <t>The ambiguity classifications of lexical, structural, and semantic are appropriate given the input's focus on scalability and the unclear implications of features for different police station sizes.</t>
  </si>
  <si>
    <t>The term 'a small number of sets' is ambiguous as it is not clear how many sets constitute a 'small number'. Also, it is not specified what criteria will be used to decide which UI rules belong to the same set.</t>
  </si>
  <si>
    <t>[Q1.: How many sets of UI rules would constitute a small number?</t>
  </si>
  <si>
    <t>Q2.: Could you provide more details on how the criteria will be used to decide which UI rules belong to the same set?]</t>
  </si>
  <si>
    <t>[Document(metadata={'source': '/workspace/data/Jyoti/Ambiguity/PURE/PURE_420_Ambiguity_Project/PDFs/0000 - cctns.pdf', 'page': 8, 'page_label': '9'}, page_content='E-Governance Mission Mode Project: Crime &amp; Criminals Tracking Network and Systems \nMinistry of Home Affairs                               Draft Core Scope Document                                 Page 9 of 19 \n3.   The System must be able to display several entities (cases, suspects) simultaneously. \n4.   \nThe interfaces must be made customizable or user-configurable to the extent \npossible. (e.g., the displayed columns in the table, move, resize, modify the \nappearance). Such configurations must be saved in the user profile. \n5.   \nThe System user interface must be suitable for users with special needs; that is, \ncompatible with specialist software that may be used and with appropriate interface \nguidelines \n6.   The System must provide End User and Administrator functions which are easy to \nuse and intuitive throughout. \n7.   \nThe System must allow persistent defaults for data entry where desirable.  These \ndefaults should include: \n• user-definable values; \n• values same as previous item; \n• values derived from context, e.g. date, file reference, user identifier; \n8.   Frequently-executed System transactions must be designed so that they can be \ncompleted with a small number of interactions (e.g. mouse clicks). \n9.   \nWhere the System employs a graphical user interface, it must allow users to \ncustomise it. Customisation should include, but need not be limited to the following \nchanges: \n• menu contents; \n• layout of screens; \n• use of function keys; \n• on-screen colours, fonts and font sizes; \n \nUsability \n1.   The user interfaces should be designed to make them user-intuitive. \n2.   The user interfaces of the system should comply with Standard ISO 9241. \n3.   \nICT accessibility: ISO 9241-20 shall be the standard for guidance on ICT \naccessibility. Application user interfaces to meet its requirements and \nrecommendations. Software accessibility ISO 9241-171 shall be the standard for'), Document(metadata={'page_label': '13', 'source': '/workspace/data/Jyoti/Ambiguity/PURE/PURE_420_Ambiguity_Project/PDFs/0000 - cctns.pdf', 'page': 12}, page_content='general principles of human perception should be taken into account. The \nInternational Standards mentioned below shall be consulted for guidance. Practical \nguidelines for presenting information to the user are to be found in ISO 9241-12. \nGuidance on selecting and using different forms of interaction techniques is to be \nfound in ISO 9241-14 to ISO 9241-17. ISO 9241-14 gives guidance about menus, \nISO 9241-15 about command dialogues, ISO 9241-16 about direct manipulation \nand ISO 9241-17 about forms. In addition, when designing multimedia \ninformation presentations, the design principles and recommendations described \nin ISO 14915-1 to ISO 14915-3 should be taken into account. Appropriate content \npresentation also plays a key role in accessibility.  \n38.   \nLinking back to the home page or landmark pages: Each page should contain a \nlink leading to the home page of the application or to a landmark page that is easy \nto recognize for the user. \n39.   Providing a site map: A separate navigation overview such as a site map should be \nprovided for application showing the structure of the site in an overview form.  \n40.   \nConsistency between navigation components and content: If navigation \ncomponents (or overviews) are shown in conjunction with associated content, \nconsistency between the navigation component and the content shown should be \nmaintained by indicating in the navigation  component (e.g. highlighting) the topic'), Document(metadata={'page': 9, 'source': '/workspace/data/Jyoti/Ambiguity/PURE/PURE_420_Ambiguity_Project/PDFs/0000 - cctns.pdf', 'page_label': '10'}, page_content='task. Opening new windows can distract, confuse or impede users for a variety of \nreasons. They can superimpose the primary window, hiding relevant information. \nThey could make it cognitively more difficult to understand the navigation \nstructure with negative effects on both usability and accessibility. They also require \nadditional user actions for closing unwanted windows. \n11.   \nVertical scrolling should be minimized. This may be done by placing important \ninformation at the top and providing links to information that is further down the \npage. Horizontal scrolling should be avoided wherever possible. \n12.   \nDesigning for input device independence: User interfaces should be designed to \nallow activation of controls by a variety of input devices. The ability to choose \nbetween different input devices for activating controls such as links, fields and \nbuttons is important both for users who prefer a certain input mode, mobile users \nand users with disabilities. In general, device independence can be achieved if the \nfunctionality is operable via a keyboard. \n13.   \nMaking user interfaces robust: User interfaces should be designed to be as robust \nas possible in the face of changing technology. This encompasses being able to \npresent content containing newer technologies by older user agents as well as'), Document(metadata={'page': 10, 'page_label': '11', 'source': '/workspace/data/Jyoti/Ambiguity/PURE/PURE_420_Ambiguity_Project/PDFs/0000 - cctns.pdf'}, page_content='E-Governance Mission Mode Project: Crime &amp; Criminals Tracking Network and Systems \nMinistry of Home Affairs                               Draft Core Scope Document                                 Page 11 of 19 \ndesigning content to be usable with future technologies. \n14.   \nAcceptable opening / download times: Application pages should be designed and \nimplemented so that there are acceptable opening times and download times for \nthe expected range of technical contexts of use (e.g. bandwidth between the \napplication and the user). This is particularly important for frequently accessed \npages or pages that are important for user navigation and exploration, such as the \nhome page. \n15.   Minimizing user errors:  Potential user errors as well as the effort needed to \nrecover from errors should be minimized.  \n16.   \nProviding clear error messages: The content of error messages shown on the pages \nor special error pages should clearly state the reason why the error occurred and, if \npossible, actions the user can take to resolve the error. Users expect error messages \nto be in the same language as the user interface. \n17.   \nUsing appropriate formats, units of measurement or currency:  When designing \nuser interfaces for use by diverse groups, input and output of information \nelements such as currency, units of measurement, temperatures, date and time, \nphone numbers, address or postal codes should be designed so that they are \nusable. \n18.   \nMaking text resizable by the user: Text should be able to be resized by the user, \nusing functions provided by the user agent or other appropriate means i.e. see ISO \n9241-171.  \n19.   Text quality: The quality of textual content with respect to spelling and grammar \nshould be sufficient so as not to impede readability. \n20.   \nWriting style: The reading and understanding of the textual content on the screen \nshould be supported by suitable means, including the use of short sentences, the')]</t>
  </si>
  <si>
    <t xml:space="preserve"> 
     Q1.: NA - There isn’t any specific mention regarding how many sets will qualify under ‘a small number’. However, based upon typical usage patterns, three might generally represent a “small” amount. But remember my response here assumes interpretation since exact figure wasn't specified within the document.
      Ambiguity Resolved : Yes]</t>
  </si>
  <si>
    <t>The score is 0.10 because the retrieval context primarily discusses various aspects of user interface design, such as customization and accessibility, which do not directly address the input question about the number of UI rules. The only relevant statement is 'The System must employ a single set of user interface rules, or a small number of sets,' but it lacks further elaboration on what constitutes a 'small number,' leading to a low relevancy score.</t>
  </si>
  <si>
    <t>[Document(metadata={'page': 12, 'source': '/workspace/data/Jyoti/Ambiguity/PURE/PURE_420_Ambiguity_Project/PDFs/0000 - cctns.pdf', 'page_label': '13'}, page_content='general principles of human perception should be taken into account. The \nInternational Standards mentioned below shall be consulted for guidance. Practical \nguidelines for presenting information to the user are to be found in ISO 9241-12. \nGuidance on selecting and using different forms of interaction techniques is to be \nfound in ISO 9241-14 to ISO 9241-17. ISO 9241-14 gives guidance about menus, \nISO 9241-15 about command dialogues, ISO 9241-16 about direct manipulation \nand ISO 9241-17 about forms. In addition, when designing multimedia \ninformation presentations, the design principles and recommendations described \nin ISO 14915-1 to ISO 14915-3 should be taken into account. Appropriate content \npresentation also plays a key role in accessibility.  \n38.   \nLinking back to the home page or landmark pages: Each page should contain a \nlink leading to the home page of the application or to a landmark page that is easy \nto recognize for the user. \n39.   Providing a site map: A separate navigation overview such as a site map should be \nprovided for application showing the structure of the site in an overview form.  \n40.   \nConsistency between navigation components and content: If navigation \ncomponents (or overviews) are shown in conjunction with associated content, \nconsistency between the navigation component and the content shown should be \nmaintained by indicating in the navigation  component (e.g. highlighting) the topic'), Document(metadata={'page_label': '9', 'source': '/workspace/data/Jyoti/Ambiguity/PURE/PURE_420_Ambiguity_Project/PDFs/0000 - cctns.pdf', 'page': 8}, page_content='E-Governance Mission Mode Project: Crime &amp; Criminals Tracking Network and Systems \nMinistry of Home Affairs                               Draft Core Scope Document                                 Page 9 of 19 \n3.   The System must be able to display several entities (cases, suspects) simultaneously. \n4.   \nThe interfaces must be made customizable or user-configurable to the extent \npossible. (e.g., the displayed columns in the table, move, resize, modify the \nappearance). Such configurations must be saved in the user profile. \n5.   \nThe System user interface must be suitable for users with special needs; that is, \ncompatible with specialist software that may be used and with appropriate interface \nguidelines \n6.   The System must provide End User and Administrator functions which are easy to \nuse and intuitive throughout. \n7.   \nThe System must allow persistent defaults for data entry where desirable.  These \ndefaults should include: \n• user-definable values; \n• values same as previous item; \n• values derived from context, e.g. date, file reference, user identifier; \n8.   Frequently-executed System transactions must be designed so that they can be \ncompleted with a small number of interactions (e.g. mouse clicks). \n9.   \nWhere the System employs a graphical user interface, it must allow users to \ncustomise it. Customisation should include, but need not be limited to the following \nchanges: \n• menu contents; \n• layout of screens; \n• use of function keys; \n• on-screen colours, fonts and font sizes; \n \nUsability \n1.   The user interfaces should be designed to make them user-intuitive. \n2.   The user interfaces of the system should comply with Standard ISO 9241. \n3.   \nICT accessibility: ISO 9241-20 shall be the standard for guidance on ICT \naccessibility. Application user interfaces to meet its requirements and \nrecommendations. Software accessibility ISO 9241-171 shall be the standard for'), Document(metadata={'page': 9, 'page_label': '10', 'source': '/workspace/data/Jyoti/Ambiguity/PURE/PURE_420_Ambiguity_Project/PDFs/0000 - cctns.pdf'}, page_content='task. Opening new windows can distract, confuse or impede users for a variety of \nreasons. They can superimpose the primary window, hiding relevant information. \nThey could make it cognitively more difficult to understand the navigation \nstructure with negative effects on both usability and accessibility. They also require \nadditional user actions for closing unwanted windows. \n11.   \nVertical scrolling should be minimized. This may be done by placing important \ninformation at the top and providing links to information that is further down the \npage. Horizontal scrolling should be avoided wherever possible. \n12.   \nDesigning for input device independence: User interfaces should be designed to \nallow activation of controls by a variety of input devices. The ability to choose \nbetween different input devices for activating controls such as links, fields and \nbuttons is important both for users who prefer a certain input mode, mobile users \nand users with disabilities. In general, device independence can be achieved if the \nfunctionality is operable via a keyboard. \n13.   \nMaking user interfaces robust: User interfaces should be designed to be as robust \nas possible in the face of changing technology. This encompasses being able to \npresent content containing newer technologies by older user agents as well as'), Document(metadata={'page': 13, 'source': '/workspace/data/Jyoti/Ambiguity/PURE/PURE_420_Ambiguity_Project/PDFs/0000 - cctns.pdf', 'page_label': '14'}, page_content='E-Governance Mission Mode Project: Crime &amp; Criminals Tracking Network and Systems \nMinistry of Home Affairs                               Draft Core Scope Document                                 Page 14 of 19 \ncurrently visible in the content area.  \n41.   Placing navigation components consistently: Navigation components should be \nplaced consistently on the pages or in the framesets in the pages of the application.  \n42.   \nIndividualization and user adaptation : Adapting the content and the navigation of \na user interface to individual users or user groups can be a useful mechanism for \nproviding information that is of interest to the users and for making access to \nrelevant information more efficient. User adaptation can also be important for \nmaking the user interface more accessible. Different approaches can be used for \nachieving these goals, like providing users with means for customizing the user \ninterface to their personal needs i.e. individualization designing content and \nnavigation differently for varying user groups or roles i.e. such as employees of \ndifferent levels, citizens etc, monitoring the user’s behaviour and adapting to the \nuser’s goals that are inferred from the behaviour observed, recommending \ninformation that is potentially more relevant or interesting to the specific user, \nbased on the behaviour of all users or a user group. \n43.   \nTaking account of the users’ tasks and information needs: When providing \ndifferent access paths or navigation structures for different user groups, the tasks \nand information needs of these user groups should be taken into consideration. \n44.   Making individualization and adaptation evident: It should be made evident to the \nuser when individualization and/or adaptation are used.  \n45.   \nMaking user profiles evident: If predefined user profiles or user-specified profiles \nare used for individualizing or adapting content, the profile currently used should')]</t>
  </si>
  <si>
    <t xml:space="preserve"> 
     * Criteria for deciding similarity among UI rule sets would likely involve factors related to consistency across elements within each set, ease of recognition based upon established conventions, minimal learning curve required for switching between multiple UIs while maintaining overall efficiency during task completion [Answer].
      Ambiguity Resolved(Yes)[ambiguous_resolved]</t>
  </si>
  <si>
    <t>The score is 1.00 because the response directly addresses the input question without any irrelevant statements. This indicates a perfect alignment with the user's request for details on the criteria for UI rules.</t>
  </si>
  <si>
    <t>The score is 0.50 because the retrieval context contains a relevant statement about employing a single set of UI rules, but the question itself does not provide any information about those rules, making it less relevant.</t>
  </si>
  <si>
    <t>Structural, Vagueness</t>
  </si>
  <si>
    <t>The term 'a small number of sets' introduces structural ambiguity due to the lack of clarity in defining the quantity. The vagueness arises from the unspecified criteria for grouping UI rules into sets.</t>
  </si>
  <si>
    <t>Rank 1: The system should use a limited number of UI rule sets, but the exact count is not defined. Criteria for grouping rules might vary based on subjective judgment.
Rank 2: The system could implement a few distinct UI rule sets, with the number being determined by a specific condition or guideline. The grouping criteria might be context-dependent.
Rank 3: The system might adopt a minimal number of UI rule sets, where the definition of'minimal' is open-ended and could be interpreted differently. The rules could be grouped based on similarity or functionality.</t>
  </si>
  <si>
    <t>The classification of 'Structural' and 'Vagueness' is appropriate as the phrase 'a small number of sets' lacks clarity, and the explanation accurately identifies the ambiguity in defining quantity and grouping criteria.</t>
  </si>
  <si>
    <t>The System must provide End User and Administrator functions which are easy to use and intuitive throughout.</t>
  </si>
  <si>
    <t>The terms 'End User', 'Administrator', 'easy to use', and 'intuitive' lack clear definitions and may vary based on different contexts and user experiences.</t>
  </si>
  <si>
    <t>[Q1. Who exactly are considered as End User and Administrator in this context?</t>
  </si>
  <si>
    <t>Q2. Can you provide more details on what easy to use and intuitive mean in terms of user interface and navigation?]</t>
  </si>
  <si>
    <t>[Document(metadata={'page_label': '9', 'source': '/workspace/data/Jyoti/Ambiguity/PURE/PURE_420_Ambiguity_Project/PDFs/0000 - cctns.pdf', 'page': 8}, page_content='E-Governance Mission Mode Project: Crime &amp; Criminals Tracking Network and Systems \nMinistry of Home Affairs                               Draft Core Scope Document                                 Page 9 of 19 \n3.   The System must be able to display several entities (cases, suspects) simultaneously. \n4.   \nThe interfaces must be made customizable or user-configurable to the extent \npossible. (e.g., the displayed columns in the table, move, resize, modify the \nappearance). Such configurations must be saved in the user profile. \n5.   \nThe System user interface must be suitable for users with special needs; that is, \ncompatible with specialist software that may be used and with appropriate interface \nguidelines \n6.   The System must provide End User and Administrator functions which are easy to \nuse and intuitive throughout. \n7.   \nThe System must allow persistent defaults for data entry where desirable.  These \ndefaults should include: \n• user-definable values; \n• values same as previous item; \n• values derived from context, e.g. date, file reference, user identifier; \n8.   Frequently-executed System transactions must be designed so that they can be \ncompleted with a small number of interactions (e.g. mouse clicks). \n9.   \nWhere the System employs a graphical user interface, it must allow users to \ncustomise it. Customisation should include, but need not be limited to the following \nchanges: \n• menu contents; \n• layout of screens; \n• use of function keys; \n• on-screen colours, fonts and font sizes; \n \nUsability \n1.   The user interfaces should be designed to make them user-intuitive. \n2.   The user interfaces of the system should comply with Standard ISO 9241. \n3.   \nICT accessibility: ISO 9241-20 shall be the standard for guidance on ICT \naccessibility. Application user interfaces to meet its requirements and \nrecommendations. Software accessibility ISO 9241-171 shall be the standard for'), Document(metadata={'source': '/workspace/data/Jyoti/Ambiguity/PURE/PURE_420_Ambiguity_Project/PDFs/0000 - cctns.pdf', 'page': 6, 'page_label': '7'}, page_content='• By case; \n• By user; \n• In chronological sequence. \n8.   The System should be able to provide reports for actions on cases organised by \nworkstation and (where technically appropriate) by network address. \n \nThe requirements specify the requirements to control the user access to correspondences, \nfiles, and records and various functionalities provided within the system.  \nAccess Module \n1.   The System must allow the user to limit access to cases to specified users or \nuser groups.  \n2.   The system should provide for role-based control for the functionality within'), Document(metadata={'source': '/workspace/data/Jyoti/Ambiguity/PURE/PURE_420_Ambiguity_Project/PDFs/0000 - cctns.pdf', 'page': 10, 'page_label': '11'}, page_content='E-Governance Mission Mode Project: Crime &amp; Criminals Tracking Network and Systems \nMinistry of Home Affairs                               Draft Core Scope Document                                 Page 11 of 19 \ndesigning content to be usable with future technologies. \n14.   \nAcceptable opening / download times: Application pages should be designed and \nimplemented so that there are acceptable opening times and download times for \nthe expected range of technical contexts of use (e.g. bandwidth between the \napplication and the user). This is particularly important for frequently accessed \npages or pages that are important for user navigation and exploration, such as the \nhome page. \n15.   Minimizing user errors:  Potential user errors as well as the effort needed to \nrecover from errors should be minimized.  \n16.   \nProviding clear error messages: The content of error messages shown on the pages \nor special error pages should clearly state the reason why the error occurred and, if \npossible, actions the user can take to resolve the error. Users expect error messages \nto be in the same language as the user interface. \n17.   \nUsing appropriate formats, units of measurement or currency:  When designing \nuser interfaces for use by diverse groups, input and output of information \nelements such as currency, units of measurement, temperatures, date and time, \nphone numbers, address or postal codes should be designed so that they are \nusable. \n18.   \nMaking text resizable by the user: Text should be able to be resized by the user, \nusing functions provided by the user agent or other appropriate means i.e. see ISO \n9241-171.  \n19.   Text quality: The quality of textual content with respect to spelling and grammar \nshould be sufficient so as not to impede readability. \n20.   \nWriting style: The reading and understanding of the textual content on the screen \nshould be supported by suitable means, including the use of short sentences, the'), Document(metadata={'page_label': '14', 'source': '/workspace/data/Jyoti/Ambiguity/PURE/PURE_420_Ambiguity_Project/PDFs/0000 - cctns.pdf', 'page': 13}, page_content='user when individualization and/or adaptation are used.  \n45.   \nMaking user profiles evident: If predefined user profiles or user-specified profiles \nare used for individualizing or adapting content, the profile currently used should \nbe made evident. If profiles are used, it is important to provide users with \ninformation about this concept and its implications. \n46.   Allowing users to see and change profiles: If user-specified profiles are used, users \nshould be able to see, modify and delete that profile on demand.  \n47.   The user interfaces of the system should follow the guidelines specified under \nwww.usability.gov \n \n \nSystem Availability \n1.   \nThe System must be available to users: \n• from &lt;xx:00&gt; to &lt;xx:00&gt;; \n• on &lt;all weekdays/xxx days per year&gt;. \n2.   The planned downtime for the System must not exceed &lt;xx&gt; hours per &lt;rolling \nthree month period&gt;.')]</t>
  </si>
  <si>
    <t xml:space="preserve"> 
    1. End User refers to general public using the crime tracking systems.
       Adminstrators refer to authorized personnel managing these systems.
    Ambiguity Resolved : Yes</t>
  </si>
  <si>
    <t>The score is 1.00 because the output directly addresses the input question without any irrelevant statements. It effectively clarifies the roles of End User and Administrator, making it fully relevant to the inquiry.</t>
  </si>
  <si>
    <t>The score is 0.10 because the retrieval context primarily discusses system capabilities and user interface design, which are unrelated to defining who the End Users and Administrators are, as highlighted by statements like 'This statement discusses system capabilities unrelated to the definition of End Users and Administrators.'</t>
  </si>
  <si>
    <t>[Document(metadata={'page': 8, 'source': '/workspace/data/Jyoti/Ambiguity/PURE/PURE_420_Ambiguity_Project/PDFs/0000 - cctns.pdf', 'page_label': '9'}, page_content='E-Governance Mission Mode Project: Crime &amp; Criminals Tracking Network and Systems \nMinistry of Home Affairs                               Draft Core Scope Document                                 Page 9 of 19 \n3.   The System must be able to display several entities (cases, suspects) simultaneously. \n4.   \nThe interfaces must be made customizable or user-configurable to the extent \npossible. (e.g., the displayed columns in the table, move, resize, modify the \nappearance). Such configurations must be saved in the user profile. \n5.   \nThe System user interface must be suitable for users with special needs; that is, \ncompatible with specialist software that may be used and with appropriate interface \nguidelines \n6.   The System must provide End User and Administrator functions which are easy to \nuse and intuitive throughout. \n7.   \nThe System must allow persistent defaults for data entry where desirable.  These \ndefaults should include: \n• user-definable values; \n• values same as previous item; \n• values derived from context, e.g. date, file reference, user identifier; \n8.   Frequently-executed System transactions must be designed so that they can be \ncompleted with a small number of interactions (e.g. mouse clicks). \n9.   \nWhere the System employs a graphical user interface, it must allow users to \ncustomise it. Customisation should include, but need not be limited to the following \nchanges: \n• menu contents; \n• layout of screens; \n• use of function keys; \n• on-screen colours, fonts and font sizes; \n \nUsability \n1.   The user interfaces should be designed to make them user-intuitive. \n2.   The user interfaces of the system should comply with Standard ISO 9241. \n3.   \nICT accessibility: ISO 9241-20 shall be the standard for guidance on ICT \naccessibility. Application user interfaces to meet its requirements and \nrecommendations. Software accessibility ISO 9241-171 shall be the standard for'), Document(metadata={'page': 9, 'page_label': '10', 'source': '/workspace/data/Jyoti/Ambiguity/PURE/PURE_420_Ambiguity_Project/PDFs/0000 - cctns.pdf'}, page_content='task. Opening new windows can distract, confuse or impede users for a variety of \nreasons. They can superimpose the primary window, hiding relevant information. \nThey could make it cognitively more difficult to understand the navigation \nstructure with negative effects on both usability and accessibility. They also require \nadditional user actions for closing unwanted windows. \n11.   \nVertical scrolling should be minimized. This may be done by placing important \ninformation at the top and providing links to information that is further down the \npage. Horizontal scrolling should be avoided wherever possible. \n12.   \nDesigning for input device independence: User interfaces should be designed to \nallow activation of controls by a variety of input devices. The ability to choose \nbetween different input devices for activating controls such as links, fields and \nbuttons is important both for users who prefer a certain input mode, mobile users \nand users with disabilities. In general, device independence can be achieved if the \nfunctionality is operable via a keyboard. \n13.   \nMaking user interfaces robust: User interfaces should be designed to be as robust \nas possible in the face of changing technology. This encompasses being able to \npresent content containing newer technologies by older user agents as well as'), Document(metadata={'page_label': '10', 'source': '/workspace/data/Jyoti/Ambiguity/PURE/PURE_420_Ambiguity_Project/PDFs/0000 - cctns.pdf', 'page': 9}, page_content='E-Governance Mission Mode Project: Crime &amp; Criminals Tracking Network and Systems \nMinistry of Home Affairs                               Draft Core Scope Document                                 Page 10 of 19 \n4.   \nProviding text equivalents for non-text media objects: All non-text media objects, \nsuch as graphical images or video, should be provided with alternative equivalent \ntextual descriptions and/or with equivalent text-based functionality. \n5.   \nMaking navigation self-descriptive: Navigation should be designed to help users \nunderstand where they are, where they have been and where they can go next. \nGeneral guidance on achieving self-descriptiveness is given in ISO 9241-110.  \n6.   \nShowing users where they are: Each presentation segment (page or window) \nshould provide the user with a clear and sufficient indication of where he or she is \nin the navigation structure and of the current segment position with respect to the \noverall structure. \n7.   \nOffering alternative access paths: Alternative access paths for navigating to a \nspecific unit of content should be offered to support different navigation \nstrategies.  \n8.   \nMinimizing navigation effort: The number of navigation steps needed to reach a \ncertain piece of content should be minimized as long as different mental models, \nnavigation strategies and tasks of the user are taken into account.  \n9.   \nSplash screens should be avoided unless they provide useful content or feedback \nabout the application state to the user. If a splash screen is used, a navigation \noption to skip it should be offered. \n10.   \nAvoiding opening unnecessary windows: Additional windows such as new browser \nwindows or pop-up windows should only be opened if this supports the user’s \ntask. Opening new windows can distract, confuse or impede users for a variety of \nreasons. They can superimpose the primary window, hiding relevant information. \nThey could make it cognitively more difficult to understand the navigation'), Document(metadata={'page_label': '14', 'page': 13, 'source': '/workspace/data/Jyoti/Ambiguity/PURE/PURE_420_Ambiguity_Project/PDFs/0000 - cctns.pdf'}, page_content='E-Governance Mission Mode Project: Crime &amp; Criminals Tracking Network and Systems \nMinistry of Home Affairs                               Draft Core Scope Document                                 Page 14 of 19 \ncurrently visible in the content area.  \n41.   Placing navigation components consistently: Navigation components should be \nplaced consistently on the pages or in the framesets in the pages of the application.  \n42.   \nIndividualization and user adaptation : Adapting the content and the navigation of \na user interface to individual users or user groups can be a useful mechanism for \nproviding information that is of interest to the users and for making access to \nrelevant information more efficient. User adaptation can also be important for \nmaking the user interface more accessible. Different approaches can be used for \nachieving these goals, like providing users with means for customizing the user \ninterface to their personal needs i.e. individualization designing content and \nnavigation differently for varying user groups or roles i.e. such as employees of \ndifferent levels, citizens etc, monitoring the user’s behaviour and adapting to the \nuser’s goals that are inferred from the behaviour observed, recommending \ninformation that is potentially more relevant or interesting to the specific user, \nbased on the behaviour of all users or a user group. \n43.   \nTaking account of the users’ tasks and information needs: When providing \ndifferent access paths or navigation structures for different user groups, the tasks \nand information needs of these user groups should be taken into consideration. \n44.   Making individualization and adaptation evident: It should be made evident to the \nuser when individualization and/or adaptation are used.  \n45.   \nMaking user profiles evident: If predefined user profiles or user-specified profiles \nare used for individualizing or adapting content, the profile currently used should')]</t>
  </si>
  <si>
    <t xml:space="preserve"> 
     Easy to use refers to simplicity in operation without requiring extensive training while maintaining efficiency [Answer]. Intuitivity implies design elements align closely enough with common sense expectations allowing quick understanding through familiarity rather than explicit instructions[ambiguity resolution - yes].</t>
  </si>
  <si>
    <t>The score is 1.00 because the response directly addresses the request for details on user interface and navigation without including any irrelevant statements.</t>
  </si>
  <si>
    <t>The score is 0.25 because while the relevant statements mention that the system should be 'easy to use and intuitive', the majority of the context focuses on aspects like customization and compliance, which do not directly clarify what 'easy to use and intuitive' means in terms of user interface and navigation.</t>
  </si>
  <si>
    <t>lexical, semantic</t>
  </si>
  <si>
    <t>The terms 'End User', 'Administrator', 'easy to use', and 'intuitive' are vague and can have different meanings depending on the context and user experience.</t>
  </si>
  <si>
    <t>Rank 1: The system should be designed to cater to both end users and administrators, providing an interface and functionalities that are simple and straightforward to understand by both groups.                                                 Rank 2: The system should prioritize ease of use and intuitive design for the end users, ensuring that the system is accessible and understandable to them.                                                 Rank 3: The system should also consider the needs of administrators, making sure that the administrative functions are easy to use and intuitive, allowing for efficient management and control.</t>
  </si>
  <si>
    <t>The classification of 'lexical' and 'semantic' ambiguities is appropriate as the terms used in the input are indeed vague and context-dependent.</t>
  </si>
  <si>
    <t>The interfaces must be made customizable or user-configurable to the extent possible. (e.g., the displayed columns in the table, move, resize, modify the appearance). Such configurations must be saved in the user profile.</t>
  </si>
  <si>
    <t>Making user profiles evident: If predefined user profiles or user-specified profiles are used for individualizing or adapting content, the profile currently used should be made evident. If profiles are used, it is important to provide users with information about this concept and its implications.</t>
  </si>
  <si>
    <t>The requirement statement contains ambiguity in the term 'evident'. It is not clear what it means to'make the profile evident' to the user. Additionally, the term 'profiles' is used without specifying whether it refers to predefined or user-specified profiles.</t>
  </si>
  <si>
    <t>[Q1.: When you saymake the profile evident, do you mean display it prominently, provide a clear notification, or something else?</t>
  </si>
  <si>
    <t>Q2.: Are you referring to predefined, user-specified, or both types of profiles in this requirement?]</t>
  </si>
  <si>
    <t>[Document(metadata={'page_label': '14', 'source': '/workspace/data/Jyoti/Ambiguity/PURE/PURE_420_Ambiguity_Project/PDFs/0000 - cctns.pdf', 'page': 13}, page_content='user when individualization and/or adaptation are used.  \n45.   \nMaking user profiles evident: If predefined user profiles or user-specified profiles \nare used for individualizing or adapting content, the profile currently used should \nbe made evident. If profiles are used, it is important to provide users with \ninformation about this concept and its implications. \n46.   Allowing users to see and change profiles: If user-specified profiles are used, users \nshould be able to see, modify and delete that profile on demand.  \n47.   The user interfaces of the system should follow the guidelines specified under \nwww.usability.gov \n \n \nSystem Availability \n1.   \nThe System must be available to users: \n• from &lt;xx:00&gt; to &lt;xx:00&gt;; \n• on &lt;all weekdays/xxx days per year&gt;. \n2.   The planned downtime for the System must not exceed &lt;xx&gt; hours per &lt;rolling \nthree month period&gt;.'), Document(metadata={'page_label': '14', 'source': '/workspace/data/Jyoti/Ambiguity/PURE/PURE_420_Ambiguity_Project/PDFs/0000 - cctns.pdf', 'page': 13}, page_content='E-Governance Mission Mode Project: Crime &amp; Criminals Tracking Network and Systems \nMinistry of Home Affairs                               Draft Core Scope Document                                 Page 14 of 19 \ncurrently visible in the content area.  \n41.   Placing navigation components consistently: Navigation components should be \nplaced consistently on the pages or in the framesets in the pages of the application.  \n42.   \nIndividualization and user adaptation : Adapting the content and the navigation of \na user interface to individual users or user groups can be a useful mechanism for \nproviding information that is of interest to the users and for making access to \nrelevant information more efficient. User adaptation can also be important for \nmaking the user interface more accessible. Different approaches can be used for \nachieving these goals, like providing users with means for customizing the user \ninterface to their personal needs i.e. individualization designing content and \nnavigation differently for varying user groups or roles i.e. such as employees of \ndifferent levels, citizens etc, monitoring the user’s behaviour and adapting to the \nuser’s goals that are inferred from the behaviour observed, recommending \ninformation that is potentially more relevant or interesting to the specific user, \nbased on the behaviour of all users or a user group. \n43.   \nTaking account of the users’ tasks and information needs: When providing \ndifferent access paths or navigation structures for different user groups, the tasks \nand information needs of these user groups should be taken into consideration. \n44.   Making individualization and adaptation evident: It should be made evident to the \nuser when individualization and/or adaptation are used.  \n45.   \nMaking user profiles evident: If predefined user profiles or user-specified profiles \nare used for individualizing or adapting content, the profile currently used should'), Document(metadata={'source': '/workspace/data/Jyoti/Ambiguity/PURE/PURE_420_Ambiguity_Project/PDFs/0000 - cctns.pdf', 'page_label': '4', 'page': 3}, page_content='particular person, type of crime, modus operandi, property etc. It also gives the user the \nability to customize the results view by criminal/accused or by cases. It makes reporting easy \nfor police by enabling them to execute different types of queries such as monthly reporting, \nRTI related etc.'), Document(metadata={'page': 12, 'page_label': '13', 'source': '/workspace/data/Jyoti/Ambiguity/PURE/PURE_420_Ambiguity_Project/PDFs/0000 - cctns.pdf'}, page_content='E-Governance Mission Mode Project: Crime &amp; Criminals Tracking Network and Systems \nMinistry of Home Affairs                               Draft Core Scope Document                                 Page 13 of 19 \n(color-blindness). \n33.   \nUsing frames with care: If frames are used, care should be taken to avoid possible \nproblems, for example, those involving the use of the back button, bookmarking \nof pages, or scrolling of information. When frames are used, it is important to title \neach frame, and to describe its purpose and how frames relate to one another \nother. \n34.   \nProviding alternatives to frame-based presentation: If frames are used, an \nalternative way of presenting relevant information without frames should be \nprovided. Providing alternative text-only pages: When style sheets and/or frames \nare turned off it should be possible for the user to read and understand the page; \nalternatively, the user should be provided with an equivalent alternative text-only \npage. \n35.   \nConsistent page layout: Pages should be designed using consistent layout schemes, \nsupporting the user in finding similar information at the same position on different \npages. Overall layout schemes apply to all pages and are preferable when all pages \nhave a similar structure. Frequently, however, different pages have different \npurposes and types of content. In such cases, pages can usually be grouped in \ndifferent categories, using one layout scheme for each category consistently. \n36.   Placing title information consistently: Page titles should be placed in a consistent \nlocation on the different pages. \n37.   \nObserving principles of human perception When designing application pages, the \ngeneral principles of human perception should be taken into account. The \nInternational Standards mentioned below shall be consulted for guidance. Practical \nguidelines for presenting information to the user are to be found in ISO 9241-12.')]</t>
  </si>
  <si>
    <t xml:space="preserve"> 
     Display it clearly - Yes]</t>
  </si>
  <si>
    <t>The score is 0.00 because the output fails to address the specific question about how to make the profile evident, instead focusing on the ambiguity without providing any relevant solutions or clarifications.</t>
  </si>
  <si>
    <t>The score is 0.38 because while the relevant statements emphasize the importance of making user profiles evident, such as 'the profile currently used should be made evident,' the retrieval context includes multiple irrelevant points that focus on user adaptation and interface guidelines, which do not directly address the core concept of making profiles evident.</t>
  </si>
  <si>
    <t>[Document(metadata={'page': 13, 'page_label': '14', 'source': '/workspace/data/Jyoti/Ambiguity/PURE/PURE_420_Ambiguity_Project/PDFs/0000 - cctns.pdf'}, page_content='user when individualization and/or adaptation are used.  \n45.   \nMaking user profiles evident: If predefined user profiles or user-specified profiles \nare used for individualizing or adapting content, the profile currently used should \nbe made evident. If profiles are used, it is important to provide users with \ninformation about this concept and its implications. \n46.   Allowing users to see and change profiles: If user-specified profiles are used, users \nshould be able to see, modify and delete that profile on demand.  \n47.   The user interfaces of the system should follow the guidelines specified under \nwww.usability.gov \n \n \nSystem Availability \n1.   \nThe System must be available to users: \n• from &lt;xx:00&gt; to &lt;xx:00&gt;; \n• on &lt;all weekdays/xxx days per year&gt;. \n2.   The planned downtime for the System must not exceed &lt;xx&gt; hours per &lt;rolling \nthree month period&gt;.'), Document(metadata={'source': '/workspace/data/Jyoti/Ambiguity/PURE/PURE_420_Ambiguity_Project/PDFs/0000 - cctns.pdf', 'page_label': '14', 'page': 13}, page_content='E-Governance Mission Mode Project: Crime &amp; Criminals Tracking Network and Systems \nMinistry of Home Affairs                               Draft Core Scope Document                                 Page 14 of 19 \ncurrently visible in the content area.  \n41.   Placing navigation components consistently: Navigation components should be \nplaced consistently on the pages or in the framesets in the pages of the application.  \n42.   \nIndividualization and user adaptation : Adapting the content and the navigation of \na user interface to individual users or user groups can be a useful mechanism for \nproviding information that is of interest to the users and for making access to \nrelevant information more efficient. User adaptation can also be important for \nmaking the user interface more accessible. Different approaches can be used for \nachieving these goals, like providing users with means for customizing the user \ninterface to their personal needs i.e. individualization designing content and \nnavigation differently for varying user groups or roles i.e. such as employees of \ndifferent levels, citizens etc, monitoring the user’s behaviour and adapting to the \nuser’s goals that are inferred from the behaviour observed, recommending \ninformation that is potentially more relevant or interesting to the specific user, \nbased on the behaviour of all users or a user group. \n43.   \nTaking account of the users’ tasks and information needs: When providing \ndifferent access paths or navigation structures for different user groups, the tasks \nand information needs of these user groups should be taken into consideration. \n44.   Making individualization and adaptation evident: It should be made evident to the \nuser when individualization and/or adaptation are used.  \n45.   \nMaking user profiles evident: If predefined user profiles or user-specified profiles \nare used for individualizing or adapting content, the profile currently used should'), Document(metadata={'page': 3, 'page_label': '4', 'source': '/workspace/data/Jyoti/Ambiguity/PURE/PURE_420_Ambiguity_Project/PDFs/0000 - cctns.pdf'}, page_content='particular person, type of crime, modus operandi, property etc. It also gives the user the \nability to customize the results view by criminal/accused or by cases. It makes reporting easy \nfor police by enabling them to execute different types of queries such as monthly reporting, \nRTI related etc.'), Document(metadata={'source': '/workspace/data/Jyoti/Ambiguity/PURE/PURE_420_Ambiguity_Project/PDFs/0000 - cctns.pdf', 'page': 12, 'page_label': '13'}, page_content='E-Governance Mission Mode Project: Crime &amp; Criminals Tracking Network and Systems \nMinistry of Home Affairs                               Draft Core Scope Document                                 Page 13 of 19 \n(color-blindness). \n33.   \nUsing frames with care: If frames are used, care should be taken to avoid possible \nproblems, for example, those involving the use of the back button, bookmarking \nof pages, or scrolling of information. When frames are used, it is important to title \neach frame, and to describe its purpose and how frames relate to one another \nother. \n34.   \nProviding alternatives to frame-based presentation: If frames are used, an \nalternative way of presenting relevant information without frames should be \nprovided. Providing alternative text-only pages: When style sheets and/or frames \nare turned off it should be possible for the user to read and understand the page; \nalternatively, the user should be provided with an equivalent alternative text-only \npage. \n35.   \nConsistent page layout: Pages should be designed using consistent layout schemes, \nsupporting the user in finding similar information at the same position on different \npages. Overall layout schemes apply to all pages and are preferable when all pages \nhave a similar structure. Frequently, however, different pages have different \npurposes and types of content. In such cases, pages can usually be grouped in \ndifferent categories, using one layout scheme for each category consistently. \n36.   Placing title information consistently: Page titles should be placed in a consistent \nlocation on the different pages. \n37.   \nObserving principles of human perception When designing application pages, the \ngeneral principles of human perception should be taken into account. The \nInternational Standards mentioned below shall be consulted for guidance. Practical \nguidelines for presenting information to the user are to be found in ISO 9241-12.')]</t>
  </si>
  <si>
    <t xml:space="preserve"> 
     Both predefined and user-specified profiles [Answer]. Yes[ambiguity resolution].</t>
  </si>
  <si>
    <t>The score is 0.44 because while the relevant statements mention 'predefined user profiles or user-specified profiles' and the importance of making profiles evident, the majority of the retrieval context focuses on user interface guidelines and accessibility, which do not directly address the input question about the types of profiles.</t>
  </si>
  <si>
    <t>The term 'evident' is ambiguous as it is not clear what it means to'make the profile evident' to the user. The term 'profiles' is also ambiguous as it is not specified whether it refers to predefined or user-specified profiles.</t>
  </si>
  <si>
    <t>Rank 1: The system should display the currently used profile to the user so they can see which profile is being used for personalization.                                         Rank 2: The system should provide information to the user about the concept of profiles and their implications.                                         Rank 3: The system should allow the user to specify their own profile and make it evident to themselves.</t>
  </si>
  <si>
    <t>The classification of 'lexical' ambiguity is appropriate as the term 'evident' lacks clarity, and the distinction between predefined and user-specified profiles is not made clear.</t>
  </si>
  <si>
    <t>Making individualization and adaptation evident: It should be made evident to the user when individualization and/or adaptation are used.</t>
  </si>
  <si>
    <t>Taking account of the users’ tasks and information needs: When providing different access paths or navigation structures for different user groups, the tasks and information needs of these user groups should be taken into consideration.</t>
  </si>
  <si>
    <t>Individualization and user adaptation : Adapting the content and the navigation of a user interface to individual users or user groups can be a useful mechanism for providing information that is of interest to the users and for making access to relevant information more efficient. User adaptation can also be important for making the user interface more accessible. Different approaches can be used for achieving these goals, like providing users with means for customizing the user interface to their personal needs i.e. individualization designing content and navigation differently for varying user groups or roles i.e. such as employees of different levels, citizens etc, monitoring the user’s behaviour and adapting to the user’s goals that are inferred from the behaviour observed, recommending information that is potentially more relevant or interesting to the specific user, based on the behaviour of all users or a user group.</t>
  </si>
  <si>
    <t>The requirement statement is vague about the specific actions and mechanisms involved in individualization and user adaptation. It does not clearly specify the methods or criteria for adapting content and navigation, nor does it clarify how the user's behavior should be monitored or how the recommendations are made.</t>
  </si>
  <si>
    <t>[Q1: Could you provide more details on how the content and navigation will be adapted to individual users or user groups?</t>
  </si>
  <si>
    <t>Q2: How will the users behavior be monitored, and what criteria will be used to infer the users goals?</t>
  </si>
  <si>
    <t>[Document(metadata={'page': 13, 'page_label': '14', 'source': '/workspace/data/Jyoti/Ambiguity/PURE/PURE_420_Ambiguity_Project/PDFs/0000 - cctns.pdf'}, page_content='E-Governance Mission Mode Project: Crime &amp; Criminals Tracking Network and Systems \nMinistry of Home Affairs                               Draft Core Scope Document                                 Page 14 of 19 \ncurrently visible in the content area.  \n41.   Placing navigation components consistently: Navigation components should be \nplaced consistently on the pages or in the framesets in the pages of the application.  \n42.   \nIndividualization and user adaptation : Adapting the content and the navigation of \na user interface to individual users or user groups can be a useful mechanism for \nproviding information that is of interest to the users and for making access to \nrelevant information more efficient. User adaptation can also be important for \nmaking the user interface more accessible. Different approaches can be used for \nachieving these goals, like providing users with means for customizing the user \ninterface to their personal needs i.e. individualization designing content and \nnavigation differently for varying user groups or roles i.e. such as employees of \ndifferent levels, citizens etc, monitoring the user’s behaviour and adapting to the \nuser’s goals that are inferred from the behaviour observed, recommending \ninformation that is potentially more relevant or interesting to the specific user, \nbased on the behaviour of all users or a user group. \n43.   \nTaking account of the users’ tasks and information needs: When providing \ndifferent access paths or navigation structures for different user groups, the tasks \nand information needs of these user groups should be taken into consideration. \n44.   Making individualization and adaptation evident: It should be made evident to the \nuser when individualization and/or adaptation are used.  \n45.   \nMaking user profiles evident: If predefined user profiles or user-specified profiles \nare used for individualizing or adapting content, the profile currently used should'), Document(metadata={'page_label': '14', 'source': '/workspace/data/Jyoti/Ambiguity/PURE/PURE_420_Ambiguity_Project/PDFs/0000 - cctns.pdf', 'page': 13}, page_content='user when individualization and/or adaptation are used.  \n45.   \nMaking user profiles evident: If predefined user profiles or user-specified profiles \nare used for individualizing or adapting content, the profile currently used should \nbe made evident. If profiles are used, it is important to provide users with \ninformation about this concept and its implications. \n46.   Allowing users to see and change profiles: If user-specified profiles are used, users \nshould be able to see, modify and delete that profile on demand.  \n47.   The user interfaces of the system should follow the guidelines specified under \nwww.usability.gov \n \n \nSystem Availability \n1.   \nThe System must be available to users: \n• from &lt;xx:00&gt; to &lt;xx:00&gt;; \n• on &lt;all weekdays/xxx days per year&gt;. \n2.   The planned downtime for the System must not exceed &lt;xx&gt; hours per &lt;rolling \nthree month period&gt;.'), Document(metadata={'page': 9, 'source': '/workspace/data/Jyoti/Ambiguity/PURE/PURE_420_Ambiguity_Project/PDFs/0000 - cctns.pdf', 'page_label': '10'}, page_content='E-Governance Mission Mode Project: Crime &amp; Criminals Tracking Network and Systems \nMinistry of Home Affairs                               Draft Core Scope Document                                 Page 10 of 19 \n4.   \nProviding text equivalents for non-text media objects: All non-text media objects, \nsuch as graphical images or video, should be provided with alternative equivalent \ntextual descriptions and/or with equivalent text-based functionality. \n5.   \nMaking navigation self-descriptive: Navigation should be designed to help users \nunderstand where they are, where they have been and where they can go next. \nGeneral guidance on achieving self-descriptiveness is given in ISO 9241-110.  \n6.   \nShowing users where they are: Each presentation segment (page or window) \nshould provide the user with a clear and sufficient indication of where he or she is \nin the navigation structure and of the current segment position with respect to the \noverall structure. \n7.   \nOffering alternative access paths: Alternative access paths for navigating to a \nspecific unit of content should be offered to support different navigation \nstrategies.  \n8.   \nMinimizing navigation effort: The number of navigation steps needed to reach a \ncertain piece of content should be minimized as long as different mental models, \nnavigation strategies and tasks of the user are taken into account.  \n9.   \nSplash screens should be avoided unless they provide useful content or feedback \nabout the application state to the user. If a splash screen is used, a navigation \noption to skip it should be offered. \n10.   \nAvoiding opening unnecessary windows: Additional windows such as new browser \nwindows or pop-up windows should only be opened if this supports the user’s \ntask. Opening new windows can distract, confuse or impede users for a variety of \nreasons. They can superimpose the primary window, hiding relevant information. \nThey could make it cognitively more difficult to understand the navigation'), Document(metadata={'page': 9, 'source': '/workspace/data/Jyoti/Ambiguity/PURE/PURE_420_Ambiguity_Project/PDFs/0000 - cctns.pdf', 'page_label': '10'}, page_content='task. Opening new windows can distract, confuse or impede users for a variety of \nreasons. They can superimpose the primary window, hiding relevant information. \nThey could make it cognitively more difficult to understand the navigation \nstructure with negative effects on both usability and accessibility. They also require \nadditional user actions for closing unwanted windows. \n11.   \nVertical scrolling should be minimized. This may be done by placing important \ninformation at the top and providing links to information that is further down the \npage. Horizontal scrolling should be avoided wherever possible. \n12.   \nDesigning for input device independence: User interfaces should be designed to \nallow activation of controls by a variety of input devices. The ability to choose \nbetween different input devices for activating controls such as links, fields and \nbuttons is important both for users who prefer a certain input mode, mobile users \nand users with disabilities. In general, device independence can be achieved if the \nfunctionality is operable via a keyboard. \n13.   \nMaking user interfaces robust: User interfaces should be designed to be as robust \nas possible in the face of changing technology. This encompasses being able to \npresent content containing newer technologies by older user agents as well as')]</t>
  </si>
  <si>
    <t xml:space="preserve"> 
     - Provision of tools allowing users to customize UI according to preferences e.g. layout changes, font size adjustments;
	 - Content tailoring depending upon role types within various user categories eg employee level differences among government staff members vs public citizenry;
      - Behavioural tracking leading to adaptations suited towards each unique user goal inferring patterns through observation across multiple interactions;
       - Recommendation systems suggesting pertinent data points derived either collectively amongst similar individuals or singular behavior trends identified over time.
    Ambiguity Resolved(Yes): Yes, there were several methods mentioned explicitly which would enable the implementation of individualization and user adaptation mechanisms including but not limited to provision of customizable features,</t>
  </si>
  <si>
    <t>The score is 1.00 because the output directly addresses the input question about individualization and user adaptation without including any irrelevant statements.</t>
  </si>
  <si>
    <t>The score is 0.70 because while the retrieval context includes relevant statements about 'adapting the content and the navigation of a user interface to individual users or user groups' and 'providing users with means for customizing the user interface to their personal needs', it also contains irrelevant information such as 'providing users with information about this concept and its implications' which does not directly address the adaptation process.</t>
  </si>
  <si>
    <t>[Document(metadata={'source': '/workspace/data/Jyoti/Ambiguity/PURE/PURE_420_Ambiguity_Project/PDFs/0000 - cctns.pdf', 'page': 13, 'page_label': '14'}, page_content='E-Governance Mission Mode Project: Crime &amp; Criminals Tracking Network and Systems \nMinistry of Home Affairs                               Draft Core Scope Document                                 Page 14 of 19 \ncurrently visible in the content area.  \n41.   Placing navigation components consistently: Navigation components should be \nplaced consistently on the pages or in the framesets in the pages of the application.  \n42.   \nIndividualization and user adaptation : Adapting the content and the navigation of \na user interface to individual users or user groups can be a useful mechanism for \nproviding information that is of interest to the users and for making access to \nrelevant information more efficient. User adaptation can also be important for \nmaking the user interface more accessible. Different approaches can be used for \nachieving these goals, like providing users with means for customizing the user \ninterface to their personal needs i.e. individualization designing content and \nnavigation differently for varying user groups or roles i.e. such as employees of \ndifferent levels, citizens etc, monitoring the user’s behaviour and adapting to the \nuser’s goals that are inferred from the behaviour observed, recommending \ninformation that is potentially more relevant or interesting to the specific user, \nbased on the behaviour of all users or a user group. \n43.   \nTaking account of the users’ tasks and information needs: When providing \ndifferent access paths or navigation structures for different user groups, the tasks \nand information needs of these user groups should be taken into consideration. \n44.   Making individualization and adaptation evident: It should be made evident to the \nuser when individualization and/or adaptation are used.  \n45.   \nMaking user profiles evident: If predefined user profiles or user-specified profiles \nare used for individualizing or adapting content, the profile currently used should'), Document(metadata={'page': 13, 'page_label': '14', 'source': '/workspace/data/Jyoti/Ambiguity/PURE/PURE_420_Ambiguity_Project/PDFs/0000 - cctns.pdf'}, page_content='user when individualization and/or adaptation are used.  \n45.   \nMaking user profiles evident: If predefined user profiles or user-specified profiles \nare used for individualizing or adapting content, the profile currently used should \nbe made evident. If profiles are used, it is important to provide users with \ninformation about this concept and its implications. \n46.   Allowing users to see and change profiles: If user-specified profiles are used, users \nshould be able to see, modify and delete that profile on demand.  \n47.   The user interfaces of the system should follow the guidelines specified under \nwww.usability.gov \n \n \nSystem Availability \n1.   \nThe System must be available to users: \n• from &lt;xx:00&gt; to &lt;xx:00&gt;; \n• on &lt;all weekdays/xxx days per year&gt;. \n2.   The planned downtime for the System must not exceed &lt;xx&gt; hours per &lt;rolling \nthree month period&gt;.'), Document(metadata={'page_label': '9', 'source': '/workspace/data/Jyoti/Ambiguity/PURE/PURE_420_Ambiguity_Project/PDFs/0000 - cctns.pdf', 'page': 8}, page_content='E-Governance Mission Mode Project: Crime &amp; Criminals Tracking Network and Systems \nMinistry of Home Affairs                               Draft Core Scope Document                                 Page 9 of 19 \n3.   The System must be able to display several entities (cases, suspects) simultaneously. \n4.   \nThe interfaces must be made customizable or user-configurable to the extent \npossible. (e.g., the displayed columns in the table, move, resize, modify the \nappearance). Such configurations must be saved in the user profile. \n5.   \nThe System user interface must be suitable for users with special needs; that is, \ncompatible with specialist software that may be used and with appropriate interface \nguidelines \n6.   The System must provide End User and Administrator functions which are easy to \nuse and intuitive throughout. \n7.   \nThe System must allow persistent defaults for data entry where desirable.  These \ndefaults should include: \n• user-definable values; \n• values same as previous item; \n• values derived from context, e.g. date, file reference, user identifier; \n8.   Frequently-executed System transactions must be designed so that they can be \ncompleted with a small number of interactions (e.g. mouse clicks). \n9.   \nWhere the System employs a graphical user interface, it must allow users to \ncustomise it. Customisation should include, but need not be limited to the following \nchanges: \n• menu contents; \n• layout of screens; \n• use of function keys; \n• on-screen colours, fonts and font sizes; \n \nUsability \n1.   The user interfaces should be designed to make them user-intuitive. \n2.   The user interfaces of the system should comply with Standard ISO 9241. \n3.   \nICT accessibility: ISO 9241-20 shall be the standard for guidance on ICT \naccessibility. Application user interfaces to meet its requirements and \nrecommendations. Software accessibility ISO 9241-171 shall be the standard for'), Document(metadata={'page': 9, 'page_label': '10', 'source': '/workspace/data/Jyoti/Ambiguity/PURE/PURE_420_Ambiguity_Project/PDFs/0000 - cctns.pdf'}, page_content='E-Governance Mission Mode Project: Crime &amp; Criminals Tracking Network and Systems \nMinistry of Home Affairs                               Draft Core Scope Document                                 Page 10 of 19 \n4.   \nProviding text equivalents for non-text media objects: All non-text media objects, \nsuch as graphical images or video, should be provided with alternative equivalent \ntextual descriptions and/or with equivalent text-based functionality. \n5.   \nMaking navigation self-descriptive: Navigation should be designed to help users \nunderstand where they are, where they have been and where they can go next. \nGeneral guidance on achieving self-descriptiveness is given in ISO 9241-110.  \n6.   \nShowing users where they are: Each presentation segment (page or window) \nshould provide the user with a clear and sufficient indication of where he or she is \nin the navigation structure and of the current segment position with respect to the \noverall structure. \n7.   \nOffering alternative access paths: Alternative access paths for navigating to a \nspecific unit of content should be offered to support different navigation \nstrategies.  \n8.   \nMinimizing navigation effort: The number of navigation steps needed to reach a \ncertain piece of content should be minimized as long as different mental models, \nnavigation strategies and tasks of the user are taken into account.  \n9.   \nSplash screens should be avoided unless they provide useful content or feedback \nabout the application state to the user. If a splash screen is used, a navigation \noption to skip it should be offered. \n10.   \nAvoiding opening unnecessary windows: Additional windows such as new browser \nwindows or pop-up windows should only be opened if this supports the user’s \ntask. Opening new windows can distract, confuse or impede users for a variety of \nreasons. They can superimpose the primary window, hiding relevant information. \nThey could make it cognitively more difficult to understand the navigation')]</t>
  </si>
  <si>
    <t xml:space="preserve"> 
     Monitoring occurs by observing the user’s behavior over time, using algorithms to analyze patterns within actions performed across various sessions. Goals might then be deduced through identifying common sequences leading towards certain functionalities or sections of the UI. Criteria vary depending upon factors unique to each implementation - examples being frequency of interaction at particular areas, duration spent there, sequence followed while traversal, among others.
    Ambiguity Resolved(Yes): Yes, the passage mentions "monitoring" and describes how it involves analyzing patterns formed due to repeated behaviors exhibited during multiple usage instances. Additionally, it suggests goal identification via observation of action sequencing trends toward distinct features or portions of the user interface.</t>
  </si>
  <si>
    <t>The score is 1.00 because the output directly addresses the input question regarding user behavior monitoring and goal inference without any irrelevant statements. This high score reflects the complete relevance of the response to the query.</t>
  </si>
  <si>
    <t>The score is 0.54 because while there are relevant statements about user adaptation and individualization, such as 'Adapting the content and the navigation of a user interface to individual users or user groups can be a useful mechanism for providing information,' many statements in the retrieval context focus on unrelated topics like system availability and usability, which detracts from the overall relevance.</t>
  </si>
  <si>
    <t>The requirement statement is vague about the specific actions and mechanisms involved in individualization and user adaptation. It lacks clarity on the methods or criteria for adapting content and navigation, and how user behavior should be monitored or how recommendations are made.</t>
  </si>
  <si>
    <t>Rank 1: The system adapts content and navigation based on general user preferences without specifying detailed methods or criteria.                                         Rank 2: The system uses broad guidelines for customization but does not provide specifics on how user behavior is analyzed or recommendations are generated.                                         Rank 3: The system employs some form of user tracking and analysis to tailor content and navigation, but the exact mechanisms and criteria for adaptation are not clearly defined.</t>
  </si>
  <si>
    <t>The ambiguity classification of 'vagueness' is appropriate as the input lacks specific details on actions and mechanisms for individualization and user adaptation, which aligns with the explanation provided.</t>
  </si>
  <si>
    <t>Placing navigation components consistently: Navigation components should be placed consistently on the pages or in the framesets in the pages of the application.</t>
  </si>
  <si>
    <t>Consistency between navigation components and content: If navigation components (or overviews) are shown in conjunction with associated content, consistency between the navigation component and the content shown should be maintained by indicating in the navigation component (e.g. highlighting) the topic currently visible in the content area.</t>
  </si>
  <si>
    <t>Providing a site map: A separate navigation overview such as a site map should be provided for application showing the structure of the site in an overview form.</t>
  </si>
  <si>
    <t>Linking back to the home page or landmark pages: Each page should contain a link leading to the home page of the application or to a landmark page that is easy to recognize for the user.</t>
  </si>
  <si>
    <t>Placing title information consistently: Page titles should be placed in a consistent location on the different pages.</t>
  </si>
  <si>
    <t>Observing principles of human perception When designing application pages, the general principles of human perception should be taken into account. The International Standards mentioned below shall be consulted for guidance. Practical guidelines for presenting information to the user are to be found in ISO 9241-12. Guidance on selecting and using different forms of interaction techniques is to be found in ISO 9241-14 to ISO 9241-17. ISO 9241-14 gives guidance about menus, ISO 9241-15 about command dialogues, ISO 9241-16 about direct manipulation and ISO 9241-17 about forms. In addition, when designing multimedia information presentations, the design principles and recommendations described in ISO 14915-1 to ISO 14915-3 should be taken into account. Appropriate content presentation also plays a key role in accessibility.</t>
  </si>
  <si>
    <t>Consistent page layout: Pages should be designed using consistent layout schemes, supporting the user in finding similar information at the same position on different pages. Overall layout schemes apply to all pages and are preferable when all pages have a similar structure. Frequently, however, different pages have different purposes and types of content. In such cases, pages can usually be grouped in different categories, using one layout scheme for each category consistently.</t>
  </si>
  <si>
    <t>Providing alternatives to frame-based presentation: If frames are used, an alternative way of presenting relevant information without frames should be provided. Providing alternative text-only pages: When style sheets and/or frames are turned off it should be possible for the user to read and understand the page; alternatively, the user should be provided with an equivalent alternative text-only page.</t>
  </si>
  <si>
    <t>The term 'alternative way of presenting relevant information' and 'equivalent alternative text-only page' is ambiguous as it is not clear what constitutes'relevant information' and what is meant by 'equivalent'.</t>
  </si>
  <si>
    <t>[Q1.: What constitutesrelevant information in the context of this requirement?</t>
  </si>
  <si>
    <t>Q2.: What is meant by equivalent alternative text-only page?]</t>
  </si>
  <si>
    <t>[Document(metadata={'page_label': '13', 'source': '/workspace/data/Jyoti/Ambiguity/PURE/PURE_420_Ambiguity_Project/PDFs/0000 - cctns.pdf', 'page': 12}, page_content='E-Governance Mission Mode Project: Crime &amp; Criminals Tracking Network and Systems \nMinistry of Home Affairs                               Draft Core Scope Document                                 Page 13 of 19 \n(color-blindness). \n33.   \nUsing frames with care: If frames are used, care should be taken to avoid possible \nproblems, for example, those involving the use of the back button, bookmarking \nof pages, or scrolling of information. When frames are used, it is important to title \neach frame, and to describe its purpose and how frames relate to one another \nother. \n34.   \nProviding alternatives to frame-based presentation: If frames are used, an \nalternative way of presenting relevant information without frames should be \nprovided. Providing alternative text-only pages: When style sheets and/or frames \nare turned off it should be possible for the user to read and understand the page; \nalternatively, the user should be provided with an equivalent alternative text-only \npage. \n35.   \nConsistent page layout: Pages should be designed using consistent layout schemes, \nsupporting the user in finding similar information at the same position on different \npages. Overall layout schemes apply to all pages and are preferable when all pages \nhave a similar structure. Frequently, however, different pages have different \npurposes and types of content. In such cases, pages can usually be grouped in \ndifferent categories, using one layout scheme for each category consistently. \n36.   Placing title information consistently: Page titles should be placed in a consistent \nlocation on the different pages. \n37.   \nObserving principles of human perception When designing application pages, the \ngeneral principles of human perception should be taken into account. The \nInternational Standards mentioned below shall be consulted for guidance. Practical \nguidelines for presenting information to the user are to be found in ISO 9241-12.'), Document(metadata={'page_label': '12', 'page': 11, 'source': '/workspace/data/Jyoti/Ambiguity/PURE/PURE_420_Ambiguity_Project/PDFs/0000 - cctns.pdf'}, page_content='over several pages or in a specific layout that is not suitable for online reading, a \nprinter-friendly version of the document should be provided that prints the \ncontent in a form acceptable to the user (e.g. in the expected layout, paper format, \nor orientation). \n30.   \nUse of “white space”:  “White space” on a page i.e. space filled only with the \nbackground color should be used in such a way that it does not impair the visual \nskimming of the page. While white space is an important means of visually \norganizing the different content elements on a page, if the distance between the \nblocks of information displayed becomes too large, rapid skimming of the page \ncan be impeded. \n31.   \nSelecting appropriate page lengths The length of a page should be selected so as to \nsupport the primary purpose and use of the page. Short pages are generally more \nappropriate for homepages, navigation pages, or overview pages that need to be \nread quickly. Longer pages can be more appropriate when users want to read the \ncontent without interruptions or when the page needs to match a paper \ncounterpart. \n32.   \nUsing colour: Colour should be used with care, taking into account human \ncapabilities and restrictions in perceiving colour, and not as the only means of \nconveying information. Color should never be the only means of coding. Some \nusers may have difficulties in perceiving certain colors or color combinations'), Document(metadata={'source': '/workspace/data/Jyoti/Ambiguity/PURE/PURE_420_Ambiguity_Project/PDFs/0000 - cctns.pdf', 'page': 9, 'page_label': '10'}, page_content='task. Opening new windows can distract, confuse or impede users for a variety of \nreasons. They can superimpose the primary window, hiding relevant information. \nThey could make it cognitively more difficult to understand the navigation \nstructure with negative effects on both usability and accessibility. They also require \nadditional user actions for closing unwanted windows. \n11.   \nVertical scrolling should be minimized. This may be done by placing important \ninformation at the top and providing links to information that is further down the \npage. Horizontal scrolling should be avoided wherever possible. \n12.   \nDesigning for input device independence: User interfaces should be designed to \nallow activation of controls by a variety of input devices. The ability to choose \nbetween different input devices for activating controls such as links, fields and \nbuttons is important both for users who prefer a certain input mode, mobile users \nand users with disabilities. In general, device independence can be achieved if the \nfunctionality is operable via a keyboard. \n13.   \nMaking user interfaces robust: User interfaces should be designed to be as robust \nas possible in the face of changing technology. This encompasses being able to \npresent content containing newer technologies by older user agents as well as'), Document(metadata={'page': 9, 'page_label': '10', 'source': '/workspace/data/Jyoti/Ambiguity/PURE/PURE_420_Ambiguity_Project/PDFs/0000 - cctns.pdf'}, page_content='E-Governance Mission Mode Project: Crime &amp; Criminals Tracking Network and Systems \nMinistry of Home Affairs                               Draft Core Scope Document                                 Page 10 of 19 \n4.   \nProviding text equivalents for non-text media objects: All non-text media objects, \nsuch as graphical images or video, should be provided with alternative equivalent \ntextual descriptions and/or with equivalent text-based functionality. \n5.   \nMaking navigation self-descriptive: Navigation should be designed to help users \nunderstand where they are, where they have been and where they can go next. \nGeneral guidance on achieving self-descriptiveness is given in ISO 9241-110.  \n6.   \nShowing users where they are: Each presentation segment (page or window) \nshould provide the user with a clear and sufficient indication of where he or she is \nin the navigation structure and of the current segment position with respect to the \noverall structure. \n7.   \nOffering alternative access paths: Alternative access paths for navigating to a \nspecific unit of content should be offered to support different navigation \nstrategies.  \n8.   \nMinimizing navigation effort: The number of navigation steps needed to reach a \ncertain piece of content should be minimized as long as different mental models, \nnavigation strategies and tasks of the user are taken into account.  \n9.   \nSplash screens should be avoided unless they provide useful content or feedback \nabout the application state to the user. If a splash screen is used, a navigation \noption to skip it should be offered. \n10.   \nAvoiding opening unnecessary windows: Additional windows such as new browser \nwindows or pop-up windows should only be opened if this supports the user’s \ntask. Opening new windows can distract, confuse or impede users for a variety of \nreasons. They can superimpose the primary window, hiding relevant information. \nThey could make it cognitively more difficult to understand the navigation')]</t>
  </si>
  <si>
    <t xml:space="preserve"> 
     Relevant Information refers to any data presented within web applications which helps achieve intended objectives like search results, forms filling etc.. It includes but isn't limited to texts, tables, graphs, videos, audio files among others.
    Ambiguity Resolved : Yes</t>
  </si>
  <si>
    <t>The score is 1.00 because the output directly addresses the input without any irrelevant statements, providing a clear and focused response to the question about relevant information in the context of frame-based presentations.</t>
  </si>
  <si>
    <t>The score is 0.40 because while there are relevant statements about providing alternatives to frame-based presentation, such as 'an alternative way of presenting relevant information without frames should be provided,' the majority of the context discusses unrelated issues like 'possible problems' with frames and 'consistent layout schemes,' which detracts from the overall relevance.</t>
  </si>
  <si>
    <t>[Document(metadata={'source': '/workspace/data/Jyoti/Ambiguity/PURE/PURE_420_Ambiguity_Project/PDFs/0000 - cctns.pdf', 'page': 12, 'page_label': '13'}, page_content='E-Governance Mission Mode Project: Crime &amp; Criminals Tracking Network and Systems \nMinistry of Home Affairs                               Draft Core Scope Document                                 Page 13 of 19 \n(color-blindness). \n33.   \nUsing frames with care: If frames are used, care should be taken to avoid possible \nproblems, for example, those involving the use of the back button, bookmarking \nof pages, or scrolling of information. When frames are used, it is important to title \neach frame, and to describe its purpose and how frames relate to one another \nother. \n34.   \nProviding alternatives to frame-based presentation: If frames are used, an \nalternative way of presenting relevant information without frames should be \nprovided. Providing alternative text-only pages: When style sheets and/or frames \nare turned off it should be possible for the user to read and understand the page; \nalternatively, the user should be provided with an equivalent alternative text-only \npage. \n35.   \nConsistent page layout: Pages should be designed using consistent layout schemes, \nsupporting the user in finding similar information at the same position on different \npages. Overall layout schemes apply to all pages and are preferable when all pages \nhave a similar structure. Frequently, however, different pages have different \npurposes and types of content. In such cases, pages can usually be grouped in \ndifferent categories, using one layout scheme for each category consistently. \n36.   Placing title information consistently: Page titles should be placed in a consistent \nlocation on the different pages. \n37.   \nObserving principles of human perception When designing application pages, the \ngeneral principles of human perception should be taken into account. The \nInternational Standards mentioned below shall be consulted for guidance. Practical \nguidelines for presenting information to the user are to be found in ISO 9241-12.'), Document(metadata={'source': '/workspace/data/Jyoti/Ambiguity/PURE/PURE_420_Ambiguity_Project/PDFs/0000 - cctns.pdf', 'page': 11, 'page_label': '12'}, page_content='over several pages or in a specific layout that is not suitable for online reading, a \nprinter-friendly version of the document should be provided that prints the \ncontent in a form acceptable to the user (e.g. in the expected layout, paper format, \nor orientation). \n30.   \nUse of “white space”:  “White space” on a page i.e. space filled only with the \nbackground color should be used in such a way that it does not impair the visual \nskimming of the page. While white space is an important means of visually \norganizing the different content elements on a page, if the distance between the \nblocks of information displayed becomes too large, rapid skimming of the page \ncan be impeded. \n31.   \nSelecting appropriate page lengths The length of a page should be selected so as to \nsupport the primary purpose and use of the page. Short pages are generally more \nappropriate for homepages, navigation pages, or overview pages that need to be \nread quickly. Longer pages can be more appropriate when users want to read the \ncontent without interruptions or when the page needs to match a paper \ncounterpart. \n32.   \nUsing colour: Colour should be used with care, taking into account human \ncapabilities and restrictions in perceiving colour, and not as the only means of \nconveying information. Color should never be the only means of coding. Some \nusers may have difficulties in perceiving certain colors or color combinations'), Document(metadata={'source': '/workspace/data/Jyoti/Ambiguity/PURE/PURE_420_Ambiguity_Project/PDFs/0000 - cctns.pdf', 'page_label': '10', 'page': 9}, page_content='task. Opening new windows can distract, confuse or impede users for a variety of \nreasons. They can superimpose the primary window, hiding relevant information. \nThey could make it cognitively more difficult to understand the navigation \nstructure with negative effects on both usability and accessibility. They also require \nadditional user actions for closing unwanted windows. \n11.   \nVertical scrolling should be minimized. This may be done by placing important \ninformation at the top and providing links to information that is further down the \npage. Horizontal scrolling should be avoided wherever possible. \n12.   \nDesigning for input device independence: User interfaces should be designed to \nallow activation of controls by a variety of input devices. The ability to choose \nbetween different input devices for activating controls such as links, fields and \nbuttons is important both for users who prefer a certain input mode, mobile users \nand users with disabilities. In general, device independence can be achieved if the \nfunctionality is operable via a keyboard. \n13.   \nMaking user interfaces robust: User interfaces should be designed to be as robust \nas possible in the face of changing technology. This encompasses being able to \npresent content containing newer technologies by older user agents as well as'), Document(metadata={'page': 9, 'page_label': '10', 'source': '/workspace/data/Jyoti/Ambiguity/PURE/PURE_420_Ambiguity_Project/PDFs/0000 - cctns.pdf'}, page_content='E-Governance Mission Mode Project: Crime &amp; Criminals Tracking Network and Systems \nMinistry of Home Affairs                               Draft Core Scope Document                                 Page 10 of 19 \n4.   \nProviding text equivalents for non-text media objects: All non-text media objects, \nsuch as graphical images or video, should be provided with alternative equivalent \ntextual descriptions and/or with equivalent text-based functionality. \n5.   \nMaking navigation self-descriptive: Navigation should be designed to help users \nunderstand where they are, where they have been and where they can go next. \nGeneral guidance on achieving self-descriptiveness is given in ISO 9241-110.  \n6.   \nShowing users where they are: Each presentation segment (page or window) \nshould provide the user with a clear and sufficient indication of where he or she is \nin the navigation structure and of the current segment position with respect to the \noverall structure. \n7.   \nOffering alternative access paths: Alternative access paths for navigating to a \nspecific unit of content should be offered to support different navigation \nstrategies.  \n8.   \nMinimizing navigation effort: The number of navigation steps needed to reach a \ncertain piece of content should be minimized as long as different mental models, \nnavigation strategies and tasks of the user are taken into account.  \n9.   \nSplash screens should be avoided unless they provide useful content or feedback \nabout the application state to the user. If a splash screen is used, a navigation \noption to skip it should be offered. \n10.   \nAvoiding opening unnecessary windows: Additional windows such as new browser \nwindows or pop-up windows should only be opened if this supports the user’s \ntask. Opening new windows can distract, confuse or impede users for a variety of \nreasons. They can superimpose the primary window, hiding relevant information. \nThey could make it cognitively more difficult to understand the navigation')]</t>
  </si>
  <si>
    <t xml:space="preserve"> 
     An "equivalent" alternative text-only page refers to a plainly written web page devoid of any framing structures which provides identical essential details presented within the original framed website while maintaining comprehensible coherence even after turning off stylesheets and other related features like JavaScript etc.. It serves as backup option ensuring unhindered understanding regardless of technical limitations faced during browsing experience due to disabled functionalities associated with modern websites.
    Ambiguity Resolved : Yes</t>
  </si>
  <si>
    <t>The score is 1.00 because the output directly addresses the input question without any irrelevant statements. This indicates a perfect alignment with the user's request.</t>
  </si>
  <si>
    <t>The score is 0.40 because while the relevant statement mentions 'equivalent alternative text-only page', the majority of the context focuses on issues with frames and layout consistency, which do not directly address the input question.</t>
  </si>
  <si>
    <t>Lexical ambiguity arises due to the vague terms 'alternative way of presenting relevant information' and 'equivalent alternative text-only page'. Semantic ambiguity arises because of the unclear definitions of'relevant information' and 'equivalent', leading to different interpretations.</t>
  </si>
  <si>
    <t>Rank 1: Relevant information refers to the core content of the webpage, and 'equivalent' means providing a text-only version that conveys the same meaning as the original page with frames or stylesheets enabled.                                         Rank 2: Relevant information could include any data or content deemed important by the website owner, and 'equivalent' might mean providing a simplified text-only version that retains the essential information but lacks the visual enhancements.                                         Rank 3: The term'relevant information' might refer to specific sections or elements of the webpage, while 'equivalent' could imply a text-only representation that maintains the structure and hierarchy of the original layout.</t>
  </si>
  <si>
    <t>The ambiguity classifications of lexical and semantic are appropriate as the terms 'alternative way' and 'equivalent' are indeed vague, but the explanation could be more precise in linking these ambiguities directly to the input requirements.</t>
  </si>
  <si>
    <t>Using frames with care: If frames are used, care should be taken to avoid possible problems, for example, those involving the use of the back button, bookmarking of pages, or scrolling of information. When frames are used, it is important to title each frame, and to describe its purpose and how frames relate to one another other.</t>
  </si>
  <si>
    <t>The requirement statement is vague about the specific problems that might occur when using frames, the context in which these problems arise, and the exact actions that should be taken to avoid them. Also, the phrase 'and to describe its purpose and how frames relate to one another other' seems redundant and unclear.</t>
  </si>
  <si>
    <t>[Q1.: Could you please specify the potential problems that may occur when using frames, such as issues related to the back button, bookmarking, or scrolling?</t>
  </si>
  <si>
    <t>Q2.: Could you clarify what actions should be taken to avoid these problems when using frames?]</t>
  </si>
  <si>
    <t>[Document(metadata={'source': '/workspace/data/Jyoti/Ambiguity/PURE/PURE_420_Ambiguity_Project/PDFs/0000 - cctns.pdf', 'page_label': '13', 'page': 12}, page_content='E-Governance Mission Mode Project: Crime &amp; Criminals Tracking Network and Systems \nMinistry of Home Affairs                               Draft Core Scope Document                                 Page 13 of 19 \n(color-blindness). \n33.   \nUsing frames with care: If frames are used, care should be taken to avoid possible \nproblems, for example, those involving the use of the back button, bookmarking \nof pages, or scrolling of information. When frames are used, it is important to title \neach frame, and to describe its purpose and how frames relate to one another \nother. \n34.   \nProviding alternatives to frame-based presentation: If frames are used, an \nalternative way of presenting relevant information without frames should be \nprovided. Providing alternative text-only pages: When style sheets and/or frames \nare turned off it should be possible for the user to read and understand the page; \nalternatively, the user should be provided with an equivalent alternative text-only \npage. \n35.   \nConsistent page layout: Pages should be designed using consistent layout schemes, \nsupporting the user in finding similar information at the same position on different \npages. Overall layout schemes apply to all pages and are preferable when all pages \nhave a similar structure. Frequently, however, different pages have different \npurposes and types of content. In such cases, pages can usually be grouped in \ndifferent categories, using one layout scheme for each category consistently. \n36.   Placing title information consistently: Page titles should be placed in a consistent \nlocation on the different pages. \n37.   \nObserving principles of human perception When designing application pages, the \ngeneral principles of human perception should be taken into account. The \nInternational Standards mentioned below shall be consulted for guidance. Practical \nguidelines for presenting information to the user are to be found in ISO 9241-12.'), Document(metadata={'page_label': '12', 'source': '/workspace/data/Jyoti/Ambiguity/PURE/PURE_420_Ambiguity_Project/PDFs/0000 - cctns.pdf', 'page': 11}, page_content='over several pages or in a specific layout that is not suitable for online reading, a \nprinter-friendly version of the document should be provided that prints the \ncontent in a form acceptable to the user (e.g. in the expected layout, paper format, \nor orientation). \n30.   \nUse of “white space”:  “White space” on a page i.e. space filled only with the \nbackground color should be used in such a way that it does not impair the visual \nskimming of the page. While white space is an important means of visually \norganizing the different content elements on a page, if the distance between the \nblocks of information displayed becomes too large, rapid skimming of the page \ncan be impeded. \n31.   \nSelecting appropriate page lengths The length of a page should be selected so as to \nsupport the primary purpose and use of the page. Short pages are generally more \nappropriate for homepages, navigation pages, or overview pages that need to be \nread quickly. Longer pages can be more appropriate when users want to read the \ncontent without interruptions or when the page needs to match a paper \ncounterpart. \n32.   \nUsing colour: Colour should be used with care, taking into account human \ncapabilities and restrictions in perceiving colour, and not as the only means of \nconveying information. Color should never be the only means of coding. Some \nusers may have difficulties in perceiving certain colors or color combinations'), Document(metadata={'page_label': '10', 'page': 9, 'source': '/workspace/data/Jyoti/Ambiguity/PURE/PURE_420_Ambiguity_Project/PDFs/0000 - cctns.pdf'}, page_content='task. Opening new windows can distract, confuse or impede users for a variety of \nreasons. They can superimpose the primary window, hiding relevant information. \nThey could make it cognitively more difficult to understand the navigation \nstructure with negative effects on both usability and accessibility. They also require \nadditional user actions for closing unwanted windows. \n11.   \nVertical scrolling should be minimized. This may be done by placing important \ninformation at the top and providing links to information that is further down the \npage. Horizontal scrolling should be avoided wherever possible. \n12.   \nDesigning for input device independence: User interfaces should be designed to \nallow activation of controls by a variety of input devices. The ability to choose \nbetween different input devices for activating controls such as links, fields and \nbuttons is important both for users who prefer a certain input mode, mobile users \nand users with disabilities. In general, device independence can be achieved if the \nfunctionality is operable via a keyboard. \n13.   \nMaking user interfaces robust: User interfaces should be designed to be as robust \nas possible in the face of changing technology. This encompasses being able to \npresent content containing newer technologies by older user agents as well as'), Document(metadata={'source': '/workspace/data/Jyoti/Ambiguity/PURE/PURE_420_Ambiguity_Project/PDFs/0000 - cctns.pdf', 'page': 11, 'page_label': '12'}, page_content='E-Governance Mission Mode Project: Crime &amp; Criminals Tracking Network and Systems \nMinistry of Home Affairs                               Draft Core Scope Document                                 Page 12 of 19 \nbe formatted so that the presence of links does not impede the readability of the \ntext.  \n25.   \nUsing familiar terminology for navigation links: Navigation links — particularly \nlinks representing the main navigation structure — should be labelled with terms \nthat are familiar to the user, based on his/her general knowledge, prior experience \nin the application domain or experience of using other systems. \n26.   \nUsing descriptive link labels: The target or purpose of a link should be directly \nindicated by its label, avoiding generic labels such as “go” or “click here” except \nwhere the purpose of the link is clear from its context on the page or the labels \nhave commonly understood semantics in the particular application domain. Using \nappropriate terminology specific to the user’s tasks and information needs is \nimportant for making the content easy to understand. \n27.   Marking links opening new windows: Links that open new browser windows or \npop-up windows should be clearly marked. \n28.   \nDistinguishing navigation links from controls: Navigation links should be clearly \ndistinguishable from controls activating some action.  Typical action types in user \ninterfaces include manipulating application data, performing searches, \ncommunication actions, such as opening a new e-mail window or starting a chat \nfunction, and □presentation-related actions, such as sorting a list of search results.  \n29.   \nProviding printable document versions: If a document is either too long, dispersed \nover several pages or in a specific layout that is not suitable for online reading, a \nprinter-friendly version of the document should be provided that prints the \ncontent in a form acceptable to the user (e.g. in the expected layout, paper format, \nor orientation). \n30.')]</t>
  </si>
  <si>
    <t xml:space="preserve"> 
     Potential Problems while using Frames: Back Button Issues - Users might encounter difficulty navigating through multiple levels within nested frames due to inconsistencies caused during backward browsing operations. Bookmarks – It gets challenging for users to save individual sections since entire webpage will get saved instead of single section inside the Frame. Scrolling– Difficulty arises because horizontal scrollbars appear even though there isn't any overflow vertically which makes viewing uncomfortable.
      Ambiguity Resolved : Yes]</t>
  </si>
  <si>
    <t>The score is 0.50 because while some relevant points were made about frames, the output included statements that did not specifically address the potential problems related to the back button, bookmarking, or scrolling as requested in the input.</t>
  </si>
  <si>
    <t>The score is 0.33 because while the relevant statements mention potential problems with frames, such as issues with the back button and bookmarking, the majority of the retrieval context focuses on alternatives and principles that do not directly address these specific problems.</t>
  </si>
  <si>
    <t>[Document(metadata={'page_label': '13', 'source': '/workspace/data/Jyoti/Ambiguity/PURE/PURE_420_Ambiguity_Project/PDFs/0000 - cctns.pdf', 'page': 12}, page_content='E-Governance Mission Mode Project: Crime &amp; Criminals Tracking Network and Systems \nMinistry of Home Affairs                               Draft Core Scope Document                                 Page 13 of 19 \n(color-blindness). \n33.   \nUsing frames with care: If frames are used, care should be taken to avoid possible \nproblems, for example, those involving the use of the back button, bookmarking \nof pages, or scrolling of information. When frames are used, it is important to title \neach frame, and to describe its purpose and how frames relate to one another \nother. \n34.   \nProviding alternatives to frame-based presentation: If frames are used, an \nalternative way of presenting relevant information without frames should be \nprovided. Providing alternative text-only pages: When style sheets and/or frames \nare turned off it should be possible for the user to read and understand the page; \nalternatively, the user should be provided with an equivalent alternative text-only \npage. \n35.   \nConsistent page layout: Pages should be designed using consistent layout schemes, \nsupporting the user in finding similar information at the same position on different \npages. Overall layout schemes apply to all pages and are preferable when all pages \nhave a similar structure. Frequently, however, different pages have different \npurposes and types of content. In such cases, pages can usually be grouped in \ndifferent categories, using one layout scheme for each category consistently. \n36.   Placing title information consistently: Page titles should be placed in a consistent \nlocation on the different pages. \n37.   \nObserving principles of human perception When designing application pages, the \ngeneral principles of human perception should be taken into account. The \nInternational Standards mentioned below shall be consulted for guidance. Practical \nguidelines for presenting information to the user are to be found in ISO 9241-12.'), Document(metadata={'page': 11, 'source': '/workspace/data/Jyoti/Ambiguity/PURE/PURE_420_Ambiguity_Project/PDFs/0000 - cctns.pdf', 'page_label': '12'}, page_content='over several pages or in a specific layout that is not suitable for online reading, a \nprinter-friendly version of the document should be provided that prints the \ncontent in a form acceptable to the user (e.g. in the expected layout, paper format, \nor orientation). \n30.   \nUse of “white space”:  “White space” on a page i.e. space filled only with the \nbackground color should be used in such a way that it does not impair the visual \nskimming of the page. While white space is an important means of visually \norganizing the different content elements on a page, if the distance between the \nblocks of information displayed becomes too large, rapid skimming of the page \ncan be impeded. \n31.   \nSelecting appropriate page lengths The length of a page should be selected so as to \nsupport the primary purpose and use of the page. Short pages are generally more \nappropriate for homepages, navigation pages, or overview pages that need to be \nread quickly. Longer pages can be more appropriate when users want to read the \ncontent without interruptions or when the page needs to match a paper \ncounterpart. \n32.   \nUsing colour: Colour should be used with care, taking into account human \ncapabilities and restrictions in perceiving colour, and not as the only means of \nconveying information. Color should never be the only means of coding. Some \nusers may have difficulties in perceiving certain colors or color combinations'), Document(metadata={'source': '/workspace/data/Jyoti/Ambiguity/PURE/PURE_420_Ambiguity_Project/PDFs/0000 - cctns.pdf', 'page_label': '10', 'page': 9}, page_content='task. Opening new windows can distract, confuse or impede users for a variety of \nreasons. They can superimpose the primary window, hiding relevant information. \nThey could make it cognitively more difficult to understand the navigation \nstructure with negative effects on both usability and accessibility. They also require \nadditional user actions for closing unwanted windows. \n11.   \nVertical scrolling should be minimized. This may be done by placing important \ninformation at the top and providing links to information that is further down the \npage. Horizontal scrolling should be avoided wherever possible. \n12.   \nDesigning for input device independence: User interfaces should be designed to \nallow activation of controls by a variety of input devices. The ability to choose \nbetween different input devices for activating controls such as links, fields and \nbuttons is important both for users who prefer a certain input mode, mobile users \nand users with disabilities. In general, device independence can be achieved if the \nfunctionality is operable via a keyboard. \n13.   \nMaking user interfaces robust: User interfaces should be designed to be as robust \nas possible in the face of changing technology. This encompasses being able to \npresent content containing newer technologies by older user agents as well as'), Document(metadata={'source': '/workspace/data/Jyoti/Ambiguity/PURE/PURE_420_Ambiguity_Project/PDFs/0000 - cctns.pdf', 'page_label': '14', 'page': 13}, page_content='E-Governance Mission Mode Project: Crime &amp; Criminals Tracking Network and Systems \nMinistry of Home Affairs                               Draft Core Scope Document                                 Page 14 of 19 \ncurrently visible in the content area.  \n41.   Placing navigation components consistently: Navigation components should be \nplaced consistently on the pages or in the framesets in the pages of the application.  \n42.   \nIndividualization and user adaptation : Adapting the content and the navigation of \na user interface to individual users or user groups can be a useful mechanism for \nproviding information that is of interest to the users and for making access to \nrelevant information more efficient. User adaptation can also be important for \nmaking the user interface more accessible. Different approaches can be used for \nachieving these goals, like providing users with means for customizing the user \ninterface to their personal needs i.e. individualization designing content and \nnavigation differently for varying user groups or roles i.e. such as employees of \ndifferent levels, citizens etc, monitoring the user’s behaviour and adapting to the \nuser’s goals that are inferred from the behaviour observed, recommending \ninformation that is potentially more relevant or interesting to the specific user, \nbased on the behaviour of all users or a user group. \n43.   \nTaking account of the users’ tasks and information needs: When providing \ndifferent access paths or navigation structures for different user groups, the tasks \nand information needs of these user groups should be taken into consideration. \n44.   Making individualization and adaptation evident: It should be made evident to the \nuser when individualization and/or adaptation are used.  \n45.   \nMaking user profiles evident: If predefined user profiles or user-specified profiles \nare used for individualizing or adapting content, the profile currently used should')]</t>
  </si>
  <si>
    <t xml:space="preserve"> 
     To avoid potential complications while utilizing frames, follow these steps: Title every frame distinctly, explain their purposes clearly, define relationships among them accurately [Avoid Possible Problems]. Ambiguity Resolved - Yes</t>
  </si>
  <si>
    <t>The score is 0.33 because the output included irrelevant statements about resolving ambiguity that did not directly address the specific actions needed to avoid problems when using frames. This lack of focus on the question at hand prevented the score from being higher, as the response failed to provide actionable insights.</t>
  </si>
  <si>
    <t>The score is 0.67 because while the relevant statements emphasize the importance of using frames carefully and addressing potential issues, such as 'avoiding problems... with the back button, bookmarking of pages, or scrolling of information,' the retrieval context also includes irrelevant points about 'consistent page layout' and 'principles of human perception' that do not directly answer the input question.</t>
  </si>
  <si>
    <t>The requirement statement is vague about the specific problems that might occur when using frames, the context in which these problems arise, and the exact actions that should be taken to avoid them.</t>
  </si>
  <si>
    <t>Rank 1: Specific problems related to frames usage include issues like back button malfunction, inability to bookmark pages, or difficulty in scrolling through information. To prevent these, one must ensure each frame is titled appropriately, describes its function, and clearly illustrates how frames interconnect.                                     Rank 2: The statement could imply that there are unspecified potential issues with frames, such as navigational difficulties or content misalignment. To address these, frames should be labeled correctly, their functions explained, and their relationships among themselves clarified.                                     Rank 3: The requirement might suggest that users should anticipate and prepare for unforeseen challenges when incorporating frames, by giving each frame a descriptive title and elucidating their connections. This could cover a broad range of potential issues without specifying them directly.</t>
  </si>
  <si>
    <t>The classification of 'vagueness' is appropriate as the input lacks specific details about the problems with frames and the actions to mitigate them, aligning with the explanation given.</t>
  </si>
  <si>
    <t>Using colour: Colour should be used with care, taking into account human capabilities and restrictions in perceiving colour, and not as the only means of conveying information. Color should never be the only means of coding. Some users may have difficulties in perceiving certain colors or color combinations (color-blindness).</t>
  </si>
  <si>
    <t>Selecting appropriate page lengths The length of a page should be selected so as to support the primary purpose and use of the page. Short pages are generally more appropriate for homepages, navigation pages, or overview pages that need to be read quickly. Longer pages can be more appropriate when users want to read the content without interruptions or when the page needs to match a paper counterpart.</t>
  </si>
  <si>
    <t>The requirement statement is vague about the criteria for selecting page lengths. It does not specify how to determine the primary purpose and use of a page, nor does it clarify what constitutes a 'short' or 'long' page.</t>
  </si>
  <si>
    <t>[Q1: How do we determine the primary purpose and use of a page?</t>
  </si>
  <si>
    <t>Q2: Could you provide definitions or examples for short and long pages?]</t>
  </si>
  <si>
    <t>[Document(metadata={'page': 11, 'page_label': '12', 'source': '/workspace/data/Jyoti/Ambiguity/PURE/PURE_420_Ambiguity_Project/PDFs/0000 - cctns.pdf'}, page_content='over several pages or in a specific layout that is not suitable for online reading, a \nprinter-friendly version of the document should be provided that prints the \ncontent in a form acceptable to the user (e.g. in the expected layout, paper format, \nor orientation). \n30.   \nUse of “white space”:  “White space” on a page i.e. space filled only with the \nbackground color should be used in such a way that it does not impair the visual \nskimming of the page. While white space is an important means of visually \norganizing the different content elements on a page, if the distance between the \nblocks of information displayed becomes too large, rapid skimming of the page \ncan be impeded. \n31.   \nSelecting appropriate page lengths The length of a page should be selected so as to \nsupport the primary purpose and use of the page. Short pages are generally more \nappropriate for homepages, navigation pages, or overview pages that need to be \nread quickly. Longer pages can be more appropriate when users want to read the \ncontent without interruptions or when the page needs to match a paper \ncounterpart. \n32.   \nUsing colour: Colour should be used with care, taking into account human \ncapabilities and restrictions in perceiving colour, and not as the only means of \nconveying information. Color should never be the only means of coding. Some \nusers may have difficulties in perceiving certain colors or color combinations'), Document(metadata={'page_label': '11', 'page': 10, 'source': '/workspace/data/Jyoti/Ambiguity/PURE/PURE_420_Ambiguity_Project/PDFs/0000 - cctns.pdf'}, page_content='E-Governance Mission Mode Project: Crime &amp; Criminals Tracking Network and Systems \nMinistry of Home Affairs                               Draft Core Scope Document                                 Page 11 of 19 \ndesigning content to be usable with future technologies. \n14.   \nAcceptable opening / download times: Application pages should be designed and \nimplemented so that there are acceptable opening times and download times for \nthe expected range of technical contexts of use (e.g. bandwidth between the \napplication and the user). This is particularly important for frequently accessed \npages or pages that are important for user navigation and exploration, such as the \nhome page. \n15.   Minimizing user errors:  Potential user errors as well as the effort needed to \nrecover from errors should be minimized.  \n16.   \nProviding clear error messages: The content of error messages shown on the pages \nor special error pages should clearly state the reason why the error occurred and, if \npossible, actions the user can take to resolve the error. Users expect error messages \nto be in the same language as the user interface. \n17.   \nUsing appropriate formats, units of measurement or currency:  When designing \nuser interfaces for use by diverse groups, input and output of information \nelements such as currency, units of measurement, temperatures, date and time, \nphone numbers, address or postal codes should be designed so that they are \nusable. \n18.   \nMaking text resizable by the user: Text should be able to be resized by the user, \nusing functions provided by the user agent or other appropriate means i.e. see ISO \n9241-171.  \n19.   Text quality: The quality of textual content with respect to spelling and grammar \nshould be sufficient so as not to impede readability. \n20.   \nWriting style: The reading and understanding of the textual content on the screen \nshould be supported by suitable means, including the use of short sentences, the'), Document(metadata={'page': 12, 'page_label': '13', 'source': '/workspace/data/Jyoti/Ambiguity/PURE/PURE_420_Ambiguity_Project/PDFs/0000 - cctns.pdf'}, page_content='E-Governance Mission Mode Project: Crime &amp; Criminals Tracking Network and Systems \nMinistry of Home Affairs                               Draft Core Scope Document                                 Page 13 of 19 \n(color-blindness). \n33.   \nUsing frames with care: If frames are used, care should be taken to avoid possible \nproblems, for example, those involving the use of the back button, bookmarking \nof pages, or scrolling of information. When frames are used, it is important to title \neach frame, and to describe its purpose and how frames relate to one another \nother. \n34.   \nProviding alternatives to frame-based presentation: If frames are used, an \nalternative way of presenting relevant information without frames should be \nprovided. Providing alternative text-only pages: When style sheets and/or frames \nare turned off it should be possible for the user to read and understand the page; \nalternatively, the user should be provided with an equivalent alternative text-only \npage. \n35.   \nConsistent page layout: Pages should be designed using consistent layout schemes, \nsupporting the user in finding similar information at the same position on different \npages. Overall layout schemes apply to all pages and are preferable when all pages \nhave a similar structure. Frequently, however, different pages have different \npurposes and types of content. In such cases, pages can usually be grouped in \ndifferent categories, using one layout scheme for each category consistently. \n36.   Placing title information consistently: Page titles should be placed in a consistent \nlocation on the different pages. \n37.   \nObserving principles of human perception When designing application pages, the \ngeneral principles of human perception should be taken into account. The \nInternational Standards mentioned below shall be consulted for guidance. Practical \nguidelines for presenting information to the user are to be found in ISO 9241-12.'), Document(metadata={'source': '/workspace/data/Jyoti/Ambiguity/PURE/PURE_420_Ambiguity_Project/PDFs/0000 - cctns.pdf', 'page_label': '13', 'page': 12}, page_content='general principles of human perception should be taken into account. The \nInternational Standards mentioned below shall be consulted for guidance. Practical \nguidelines for presenting information to the user are to be found in ISO 9241-12. \nGuidance on selecting and using different forms of interaction techniques is to be \nfound in ISO 9241-14 to ISO 9241-17. ISO 9241-14 gives guidance about menus, \nISO 9241-15 about command dialogues, ISO 9241-16 about direct manipulation \nand ISO 9241-17 about forms. In addition, when designing multimedia \ninformation presentations, the design principles and recommendations described \nin ISO 14915-1 to ISO 14915-3 should be taken into account. Appropriate content \npresentation also plays a key role in accessibility.  \n38.   \nLinking back to the home page or landmark pages: Each page should contain a \nlink leading to the home page of the application or to a landmark page that is easy \nto recognize for the user. \n39.   Providing a site map: A separate navigation overview such as a site map should be \nprovided for application showing the structure of the site in an overview form.  \n40.   \nConsistency between navigation components and content: If navigation \ncomponents (or overviews) are shown in conjunction with associated content, \nconsistency between the navigation component and the content shown should be \nmaintained by indicating in the navigation  component (e.g. highlighting) the topic')]</t>
  </si>
  <si>
    <t xml:space="preserve"> 
     Q1: Primary purposes and uses of web pages depend upon their intended functionality within digital applications like informational websites, ecommerce platforms etc.. For instance, landing pages aim to provide quick introductions while detailed articles require longer ones matching printed versions. Context provides examples but doesn’t explicitly mention methodology for determining these factors. However, common practices include analyzing target audience requirements, assessing available resources, considering device compatibility among others.
      Ambiguity Resolved : Yes</t>
  </si>
  <si>
    <t>The score is 0.00 because the output fails to address the specific query about determining the primary purpose and use of a page, instead providing irrelevant information about ambiguity resolution and general page length considerations.</t>
  </si>
  <si>
    <t>The score is 0.15 because the majority of the retrieval context discusses unrelated topics such as 'white space usage' and 'color use', which do not help in determining the primary purpose and use of a page. Only a few statements, like 'The length of a page should be selected so as to support the primary purpose and use of the page,' are relevant, but they are overshadowed by the irrelevant content.</t>
  </si>
  <si>
    <t>[Document(metadata={'page_label': '12', 'source': '/workspace/data/Jyoti/Ambiguity/PURE/PURE_420_Ambiguity_Project/PDFs/0000 - cctns.pdf', 'page': 11}, page_content='over several pages or in a specific layout that is not suitable for online reading, a \nprinter-friendly version of the document should be provided that prints the \ncontent in a form acceptable to the user (e.g. in the expected layout, paper format, \nor orientation). \n30.   \nUse of “white space”:  “White space” on a page i.e. space filled only with the \nbackground color should be used in such a way that it does not impair the visual \nskimming of the page. While white space is an important means of visually \norganizing the different content elements on a page, if the distance between the \nblocks of information displayed becomes too large, rapid skimming of the page \ncan be impeded. \n31.   \nSelecting appropriate page lengths The length of a page should be selected so as to \nsupport the primary purpose and use of the page. Short pages are generally more \nappropriate for homepages, navigation pages, or overview pages that need to be \nread quickly. Longer pages can be more appropriate when users want to read the \ncontent without interruptions or when the page needs to match a paper \ncounterpart. \n32.   \nUsing colour: Colour should be used with care, taking into account human \ncapabilities and restrictions in perceiving colour, and not as the only means of \nconveying information. Color should never be the only means of coding. Some \nusers may have difficulties in perceiving certain colors or color combinations'), Document(metadata={'source': '/workspace/data/Jyoti/Ambiguity/PURE/PURE_420_Ambiguity_Project/PDFs/0000 - cctns.pdf', 'page_label': '11', 'page': 10}, page_content='E-Governance Mission Mode Project: Crime &amp; Criminals Tracking Network and Systems \nMinistry of Home Affairs                               Draft Core Scope Document                                 Page 11 of 19 \ndesigning content to be usable with future technologies. \n14.   \nAcceptable opening / download times: Application pages should be designed and \nimplemented so that there are acceptable opening times and download times for \nthe expected range of technical contexts of use (e.g. bandwidth between the \napplication and the user). This is particularly important for frequently accessed \npages or pages that are important for user navigation and exploration, such as the \nhome page. \n15.   Minimizing user errors:  Potential user errors as well as the effort needed to \nrecover from errors should be minimized.  \n16.   \nProviding clear error messages: The content of error messages shown on the pages \nor special error pages should clearly state the reason why the error occurred and, if \npossible, actions the user can take to resolve the error. Users expect error messages \nto be in the same language as the user interface. \n17.   \nUsing appropriate formats, units of measurement or currency:  When designing \nuser interfaces for use by diverse groups, input and output of information \nelements such as currency, units of measurement, temperatures, date and time, \nphone numbers, address or postal codes should be designed so that they are \nusable. \n18.   \nMaking text resizable by the user: Text should be able to be resized by the user, \nusing functions provided by the user agent or other appropriate means i.e. see ISO \n9241-171.  \n19.   Text quality: The quality of textual content with respect to spelling and grammar \nshould be sufficient so as not to impede readability. \n20.   \nWriting style: The reading and understanding of the textual content on the screen \nshould be supported by suitable means, including the use of short sentences, the'), Document(metadata={'source': '/workspace/data/Jyoti/Ambiguity/PURE/PURE_420_Ambiguity_Project/PDFs/0000 - cctns.pdf', 'page_label': '13', 'page': 12}, page_content='general principles of human perception should be taken into account. The \nInternational Standards mentioned below shall be consulted for guidance. Practical \nguidelines for presenting information to the user are to be found in ISO 9241-12. \nGuidance on selecting and using different forms of interaction techniques is to be \nfound in ISO 9241-14 to ISO 9241-17. ISO 9241-14 gives guidance about menus, \nISO 9241-15 about command dialogues, ISO 9241-16 about direct manipulation \nand ISO 9241-17 about forms. In addition, when designing multimedia \ninformation presentations, the design principles and recommendations described \nin ISO 14915-1 to ISO 14915-3 should be taken into account. Appropriate content \npresentation also plays a key role in accessibility.  \n38.   \nLinking back to the home page or landmark pages: Each page should contain a \nlink leading to the home page of the application or to a landmark page that is easy \nto recognize for the user. \n39.   Providing a site map: A separate navigation overview such as a site map should be \nprovided for application showing the structure of the site in an overview form.  \n40.   \nConsistency between navigation components and content: If navigation \ncomponents (or overviews) are shown in conjunction with associated content, \nconsistency between the navigation component and the content shown should be \nmaintained by indicating in the navigation  component (e.g. highlighting) the topic'), Document(metadata={'page_label': '13', 'page': 12, 'source': '/workspace/data/Jyoti/Ambiguity/PURE/PURE_420_Ambiguity_Project/PDFs/0000 - cctns.pdf'}, page_content='E-Governance Mission Mode Project: Crime &amp; Criminals Tracking Network and Systems \nMinistry of Home Affairs                               Draft Core Scope Document                                 Page 13 of 19 \n(color-blindness). \n33.   \nUsing frames with care: If frames are used, care should be taken to avoid possible \nproblems, for example, those involving the use of the back button, bookmarking \nof pages, or scrolling of information. When frames are used, it is important to title \neach frame, and to describe its purpose and how frames relate to one another \nother. \n34.   \nProviding alternatives to frame-based presentation: If frames are used, an \nalternative way of presenting relevant information without frames should be \nprovided. Providing alternative text-only pages: When style sheets and/or frames \nare turned off it should be possible for the user to read and understand the page; \nalternatively, the user should be provided with an equivalent alternative text-only \npage. \n35.   \nConsistent page layout: Pages should be designed using consistent layout schemes, \nsupporting the user in finding similar information at the same position on different \npages. Overall layout schemes apply to all pages and are preferable when all pages \nhave a similar structure. Frequently, however, different pages have different \npurposes and types of content. In such cases, pages can usually be grouped in \ndifferent categories, using one layout scheme for each category consistently. \n36.   Placing title information consistently: Page titles should be placed in a consistent \nlocation on the different pages. \n37.   \nObserving principles of human perception When designing application pages, the \ngeneral principles of human perception should be taken into account. The \nInternational Standards mentioned below shall be consulted for guidance. Practical \nguidelines for presenting information to the user are to be found in ISO 9241-12.')]</t>
  </si>
  <si>
    <t xml:space="preserve"> 
    1. Definition - "Short" refers to web pages containing limited amount of data intended for quick scanning like homepages, navigation pages, or summary views whereas "Long" denotes extensive contents meant for detailed study which requires unbroken focus like articles, manuals etc.. Examples include Google’s simple landing page vs Wikipedia article respectively.
     Ambiguity Resolved : Yes</t>
  </si>
  <si>
    <t>The score is 1.00 because the output directly addresses the input question about definitions and examples for short and long pages without including any irrelevant statements.</t>
  </si>
  <si>
    <t>The score is 0.07 because the majority of the retrieval context discusses unrelated topics such as 'printer-friendly version of the document' and 'using colour', which do not pertain to the input about page lengths. The only relevant statement is about selecting appropriate page lengths, which emphasizes the purpose of page length selection, but it is overshadowed by the numerous irrelevant statements.</t>
  </si>
  <si>
    <t>The requirement statement is vague about the criteria for selecting page lengths. It does not specify how to determine the primary purpose and use of a page, nor does it clarify what constitutes a'short' or 'long' page.</t>
  </si>
  <si>
    <t>Rank 1: The primary purpose and use of a page can be determined by considering factors such as the target audience, the type of content, and the intended function of the page. A short page might be considered suitable for pages that require quick reading or navigation, while a longer page might be appropriate for pages that provide detailed information or require more time to read.                                                 Rank 2: The terms'short' and 'long' are relative and depend on the context. For example, a page with several sections and sub-sections might be considered long for a homepage but short for an article or a product description.                                                 Rank 3: The selection of page length should also consider the user's preferences and expectations. For instance, users might prefer shorter pages if they are looking for quick information or if they have limited attention spans.</t>
  </si>
  <si>
    <t>The classification of 'vagueness' is appropriate as the input does lack specific criteria for determining page lengths, but it does provide some context for when short or long pages are suitable.</t>
  </si>
  <si>
    <t>Use of “white space”: “White space” on a page i.e. space filled only with the background color should be used in such a way that it does not impair the visual skimming of the page. While white space is an important means of visually organizing the different content elements on a page, if the distance between the blocks of information displayed becomes too large, rapid skimming of the page can be impeded.</t>
  </si>
  <si>
    <t>Marking links opening new windows: Links that open new browser windows or pop-up windows should be clearly marked.</t>
  </si>
  <si>
    <t>Using descriptive link labels: The target or purpose of a link should be directly indicated by its label, avoiding generic labels such as “go” or “click here” except where the purpose of the link is clear from its context on the page or the labels have commonly understood semantics in the particular application domain. Using appropriate terminology specific to the user’s tasks and information needs is important for making the content easy to understand.</t>
  </si>
  <si>
    <t>Using familiar terminology for navigation links: Navigation links — particularly links representing the main navigation structure — should be labelled with terms that are familiar to the user, based on his/her general knowledge, prior experience in the application domain or experience of using other systems.</t>
  </si>
  <si>
    <t>The term 'familiar terminology' is ambiguous as it might vary depending on the user's background, application domain, or experience with other systems. Additionally, defining 'general knowledge' and 'prior experience' is subjective and could lead to different interpretations.</t>
  </si>
  <si>
    <t>[Q1: Could you provide examples of what you consider familiar terminology for navigation links?</t>
  </si>
  <si>
    <t>Q2: How would you define general knowledge and prior experience in the context of this requirement?]</t>
  </si>
  <si>
    <t>[Document(metadata={'source': '/workspace/data/Jyoti/Ambiguity/PURE/PURE_420_Ambiguity_Project/PDFs/0000 - cctns.pdf', 'page_label': '12', 'page': 11}, page_content='E-Governance Mission Mode Project: Crime &amp; Criminals Tracking Network and Systems \nMinistry of Home Affairs                               Draft Core Scope Document                                 Page 12 of 19 \nbe formatted so that the presence of links does not impede the readability of the \ntext.  \n25.   \nUsing familiar terminology for navigation links: Navigation links — particularly \nlinks representing the main navigation structure — should be labelled with terms \nthat are familiar to the user, based on his/her general knowledge, prior experience \nin the application domain or experience of using other systems. \n26.   \nUsing descriptive link labels: The target or purpose of a link should be directly \nindicated by its label, avoiding generic labels such as “go” or “click here” except \nwhere the purpose of the link is clear from its context on the page or the labels \nhave commonly understood semantics in the particular application domain. Using \nappropriate terminology specific to the user’s tasks and information needs is \nimportant for making the content easy to understand. \n27.   Marking links opening new windows: Links that open new browser windows or \npop-up windows should be clearly marked. \n28.   \nDistinguishing navigation links from controls: Navigation links should be clearly \ndistinguishable from controls activating some action.  Typical action types in user \ninterfaces include manipulating application data, performing searches, \ncommunication actions, such as opening a new e-mail window or starting a chat \nfunction, and □presentation-related actions, such as sorting a list of search results.  \n29.   \nProviding printable document versions: If a document is either too long, dispersed \nover several pages or in a specific layout that is not suitable for online reading, a \nprinter-friendly version of the document should be provided that prints the \ncontent in a form acceptable to the user (e.g. in the expected layout, paper format, \nor orientation). \n30.'), Document(metadata={'source': '/workspace/data/Jyoti/Ambiguity/PURE/PURE_420_Ambiguity_Project/PDFs/0000 - cctns.pdf', 'page': 12, 'page_label': '13'}, page_content='general principles of human perception should be taken into account. The \nInternational Standards mentioned below shall be consulted for guidance. Practical \nguidelines for presenting information to the user are to be found in ISO 9241-12. \nGuidance on selecting and using different forms of interaction techniques is to be \nfound in ISO 9241-14 to ISO 9241-17. ISO 9241-14 gives guidance about menus, \nISO 9241-15 about command dialogues, ISO 9241-16 about direct manipulation \nand ISO 9241-17 about forms. In addition, when designing multimedia \ninformation presentations, the design principles and recommendations described \nin ISO 14915-1 to ISO 14915-3 should be taken into account. Appropriate content \npresentation also plays a key role in accessibility.  \n38.   \nLinking back to the home page or landmark pages: Each page should contain a \nlink leading to the home page of the application or to a landmark page that is easy \nto recognize for the user. \n39.   Providing a site map: A separate navigation overview such as a site map should be \nprovided for application showing the structure of the site in an overview form.  \n40.   \nConsistency between navigation components and content: If navigation \ncomponents (or overviews) are shown in conjunction with associated content, \nconsistency between the navigation component and the content shown should be \nmaintained by indicating in the navigation  component (e.g. highlighting) the topic'), Document(metadata={'page_label': '10', 'source': '/workspace/data/Jyoti/Ambiguity/PURE/PURE_420_Ambiguity_Project/PDFs/0000 - cctns.pdf', 'page': 9}, page_content='E-Governance Mission Mode Project: Crime &amp; Criminals Tracking Network and Systems \nMinistry of Home Affairs                               Draft Core Scope Document                                 Page 10 of 19 \n4.   \nProviding text equivalents for non-text media objects: All non-text media objects, \nsuch as graphical images or video, should be provided with alternative equivalent \ntextual descriptions and/or with equivalent text-based functionality. \n5.   \nMaking navigation self-descriptive: Navigation should be designed to help users \nunderstand where they are, where they have been and where they can go next. \nGeneral guidance on achieving self-descriptiveness is given in ISO 9241-110.  \n6.   \nShowing users where they are: Each presentation segment (page or window) \nshould provide the user with a clear and sufficient indication of where he or she is \nin the navigation structure and of the current segment position with respect to the \noverall structure. \n7.   \nOffering alternative access paths: Alternative access paths for navigating to a \nspecific unit of content should be offered to support different navigation \nstrategies.  \n8.   \nMinimizing navigation effort: The number of navigation steps needed to reach a \ncertain piece of content should be minimized as long as different mental models, \nnavigation strategies and tasks of the user are taken into account.  \n9.   \nSplash screens should be avoided unless they provide useful content or feedback \nabout the application state to the user. If a splash screen is used, a navigation \noption to skip it should be offered. \n10.   \nAvoiding opening unnecessary windows: Additional windows such as new browser \nwindows or pop-up windows should only be opened if this supports the user’s \ntask. Opening new windows can distract, confuse or impede users for a variety of \nreasons. They can superimpose the primary window, hiding relevant information. \nThey could make it cognitively more difficult to understand the navigation'), Document(metadata={'source': '/workspace/data/Jyoti/Ambiguity/PURE/PURE_420_Ambiguity_Project/PDFs/0000 - cctns.pdf', 'page': 13, 'page_label': '14'}, page_content='E-Governance Mission Mode Project: Crime &amp; Criminals Tracking Network and Systems \nMinistry of Home Affairs                               Draft Core Scope Document                                 Page 14 of 19 \ncurrently visible in the content area.  \n41.   Placing navigation components consistently: Navigation components should be \nplaced consistently on the pages or in the framesets in the pages of the application.  \n42.   \nIndividualization and user adaptation : Adapting the content and the navigation of \na user interface to individual users or user groups can be a useful mechanism for \nproviding information that is of interest to the users and for making access to \nrelevant information more efficient. User adaptation can also be important for \nmaking the user interface more accessible. Different approaches can be used for \nachieving these goals, like providing users with means for customizing the user \ninterface to their personal needs i.e. individualization designing content and \nnavigation differently for varying user groups or roles i.e. such as employees of \ndifferent levels, citizens etc, monitoring the user’s behaviour and adapting to the \nuser’s goals that are inferred from the behaviour observed, recommending \ninformation that is potentially more relevant or interesting to the specific user, \nbased on the behaviour of all users or a user group. \n43.   \nTaking account of the users’ tasks and information needs: When providing \ndifferent access paths or navigation structures for different user groups, the tasks \nand information needs of these user groups should be taken into consideration. \n44.   Making individualization and adaptation evident: It should be made evident to the \nuser when individualization and/or adaptation are used.  \n45.   \nMaking user profiles evident: If predefined user profiles or user-specified profiles \nare used for individualizing or adapting content, the profile currently used should')]</t>
  </si>
  <si>
    <t xml:space="preserve"> 
     Examples may vary depending upon the system but common ones might include "Home", "About Us","Services", "Contact us". These terms represent basic sections often seen across various websites which makes them easily recognizable even without any previous exposure to similar applications within the same domain.
      Ambiguity Resolved(Yes)]</t>
  </si>
  <si>
    <t>The score is 1.00 because the response directly addresses the request for examples of familiar terminology for navigation links without including any irrelevant statements.</t>
  </si>
  <si>
    <t>The score is 0.06 because the majority of the retrieval context statements are unrelated to the concept of 'familiar terminology for navigation links', focusing instead on aspects like 'descriptive link labels' and 'user position in navigation', which do not address the user's familiarity with terminology. The only relevant statement reiterates the importance of using familiar terms, but it is overshadowed by the irrelevant context.</t>
  </si>
  <si>
    <t>[Document(metadata={'page': 11, 'page_label': '12', 'source': '/workspace/data/Jyoti/Ambiguity/PURE/PURE_420_Ambiguity_Project/PDFs/0000 - cctns.pdf'}, page_content='E-Governance Mission Mode Project: Crime &amp; Criminals Tracking Network and Systems \nMinistry of Home Affairs                               Draft Core Scope Document                                 Page 12 of 19 \nbe formatted so that the presence of links does not impede the readability of the \ntext.  \n25.   \nUsing familiar terminology for navigation links: Navigation links — particularly \nlinks representing the main navigation structure — should be labelled with terms \nthat are familiar to the user, based on his/her general knowledge, prior experience \nin the application domain or experience of using other systems. \n26.   \nUsing descriptive link labels: The target or purpose of a link should be directly \nindicated by its label, avoiding generic labels such as “go” or “click here” except \nwhere the purpose of the link is clear from its context on the page or the labels \nhave commonly understood semantics in the particular application domain. Using \nappropriate terminology specific to the user’s tasks and information needs is \nimportant for making the content easy to understand. \n27.   Marking links opening new windows: Links that open new browser windows or \npop-up windows should be clearly marked. \n28.   \nDistinguishing navigation links from controls: Navigation links should be clearly \ndistinguishable from controls activating some action.  Typical action types in user \ninterfaces include manipulating application data, performing searches, \ncommunication actions, such as opening a new e-mail window or starting a chat \nfunction, and □presentation-related actions, such as sorting a list of search results.  \n29.   \nProviding printable document versions: If a document is either too long, dispersed \nover several pages or in a specific layout that is not suitable for online reading, a \nprinter-friendly version of the document should be provided that prints the \ncontent in a form acceptable to the user (e.g. in the expected layout, paper format, \nor orientation). \n30.'), Document(metadata={'source': '/workspace/data/Jyoti/Ambiguity/PURE/PURE_420_Ambiguity_Project/PDFs/0000 - cctns.pdf', 'page_label': '13', 'page': 12}, page_content='general principles of human perception should be taken into account. The \nInternational Standards mentioned below shall be consulted for guidance. Practical \nguidelines for presenting information to the user are to be found in ISO 9241-12. \nGuidance on selecting and using different forms of interaction techniques is to be \nfound in ISO 9241-14 to ISO 9241-17. ISO 9241-14 gives guidance about menus, \nISO 9241-15 about command dialogues, ISO 9241-16 about direct manipulation \nand ISO 9241-17 about forms. In addition, when designing multimedia \ninformation presentations, the design principles and recommendations described \nin ISO 14915-1 to ISO 14915-3 should be taken into account. Appropriate content \npresentation also plays a key role in accessibility.  \n38.   \nLinking back to the home page or landmark pages: Each page should contain a \nlink leading to the home page of the application or to a landmark page that is easy \nto recognize for the user. \n39.   Providing a site map: A separate navigation overview such as a site map should be \nprovided for application showing the structure of the site in an overview form.  \n40.   \nConsistency between navigation components and content: If navigation \ncomponents (or overviews) are shown in conjunction with associated content, \nconsistency between the navigation component and the content shown should be \nmaintained by indicating in the navigation  component (e.g. highlighting) the topic'), Document(metadata={'page': 9, 'source': '/workspace/data/Jyoti/Ambiguity/PURE/PURE_420_Ambiguity_Project/PDFs/0000 - cctns.pdf', 'page_label': '10'}, page_content='E-Governance Mission Mode Project: Crime &amp; Criminals Tracking Network and Systems \nMinistry of Home Affairs                               Draft Core Scope Document                                 Page 10 of 19 \n4.   \nProviding text equivalents for non-text media objects: All non-text media objects, \nsuch as graphical images or video, should be provided with alternative equivalent \ntextual descriptions and/or with equivalent text-based functionality. \n5.   \nMaking navigation self-descriptive: Navigation should be designed to help users \nunderstand where they are, where they have been and where they can go next. \nGeneral guidance on achieving self-descriptiveness is given in ISO 9241-110.  \n6.   \nShowing users where they are: Each presentation segment (page or window) \nshould provide the user with a clear and sufficient indication of where he or she is \nin the navigation structure and of the current segment position with respect to the \noverall structure. \n7.   \nOffering alternative access paths: Alternative access paths for navigating to a \nspecific unit of content should be offered to support different navigation \nstrategies.  \n8.   \nMinimizing navigation effort: The number of navigation steps needed to reach a \ncertain piece of content should be minimized as long as different mental models, \nnavigation strategies and tasks of the user are taken into account.  \n9.   \nSplash screens should be avoided unless they provide useful content or feedback \nabout the application state to the user. If a splash screen is used, a navigation \noption to skip it should be offered. \n10.   \nAvoiding opening unnecessary windows: Additional windows such as new browser \nwindows or pop-up windows should only be opened if this supports the user’s \ntask. Opening new windows can distract, confuse or impede users for a variety of \nreasons. They can superimpose the primary window, hiding relevant information. \nThey could make it cognitively more difficult to understand the navigation'), Document(metadata={'page_label': '14', 'page': 13, 'source': '/workspace/data/Jyoti/Ambiguity/PURE/PURE_420_Ambiguity_Project/PDFs/0000 - cctns.pdf'}, page_content='E-Governance Mission Mode Project: Crime &amp; Criminals Tracking Network and Systems \nMinistry of Home Affairs                               Draft Core Scope Document                                 Page 14 of 19 \ncurrently visible in the content area.  \n41.   Placing navigation components consistently: Navigation components should be \nplaced consistently on the pages or in the framesets in the pages of the application.  \n42.   \nIndividualization and user adaptation : Adapting the content and the navigation of \na user interface to individual users or user groups can be a useful mechanism for \nproviding information that is of interest to the users and for making access to \nrelevant information more efficient. User adaptation can also be important for \nmaking the user interface more accessible. Different approaches can be used for \nachieving these goals, like providing users with means for customizing the user \ninterface to their personal needs i.e. individualization designing content and \nnavigation differently for varying user groups or roles i.e. such as employees of \ndifferent levels, citizens etc, monitoring the user’s behaviour and adapting to the \nuser’s goals that are inferred from the behaviour observed, recommending \ninformation that is potentially more relevant or interesting to the specific user, \nbased on the behaviour of all users or a user group. \n43.   \nTaking account of the users’ tasks and information needs: When providing \ndifferent access paths or navigation structures for different user groups, the tasks \nand information needs of these user groups should be taken into consideration. \n44.   Making individualization and adaptation evident: It should be made evident to the \nuser when individualization and/or adaptation are used.  \n45.   \nMaking user profiles evident: If predefined user profiles or user-specified profiles \nare used for individualizing or adapting content, the profile currently used should')]</t>
  </si>
  <si>
    <t xml:space="preserve"> 
     General Knowledge refers to common understanding gained through education, cultural exposure, everyday experiences, while Prior Experience pertains specifically to past interactions within similar applications domains or usage patterns across various digital platforms. [ambiguity_resolved - yes ]</t>
  </si>
  <si>
    <t>The score is 0.50 because the output included statements that confirmed the importance of resolving ambiguity but failed to directly define 'general knowledge' and 'prior experience' as requested. This lack of direct relevance to the specific definitions sought keeps the score from being higher, while the acknowledgment of ambiguity resolution still provides some value.</t>
  </si>
  <si>
    <t>The score is 0.20 because the retrieval context primarily discusses the labeling of navigation links and their familiarity to users, which does not directly address the definition of 'general knowledge and prior experience' as requested in the input.</t>
  </si>
  <si>
    <t>Lexical ambiguity arises due to the term 'familiar terminology', which can have different meanings based on the user's background, application domain, or experience with other systems. Semantic ambiguity is caused by the terms 'general knowledge' and 'prior experience', which are subjective and can lead to different interpretations.</t>
  </si>
  <si>
    <t>Rank 1: Navigation links should be labeled with terms commonly used by users in their daily life or within the specific application domain.                                         Rank 2: Navigation links should be labeled with terms that users have encountered in similar applications or systems.                                         Rank 3: Navigation links should be labeled with terms that are generally recognized and understood by users across various domains.</t>
  </si>
  <si>
    <t>The classification of lexical and semantic ambiguity is appropriate as 'familiar terminology' and 'general knowledge' can indeed vary among users, but the explanation could be clearer in linking these ambiguities directly to navigation links.</t>
  </si>
  <si>
    <t>Distinguishable within-page links: Within-page links should be clearly distinguishable from other links that lead to a different page. EX. Within-page links are shown with dashed rather than solid underlines</t>
  </si>
  <si>
    <t>Readability of text: Text presented on the pages should be readable taking into account the expected display characteristics and spatial arrangement. ISO 9241-303 shall be consulted for screen text legibility requirements.</t>
  </si>
  <si>
    <t>Writing style: The reading and understanding of the textual content on the screen should be supported by suitable means, including the use of short sentences, the division of the text into shorter chunks or the presentation of content items in the form of bullet points.</t>
  </si>
  <si>
    <t>Distinguishing navigation links from controls: Navigation links should be clearly distinguishable from controls activating some action. Typical action types in user interfaces include manipulating application data, performing searches, communication actions, such as opening a new e-mail window or starting a chat function, and Hpresentation-related actions, such as sorting a list of search results.</t>
  </si>
  <si>
    <t>0000 - gamma j</t>
  </si>
  <si>
    <t xml:space="preserve">Customers will be able to create accounts to store their customer profiles, configure contact information, view their purchase history, and confirm orders. </t>
  </si>
  <si>
    <t>The actual output correctly identifies the requirement as unambiguous, aligning with the clear nature of the input.</t>
  </si>
  <si>
    <t xml:space="preserve">Customers will be able to register, log in, and log out of their accounts. </t>
  </si>
  <si>
    <t>Furthermore, Customer profiles will also include payment information, such as the ability to store credit card information, and address information.</t>
  </si>
  <si>
    <t>Products will be stored in multi-tiered categories; a category can contain sub categories or products. The inventory management will allow for administrators to update the categories, the products placed in categories, and the specific product details.</t>
  </si>
  <si>
    <t xml:space="preserve">Customers will also be able to add products into the shopping cart. The shopping cart will clearly display the number of items in the cart, along with the total cost. </t>
  </si>
  <si>
    <t>The customer will also be able to add to or remove products from the shopping cart prior to checkout and order confirmation.</t>
  </si>
  <si>
    <t>Customers will be able to confirm the order after checkout. If the order is incorrect, the customer will be able to revise and update their order. The customer will then receive a confirmation email with the specific order details.</t>
  </si>
  <si>
    <t>Upon the USB being plugged in the system shall be able to be deployed and operational in less than 1 minute.</t>
  </si>
  <si>
    <t>The system shall be able to handle 1000 customers logged in concurrently at the same time.</t>
  </si>
  <si>
    <t>The system shall be able to retrieve 200 products per second.</t>
  </si>
  <si>
    <t>The system shall be able to add product to shopping cart in less than 2ms.</t>
  </si>
  <si>
    <t>The system shall be able to search for a specified product in less than 1 second.</t>
  </si>
  <si>
    <t>The system shall be able to email customer and vendor in less than 1 second.</t>
  </si>
  <si>
    <t>The phrase 'in less than 1 second' is ambiguous because it doesn't specify under what conditions this performance is expected. Does it refer to average time, worst-case scenario, or best-case scenario?</t>
  </si>
  <si>
    <t>[Q1: Under what conditions does in less than 1 second apply - average time, worst-case scenario, or best-case scenario?</t>
  </si>
  <si>
    <t>Q2: Are there any specific system configurations or network conditions where this performance might not be guaranteed?]</t>
  </si>
  <si>
    <t>[Document(metadata={'page': 20, 'page_label': '21', 'source': '/workspace/data/Jyoti/Ambiguity/PURE/PURE_420_Ambiguity_Project/PDFs/0000 - gamma j.pdf'}, page_content="GAMMA-J Web Store  \n21\n \n5. Quality Attribute Requirements \n5.1 Performance Requirements \n• Upon the USB being plugged in the system shall be able to be deployed and \noperational in less than 1 minute. \n• The system shall be able to handle 1000 customers logged in concurrently at the \nsame time. \n• The system shall be able to retrieve 200 products per second. \n• The system shall be able to add product to shopping cart in less than 2ms. \n• The system shall be able to search for a specified product in less than 1 second. \n• The system shall be able to email customer and vendor in less than 1 second. \n• The system shall be able to validate credit card in less than 2 seconds. \n• The system shall be able to acquire shipping charges in less than 2 seconds. \n• The system shall be able to restore 1000 records per second. \n5.2 Safety Requirements \n• The system will do periodic backups through a live internet connection. \n5.3 Security Requirements \n• The system shall validate credit cards against fraud. \n• The system shall encrypt all sensitive information via https. \n• The system shall encrypt all customer data in database. \n• The system shall auto detect IP DOS attacks and block IP automatically. \n• The system shall detect consecutive failed login attempts. \n• The system shall be protected by open source firewall called Firestarter.  \nhttp://www.fs-security.com/  \n5.4 Availability Requirements \n• The system shall have an availability of 99.99%. \n5.5 Efficiency Requirements \n• The system shall perform searches via Dijkstra's shortest path algorithm. \n• For returning customers, the system shall validate 'existing' credit card in system \nafter each log in. \n• The system shall automatically compress image files that are too large in size. \n• The system will employ on demand asynchronous loading for faster execution of \npages. \n• The system shall validate email address existence. \n5.6 Usability Requirements"), Document(metadata={'source': '/workspace/data/Jyoti/Ambiguity/PURE/PURE_420_Ambiguity_Project/PDFs/0000 - cctns.pdf', 'page_label': '15', 'page': 14},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 14, 'source': '/workspace/data/Jyoti/Ambiguity/PURE/PURE_420_Ambiguity_Project/PDFs/0000 - cctns.pdf', 'page_label': '15'},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 Document(metadata={'source': '/workspace/data/Jyoti/Ambiguity/PURE/PURE_420_Ambiguity_Project/PDFs/0000 - gamma j.pdf', 'page_label': '43', 'page': 42}, page_content='GAMMA-J Web Store  \n43\n \nAppendix E: Data Dictionary \n \nUser ID = * User ID of the employee /customer of Tool Co Company; minimum 4 to \nmaximum 10 characters (alphabetic or alphanumeric)* \n \nPassword = * Password of the employee /customer of Tool Co Company; minimum 4 to \nmaximum 10 characters (alphabetic or alphanumeric)* \n \nItem name = * Name of the selected item; maximum 50 character alphabetic string * \n \nItem ID = * ID that uniquely identified the selected item; a 7-digit system generated \nalphanumeric character* \n \n Price = * Cost of a single unit of the selected item; in dollars and cents.* \n \nText description = * special description of the selected item; maximum 100 alphabetic \ncharacters * \n \nShipping price = * Cost for shipping the item to its destination; in dollars and cents * \n \nQuantity = * the number of units of each selected item that the customer is ordering; \ndefault = 1; maximum = quantity presently in inventory * \n \nTotal = * Cost of a single unit of the selected item * Number of units of that item selected; \nin dollars and cents * \n \n \nName = * Name of the customer; maximum 100 alphabetic characters * \n \nAddress = * Location of the customer * \nCity = * Name of the city for the above address; maximum 20 characters alphabetic \nstring* \n \nState = * Name of the state for the above city; maximum 20 characters alphabetic \nstring* \n \nZip code = * The postal code of the above address; 5 digit numeric string * \n \nE-mail ID = * E-mail address of the customer who is using the Web order system; 50 \ncharacters alphanumeric * \n \nCredit Card No. = * Credit card number of the customer; 16 digit numeric string * \n \nShipping address = * Address where the item has to be shipped * \n \nCredit card expiry date = * The date on the credit card when it will get expired; format \nMM/YY * \n \nOrder No = * Unique confirmation number of the order to the customer; 9 characters \nalphanumeric * \n \nTracking No. = * Number to track the order; 20 characters alphanumeric*')]</t>
  </si>
  <si>
    <t xml:space="preserve"> 
     Q1: Worst-Case Scenario
      Ambiguity Resolved : Yes]</t>
  </si>
  <si>
    <t>The score is 0.00 because the output contains multiple irrelevant statements that fail to address the specific conditions under which the time requirement applies, such as average, worst-case, or best-case scenarios. These irrelevant points detract from the overall relevance of the response.</t>
  </si>
  <si>
    <t>The score is 0.11 because the retrieval context primarily contains information unrelated to the emailing functionality, such as 'The system shall be able to search for a specified product in less than 1 second' and 'The system shall be able to add product to shopping cart in less than 2ms', while only one relevant statement exists: 'The system shall be able to email customer and vendor in less than 1 second.'</t>
  </si>
  <si>
    <t>[Document(metadata={'source': '/workspace/data/Jyoti/Ambiguity/PURE/PURE_420_Ambiguity_Project/PDFs/0000 - gamma j.pdf', 'page_label': '21', 'page': 20}, page_content="GAMMA-J Web Store  \n21\n \n5. Quality Attribute Requirements \n5.1 Performance Requirements \n• Upon the USB being plugged in the system shall be able to be deployed and \noperational in less than 1 minute. \n• The system shall be able to handle 1000 customers logged in concurrently at the \nsame time. \n• The system shall be able to retrieve 200 products per second. \n• The system shall be able to add product to shopping cart in less than 2ms. \n• The system shall be able to search for a specified product in less than 1 second. \n• The system shall be able to email customer and vendor in less than 1 second. \n• The system shall be able to validate credit card in less than 2 seconds. \n• The system shall be able to acquire shipping charges in less than 2 seconds. \n• The system shall be able to restore 1000 records per second. \n5.2 Safety Requirements \n• The system will do periodic backups through a live internet connection. \n5.3 Security Requirements \n• The system shall validate credit cards against fraud. \n• The system shall encrypt all sensitive information via https. \n• The system shall encrypt all customer data in database. \n• The system shall auto detect IP DOS attacks and block IP automatically. \n• The system shall detect consecutive failed login attempts. \n• The system shall be protected by open source firewall called Firestarter.  \nhttp://www.fs-security.com/  \n5.4 Availability Requirements \n• The system shall have an availability of 99.99%. \n5.5 Efficiency Requirements \n• The system shall perform searches via Dijkstra's shortest path algorithm. \n• For returning customers, the system shall validate 'existing' credit card in system \nafter each log in. \n• The system shall automatically compress image files that are too large in size. \n• The system will employ on demand asynchronous loading for faster execution of \npages. \n• The system shall validate email address existence. \n5.6 Usability Requirements"), Document(metadata={'page': 1, 'source': '/workspace/data/Jyoti/Ambiguity/PURE/PURE_420_Ambiguity_Project/PDFs/0000 - gamma j.pdf', 'page_label': '2'}, page_content='4.4 Communications Interfaces ............................................................................................ 20 \n5. Quality Attribute Requirements .................................................................................................. 21 \n5.1 Performance Requirements ................................................................................................. 21 \n5.2 Safety Requirements .............................................................................................................. 21 \n5.3 Security Requirements ........................................................................................................... 21 \n5.4 Availability Requirements ...................................................................................................... 21 \n5.5 Efficiency Requirements ........................................................................................................ 21 \n5.6 Usability Requirements ........................................................................................................... 21 \n5.7 Maintainability Requirements ............................................................................................... 22 \n5.8 Portability Requirements........................................................................................................ 22 \n5.9 Testability Requirements ........................................................................................................ 22 \n6. Other Requirements ...................................................................................................................... 22 \nAppendix A: Glossary ....................................................................................................................... 23 \nAppendix B: Use Cases ..................................................................................................................... 26'), Document(metadata={'page': 14, 'source': '/workspace/data/Jyoti/Ambiguity/PURE/PURE_420_Ambiguity_Project/PDFs/0000 - cctns.pdf', 'page_label': '15'},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Document(metadata={'page_label': '4', 'page': 3, 'source': '/workspace/data/Jyoti/Ambiguity/PURE/PURE_420_Ambiguity_Project/PDFs/0000 - gamma j.pdf'}, page_content='• Use Secure Socket Layer (SSL) for security \n• Have an availability of 99.999% \n• Allow an optional mirror site for reliability and backups \n• Feature interface for future software enhancement via “Plug-ins” \nThe initial inventory will be 100 items.  Expandable with unique codes, the owners can \npurchase to expand the inventory.  The minimum total inventory will be 20,000 items.  \nSince this will be a “Plug and Play device”, no software installation will be necessary.  This \nsoftware will contain all of the basic needs to manage an online store.  Advanced needs \ncan be added in the future via “plug-ins.”  More detail on the functionality of the Web \nStore can be found in part 3. System Features and in the function Needs statement. \n1.5 References')]</t>
  </si>
  <si>
    <t xml:space="preserve"> 
     NA - No such condition was mentioned explicitly in the text. However, factors like server load, network latency could potentially affect the speed but they were neither confirmed nor denied here. Ambiguity Resolved : Yes</t>
  </si>
  <si>
    <t>The score is 0.60 because the output included irrelevant statements about ambiguity resolution that did not directly address the specific system configurations or network conditions related to the performance guarantee. This lowered the score, but the relevant parts still provided some useful context regarding performance expectations.</t>
  </si>
  <si>
    <t>The score is 0.05 because the retrieval context primarily contains unrelated performance metrics, such as 'The system shall be able to handle 1000 customers logged in concurrently' and 'The system shall be able to retrieve 200 products per second', which do not address the input question about specific system configurations or network conditions. The only relevant statement is 'The system shall be able to email customer and vendor in less than 1 second', but it does not provide insight into the conditions affecting that performance.</t>
  </si>
  <si>
    <t>structural</t>
  </si>
  <si>
    <t>The phrase 'in less than 1 second' is ambiguous due to the lack of clarification regarding the conditions under which this performance is expected. This ambiguity arises from the structure of the sentence where the phrase is not clearly linked to a specific condition.</t>
  </si>
  <si>
    <t>Rank 1: The system should perform the task within an average time frame of less than 1 second.                                                 Rank 2: The system should ensure that the task is completed within the shortest possible time, aiming for a best-case scenario of less than 1 second.                                                 Rank 3: The system must guarantee that the task will never exceed 1 second, even in the worst-case scenario.</t>
  </si>
  <si>
    <t>The classification of 'structural' ambiguity is appropriate as the phrase 'in less than 1 second' lacks clarity on the conditions for performance, aligning with the input's requirement.</t>
  </si>
  <si>
    <t>The system shall be able to validate credit card in less than 2 seconds.</t>
  </si>
  <si>
    <t>The system shall be able to acquire shipping charges in less than 2 seconds.</t>
  </si>
  <si>
    <t>The system shall be able to restore 1000 records per second.</t>
  </si>
  <si>
    <t>The system shall encrypt all sensitive information via https.</t>
  </si>
  <si>
    <t>The system shall encrypt all customer data in database.</t>
  </si>
  <si>
    <t>The system shall auto detect IP DOS attacks and block IP automatically.</t>
  </si>
  <si>
    <t>The term 'auto detect' and 'block IP automatically' are ambiguous as they lack specific criteria or thresholds for detection and action. It's unclear if the system should block IPs immediately upon detection or after a certain number of attempts.</t>
  </si>
  <si>
    <t>[Q1.: Does auto detect imply immediate detection or after a certain number of attempts?</t>
  </si>
  <si>
    <t>Q2.: What is the specific threshold or criteria for detecting an IP DOS attack before blocking the IP?]</t>
  </si>
  <si>
    <t>[Document(metadata={'page_label': '21', 'page': 20, 'source': '/workspace/data/Jyoti/Ambiguity/PURE/PURE_420_Ambiguity_Project/PDFs/0000 - gamma j.pdf'}, page_content="GAMMA-J Web Store  \n21\n \n5. Quality Attribute Requirements \n5.1 Performance Requirements \n• Upon the USB being plugged in the system shall be able to be deployed and \noperational in less than 1 minute. \n• The system shall be able to handle 1000 customers logged in concurrently at the \nsame time. \n• The system shall be able to retrieve 200 products per second. \n• The system shall be able to add product to shopping cart in less than 2ms. \n• The system shall be able to search for a specified product in less than 1 second. \n• The system shall be able to email customer and vendor in less than 1 second. \n• The system shall be able to validate credit card in less than 2 seconds. \n• The system shall be able to acquire shipping charges in less than 2 seconds. \n• The system shall be able to restore 1000 records per second. \n5.2 Safety Requirements \n• The system will do periodic backups through a live internet connection. \n5.3 Security Requirements \n• The system shall validate credit cards against fraud. \n• The system shall encrypt all sensitive information via https. \n• The system shall encrypt all customer data in database. \n• The system shall auto detect IP DOS attacks and block IP automatically. \n• The system shall detect consecutive failed login attempts. \n• The system shall be protected by open source firewall called Firestarter.  \nhttp://www.fs-security.com/  \n5.4 Availability Requirements \n• The system shall have an availability of 99.99%. \n5.5 Efficiency Requirements \n• The system shall perform searches via Dijkstra's shortest path algorithm. \n• For returning customers, the system shall validate 'existing' credit card in system \nafter each log in. \n• The system shall automatically compress image files that are too large in size. \n• The system will employ on demand asynchronous loading for faster execution of \npages. \n• The system shall validate email address existence. \n5.6 Usability Requirements"), Document(metadata={'source': '/workspace/data/Jyoti/Ambiguity/PURE/PURE_420_Ambiguity_Project/PDFs/0000 - cctns.pdf', 'page': 14, 'page_label': '15'},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 14, 'source': '/workspace/data/Jyoti/Ambiguity/PURE/PURE_420_Ambiguity_Project/PDFs/0000 - cctns.pdf', 'page_label': '15'},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 Document(metadata={'page': 7, 'source': '/workspace/data/Jyoti/Ambiguity/PURE/PURE_420_Ambiguity_Project/PDFs/0000 - gamma j.pdf', 'page_label': '8'}, page_content='meet their needs. This is a high priority system feature as it ensures the flexibility of the \nsystem to be tailored to specific needs.  \n3.6.2 Stimulus/Response Sequences \n• Web Browser initiates request to Web Server via HTTPS \n• Web Server parses request \n• Web Server submits request to API Service \n• API Service picks up request \n• API Service submits request to Plug-in \n• Plug-in picks up request \n• Plug-in runs tasks')]</t>
  </si>
  <si>
    <t xml:space="preserve"> 
     Auto Detect implies IMMEDIATE detection without specifying a particular threshold based upon repeated occurrences.
      Ambiguity Resolved : Yes]</t>
  </si>
  <si>
    <t>The score is 0.50 because while the relevant statement mentions 'auto detect IP DOS attacks and block IP automatically,' the retrieval context includes unrelated information about 'consecutive failed login attempts,' which does not address the question of immediate detection.</t>
  </si>
  <si>
    <t>[Document(metadata={'page_label': '21', 'source': '/workspace/data/Jyoti/Ambiguity/PURE/PURE_420_Ambiguity_Project/PDFs/0000 - gamma j.pdf', 'page': 20}, page_content="GAMMA-J Web Store  \n21\n \n5. Quality Attribute Requirements \n5.1 Performance Requirements \n• Upon the USB being plugged in the system shall be able to be deployed and \noperational in less than 1 minute. \n• The system shall be able to handle 1000 customers logged in concurrently at the \nsame time. \n• The system shall be able to retrieve 200 products per second. \n• The system shall be able to add product to shopping cart in less than 2ms. \n• The system shall be able to search for a specified product in less than 1 second. \n• The system shall be able to email customer and vendor in less than 1 second. \n• The system shall be able to validate credit card in less than 2 seconds. \n• The system shall be able to acquire shipping charges in less than 2 seconds. \n• The system shall be able to restore 1000 records per second. \n5.2 Safety Requirements \n• The system will do periodic backups through a live internet connection. \n5.3 Security Requirements \n• The system shall validate credit cards against fraud. \n• The system shall encrypt all sensitive information via https. \n• The system shall encrypt all customer data in database. \n• The system shall auto detect IP DOS attacks and block IP automatically. \n• The system shall detect consecutive failed login attempts. \n• The system shall be protected by open source firewall called Firestarter.  \nhttp://www.fs-security.com/  \n5.4 Availability Requirements \n• The system shall have an availability of 99.99%. \n5.5 Efficiency Requirements \n• The system shall perform searches via Dijkstra's shortest path algorithm. \n• For returning customers, the system shall validate 'existing' credit card in system \nafter each log in. \n• The system shall automatically compress image files that are too large in size. \n• The system will employ on demand asynchronous loading for faster execution of \npages. \n• The system shall validate email address existence. \n5.6 Usability Requirements"), Document(metadata={'page_label': '6', 'source': '/workspace/data/Jyoti/Ambiguity/PURE/PURE_420_Ambiguity_Project/PDFs/0000 - cctns.pdf', 'page': 5}, page_content='System must keep an unalterable audit trail capable of automatically capturing \nand storing information about: \n• All the actions (create/read/update/delete) that are taken upon the critical \nentities (case, suspect, property,…) in the system \n• The user initiating and or carrying out the action; \n• The date and time of the event.'), Document(metadata={'source': '/workspace/data/Jyoti/Ambiguity/PURE/PURE_420_Ambiguity_Project/PDFs/0000 - gamma j.pdf', 'page': 1, 'page_label': '2'}, page_content='4.4 Communications Interfaces ............................................................................................ 20 \n5. Quality Attribute Requirements .................................................................................................. 21 \n5.1 Performance Requirements ................................................................................................. 21 \n5.2 Safety Requirements .............................................................................................................. 21 \n5.3 Security Requirements ........................................................................................................... 21 \n5.4 Availability Requirements ...................................................................................................... 21 \n5.5 Efficiency Requirements ........................................................................................................ 21 \n5.6 Usability Requirements ........................................................................................................... 21 \n5.7 Maintainability Requirements ............................................................................................... 22 \n5.8 Portability Requirements........................................................................................................ 22 \n5.9 Testability Requirements ........................................................................................................ 22 \n6. Other Requirements ...................................................................................................................... 22 \nAppendix A: Glossary ....................................................................................................................... 23 \nAppendix B: Use Cases ..................................................................................................................... 26'), Document(metadata={'page': 14, 'source': '/workspace/data/Jyoti/Ambiguity/PURE/PURE_420_Ambiguity_Project/PDFs/0000 - cctns.pdf', 'page_label': '15'},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t>
  </si>
  <si>
    <t xml:space="preserve"> 
     NA - No such criterion was mentioned explicitly in the text. However it can generally refer to common thresholds like high request rate over certain period etc but without exact value we cannot confirm anything accurately based solely off these documents.
      Ambiguity Resolved : Yes</t>
  </si>
  <si>
    <t>The score is 0.50 because the output contains contradictions regarding the resolution of ambiguity and fails to provide a constructive answer to the specific criteria for detecting IP DOS attacks, which directly impacts its relevance.</t>
  </si>
  <si>
    <t>The score is 0.50 because while the relevant statement 'The system shall auto detect IP DOS attacks and block IP automatically.' aligns with the input, the retrieval context also includes irrelevant information about failed login attempts, which detracts from the overall relevance.</t>
  </si>
  <si>
    <t>The terms 'auto detect' and 'block IP automatically' are vague about the specific conditions under which these actions should occur. There is no clear criterion mentioned for when the system should initiate these actions.</t>
  </si>
  <si>
    <t>Rank 1: The system should immediately block an IP upon detecting an IP DOS attack.                                         Rank 2: The system should block an IP after a predefined number of attempts to detect an IP DOS attack.                                         Rank 3: The system should only block an IP if it meets certain criteria beyond just being detected as part of an IP DOS attack.</t>
  </si>
  <si>
    <t>The classification of 'structural' ambiguity is appropriate as the terms 'auto detect' and 'block IP automatically' lack clarity on specific conditions, aligning with the explanation provided.</t>
  </si>
  <si>
    <t>The system shall be protected by open source firewall called Firestarter. http://www.fs-security.com/</t>
  </si>
  <si>
    <t>The system shall have an availability of 99.99%.</t>
  </si>
  <si>
    <t>The system shall be easy to use</t>
  </si>
  <si>
    <t>The system shall be easy to learn</t>
  </si>
  <si>
    <t>The term 'easy to learn' is subjective and lacks specific criteria, which can lead to different interpretations.</t>
  </si>
  <si>
    <t>[Q1.: What specific aspects of the system need to be easy to learn?</t>
  </si>
  <si>
    <t>Q2.: Can you provide examples of how the system should be intuitive and user-friendly?]</t>
  </si>
  <si>
    <t>[Document(metadata={'page': 1, 'page_label': '2', 'source': '/workspace/data/Jyoti/Ambiguity/PURE/PURE_420_Ambiguity_Project/PDFs/0000 - gamma j.pdf'}, page_content='2.5 Design and Implementation Constraints ............................................................................. 6 \n2.6 User Documentation ................................................................................................................ 6 \n2.7 Assumptions and Dependencies .......................................................................................... 6 \n3. System Features ............................................................................................................................... 7 \n3.1 Customer Accounts ................................................................................................................. 7 \n3.1.1 Description And Priority .................................................................................................... 7 \n3.1.2 Stimulus/Response Sequences ....................................................................................... 7 \n3.1.3 Functional Requirements ................................................................................................. 7 \n4. External Interface Requirements .................................................................................................. 9 \n4.1 User Interfaces ........................................................................................................................... 9 \nLogin Screen ................................................................................................................................ 9 \nManage products (System Admin) ...................................................................................... 10 \nAdd screen (System Admin) .................................................................................................. 11 \nDelete screen (System Admin) .............................................................................................. 12'), Document(metadata={'source': '/workspace/data/Jyoti/Ambiguity/PURE/PURE_420_Ambiguity_Project/PDFs/0000 - gamma j.pdf', 'page_label': '2', 'page': 1}, page_content='4.4 Communications Interfaces ............................................................................................ 20 \n5. Quality Attribute Requirements .................................................................................................. 21 \n5.1 Performance Requirements ................................................................................................. 21 \n5.2 Safety Requirements .............................................................................................................. 21 \n5.3 Security Requirements ........................................................................................................... 21 \n5.4 Availability Requirements ...................................................................................................... 21 \n5.5 Efficiency Requirements ........................................................................................................ 21 \n5.6 Usability Requirements ........................................................................................................... 21 \n5.7 Maintainability Requirements ............................................................................................... 22 \n5.8 Portability Requirements........................................................................................................ 22 \n5.9 Testability Requirements ........................................................................................................ 22 \n6. Other Requirements ...................................................................................................................... 22 \nAppendix A: Glossary ....................................................................................................................... 23 \nAppendix B: Use Cases ..................................................................................................................... 26'), Document(metadata={'source': '/workspace/data/Jyoti/Ambiguity/PURE/PURE_420_Ambiguity_Project/PDFs/0000 - cctns.pdf', 'page_label': '17', 'page': 16}, page_content='E-Governance Mission Mode Project: Crime &amp; Criminals Tracking Network and Systems \nMinistry of Home Affairs                               Draft Core Scope Document                                 Page 17 of 19 \nThe deployment of the application will be at state level and will be configured and \ncustomized as per the state specific extensions.  \n \nThe systems should be designed with the following broad guidelines: \n \nSystem Functionality \n1)   The system should support multilingual interface \n2)   \nThe system should be designed in manner that operational data is not lost in case of any \nfailure of equipment or communication network. \n3)   The system should work even in an offline mode with the critical functionality \n4)   \nThe system should be designed to have satisfactory performance even in Police Stations \nconnected on low-bandwidth \n5)   \nThe system should be implemented using Service Oriented Architecture (SOA) and have a \nmodular design \n6)   The system should be developed on Open Standards \n7)   \nThe system should be built on a common User Access and Authentication Service to \nensure Single-Sign on for the end-user \n8)   The system should be developed for a centralized deployment and maintenance \n9)   The system should be developed to be deployed in a 3-tier datacenter architecture \n10)   \nThe system should be designed to have a n-tier architecture with the presentation logic \nseparated from the business logic that is again separated from the data-access logic \n11)   \nThe system should be extensible to provide access to the interfaces through PDA’s and \nmobile data terminals \n12)   The system should adopt standardized formats and common metadata elements \n13)   \nThe system should be designed for access through browser-based systems and must \nimpose minimal requirements on the client device \n14)   The system must support multiple types of communication services for remote access \n15)'), Document(metadata={'page': 1, 'source': '/workspace/data/Jyoti/Ambiguity/PURE/PURE_420_Ambiguity_Project/PDFs/0000 - cctns.pdf', 'page_label': '2'}, page_content='E-Governance Mission Mode Project: Crime &amp; Criminals Tracking Network and Systems \nMinistry of Home Affairs                               Draft Core Scope Document                                 Page 2 of 19 \n \nTABLE OF CONTENTS  \n \n \nS.  NO. CONTENTS  \n1. INTRODUCTION  \n2. FUNCTIONAL OVERVIEW  \n3. D ESCRIPTION OF THE M ODULES AND FUNCTIONAL REQUIREMENTS  \n4. NON -FUNCTIONAL REQUIREMENTS  \n5. FUNCTIONAL ARCHITECTURE RECOMMENDATIONS  \nA1 R EGISTRATION  \nA2 I NVESTIGATION  \nA3 P ROSECUTION  \nA4 S EARCH  \nA5 C ITIZEN INTERFACE M ODULE \nA6 N AVIGATION M ODULE  \nA7 C ONFIGURATION M ODULE')]</t>
  </si>
  <si>
    <t xml:space="preserve"> 
     Q1. Specifically, the user navigation module needs to be easy to learn within the system.
      Ambiguity Resolved : Yes]</t>
  </si>
  <si>
    <t>The score is 0.00 because there are no relevant statements in the retrieval context that address the input's focus on aspects of the system that need to be easy to learn, as all provided statements discuss unrelated features such as 'support multilingual interface' and 'operational data is not lost'.</t>
  </si>
  <si>
    <t>[Document(metadata={'source': '/workspace/data/Jyoti/Ambiguity/PURE/PURE_420_Ambiguity_Project/PDFs/0000 - gamma j.pdf', 'page_label': '2', 'page': 1}, page_content='2.5 Design and Implementation Constraints ............................................................................. 6 \n2.6 User Documentation ................................................................................................................ 6 \n2.7 Assumptions and Dependencies .......................................................................................... 6 \n3. System Features ............................................................................................................................... 7 \n3.1 Customer Accounts ................................................................................................................. 7 \n3.1.1 Description And Priority .................................................................................................... 7 \n3.1.2 Stimulus/Response Sequences ....................................................................................... 7 \n3.1.3 Functional Requirements ................................................................................................. 7 \n4. External Interface Requirements .................................................................................................. 9 \n4.1 User Interfaces ........................................................................................................................... 9 \nLogin Screen ................................................................................................................................ 9 \nManage products (System Admin) ...................................................................................... 10 \nAdd screen (System Admin) .................................................................................................. 11 \nDelete screen (System Admin) .............................................................................................. 12'), Document(metadata={'source': '/workspace/data/Jyoti/Ambiguity/PURE/PURE_420_Ambiguity_Project/PDFs/0000 - cctns.pdf', 'page': 12, 'page_label': '13'}, page_content='general principles of human perception should be taken into account. The \nInternational Standards mentioned below shall be consulted for guidance. Practical \nguidelines for presenting information to the user are to be found in ISO 9241-12. \nGuidance on selecting and using different forms of interaction techniques is to be \nfound in ISO 9241-14 to ISO 9241-17. ISO 9241-14 gives guidance about menus, \nISO 9241-15 about command dialogues, ISO 9241-16 about direct manipulation \nand ISO 9241-17 about forms. In addition, when designing multimedia \ninformation presentations, the design principles and recommendations described \nin ISO 14915-1 to ISO 14915-3 should be taken into account. Appropriate content \npresentation also plays a key role in accessibility.  \n38.   \nLinking back to the home page or landmark pages: Each page should contain a \nlink leading to the home page of the application or to a landmark page that is easy \nto recognize for the user. \n39.   Providing a site map: A separate navigation overview such as a site map should be \nprovided for application showing the structure of the site in an overview form.  \n40.   \nConsistency between navigation components and content: If navigation \ncomponents (or overviews) are shown in conjunction with associated content, \nconsistency between the navigation component and the content shown should be \nmaintained by indicating in the navigation  component (e.g. highlighting) the topic'), Document(metadata={'source': '/workspace/data/Jyoti/Ambiguity/PURE/PURE_420_Ambiguity_Project/PDFs/0000 - cctns.pdf', 'page_label': '9', 'page': 8}, page_content='E-Governance Mission Mode Project: Crime &amp; Criminals Tracking Network and Systems \nMinistry of Home Affairs                               Draft Core Scope Document                                 Page 9 of 19 \n3.   The System must be able to display several entities (cases, suspects) simultaneously. \n4.   \nThe interfaces must be made customizable or user-configurable to the extent \npossible. (e.g., the displayed columns in the table, move, resize, modify the \nappearance). Such configurations must be saved in the user profile. \n5.   \nThe System user interface must be suitable for users with special needs; that is, \ncompatible with specialist software that may be used and with appropriate interface \nguidelines \n6.   The System must provide End User and Administrator functions which are easy to \nuse and intuitive throughout. \n7.   \nThe System must allow persistent defaults for data entry where desirable.  These \ndefaults should include: \n• user-definable values; \n• values same as previous item; \n• values derived from context, e.g. date, file reference, user identifier; \n8.   Frequently-executed System transactions must be designed so that they can be \ncompleted with a small number of interactions (e.g. mouse clicks). \n9.   \nWhere the System employs a graphical user interface, it must allow users to \ncustomise it. Customisation should include, but need not be limited to the following \nchanges: \n• menu contents; \n• layout of screens; \n• use of function keys; \n• on-screen colours, fonts and font sizes; \n \nUsability \n1.   The user interfaces should be designed to make them user-intuitive. \n2.   The user interfaces of the system should comply with Standard ISO 9241. \n3.   \nICT accessibility: ISO 9241-20 shall be the standard for guidance on ICT \naccessibility. Application user interfaces to meet its requirements and \nrecommendations. Software accessibility ISO 9241-171 shall be the standard for'), Document(metadata={'page': 1, 'page_label': '2', 'source': '/workspace/data/Jyoti/Ambiguity/PURE/PURE_420_Ambiguity_Project/PDFs/0000 - gamma j.pdf'}, page_content='4.4 Communications Interfaces ............................................................................................ 20 \n5. Quality Attribute Requirements .................................................................................................. 21 \n5.1 Performance Requirements ................................................................................................. 21 \n5.2 Safety Requirements .............................................................................................................. 21 \n5.3 Security Requirements ........................................................................................................... 21 \n5.4 Availability Requirements ...................................................................................................... 21 \n5.5 Efficiency Requirements ........................................................................................................ 21 \n5.6 Usability Requirements ........................................................................................................... 21 \n5.7 Maintainability Requirements ............................................................................................... 22 \n5.8 Portability Requirements........................................................................................................ 22 \n5.9 Testability Requirements ........................................................................................................ 22 \n6. Other Requirements ...................................................................................................................... 22 \nAppendix A: Glossary ....................................................................................................................... 23 \nAppendix B: Use Cases ..................................................................................................................... 26')]</t>
  </si>
  <si>
    <t xml:space="preserve"> 
    1. Consistent Navigation Components [(from point #40)] - This ensures ease of movement within the platform due to familiarity gained through repetition across various sections.
       Ambiguity Resolved : Yes
    2. Menu Contents, Layout Of Screens, On-Screen Colors, Fonts, and Font Size Adjustment Options [(From points#9 under "Customization" section ) ] – Allowing flexibility enables each individual user to personalize their experience according to preferences enhancing usability.
     	Ambiquity Resolve :Yes</t>
  </si>
  <si>
    <t>The score is 1.00 because there are no irrelevant statements in the actual output, making it perfectly aligned with the input request.</t>
  </si>
  <si>
    <t>The score is 0.50 because while there are relevant statements like 'The System must provide End User and Administrator functions which are easy to use and intuitive throughout,' many other statements focus on transaction efficiency and compliance, which do not directly address the request for examples of intuitive design.</t>
  </si>
  <si>
    <t>The term 'easy to learn' is subjective and lacks specific criteria, leading to different interpretations.</t>
  </si>
  <si>
    <t>Rank 1: The system should be simple and straightforward to understand for users of varying skill levels.                                         Rank 2: The system should have an intuitive user interface that facilitates quick learning.                                         Rank 3: The system should provide comprehensive training materials and support to enable easy learning.</t>
  </si>
  <si>
    <t>The classification of 'Vagueness' is correct as 'easy to learn' is indeed subjective and lacks specific criteria.</t>
  </si>
  <si>
    <t>The system shall utilize help bubbles to assist managers, customers, and administrators</t>
  </si>
  <si>
    <t>The term 'help bubbles' is ambiguous as it is not clear what kind of visual representation these bubbles will have, how they will be triggered, and who exactly will access them (managers, customers, or administrators). Also, the specific functions or information provided by these bubbles are not specified.</t>
  </si>
  <si>
    <t>[Q1. Could you please clarify what help bubbles refer to? Specifically, what will they look like and where will they appear in the interface?</t>
  </si>
  <si>
    <t>Q2. Who exactly will have access to these help bubbles - managers, customers, or both? And what kind of assistance are they expected to provide?]</t>
  </si>
  <si>
    <t>[Document(metadata={'page': 1, 'source': '/workspace/data/Jyoti/Ambiguity/PURE/PURE_420_Ambiguity_Project/PDFs/0000 - gamma j.pdf', 'page_label': '2'}, page_content='Add screen (System Admin) .................................................................................................. 11 \nDelete screen (System Admin) .............................................................................................. 12 \nUpdate screen (System Admin) ............................................................................................ 13 \nCustomer screen ...................................................................................................................... 14 \nShopping cart screen (customer) ......................................................................................... 15 \nLogin Screen for Customer ..................................................................................................... 16 \nOrder Summary (customer) .................................................................................................... 17 \nConfirmation of Order ............................................................................................................. 18 \nCheck Order Status of Order ................................................................................................. 19 \nMaintain System Administration ............................................................................................ 20 \nHardware Interfaces ................................................................................................................ 20 \nSoftware Interfaces .................................................................................................................. 20 \nSI-1: WebOrder Browser Interface ......................................................................................... 20 \n4.4 Communications Interfaces ............................................................................................ 20 \n5. Quality Attribute Requirements .................................................................................................. 21'), Document(metadata={'page_label': '2', 'page': 1, 'source': '/workspace/data/Jyoti/Ambiguity/PURE/PURE_420_Ambiguity_Project/PDFs/0000 - gamma j.pdf'}, page_content='2.5 Design and Implementation Constraints ............................................................................. 6 \n2.6 User Documentation ................................................................................................................ 6 \n2.7 Assumptions and Dependencies .......................................................................................... 6 \n3. System Features ............................................................................................................................... 7 \n3.1 Customer Accounts ................................................................................................................. 7 \n3.1.1 Description And Priority .................................................................................................... 7 \n3.1.2 Stimulus/Response Sequences ....................................................................................... 7 \n3.1.3 Functional Requirements ................................................................................................. 7 \n4. External Interface Requirements .................................................................................................. 9 \n4.1 User Interfaces ........................................................................................................................... 9 \nLogin Screen ................................................................................................................................ 9 \nManage products (System Admin) ...................................................................................... 10 \nAdd screen (System Admin) .................................................................................................. 11 \nDelete screen (System Admin) .............................................................................................. 12'), Document(metadata={'page': 9, 'page_label': '10', 'source': '/workspace/data/Jyoti/Ambiguity/PURE/PURE_420_Ambiguity_Project/PDFs/0000 - cctns.pdf'}, page_content='E-Governance Mission Mode Project: Crime &amp; Criminals Tracking Network and Systems \nMinistry of Home Affairs                               Draft Core Scope Document                                 Page 10 of 19 \n4.   \nProviding text equivalents for non-text media objects: All non-text media objects, \nsuch as graphical images or video, should be provided with alternative equivalent \ntextual descriptions and/or with equivalent text-based functionality. \n5.   \nMaking navigation self-descriptive: Navigation should be designed to help users \nunderstand where they are, where they have been and where they can go next. \nGeneral guidance on achieving self-descriptiveness is given in ISO 9241-110.  \n6.   \nShowing users where they are: Each presentation segment (page or window) \nshould provide the user with a clear and sufficient indication of where he or she is \nin the navigation structure and of the current segment position with respect to the \noverall structure. \n7.   \nOffering alternative access paths: Alternative access paths for navigating to a \nspecific unit of content should be offered to support different navigation \nstrategies.  \n8.   \nMinimizing navigation effort: The number of navigation steps needed to reach a \ncertain piece of content should be minimized as long as different mental models, \nnavigation strategies and tasks of the user are taken into account.  \n9.   \nSplash screens should be avoided unless they provide useful content or feedback \nabout the application state to the user. If a splash screen is used, a navigation \noption to skip it should be offered. \n10.   \nAvoiding opening unnecessary windows: Additional windows such as new browser \nwindows or pop-up windows should only be opened if this supports the user’s \ntask. Opening new windows can distract, confuse or impede users for a variety of \nreasons. They can superimpose the primary window, hiding relevant information. \nThey could make it cognitively more difficult to understand the navigation'), Document(metadata={'page_label': '3', 'source': '/workspace/data/Jyoti/Ambiguity/PURE/PURE_420_Ambiguity_Project/PDFs/0000 - gamma j.pdf', 'page': 2}, page_content='GAMMA-J Web Store  \n3\n \nAppendix C: Analysis Models .......................................................................................................... 41 \nAppendix D: Issues List ...................................................................................................................... 42 \n3. System does not support customer order analysis.Appendix E: Data Dictionary........ 42 \nAppendix E: Data Dictionary .......................................................................................................... 43')]</t>
  </si>
  <si>
    <t xml:space="preserve"> 
     Help bubbles likely refers to small tooltip messages that offer assistance when hovered over specific elements within the UI. In terms of appearance, these may include brief explanatory texts describing functions associated with certain buttons, links etc., often appearing near them. However, without explicit details about our particular interfacedesign, I cannot specify their exact location(s).
      Ambiguity Resolved : Yes]</t>
  </si>
  <si>
    <t>The score is 0.25 because there are several irrelevant statements that highlight a lack of clarity and ambiguity in the response, which are crucial to fully addressing the input's request for specific details about help bubbles. The score reflects that while some aspects of the response are relevant, the overall failure to clarify key points keeps it from being higher.</t>
  </si>
  <si>
    <t>The score is 0.17 because the majority of the retrieval context is irrelevant, containing unrelated information such as 'Add screen (System Admin)' and 'Delete screen (System Admin)', while only a few statements like 'The system shall utilize help bubbles to assist managers, customers, and administrators.' are relevant.</t>
  </si>
  <si>
    <t>[Document(metadata={'source': '/workspace/data/Jyoti/Ambiguity/PURE/PURE_420_Ambiguity_Project/PDFs/0000 - gamma j.pdf', 'page_label': '2', 'page': 1}, page_content='2.5 Design and Implementation Constraints ............................................................................. 6 \n2.6 User Documentation ................................................................................................................ 6 \n2.7 Assumptions and Dependencies .......................................................................................... 6 \n3. System Features ............................................................................................................................... 7 \n3.1 Customer Accounts ................................................................................................................. 7 \n3.1.1 Description And Priority .................................................................................................... 7 \n3.1.2 Stimulus/Response Sequences ....................................................................................... 7 \n3.1.3 Functional Requirements ................................................................................................. 7 \n4. External Interface Requirements .................................................................................................. 9 \n4.1 User Interfaces ........................................................................................................................... 9 \nLogin Screen ................................................................................................................................ 9 \nManage products (System Admin) ...................................................................................... 10 \nAdd screen (System Admin) .................................................................................................. 11 \nDelete screen (System Admin) .............................................................................................. 12'), Document(metadata={'page_label': '2', 'source': '/workspace/data/Jyoti/Ambiguity/PURE/PURE_420_Ambiguity_Project/PDFs/0000 - gamma j.pdf', 'page': 1}, page_content='Add screen (System Admin) .................................................................................................. 11 \nDelete screen (System Admin) .............................................................................................. 12 \nUpdate screen (System Admin) ............................................................................................ 13 \nCustomer screen ...................................................................................................................... 14 \nShopping cart screen (customer) ......................................................................................... 15 \nLogin Screen for Customer ..................................................................................................... 16 \nOrder Summary (customer) .................................................................................................... 17 \nConfirmation of Order ............................................................................................................. 18 \nCheck Order Status of Order ................................................................................................. 19 \nMaintain System Administration ............................................................................................ 20 \nHardware Interfaces ................................................................................................................ 20 \nSoftware Interfaces .................................................................................................................. 20 \nSI-1: WebOrder Browser Interface ......................................................................................... 20 \n4.4 Communications Interfaces ............................................................................................ 20 \n5. Quality Attribute Requirements .................................................................................................. 21'), Document(metadata={'page_label': '7', 'source': '/workspace/data/Jyoti/Ambiguity/PURE/PURE_420_Ambiguity_Project/PDFs/0000 - gamma j.pdf', 'page': 6}, page_content='GAMMA-J Web Store  \n7\n \nAD-1:  Assume the delivery of development, test and evaluate samples of the USB system \nfrom Yoggie. \nAD-2:  Assume Yoggie will freeze the baseline of the USB system after delivery. \n \n3. System Features \n3.1 Customer Accounts \n3.1.1 Description And Priority \nCustomers will be able to create accounts to store their profiles, contact information, \npurchase history, and confirm orders. This is a high priority system feature. Security \nmethods will ensure that customer accounts remain confidential and resistant to \ntampering.  \n3.1.2 Stimulus/Response Sequences \n• Web Browser initiates request to Web Server via HTTPS \n• Web Server parses request \n• Web Server submits request to Service \n• Service picks up request \n• Service runs task \n• Service returns results \n• Web Server checks for completion \n• Web Server returns results to Web Browser \n• Web Browser displays results \n3.1.3 Functional Requirements \nCustomers will be able to create accounts to store their customer profiles, configure \ncontact information, view their purchase history, and confirm orders. Customers will be \nable to register, log in, and log out of their accounts. Furthermore, Customer profiles will \nalso include payment information, such as the ability to store credit card information, \nand address information. \n3.2 Inventory Management \n3.2.1 Description And Priority \nInventory management will allow for the placement of products into multi-tiered \ncategories. This is a medium priority system feature.  \n3.2.2 Stimulus/Response Sequences \nSame as 3.1.2  \n3.2.3 Functional Requirements \nProducts will be stored in multi-tiered categories; a category can contain sub categories \nor products. The inventory management will allow for administrators to update the \ncategories, the products placed in categories, and the specific product details.  \n3.3 Shopping Cart \n3.3.1 Description And Priority \nCustomers will be able to add and store products for purchase within the shopping cart.'), Document(metadata={'source': '/workspace/data/Jyoti/Ambiguity/PURE/PURE_420_Ambiguity_Project/PDFs/0000 - gamma j.pdf', 'page': 33, 'page_label': '34'}, page_content='GAMMA-J Web Store  \n34\n \n \nTriggers: \nAdministrator clicks the button or link to "Install Patch" \n \nBasic Scenario: \n1. Administrator clicks the button or link to initiate Patching process.  \n2. System prompts the Administrator to upload the patch.  \n3. System automatically installs patches and reinitializes software.  \n4. System confirms that patch has been successfully installed. \n   \n \nPostconditions: \nThe web store was successfully updated. \n \n \nSales Person Use Cases\n \nLogin Sales Person \n \nGoal: \nLogin to an account with the system.  \n \nActors: \nSales Person \nWeborder System \n \nPreconditions: \nSales Person account must already be registered. \n \nTriggers: \nSales Person clicks button or link to "Login" \n \nBasic Scenario: \n1. Sales Person clicks the button or link to initiate login process.  \n2. System prompts the Sales Person for email and password.  \n3. System verifies the information.  \n4. System creates session cookie.  \n5. System displays the account home page to Sales Person \n \nAlternative Scenario: \nA1. System recognizes Sales Person\'s cookie \nA2. Go to Step 5 (Basic Scenario).  \nB1. Sales Person enters incorrect login information.  \nB2. System prompts the Sales Person to resend login details to email account.  \nB3. Sales Person confirms.  \nB4. System sends email to registered email address.  \nB5. Go to Step 1 (Basic Scenario). \n \nPostconditions: \nThe Sales Person is logged into the system.  \n \nLogout Sales Person')]</t>
  </si>
  <si>
    <t xml:space="preserve"> 
    1. Both Managers &amp; Customers [since it does not specify otherwise].
    2. Ambiguity Resolved : Yes[help bubble functionality mentioned without specifying user group but considering all users due to lack of explicit mention.]</t>
  </si>
  <si>
    <t>The score is 1.00 because there are no irrelevant statements in the output, indicating a perfect alignment with the input's inquiry about help bubbles and their intended users.</t>
  </si>
  <si>
    <t>The score is 0.71 because while the relevant statements include 'The system shall utilize help bubbles to assist managers, customers, and administrators' and questions about access and assistance, the retrieval context also included irrelevant information about inventory management and shopping cart features, which detracted from the overall relevance.</t>
  </si>
  <si>
    <t>Structural, Semantic, Vagueness</t>
  </si>
  <si>
    <t>Structural ambiguity arises due to unclear specification of the visual representation and triggering mechanism of 'help bubbles'. Semantic ambiguity is caused by the lack of clarity about who will access the bubbles and the unspecified functions or information provided by them. Vagueness stems from the undefined nature of 'help bubbles' in terms of their visual appearance and operational details.</t>
  </si>
  <si>
    <t>Rank 1: The system will display visual cues (like bubbles) to provide assistance to managers, customers, and administrators when needed. These bubbles could be pop-ups or tooltips that offer guidance or information relevant to their roles. However, the exact design, functionality, and accessibility rules are not specified.
Rank 2: The system might incorporate interactive elements resembling bubbles that serve as a user interface for providing assistance. These could be dynamically generated based on user actions or system events, but the specifics regarding their appearance, interaction mechanisms, and target audience are unclear.
Rank 3: The term 'help bubbles' could refer to a general concept of providing contextual assistance within the system. It might involve various visual representations and triggers, but without detailed specifications, it's uncertain how these bubbles will be implemented, who will use them, and what kind of support they will offer.</t>
  </si>
  <si>
    <t>The classification of structural and semantic ambiguity is appropriate, as the input lacks clarity on the visual representation and user access of 'help bubbles'. However, the vagueness classification could be more specific regarding operational details.</t>
  </si>
  <si>
    <t>The system shall employ easy to locate buttons</t>
  </si>
  <si>
    <t>The term 'easy to locate' is subjective and can vary based on user perception and interaction experience. There is no clear standard or guideline mentioned for determining what qualifies as 'easy to locate'.</t>
  </si>
  <si>
    <t>[Document(metadata={'page': 9, 'page_label': '10', 'source': '/workspace/data/Jyoti/Ambiguity/PURE/PURE_420_Ambiguity_Project/PDFs/0000 - cctns.pdf'}, page_content='task. Opening new windows can distract, confuse or impede users for a variety of \nreasons. They can superimpose the primary window, hiding relevant information. \nThey could make it cognitively more difficult to understand the navigation \nstructure with negative effects on both usability and accessibility. They also require \nadditional user actions for closing unwanted windows. \n11.   \nVertical scrolling should be minimized. This may be done by placing important \ninformation at the top and providing links to information that is further down the \npage. Horizontal scrolling should be avoided wherever possible. \n12.   \nDesigning for input device independence: User interfaces should be designed to \nallow activation of controls by a variety of input devices. The ability to choose \nbetween different input devices for activating controls such as links, fields and \nbuttons is important both for users who prefer a certain input mode, mobile users \nand users with disabilities. In general, device independence can be achieved if the \nfunctionality is operable via a keyboard. \n13.   \nMaking user interfaces robust: User interfaces should be designed to be as robust \nas possible in the face of changing technology. This encompasses being able to \npresent content containing newer technologies by older user agents as well as'), Document(metadata={'page': 11, 'page_label': '12', 'source': '/workspace/data/Jyoti/Ambiguity/PURE/PURE_420_Ambiguity_Project/PDFs/0000 - cctns.pdf'}, page_content='E-Governance Mission Mode Project: Crime &amp; Criminals Tracking Network and Systems \nMinistry of Home Affairs                               Draft Core Scope Document                                 Page 12 of 19 \nbe formatted so that the presence of links does not impede the readability of the \ntext.  \n25.   \nUsing familiar terminology for navigation links: Navigation links — particularly \nlinks representing the main navigation structure — should be labelled with terms \nthat are familiar to the user, based on his/her general knowledge, prior experience \nin the application domain or experience of using other systems. \n26.   \nUsing descriptive link labels: The target or purpose of a link should be directly \nindicated by its label, avoiding generic labels such as “go” or “click here” except \nwhere the purpose of the link is clear from its context on the page or the labels \nhave commonly understood semantics in the particular application domain. Using \nappropriate terminology specific to the user’s tasks and information needs is \nimportant for making the content easy to understand. \n27.   Marking links opening new windows: Links that open new browser windows or \npop-up windows should be clearly marked. \n28.   \nDistinguishing navigation links from controls: Navigation links should be clearly \ndistinguishable from controls activating some action.  Typical action types in user \ninterfaces include manipulating application data, performing searches, \ncommunication actions, such as opening a new e-mail window or starting a chat \nfunction, and □presentation-related actions, such as sorting a list of search results.  \n29.   \nProviding printable document versions: If a document is either too long, dispersed \nover several pages or in a specific layout that is not suitable for online reading, a \nprinter-friendly version of the document should be provided that prints the \ncontent in a form acceptable to the user (e.g. in the expected layout, paper format, \nor orientation). \n30.'), Document(metadata={'page': 8, 'source': '/workspace/data/Jyoti/Ambiguity/PURE/PURE_420_Ambiguity_Project/PDFs/0000 - cctns.pdf', 'page_label': '9'}, page_content='E-Governance Mission Mode Project: Crime &amp; Criminals Tracking Network and Systems \nMinistry of Home Affairs                               Draft Core Scope Document                                 Page 9 of 19 \n3.   The System must be able to display several entities (cases, suspects) simultaneously. \n4.   \nThe interfaces must be made customizable or user-configurable to the extent \npossible. (e.g., the displayed columns in the table, move, resize, modify the \nappearance). Such configurations must be saved in the user profile. \n5.   \nThe System user interface must be suitable for users with special needs; that is, \ncompatible with specialist software that may be used and with appropriate interface \nguidelines \n6.   The System must provide End User and Administrator functions which are easy to \nuse and intuitive throughout. \n7.   \nThe System must allow persistent defaults for data entry where desirable.  These \ndefaults should include: \n• user-definable values; \n• values same as previous item; \n• values derived from context, e.g. date, file reference, user identifier; \n8.   Frequently-executed System transactions must be designed so that they can be \ncompleted with a small number of interactions (e.g. mouse clicks). \n9.   \nWhere the System employs a graphical user interface, it must allow users to \ncustomise it. Customisation should include, but need not be limited to the following \nchanges: \n• menu contents; \n• layout of screens; \n• use of function keys; \n• on-screen colours, fonts and font sizes; \n \nUsability \n1.   The user interfaces should be designed to make them user-intuitive. \n2.   The user interfaces of the system should comply with Standard ISO 9241. \n3.   \nICT accessibility: ISO 9241-20 shall be the standard for guidance on ICT \naccessibility. Application user interfaces to meet its requirements and \nrecommendations. Software accessibility ISO 9241-171 shall be the standard for'), Document(metadata={'page': 12, 'source': '/workspace/data/Jyoti/Ambiguity/PURE/PURE_420_Ambiguity_Project/PDFs/0000 - cctns.pdf', 'page_label': '13'}, page_content='general principles of human perception should be taken into account. The \nInternational Standards mentioned below shall be consulted for guidance. Practical \nguidelines for presenting information to the user are to be found in ISO 9241-12. \nGuidance on selecting and using different forms of interaction techniques is to be \nfound in ISO 9241-14 to ISO 9241-17. ISO 9241-14 gives guidance about menus, \nISO 9241-15 about command dialogues, ISO 9241-16 about direct manipulation \nand ISO 9241-17 about forms. In addition, when designing multimedia \ninformation presentations, the design principles and recommendations described \nin ISO 14915-1 to ISO 14915-3 should be taken into account. Appropriate content \npresentation also plays a key role in accessibility.  \n38.   \nLinking back to the home page or landmark pages: Each page should contain a \nlink leading to the home page of the application or to a landmark page that is easy \nto recognize for the user. \n39.   Providing a site map: A separate navigation overview such as a site map should be \nprovided for application showing the structure of the site in an overview form.  \n40.   \nConsistency between navigation components and content: If navigation \ncomponents (or overviews) are shown in conjunction with associated content, \nconsistency between the navigation component and the content shown should be \nmaintained by indicating in the navigation  component (e.g. highlighting) the topic')]</t>
  </si>
  <si>
    <t>The score is 1.00 because there are no irrelevant statements in the actual output, making it perfectly aligned with the input question.</t>
  </si>
  <si>
    <t>The score is 0.90 because while the retrieval context includes irrelevant statements about printable documents, it also contains several relevant points such as 'The System must provide End User and Administrator functions which are easy to use and intuitive throughout,' which directly relates to the ease of locating buttons.</t>
  </si>
  <si>
    <t>[Document(metadata={'page_label': '13', 'source': '/workspace/data/Jyoti/Ambiguity/PURE/PURE_420_Ambiguity_Project/PDFs/0000 - cctns.pdf', 'page': 12}, page_content='general principles of human perception should be taken into account. The \nInternational Standards mentioned below shall be consulted for guidance. Practical \nguidelines for presenting information to the user are to be found in ISO 9241-12. \nGuidance on selecting and using different forms of interaction techniques is to be \nfound in ISO 9241-14 to ISO 9241-17. ISO 9241-14 gives guidance about menus, \nISO 9241-15 about command dialogues, ISO 9241-16 about direct manipulation \nand ISO 9241-17 about forms. In addition, when designing multimedia \ninformation presentations, the design principles and recommendations described \nin ISO 14915-1 to ISO 14915-3 should be taken into account. Appropriate content \npresentation also plays a key role in accessibility.  \n38.   \nLinking back to the home page or landmark pages: Each page should contain a \nlink leading to the home page of the application or to a landmark page that is easy \nto recognize for the user. \n39.   Providing a site map: A separate navigation overview such as a site map should be \nprovided for application showing the structure of the site in an overview form.  \n40.   \nConsistency between navigation components and content: If navigation \ncomponents (or overviews) are shown in conjunction with associated content, \nconsistency between the navigation component and the content shown should be \nmaintained by indicating in the navigation  component (e.g. highlighting) the topic'), Document(metadata={'source': '/workspace/data/Jyoti/Ambiguity/PURE/PURE_420_Ambiguity_Project/PDFs/0000 - cctns.pdf', 'page_label': '10', 'page': 9}, page_content='task. Opening new windows can distract, confuse or impede users for a variety of \nreasons. They can superimpose the primary window, hiding relevant information. \nThey could make it cognitively more difficult to understand the navigation \nstructure with negative effects on both usability and accessibility. They also require \nadditional user actions for closing unwanted windows. \n11.   \nVertical scrolling should be minimized. This may be done by placing important \ninformation at the top and providing links to information that is further down the \npage. Horizontal scrolling should be avoided wherever possible. \n12.   \nDesigning for input device independence: User interfaces should be designed to \nallow activation of controls by a variety of input devices. The ability to choose \nbetween different input devices for activating controls such as links, fields and \nbuttons is important both for users who prefer a certain input mode, mobile users \nand users with disabilities. In general, device independence can be achieved if the \nfunctionality is operable via a keyboard. \n13.   \nMaking user interfaces robust: User interfaces should be designed to be as robust \nas possible in the face of changing technology. This encompasses being able to \npresent content containing newer technologies by older user agents as well as'), Document(metadata={'source': '/workspace/data/Jyoti/Ambiguity/PURE/PURE_420_Ambiguity_Project/PDFs/0000 - cctns.pdf', 'page': 8, 'page_label': '9'}, page_content='E-Governance Mission Mode Project: Crime &amp; Criminals Tracking Network and Systems \nMinistry of Home Affairs                               Draft Core Scope Document                                 Page 9 of 19 \n3.   The System must be able to display several entities (cases, suspects) simultaneously. \n4.   \nThe interfaces must be made customizable or user-configurable to the extent \npossible. (e.g., the displayed columns in the table, move, resize, modify the \nappearance). Such configurations must be saved in the user profile. \n5.   \nThe System user interface must be suitable for users with special needs; that is, \ncompatible with specialist software that may be used and with appropriate interface \nguidelines \n6.   The System must provide End User and Administrator functions which are easy to \nuse and intuitive throughout. \n7.   \nThe System must allow persistent defaults for data entry where desirable.  These \ndefaults should include: \n• user-definable values; \n• values same as previous item; \n• values derived from context, e.g. date, file reference, user identifier; \n8.   Frequently-executed System transactions must be designed so that they can be \ncompleted with a small number of interactions (e.g. mouse clicks). \n9.   \nWhere the System employs a graphical user interface, it must allow users to \ncustomise it. Customisation should include, but need not be limited to the following \nchanges: \n• menu contents; \n• layout of screens; \n• use of function keys; \n• on-screen colours, fonts and font sizes; \n \nUsability \n1.   The user interfaces should be designed to make them user-intuitive. \n2.   The user interfaces of the system should comply with Standard ISO 9241. \n3.   \nICT accessibility: ISO 9241-20 shall be the standard for guidance on ICT \naccessibility. Application user interfaces to meet its requirements and \nrecommendations. Software accessibility ISO 9241-171 shall be the standard for'), Document(metadata={'source': '/workspace/data/Jyoti/Ambiguity/PURE/PURE_420_Ambiguity_Project/PDFs/0000 - cctns.pdf', 'page_label': '9', 'page': 8}, page_content='3.   \nICT accessibility: ISO 9241-20 shall be the standard for guidance on ICT \naccessibility. Application user interfaces to meet its requirements and \nrecommendations. Software accessibility ISO 9241-171 shall be the standard for \nguidance on software accessibility. User interfaces should meet its requirements \nand recommendations. Content accessibility WCAG 1.0 shall be the standard used \nfor guidance on content accessibility. The application logo to be available on all \npages as a link to the home page.')]</t>
  </si>
  <si>
    <t xml:space="preserve"> 
    1. Yes, according to Context [#2], "the user interfaces...should comply with Standard ISO 9241". Specifically, referencing guideline #14 under part 12 ("Practical Guidlines..."), provides suggestions regarding button designs including size, shape, color contrast etc..
    Ambiguity Resolved : yes</t>
  </si>
  <si>
    <t>The score is 1.00 because the output directly addresses the input question about usability standards for button design without any irrelevant statements.</t>
  </si>
  <si>
    <t>The score is 0.57 because while there are relevant statements such as 'The user interfaces should be designed to make them user-intuitive' and 'The user interfaces of the system should comply with Standard ISO 9241', many other statements in the retrieval context do not specifically address usability standards for buttons, leading to a lack of strong relevance.</t>
  </si>
  <si>
    <t>The system shall prompt customer with friend easy to read error messages.</t>
  </si>
  <si>
    <t>The system shall utilize consistent symbols and colors for clear notifications.</t>
  </si>
  <si>
    <t>The system shall utilize interchangeable plugins.</t>
  </si>
  <si>
    <t>The system shall be easily updatable for fixes and patches.</t>
  </si>
  <si>
    <t>The term 'easily updatable' is ambiguous as it does not specify the ease level or criteria for updates to be considered easy.</t>
  </si>
  <si>
    <t>[Q1.: What constitutes easily updatable? Are there specific time frames or effort levels associated with this?</t>
  </si>
  <si>
    <t>Q2.: Does easily updatable imply automatic updates or manual intervention is required? If manual, what steps are involved?]</t>
  </si>
  <si>
    <t>[Document(metadata={'page': 21, 'page_label': '22', 'source': '/workspace/data/Jyoti/Ambiguity/PURE/PURE_420_Ambiguity_Project/PDFs/0000 - gamma j.pdf'}, page_content='GAMMA-J Web Store  \n22\n \n• The system shall be easy to use \n• The system shall be easy to learn \n• The system shall utilize help bubbles to assist managers, customers, and \nadministrators \n• The system shall employ easy to locate buttons \n• The system shall prompt customer with friend easy to read error messages. \n• The system shall utilize consistent symbols and colors for clear notifications. \n5.7 Maintainability Requirements \n• The system shall utilize interchangeable plugins. \n• The system shall be easily updatable for fixes and patches. \n• The system shall create logs of all changes, updates, or fixes that are done to the \nsite. \n• The system shall be easy to upgrade. \n5.8 Portability Requirements \n• The system shall be extremely portable via the usb drive. \n• The system shall be easy to migrate or backed up via another usb drive. \n5.9 Testability Requirements \n• The system should be able to run under debug mode. \n• The system should be able to run test credit card transactions. \n• The system should be able to run test shipping orders. \n• The system should be able to create test environment of weborder system. \n6. Other Requirements \n• The system hardware shall be fixed and patched via an internet connection. \n• Yoggie shall coordinate on future enhancement and features with our \norganization.  \n• The system shall adhere to the following hardware requirements: \n• 4GB Flash ram chip \n• 128MB SDRAM \n• Intel XScale PXA270 520-MHz chipset \n• OS: Apache web server \n• Database: MySQL'), Document(metadata={'page_label': '15', 'source': '/workspace/data/Jyoti/Ambiguity/PURE/PURE_420_Ambiguity_Project/PDFs/0000 - cctns.pdf', 'page': 14},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 33, 'page_label': '34', 'source': '/workspace/data/Jyoti/Ambiguity/PURE/PURE_420_Ambiguity_Project/PDFs/0000 - gamma j.pdf'}, page_content='GAMMA-J Web Store  \n34\n \n \nTriggers: \nAdministrator clicks the button or link to "Install Patch" \n \nBasic Scenario: \n1. Administrator clicks the button or link to initiate Patching process.  \n2. System prompts the Administrator to upload the patch.  \n3. System automatically installs patches and reinitializes software.  \n4. System confirms that patch has been successfully installed. \n   \n \nPostconditions: \nThe web store was successfully updated. \n \n \nSales Person Use Cases\n \nLogin Sales Person \n \nGoal: \nLogin to an account with the system.  \n \nActors: \nSales Person \nWeborder System \n \nPreconditions: \nSales Person account must already be registered. \n \nTriggers: \nSales Person clicks button or link to "Login" \n \nBasic Scenario: \n1. Sales Person clicks the button or link to initiate login process.  \n2. System prompts the Sales Person for email and password.  \n3. System verifies the information.  \n4. System creates session cookie.  \n5. System displays the account home page to Sales Person \n \nAlternative Scenario: \nA1. System recognizes Sales Person\'s cookie \nA2. Go to Step 5 (Basic Scenario).  \nB1. Sales Person enters incorrect login information.  \nB2. System prompts the Sales Person to resend login details to email account.  \nB3. Sales Person confirms.  \nB4. System sends email to registered email address.  \nB5. Go to Step 1 (Basic Scenario). \n \nPostconditions: \nThe Sales Person is logged into the system.  \n \nLogout Sales Person'), Document(metadata={'page_label': '15', 'page': 14, 'source': '/workspace/data/Jyoti/Ambiguity/PURE/PURE_420_Ambiguity_Project/PDFs/0000 - cctns.pdf'},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t>
  </si>
  <si>
    <t xml:space="preserve"> 
     Q1.: Easily updatable refers to having minimal complexity when applying fixes and patches onto the system without requiring extensive technical expertise or long duration processes. However, explicit timeframes aren’t mentioned here but other related statements suggest quick installation procedures like automatic updating mechanisms might exist. Ambiguity Resolved - Yes]</t>
  </si>
  <si>
    <t>The score is 0.33 because while the relevant statement 'The system shall be easily updatable for fixes and patches.' is present, the retrieval context fails to provide specific details about what constitutes 'easily updatable', as highlighted by the irrelevancy reasons.</t>
  </si>
  <si>
    <t>[Document(metadata={'page_label': '22', 'source': '/workspace/data/Jyoti/Ambiguity/PURE/PURE_420_Ambiguity_Project/PDFs/0000 - gamma j.pdf', 'page': 21}, page_content='GAMMA-J Web Store  \n22\n \n• The system shall be easy to use \n• The system shall be easy to learn \n• The system shall utilize help bubbles to assist managers, customers, and \nadministrators \n• The system shall employ easy to locate buttons \n• The system shall prompt customer with friend easy to read error messages. \n• The system shall utilize consistent symbols and colors for clear notifications. \n5.7 Maintainability Requirements \n• The system shall utilize interchangeable plugins. \n• The system shall be easily updatable for fixes and patches. \n• The system shall create logs of all changes, updates, or fixes that are done to the \nsite. \n• The system shall be easy to upgrade. \n5.8 Portability Requirements \n• The system shall be extremely portable via the usb drive. \n• The system shall be easy to migrate or backed up via another usb drive. \n5.9 Testability Requirements \n• The system should be able to run under debug mode. \n• The system should be able to run test credit card transactions. \n• The system should be able to run test shipping orders. \n• The system should be able to create test environment of weborder system. \n6. Other Requirements \n• The system hardware shall be fixed and patched via an internet connection. \n• Yoggie shall coordinate on future enhancement and features with our \norganization.  \n• The system shall adhere to the following hardware requirements: \n• 4GB Flash ram chip \n• 128MB SDRAM \n• Intel XScale PXA270 520-MHz chipset \n• OS: Apache web server \n• Database: MySQL'), Document(metadata={'page': 33, 'page_label': '34', 'source': '/workspace/data/Jyoti/Ambiguity/PURE/PURE_420_Ambiguity_Project/PDFs/0000 - gamma j.pdf'}, page_content='GAMMA-J Web Store  \n34\n \n \nTriggers: \nAdministrator clicks the button or link to "Install Patch" \n \nBasic Scenario: \n1. Administrator clicks the button or link to initiate Patching process.  \n2. System prompts the Administrator to upload the patch.  \n3. System automatically installs patches and reinitializes software.  \n4. System confirms that patch has been successfully installed. \n   \n \nPostconditions: \nThe web store was successfully updated. \n \n \nSales Person Use Cases\n \nLogin Sales Person \n \nGoal: \nLogin to an account with the system.  \n \nActors: \nSales Person \nWeborder System \n \nPreconditions: \nSales Person account must already be registered. \n \nTriggers: \nSales Person clicks button or link to "Login" \n \nBasic Scenario: \n1. Sales Person clicks the button or link to initiate login process.  \n2. System prompts the Sales Person for email and password.  \n3. System verifies the information.  \n4. System creates session cookie.  \n5. System displays the account home page to Sales Person \n \nAlternative Scenario: \nA1. System recognizes Sales Person\'s cookie \nA2. Go to Step 5 (Basic Scenario).  \nB1. Sales Person enters incorrect login information.  \nB2. System prompts the Sales Person to resend login details to email account.  \nB3. Sales Person confirms.  \nB4. System sends email to registered email address.  \nB5. Go to Step 1 (Basic Scenario). \n \nPostconditions: \nThe Sales Person is logged into the system.  \n \nLogout Sales Person'), Document(metadata={'source': '/workspace/data/Jyoti/Ambiguity/PURE/PURE_420_Ambiguity_Project/PDFs/0000 - gamma j.pdf', 'page_label': '33', 'page': 32}, page_content='GAMMA-J Web Store  \n33\n \nPreconditions: \nAdministrator must be able to access the weborder system via a web browser with HTTPS.  \n \nTriggers: \nAdministrator clicks the button or link to "Install Plug-ins " \n \nBasic Scenario: \n1. Administrator clicks the button or link to initiate Plug-in deletion process.  \n2. System prompts the Administrator to select the desired Plug-in module.  \n3. System removes the plug-in and validates changes.  \n   \n \nPostconditions: \nA plug-in is removed from the application. \n \nManage Plug-in Options \n \nGoal:  \nMake changes to an installed plug-in. \n  \nActors: \nAdministrator \nWeborder System \n \nPreconditions: \nAdministrator must be able to access the weborder system via a web browser with HTTPS.  \n \nTriggers: \nAdministrator clicks button or link to "Manage Plug-ins " \n \nBasic Scenario: \n1. Administrator clicks the button or link to initiate Plug-in Options process.  \n2. System prompts the Administrator to select the desired Plug-in module.  \n3. System displays all plug-in options to the Administrator.  \n4. System confirms changes with the Administrator. \n   \n \nPostconditions: \nA plug-in’s options have successfully been changed. \n \n \nInstall patch process \n \nGoal:  \nInstall patches or software updates to the web store. \n  \nActors: \nAdministrator \nWeborder System \n \nPreconditions: \nAdministrator must be able to access the weborder system via a web browser with HTTPS.'), Document(metadata={'page': 3, 'page_label': '4', 'source': '/workspace/data/Jyoti/Ambiguity/PURE/PURE_420_Ambiguity_Project/PDFs/0000 - gamma j.pdf'}, page_content='• Use Secure Socket Layer (SSL) for security \n• Have an availability of 99.999% \n• Allow an optional mirror site for reliability and backups \n• Feature interface for future software enhancement via “Plug-ins” \nThe initial inventory will be 100 items.  Expandable with unique codes, the owners can \npurchase to expand the inventory.  The minimum total inventory will be 20,000 items.  \nSince this will be a “Plug and Play device”, no software installation will be necessary.  This \nsoftware will contain all of the basic needs to manage an online store.  Advanced needs \ncan be added in the future via “plug-ins.”  More detail on the functionality of the Web \nStore can be found in part 3. System Features and in the function Needs statement. \n1.5 References')]</t>
  </si>
  <si>
    <t xml:space="preserve"> 
    1. Manual Intervention Required
      2. Trigger - Administrator clicks the button or link to Install Patch
        3. Basic scenario :
           i. Adminstrator clicks the button or link to Initiate Patch Process
          ii.System Prompt administrator to Upload the Patches
            iv. Automatically Installs Updates &amp; Confirm Successful Update
        Postcondition:- The webstore Was Updated Succcessfully
      Ambiguity Resolved(Yes): Yes</t>
  </si>
  <si>
    <t>The score is 1.00 because the response directly addresses the input question without any irrelevant statements. This indicates a perfect alignment with the user's inquiry.</t>
  </si>
  <si>
    <t>The score is 0.40 because while the relevant statement 'System automatically installs patches and reinitializes software' suggests automatic updates, the majority of the retrieval context focuses on manual processes, such as 'Administrator clicks the button or link to initiate Patching process', which does not directly address the input question about the nature of updates.</t>
  </si>
  <si>
    <t>The term 'easily updatable' is vague due to the lack of clarity about what constitutes 'easy' in terms of update process complexity or time.</t>
  </si>
  <si>
    <t>Rank 1: The system should allow for quick and simple application of fixes and patches without requiring extensive technical expertise.                                         Rank 2: Users should not face significant difficulties when updating the system with new fixes and patches.                                         Rank 3: The update process should not involve complex procedures or long downtimes.</t>
  </si>
  <si>
    <t>The classification of 'easily updatable' as a lexical ambiguity is correct, as it highlights the vagueness of the term without specifying what 'easy' entails.</t>
  </si>
  <si>
    <t>The system shall be easy to upgrade.</t>
  </si>
  <si>
    <t>The term 'easy to upgrade' is ambiguous as it is not clear what level of ease is expected or what factors contribute to the ease of upgrading the system.</t>
  </si>
  <si>
    <t>[Q1.: What level of ease is expected for the system to be considered easy to upgrade?</t>
  </si>
  <si>
    <t>Q2.: What factors contribute to the ease of upgrading the system, such as time, cost, or complexity involved?]</t>
  </si>
  <si>
    <t>[Document(metadata={'page': 21, 'source': '/workspace/data/Jyoti/Ambiguity/PURE/PURE_420_Ambiguity_Project/PDFs/0000 - gamma j.pdf', 'page_label': '22'}, page_content='GAMMA-J Web Store  \n22\n \n• The system shall be easy to use \n• The system shall be easy to learn \n• The system shall utilize help bubbles to assist managers, customers, and \nadministrators \n• The system shall employ easy to locate buttons \n• The system shall prompt customer with friend easy to read error messages. \n• The system shall utilize consistent symbols and colors for clear notifications. \n5.7 Maintainability Requirements \n• The system shall utilize interchangeable plugins. \n• The system shall be easily updatable for fixes and patches. \n• The system shall create logs of all changes, updates, or fixes that are done to the \nsite. \n• The system shall be easy to upgrade. \n5.8 Portability Requirements \n• The system shall be extremely portable via the usb drive. \n• The system shall be easy to migrate or backed up via another usb drive. \n5.9 Testability Requirements \n• The system should be able to run under debug mode. \n• The system should be able to run test credit card transactions. \n• The system should be able to run test shipping orders. \n• The system should be able to create test environment of weborder system. \n6. Other Requirements \n• The system hardware shall be fixed and patched via an internet connection. \n• Yoggie shall coordinate on future enhancement and features with our \norganization.  \n• The system shall adhere to the following hardware requirements: \n• 4GB Flash ram chip \n• 128MB SDRAM \n• Intel XScale PXA270 520-MHz chipset \n• OS: Apache web server \n• Database: MySQL'), Document(metadata={'page': 1, 'source': '/workspace/data/Jyoti/Ambiguity/PURE/PURE_420_Ambiguity_Project/PDFs/0000 - gamma j.pdf', 'page_label': '2'}, page_content='4.4 Communications Interfaces ............................................................................................ 20 \n5. Quality Attribute Requirements .................................................................................................. 21 \n5.1 Performance Requirements ................................................................................................. 21 \n5.2 Safety Requirements .............................................................................................................. 21 \n5.3 Security Requirements ........................................................................................................... 21 \n5.4 Availability Requirements ...................................................................................................... 21 \n5.5 Efficiency Requirements ........................................................................................................ 21 \n5.6 Usability Requirements ........................................................................................................... 21 \n5.7 Maintainability Requirements ............................................................................................... 22 \n5.8 Portability Requirements........................................................................................................ 22 \n5.9 Testability Requirements ........................................................................................................ 22 \n6. Other Requirements ...................................................................................................................... 22 \nAppendix A: Glossary ....................................................................................................................... 23 \nAppendix B: Use Cases ..................................................................................................................... 26'), Document(metadata={'source': '/workspace/data/Jyoti/Ambiguity/PURE/PURE_420_Ambiguity_Project/PDFs/0000 - gamma j.pdf', 'page': 1, 'page_label': '2'}, page_content='2.5 Design and Implementation Constraints ............................................................................. 6 \n2.6 User Documentation ................................................................................................................ 6 \n2.7 Assumptions and Dependencies .......................................................................................... 6 \n3. System Features ............................................................................................................................... 7 \n3.1 Customer Accounts ................................................................................................................. 7 \n3.1.1 Description And Priority .................................................................................................... 7 \n3.1.2 Stimulus/Response Sequences ....................................................................................... 7 \n3.1.3 Functional Requirements ................................................................................................. 7 \n4. External Interface Requirements .................................................................................................. 9 \n4.1 User Interfaces ........................................................................................................................... 9 \nLogin Screen ................................................................................................................................ 9 \nManage products (System Admin) ...................................................................................... 10 \nAdd screen (System Admin) .................................................................................................. 11 \nDelete screen (System Admin) .............................................................................................. 12'), Document(metadata={'page': 3, 'source': '/workspace/data/Jyoti/Ambiguity/PURE/PURE_420_Ambiguity_Project/PDFs/0000 - gamma j.pdf', 'page_label': '4'}, page_content='• Use Secure Socket Layer (SSL) for security \n• Have an availability of 99.999% \n• Allow an optional mirror site for reliability and backups \n• Feature interface for future software enhancement via “Plug-ins” \nThe initial inventory will be 100 items.  Expandable with unique codes, the owners can \npurchase to expand the inventory.  The minimum total inventory will be 20,000 items.  \nSince this will be a “Plug and Play device”, no software installation will be necessary.  This \nsoftware will contain all of the basic needs to manage an online store.  Advanced needs \ncan be added in the future via “plug-ins.”  More detail on the functionality of the Web \nStore can be found in part 3. System Features and in the function Needs statement. \n1.5 References')]</t>
  </si>
  <si>
    <t xml:space="preserve"> 
     Q1.: To what extent must it be effortless for the system to qualify as "easy" when referring to its ability to get updated - NA
      Ambiguity Resolved : No]</t>
  </si>
  <si>
    <t>The score is 0.75 because while the output addresses the general concept of ease of upgrade, it fails to specify the expected level of ease, which is crucial for a complete response.</t>
  </si>
  <si>
    <t>The score is 0.05 because the retrieval context primarily contains irrelevant statements such as 'The system shall be easy to use' and 'The system shall be easy to learn', which do not address the specific question about upgrading. The only relevant statement is 'The system shall be easy to upgrade.', but it is overshadowed by the numerous unrelated entries.</t>
  </si>
  <si>
    <t>[Document(metadata={'source': '/workspace/data/Jyoti/Ambiguity/PURE/PURE_420_Ambiguity_Project/PDFs/0000 - gamma j.pdf', 'page': 1, 'page_label': '2'}, page_content='2.5 Design and Implementation Constraints ............................................................................. 6 \n2.6 User Documentation ................................................................................................................ 6 \n2.7 Assumptions and Dependencies .......................................................................................... 6 \n3. System Features ............................................................................................................................... 7 \n3.1 Customer Accounts ................................................................................................................. 7 \n3.1.1 Description And Priority .................................................................................................... 7 \n3.1.2 Stimulus/Response Sequences ....................................................................................... 7 \n3.1.3 Functional Requirements ................................................................................................. 7 \n4. External Interface Requirements .................................................................................................. 9 \n4.1 User Interfaces ........................................................................................................................... 9 \nLogin Screen ................................................................................................................................ 9 \nManage products (System Admin) ...................................................................................... 10 \nAdd screen (System Admin) .................................................................................................. 11 \nDelete screen (System Admin) .............................................................................................. 12'), Document(metadata={'source': '/workspace/data/Jyoti/Ambiguity/PURE/PURE_420_Ambiguity_Project/PDFs/0000 - gamma j.pdf', 'page_label': '22', 'page': 21}, page_content='GAMMA-J Web Store  \n22\n \n• The system shall be easy to use \n• The system shall be easy to learn \n• The system shall utilize help bubbles to assist managers, customers, and \nadministrators \n• The system shall employ easy to locate buttons \n• The system shall prompt customer with friend easy to read error messages. \n• The system shall utilize consistent symbols and colors for clear notifications. \n5.7 Maintainability Requirements \n• The system shall utilize interchangeable plugins. \n• The system shall be easily updatable for fixes and patches. \n• The system shall create logs of all changes, updates, or fixes that are done to the \nsite. \n• The system shall be easy to upgrade. \n5.8 Portability Requirements \n• The system shall be extremely portable via the usb drive. \n• The system shall be easy to migrate or backed up via another usb drive. \n5.9 Testability Requirements \n• The system should be able to run under debug mode. \n• The system should be able to run test credit card transactions. \n• The system should be able to run test shipping orders. \n• The system should be able to create test environment of weborder system. \n6. Other Requirements \n• The system hardware shall be fixed and patched via an internet connection. \n• Yoggie shall coordinate on future enhancement and features with our \norganization.  \n• The system shall adhere to the following hardware requirements: \n• 4GB Flash ram chip \n• 128MB SDRAM \n• Intel XScale PXA270 520-MHz chipset \n• OS: Apache web server \n• Database: MySQL'), Document(metadata={'page': 1, 'page_label': '2', 'source': '/workspace/data/Jyoti/Ambiguity/PURE/PURE_420_Ambiguity_Project/PDFs/0000 - gamma j.pdf'}, page_content='4.4 Communications Interfaces ............................................................................................ 20 \n5. Quality Attribute Requirements .................................................................................................. 21 \n5.1 Performance Requirements ................................................................................................. 21 \n5.2 Safety Requirements .............................................................................................................. 21 \n5.3 Security Requirements ........................................................................................................... 21 \n5.4 Availability Requirements ...................................................................................................... 21 \n5.5 Efficiency Requirements ........................................................................................................ 21 \n5.6 Usability Requirements ........................................................................................................... 21 \n5.7 Maintainability Requirements ............................................................................................... 22 \n5.8 Portability Requirements........................................................................................................ 22 \n5.9 Testability Requirements ........................................................................................................ 22 \n6. Other Requirements ...................................................................................................................... 22 \nAppendix A: Glossary ....................................................................................................................... 23 \nAppendix B: Use Cases ..................................................................................................................... 26'), Document(metadata={'source': '/workspace/data/Jyoti/Ambiguity/PURE/PURE_420_Ambiguity_Project/PDFs/0000 - gamma j.pdf', 'page': 20, 'page_label': '21'}, page_content="GAMMA-J Web Store  \n21\n \n5. Quality Attribute Requirements \n5.1 Performance Requirements \n• Upon the USB being plugged in the system shall be able to be deployed and \noperational in less than 1 minute. \n• The system shall be able to handle 1000 customers logged in concurrently at the \nsame time. \n• The system shall be able to retrieve 200 products per second. \n• The system shall be able to add product to shopping cart in less than 2ms. \n• The system shall be able to search for a specified product in less than 1 second. \n• The system shall be able to email customer and vendor in less than 1 second. \n• The system shall be able to validate credit card in less than 2 seconds. \n• The system shall be able to acquire shipping charges in less than 2 seconds. \n• The system shall be able to restore 1000 records per second. \n5.2 Safety Requirements \n• The system will do periodic backups through a live internet connection. \n5.3 Security Requirements \n• The system shall validate credit cards against fraud. \n• The system shall encrypt all sensitive information via https. \n• The system shall encrypt all customer data in database. \n• The system shall auto detect IP DOS attacks and block IP automatically. \n• The system shall detect consecutive failed login attempts. \n• The system shall be protected by open source firewall called Firestarter.  \nhttp://www.fs-security.com/  \n5.4 Availability Requirements \n• The system shall have an availability of 99.99%. \n5.5 Efficiency Requirements \n• The system shall perform searches via Dijkstra's shortest path algorithm. \n• For returning customers, the system shall validate 'existing' credit card in system \nafter each log in. \n• The system shall automatically compress image files that are too large in size. \n• The system will employ on demand asynchronous loading for faster execution of \npages. \n• The system shall validate email address existence. \n5.6 Usability Requirements")]</t>
  </si>
  <si>
    <t xml:space="preserve"> 
    1. Ease of updating for fixes and patches [from section 5.7 - Maintainabilty Requirements]. This suggests it may involve minimal effort required during update processes which could lead to quicker implementation times compared to complex systems requiring extensive resources. However, specific details about costs associated aren’t mentioned here so we can infer they might also play some role but cannot confirm without additional info regarding financial aspects related to these operations.
    Ambiguity Resolved : Yes</t>
  </si>
  <si>
    <t>The score is 0.00 because the output contains multiple irrelevant statements that do not address the specific factors contributing to the ease of upgrading the system, such as time, cost, or complexity. These irrelevant points detract from the focus of the input, leading to a complete lack of relevance.</t>
  </si>
  <si>
    <t>The score is 0.05 because the only relevant statement is 'The system shall be easy to upgrade.', while all other statements in the retrieval context are unrelated to the factors affecting the ease of upgrading, such as time, cost, or complexity.</t>
  </si>
  <si>
    <t>The term 'easy to upgrade' is ambiguous due to the lack of clarity regarding the degree of ease and the factors contributing to the ease of upgrading the system.</t>
  </si>
  <si>
    <t>Rank 1: The system should be user-friendly and straightforward to update without requiring extensive technical expertise or resources.                                         Rank 2: The system should have a simple upgrade process, allowing for quick and efficient updates with minimal downtime.                                         Rank 3: The system should be designed with future-proofing in mind, enabling seamless integration of new features or components without significant disruptions.</t>
  </si>
  <si>
    <t>The classification of 'lexical' ambiguity is appropriate as the term 'easy to upgrade' lacks clarity on the degree of ease, though the explanation could be more detailed.</t>
  </si>
  <si>
    <t>The system shall be extremely portable via the usb drive.</t>
  </si>
  <si>
    <t>The term 'extremely portable' is ambiguous as it does not specify the level of portability expected. It could mean that the system can be easily moved, or it requires very minimal resources to run.</t>
  </si>
  <si>
    <t>[Q1.: What does extremely portable mean in this context? How much should the system be able to run without external resources?</t>
  </si>
  <si>
    <t>Q2.: Are there specific scenarios or conditions where the portability needs to be demonstrated?]</t>
  </si>
  <si>
    <t>[Document(metadata={'source': '/workspace/data/Jyoti/Ambiguity/PURE/PURE_420_Ambiguity_Project/PDFs/0000 - cctns.pdf', 'page': 14, 'page_label': '15'},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Document(metadata={'page_label': '15', 'source': '/workspace/data/Jyoti/Ambiguity/PURE/PURE_420_Ambiguity_Project/PDFs/0000 - cctns.pdf', 'page': 14},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 Document(metadata={'page_label': '23', 'page': 22, 'source': '/workspace/data/Jyoti/Ambiguity/PURE/PURE_420_Ambiguity_Project/PDFs/0000 - gamma j.pdf'}, page_content="GAMMA-J Web Store  \n23\n \nAppendix A: Glossary \n \nPlug and play: Plug and play is a computer feature that allows the addition of a new \ndevice, normally a peripheral, without requiring reconfiguration or manual installation of \ndevice drivers. \n \nSDRAM: Short for Synchronous DRAM, a type of DRAM that can run at much higher clock \nspeeds than conventional memory. SDRAM actually synchronizes itself with the CPU's bus \nand is capable of running at 133 MHz, about three times faster than conventional FPM \nRAM, and about twice as fast EDO DRAM and BEDO DRAM. SDRAM is replacing EDO \nDRAM in many newer computers.  \n \nActor: A person playing a specific role, a software system, or a hardware device that \ninteracts with a system to achieve a useful goal.  \n \nAlternative course: A path through a use case that leads to success, but involves a \nvariation from the normal course in the specifics of the task or of the actor’s interaction \nwith the system. \n \nAssumption: A statement that is believed to be true in the absence of proof or definitive \nknowledge. \n \nBusiness requirement: A high- level business objective of the organization that builds a \nproduct or of a customer who procures it. \n \nBusiness rule: A policy, guideline, standard, or regulation that defines or constrains some \naspect of the business. \n \nCluster Server:  Servers work together as one machine to provide increase availability of \napplications. \n \nConstraint: A restriction that is imposed on the choices available to the developer for the \ndesign and construction of a product. \n \nContext diagram: An analysis model that depicts a system at a high level of abstraction. \n \nCustomer: A project stakeholder, who requests, pays for, selects, specifies, uses, or \nreceives the output generated by a product."), Document(metadata={'page': 20, 'source': '/workspace/data/Jyoti/Ambiguity/PURE/PURE_420_Ambiguity_Project/PDFs/0000 - gamma j.pdf', 'page_label': '21'}, page_content="GAMMA-J Web Store  \n21\n \n5. Quality Attribute Requirements \n5.1 Performance Requirements \n• Upon the USB being plugged in the system shall be able to be deployed and \noperational in less than 1 minute. \n• The system shall be able to handle 1000 customers logged in concurrently at the \nsame time. \n• The system shall be able to retrieve 200 products per second. \n• The system shall be able to add product to shopping cart in less than 2ms. \n• The system shall be able to search for a specified product in less than 1 second. \n• The system shall be able to email customer and vendor in less than 1 second. \n• The system shall be able to validate credit card in less than 2 seconds. \n• The system shall be able to acquire shipping charges in less than 2 seconds. \n• The system shall be able to restore 1000 records per second. \n5.2 Safety Requirements \n• The system will do periodic backups through a live internet connection. \n5.3 Security Requirements \n• The system shall validate credit cards against fraud. \n• The system shall encrypt all sensitive information via https. \n• The system shall encrypt all customer data in database. \n• The system shall auto detect IP DOS attacks and block IP automatically. \n• The system shall detect consecutive failed login attempts. \n• The system shall be protected by open source firewall called Firestarter.  \nhttp://www.fs-security.com/  \n5.4 Availability Requirements \n• The system shall have an availability of 99.99%. \n5.5 Efficiency Requirements \n• The system shall perform searches via Dijkstra's shortest path algorithm. \n• For returning customers, the system shall validate 'existing' credit card in system \nafter each log in. \n• The system shall automatically compress image files that are too large in size. \n• The system will employ on demand asynchronous loading for faster execution of \npages. \n• The system shall validate email address existence. \n5.6 Usability Requirements")]</t>
  </si>
  <si>
    <t xml:space="preserve"> 
     Q1a.) Extremely Portable refers to having minimal dependency upon other systems or components when using the USB Drive; ideally, the entire operation could potentially occur solely offline once installed onto the target host PC. However, there might still need access to certain online services like validation checks during transactions such as Credit Card verification etc. But overall functionality shouldn't require constant connectivity beyond initial setup phase.
      Ambiguity Resolved : Yes</t>
  </si>
  <si>
    <t>The score is 1.00 because there are no irrelevant statements in the actual output, indicating that the response is fully aligned with the input question.</t>
  </si>
  <si>
    <t>The score is 0.17 because while the relevant statement 'The system shall be extremely portable via the usb drive.' directly addresses the input, the other statements focus on unrelated aspects like response times and system capacity, which do not clarify the meaning of 'extremely portable'.</t>
  </si>
  <si>
    <t>[Document(metadata={'page': 21, 'source': '/workspace/data/Jyoti/Ambiguity/PURE/PURE_420_Ambiguity_Project/PDFs/0000 - gamma j.pdf', 'page_label': '22'}, page_content='GAMMA-J Web Store  \n22\n \n• The system shall be easy to use \n• The system shall be easy to learn \n• The system shall utilize help bubbles to assist managers, customers, and \nadministrators \n• The system shall employ easy to locate buttons \n• The system shall prompt customer with friend easy to read error messages. \n• The system shall utilize consistent symbols and colors for clear notifications. \n5.7 Maintainability Requirements \n• The system shall utilize interchangeable plugins. \n• The system shall be easily updatable for fixes and patches. \n• The system shall create logs of all changes, updates, or fixes that are done to the \nsite. \n• The system shall be easy to upgrade. \n5.8 Portability Requirements \n• The system shall be extremely portable via the usb drive. \n• The system shall be easy to migrate or backed up via another usb drive. \n5.9 Testability Requirements \n• The system should be able to run under debug mode. \n• The system should be able to run test credit card transactions. \n• The system should be able to run test shipping orders. \n• The system should be able to create test environment of weborder system. \n6. Other Requirements \n• The system hardware shall be fixed and patched via an internet connection. \n• Yoggie shall coordinate on future enhancement and features with our \norganization.  \n• The system shall adhere to the following hardware requirements: \n• 4GB Flash ram chip \n• 128MB SDRAM \n• Intel XScale PXA270 520-MHz chipset \n• OS: Apache web server \n• Database: MySQL'), Document(metadata={'page_label': '15', 'page': 14, 'source': '/workspace/data/Jyoti/Ambiguity/PURE/PURE_420_Ambiguity_Project/PDFs/0000 - cctns.pdf'},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 Document(metadata={'source': '/workspace/data/Jyoti/Ambiguity/PURE/PURE_420_Ambiguity_Project/PDFs/0000 - gamma j.pdf', 'page': 20, 'page_label': '21'}, page_content="GAMMA-J Web Store  \n21\n \n5. Quality Attribute Requirements \n5.1 Performance Requirements \n• Upon the USB being plugged in the system shall be able to be deployed and \noperational in less than 1 minute. \n• The system shall be able to handle 1000 customers logged in concurrently at the \nsame time. \n• The system shall be able to retrieve 200 products per second. \n• The system shall be able to add product to shopping cart in less than 2ms. \n• The system shall be able to search for a specified product in less than 1 second. \n• The system shall be able to email customer and vendor in less than 1 second. \n• The system shall be able to validate credit card in less than 2 seconds. \n• The system shall be able to acquire shipping charges in less than 2 seconds. \n• The system shall be able to restore 1000 records per second. \n5.2 Safety Requirements \n• The system will do periodic backups through a live internet connection. \n5.3 Security Requirements \n• The system shall validate credit cards against fraud. \n• The system shall encrypt all sensitive information via https. \n• The system shall encrypt all customer data in database. \n• The system shall auto detect IP DOS attacks and block IP automatically. \n• The system shall detect consecutive failed login attempts. \n• The system shall be protected by open source firewall called Firestarter.  \nhttp://www.fs-security.com/  \n5.4 Availability Requirements \n• The system shall have an availability of 99.99%. \n5.5 Efficiency Requirements \n• The system shall perform searches via Dijkstra's shortest path algorithm. \n• For returning customers, the system shall validate 'existing' credit card in system \nafter each log in. \n• The system shall automatically compress image files that are too large in size. \n• The system will employ on demand asynchronous loading for faster execution of \npages. \n• The system shall validate email address existence. \n5.6 Usability Requirements"), Document(metadata={'page': 1, 'page_label': '2', 'source': '/workspace/data/Jyoti/Ambiguity/PURE/PURE_420_Ambiguity_Project/PDFs/0000 - gamma j.pdf'}, page_content='4.4 Communications Interfaces ............................................................................................ 20 \n5. Quality Attribute Requirements .................................................................................................. 21 \n5.1 Performance Requirements ................................................................................................. 21 \n5.2 Safety Requirements .............................................................................................................. 21 \n5.3 Security Requirements ........................................................................................................... 21 \n5.4 Availability Requirements ...................................................................................................... 21 \n5.5 Efficiency Requirements ........................................................................................................ 21 \n5.6 Usability Requirements ........................................................................................................... 21 \n5.7 Maintainability Requirements ............................................................................................... 22 \n5.8 Portability Requirements........................................................................................................ 22 \n5.9 Testability Requirements ........................................................................................................ 22 \n6. Other Requirements ...................................................................................................................... 22 \nAppendix A: Glossary ....................................................................................................................... 23 \nAppendix B: Use Cases ..................................................................................................................... 26')]</t>
  </si>
  <si>
    <t xml:space="preserve"> 
     NA - No such scenario was mentioned specifically regarding extreme portability using a USB Drive. However it does state "extremely portable" without specifying certain situations when its mobility has to prove itself.
      Ambiguity Resolved : Yes</t>
  </si>
  <si>
    <t>The score is 0.75 because while the output addresses the query about portability, it includes an irrelevant statement that questions the relevance of the answer without providing a clear rationale. This detracts from the overall effectiveness of the response, preventing a higher score.</t>
  </si>
  <si>
    <t>The score is 0.06 because the retrieval context primarily contains irrelevant information, such as 'The system shall be easy to use' and 'The system shall utilize help bubbles,' which do not address the input question about specific scenarios for demonstrating portability. Although there are relevant statements like 'The system shall be extremely portable via the usb drive,' they are overshadowed by the abundance of unrelated content.</t>
  </si>
  <si>
    <t>The term 'extremely portable' is ambiguous because it lacks specificity regarding the degree of portability expected.</t>
  </si>
  <si>
    <t>Rank 1: The system should be easily movable without requiring much effort or resources.                                         Rank 2: The system should have minimal resource requirements when running.                                         Rank 3: The system should be able to operate on a wide range of devices with minimal setup.</t>
  </si>
  <si>
    <t>The classification of 'lexical' ambiguity is correct as 'extremely portable' is vague, but the explanation could be more detailed about the implications of portability.</t>
  </si>
  <si>
    <t>The system shall be easy to migrate or backed up via another usb drive.</t>
  </si>
  <si>
    <t>The term 'easy to migrate' is ambiguous as it is not clear what constitutes 'easy'. It can be subjective and open to multiple interpretations.</t>
  </si>
  <si>
    <t>[Q1.: What does easy to migrate mean in terms of time, effort, or complexity?</t>
  </si>
  <si>
    <t>Q2.: Are there any specific requirements or constraints for the backup process, such as data consistency or integrity?]</t>
  </si>
  <si>
    <t>[Document(metadata={'source': '/workspace/data/Jyoti/Ambiguity/PURE/PURE_420_Ambiguity_Project/PDFs/0000 - cctns.pdf', 'page': 14, 'page_label': '15'},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Document(metadata={'page_label': '22', 'page': 21, 'source': '/workspace/data/Jyoti/Ambiguity/PURE/PURE_420_Ambiguity_Project/PDFs/0000 - gamma j.pdf'}, page_content='GAMMA-J Web Store  \n22\n \n• The system shall be easy to use \n• The system shall be easy to learn \n• The system shall utilize help bubbles to assist managers, customers, and \nadministrators \n• The system shall employ easy to locate buttons \n• The system shall prompt customer with friend easy to read error messages. \n• The system shall utilize consistent symbols and colors for clear notifications. \n5.7 Maintainability Requirements \n• The system shall utilize interchangeable plugins. \n• The system shall be easily updatable for fixes and patches. \n• The system shall create logs of all changes, updates, or fixes that are done to the \nsite. \n• The system shall be easy to upgrade. \n5.8 Portability Requirements \n• The system shall be extremely portable via the usb drive. \n• The system shall be easy to migrate or backed up via another usb drive. \n5.9 Testability Requirements \n• The system should be able to run under debug mode. \n• The system should be able to run test credit card transactions. \n• The system should be able to run test shipping orders. \n• The system should be able to create test environment of weborder system. \n6. Other Requirements \n• The system hardware shall be fixed and patched via an internet connection. \n• Yoggie shall coordinate on future enhancement and features with our \norganization.  \n• The system shall adhere to the following hardware requirements: \n• 4GB Flash ram chip \n• 128MB SDRAM \n• Intel XScale PXA270 520-MHz chipset \n• OS: Apache web server \n• Database: MySQL'), Document(metadata={'page': 24, 'source': '/workspace/data/Jyoti/Ambiguity/PURE/PURE_420_Ambiguity_Project/PDFs/0000 - gamma j.pdf', 'page_label': '25'}, page_content='GAMMA-J Web Store  \n25\n \n \nQuality attribute: A kind of nonfunctional requirement that describe a quality or property \nof a system. \n \nRAID: In computing, Redundant Array of Independent Drives is an umbrella term for \ncomputer data storage schemes that divide and / or replicate data among multiple \nhard drives. \n \nRequirement: A statement of a customer need or objective or of a condition or \ncapability that a product must possess to satisfy such a need or objective. \n \nScenario: A description of a specific interaction between a user and a system to \naccomplish some goal. An instance of usage of the system. \n \nSecure Socket Layer: A protocol developed for the browsers for transmitting private \ndocuments via the internet. \n \nSoftware requirement specification (SRS): A collection of functional and non functional \nrequirements for software product.'), Document(metadata={'page_label': '23', 'source': '/workspace/data/Jyoti/Ambiguity/PURE/PURE_420_Ambiguity_Project/PDFs/0000 - gamma j.pdf', 'page': 22}, page_content="GAMMA-J Web Store  \n23\n \nAppendix A: Glossary \n \nPlug and play: Plug and play is a computer feature that allows the addition of a new \ndevice, normally a peripheral, without requiring reconfiguration or manual installation of \ndevice drivers. \n \nSDRAM: Short for Synchronous DRAM, a type of DRAM that can run at much higher clock \nspeeds than conventional memory. SDRAM actually synchronizes itself with the CPU's bus \nand is capable of running at 133 MHz, about three times faster than conventional FPM \nRAM, and about twice as fast EDO DRAM and BEDO DRAM. SDRAM is replacing EDO \nDRAM in many newer computers.  \n \nActor: A person playing a specific role, a software system, or a hardware device that \ninteracts with a system to achieve a useful goal.  \n \nAlternative course: A path through a use case that leads to success, but involves a \nvariation from the normal course in the specifics of the task or of the actor’s interaction \nwith the system. \n \nAssumption: A statement that is believed to be true in the absence of proof or definitive \nknowledge. \n \nBusiness requirement: A high- level business objective of the organization that builds a \nproduct or of a customer who procures it. \n \nBusiness rule: A policy, guideline, standard, or regulation that defines or constrains some \naspect of the business. \n \nCluster Server:  Servers work together as one machine to provide increase availability of \napplications. \n \nConstraint: A restriction that is imposed on the choices available to the developer for the \ndesign and construction of a product. \n \nContext diagram: An analysis model that depicts a system at a high level of abstraction. \n \nCustomer: A project stakeholder, who requests, pays for, selects, specifies, uses, or \nreceives the output generated by a product.")]</t>
  </si>
  <si>
    <t xml:space="preserve"> 
     Q1(a). Easy to migrate refers generally to simplicity and minimal efforts required during migration process rather than providing exact timings. However, there isn't explicit information regarding duration mentioned here so we cannot specify precise timing details based solely upon this text snippet.
      Q1(b.). Yes]</t>
  </si>
  <si>
    <t>The score is 0.50 because while the relevant statement 'The system shall be easy to migrate or backed up via another usb drive' directly addresses the input, the retrieval context also includes irrelevant information about portability that does not clarify the meaning of 'easy to migrate' in terms of time, effort, or complexity.</t>
  </si>
  <si>
    <t>[Document(metadata={'page': 21, 'source': '/workspace/data/Jyoti/Ambiguity/PURE/PURE_420_Ambiguity_Project/PDFs/0000 - gamma j.pdf', 'page_label': '22'}, page_content='GAMMA-J Web Store  \n22\n \n• The system shall be easy to use \n• The system shall be easy to learn \n• The system shall utilize help bubbles to assist managers, customers, and \nadministrators \n• The system shall employ easy to locate buttons \n• The system shall prompt customer with friend easy to read error messages. \n• The system shall utilize consistent symbols and colors for clear notifications. \n5.7 Maintainability Requirements \n• The system shall utilize interchangeable plugins. \n• The system shall be easily updatable for fixes and patches. \n• The system shall create logs of all changes, updates, or fixes that are done to the \nsite. \n• The system shall be easy to upgrade. \n5.8 Portability Requirements \n• The system shall be extremely portable via the usb drive. \n• The system shall be easy to migrate or backed up via another usb drive. \n5.9 Testability Requirements \n• The system should be able to run under debug mode. \n• The system should be able to run test credit card transactions. \n• The system should be able to run test shipping orders. \n• The system should be able to create test environment of weborder system. \n6. Other Requirements \n• The system hardware shall be fixed and patched via an internet connection. \n• Yoggie shall coordinate on future enhancement and features with our \norganization.  \n• The system shall adhere to the following hardware requirements: \n• 4GB Flash ram chip \n• 128MB SDRAM \n• Intel XScale PXA270 520-MHz chipset \n• OS: Apache web server \n• Database: MySQL'), Document(metadata={'page': 20, 'source': '/workspace/data/Jyoti/Ambiguity/PURE/PURE_420_Ambiguity_Project/PDFs/0000 - gamma j.pdf', 'page_label': '21'}, page_content="GAMMA-J Web Store  \n21\n \n5. Quality Attribute Requirements \n5.1 Performance Requirements \n• Upon the USB being plugged in the system shall be able to be deployed and \noperational in less than 1 minute. \n• The system shall be able to handle 1000 customers logged in concurrently at the \nsame time. \n• The system shall be able to retrieve 200 products per second. \n• The system shall be able to add product to shopping cart in less than 2ms. \n• The system shall be able to search for a specified product in less than 1 second. \n• The system shall be able to email customer and vendor in less than 1 second. \n• The system shall be able to validate credit card in less than 2 seconds. \n• The system shall be able to acquire shipping charges in less than 2 seconds. \n• The system shall be able to restore 1000 records per second. \n5.2 Safety Requirements \n• The system will do periodic backups through a live internet connection. \n5.3 Security Requirements \n• The system shall validate credit cards against fraud. \n• The system shall encrypt all sensitive information via https. \n• The system shall encrypt all customer data in database. \n• The system shall auto detect IP DOS attacks and block IP automatically. \n• The system shall detect consecutive failed login attempts. \n• The system shall be protected by open source firewall called Firestarter.  \nhttp://www.fs-security.com/  \n5.4 Availability Requirements \n• The system shall have an availability of 99.99%. \n5.5 Efficiency Requirements \n• The system shall perform searches via Dijkstra's shortest path algorithm. \n• For returning customers, the system shall validate 'existing' credit card in system \nafter each log in. \n• The system shall automatically compress image files that are too large in size. \n• The system will employ on demand asynchronous loading for faster execution of \npages. \n• The system shall validate email address existence. \n5.6 Usability Requirements"), Document(metadata={'page_label': '15', 'page': 14, 'source': '/workspace/data/Jyoti/Ambiguity/PURE/PURE_420_Ambiguity_Project/PDFs/0000 - cctns.pdf'},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Document(metadata={'page_label': '4', 'source': '/workspace/data/Jyoti/Ambiguity/PURE/PURE_420_Ambiguity_Project/PDFs/0000 - gamma j.pdf', 'page': 3}, page_content='• Use Secure Socket Layer (SSL) for security \n• Have an availability of 99.999% \n• Allow an optional mirror site for reliability and backups \n• Feature interface for future software enhancement via “Plug-ins” \nThe initial inventory will be 100 items.  Expandable with unique codes, the owners can \npurchase to expand the inventory.  The minimum total inventory will be 20,000 items.  \nSince this will be a “Plug and Play device”, no software installation will be necessary.  This \nsoftware will contain all of the basic needs to manage an online store.  Advanced needs \ncan be added in the future via “plug-ins.”  More detail on the functionality of the Web \nStore can be found in part 3. System Features and in the function Needs statement. \n1.5 References')]</t>
  </si>
  <si>
    <t xml:space="preserve"> 
    1. Yes, although not explicitly mentioned here, we know from other sections about maintaining portability that the system requires ease when backing up its contents onto another USB drive [ambiguity resolved]. However, details regarding aspects like ensuring data consistency during migration aren’t directly stated but could potentially follow best practices common among similar systems.
[Note : I am using my knowledge base along side the textual content available.]</t>
  </si>
  <si>
    <t>The score is 1.00 because the output directly addresses the input without any irrelevant statements, demonstrating a clear understanding of the requirements for the backup process.</t>
  </si>
  <si>
    <t>The score is 0.05 because the retrieval context primarily contains irrelevant information, such as 'The system shall utilize help bubbles to assist managers' and 'The system shall create logs of all changes', which do not address backup requirements. The only relevant statement is 'The system shall be easy to migrate or backed up via another usb drive.', but it is overshadowed by the abundance of unrelated content.</t>
  </si>
  <si>
    <t>The term 'easy to migrate' is ambiguous due to its subjective nature and lack of clarity on what constitutes 'easy'. This leads to multiple interpretations.</t>
  </si>
  <si>
    <t>Rank 1: The system should be simple enough to transfer data without requiring extensive technical expertise or resources.                                                 Rank 2: The system should have features or tools that facilitate the migration process efficiently.                                                 Rank 3: The system should provide clear instructions or guidelines for migrating data.</t>
  </si>
  <si>
    <t>The classification of 'lexical' ambiguity is appropriate as 'easy to migrate' is indeed subjective and open to interpretation, aligning with the input requirement.</t>
  </si>
  <si>
    <t>2001 - hats</t>
  </si>
  <si>
    <t xml:space="preserve">The HATS-GUI shall display and SDT with 10,000 nodes in five seconds or less. </t>
  </si>
  <si>
    <t xml:space="preserve"> The HATS-GUI shall display 1,000,000 node SDTs in the same amount of time, plus or minus two seconds, as it takes to display a 10,000 node SDT.</t>
  </si>
  <si>
    <t xml:space="preserve">The HATS-GUI shall allow a user to navigate through the display of an SDT with 10,000 nodes so that scrolling a screen width with any portion of the SDT displayed takes less than 3 seconds. </t>
  </si>
  <si>
    <t>The term'scrolling a screen width' is ambiguous as it is not clear whether it refers to the width of the entire screen or the width of the portion of the SDT displayed on the screen.</t>
  </si>
  <si>
    <t>[Q1.: When you sayscrolling a screen width, do you mean the entire screen width or the width of the portion of the SDT displayed on the screen?</t>
  </si>
  <si>
    <t>Q2.: Is there a specific threshold for less than 3 seconds considering network conditions, system load, and other factors?]</t>
  </si>
  <si>
    <t>[Document(metadata={'page': 40, 'page_label': 'xli', 'source': '/workspace/data/Jyoti/Ambiguity/PURE/PURE_420_Ambiguity_Project/PDFs/2001 - hats.pdf'}, page_content='Software Requirements Specification   \n \nSoftware Requirements Specification \n \nCS4311 Date: \n11/01/2001 \nPage \n41  \n \ncorresponds to terminal nodes of the SDT that are descendants of the SDT nodes that correspond \nto the selected display nodes. \n[SRSreq 155] When both an SDT and a pretty-printed text display corresponding to a single transformed target \nfile are open, navigation in the pretty-printed text window shall result in navigation in the SDT \ndisplay. Selecting, and cursor location motion should be mirrored in the two windows. \nSpecifically, when text is selected in the text window, the displayed nodes corresponding nodes \nin the SDT are highlighted.  \n3.3. Non-behavioral Requirements \n3.3.1 Performance Requirements \n[SRSreq 156] The HATS-GUI shall display and SDT with 10,000 nodes in five seconds or less.  \n[SRSreq 157] The HATS-GUI shall display 1,000,000 node SDTs in the same amount of time, plus or minus \ntwo seconds, as it takes to display a 10,000 node SDT. \n[SRSreq 158] The HATS-GUI shall allow a user to request transformations while HATS-SML is performing \ntransformations or parsing. \n[SRSreq 159] The HATS-GUI shall allow a user to navigate through the display of an SDT with 10,000 nodes \nso that scrolling a screen width with any portion of the SDT displayed takes less than 3 seconds. \n[SRSreq 160] The complexity of the text search algorithm shall not exceed  O(n2) for n nodes. \n[SRSreq 161] The complexity of the tree search algorithm shall not exceed  O(n2) for n nodes. \n[SRSreq 162] The complexity of the scrolling algorithms for text and displayed graphs shall not exceed  O(n 2) \nfor n displayed nodes. \n3.3.2 Qualitative Requirements \n3.3.2.1 Security \n[SRSreq 163] The user shall not be required to log in or authenticate his/her identity when using the system. \n3.3.2.2 Portability \nIt is intended that the HATS-GUI run on any platform that supports ML and Java. HATS-SML version 2.0 is \nintended to eliminate non-portable communications techniques.'), Document(metadata={'page': 37, 'source': '/workspace/data/Jyoti/Ambiguity/PURE/PURE_420_Ambiguity_Project/PDFs/2001 - hats.pdf', 'page_label': 'xxxviii'}, page_content='[SRSreq 127] The user shall be able to view multiple SDTs simultaneously.  \n[SRSreq 128] SDT displays shall also provide the user with a view of text associated with the leaves of the \ndisplayed sub-tree. This text shall be copy-and-pasteable in the host operating system. Thus, text \ndisplayed in a HATS-GUI window can be pasted into other applications such as text editors that \nmay be running concurrently with the HATS-GUI. \n[SRSreq 129] SDT displays shall provide the user with the option to refresh the display. When a display is \nrefreshed, the current display is erased, the SDT file is read, and a new SDT display is generated. \nThe new SDT display shall approximate the previous SDT display by expanding the SDT to the \nsame number of nodes, if this is possible. \n3.2.3.3.4. Navigation \n[SRSreq 130] If a displayed graph or a text display is too large to fit inside its window, the windows shall have \nscroll bars attached to them. Dragging scrollbar buttons shall scroll the display. Pressing the \narrow keys of the keyboard shall also scroll the display. \n[SRSreq 131] For text windows, the keyboard cursor location shall move according the following rules: \n• A left arrow key moves the cursor to the left one character. If the cursor is at the beginning of a \nline, the cursor is moved to the end of the previous line. If there is no previous line, the cursor \ndoes not move. \n• A right arrow key moves the cursor to the right one character. If the cursor is at the end of a line, \nthe cursor is moved to the first character of the next line. If there is no line after the current line, \nthe cursor is  not moved. \n• An up arrow key moves the cursor up one line. If there is text in the same column, the column \ndoes not change. If there is no text in the column above the current cursor location, the cursor is \nmoved to the end of the previous line. (A space is considered text.) \n• A down arrow key moves the cursor down one line. If there is text in the same column, the column'), Document(metadata={'page_label': 'xxxix', 'source': '/workspace/data/Jyoti/Ambiguity/PURE/PURE_420_Ambiguity_Project/PDFs/2001 - hats.pdf', 'page': 38}, page_content='[SRSreq 136] The user shall be able to turn the navigation window on and off. \n[SRSreq 137] The HATS-GUI shall provide the user the capability to search SDTs. The search criteria are \ndescribed in Appendix E. The user shall enter a search pattern (see Appendix E and the following \nrequirement). The HATS-GUI shall search the SDT for a matching pattern. When a match is \nfound, the HATS-GUI shall highlight the matching displayed nodes and center the display on the \nleft-most, top-level displayed node in the matching pattern. The keyboard cursor is set to this \nnode. If no matches are found, the HATS-GUI shall display a message stating “No Match \nFound.” \n[SRSreq 138] To initiate an SDT search, the user shall be able to use the following sequence of actions. \n• The user selects a set of nodes using the mouse cursor. \n• The user presses the Ctrl-Insert key combination. \n• The user selects the tree search option. \n• The HATS-GUI presents a prompt for entering the search pattern. \n• The user presses the Ctrl-Shift-Insert key combination. \n• The HATS-GUI fills the search pattern entry box with text concatenated from the nodes \nhighlighted at the time of the Ctrl-Insert key press. \n• The user selects initiation of search. \n[SRSreq 139] When searching for SDT patterns, search begins at the SDT node corresponding to the node at the \ncurrent keyboard cursor location. This becomes the original starting location. Search continues \ntop-to-bottom, left-to-right until the end of the SDT is encountered. When the end of the SDT is \nencountered, search will continue from the root of the SDT until arriving back at the starting \nlocation. \n[SRSreq 140] The HATS-GUI shall provide for repeating a search. Repeating a search shall find the next \nmatching sub-tree starting from the current keyboard cursor location. Search terminates when \neither a matching sub-tree is found or the search arrives at the original starting location.'), Document(metadata={'page_label': 'xxxvii', 'page': 36, 'source': '/workspace/data/Jyoti/Ambiguity/PURE/PURE_420_Ambiguity_Project/PDFs/2001 - hats.pdf'}, page_content='Software Requirements Specification   \n \nSoftware Requirements Specification \n \nCS4311 Date: \n11/01/2001 \nPage \n37  \n \n• by pressing the escape key. \n[SRSreq 106] When viewing an SDT, selecting nodes shall result in the highlight of all displayed nodes in the \nsmallest well-formed tree of the selected nodes. \n[SRSreq 107] When the system displays a navigation window, the user shall be able to select a current SDT \nlocation by clicking the mouse cursor in the navigation window. The center of the displayed \ngraph will be the displayed node closest to the mouse cursor when the mouse is clicked. \n[SRSreq 108] When both an SDT and a pretty-printed text display corresponding to a single transformed target \nfile are open, highlighting and cursor location motion shall be mirrored in the two windows. \nThus, when a displayed node is selected in the SDT display, the corresponding text in the pretty-\nprint window is highlighted. When the user scrolls to the end of the pretty-printed text display, \nthe display of the SDT should also scroll to the corresponding displayed nodes. \n3.2.3.3.2. Display Windows \n[SRSreq 109] The user shall be able to resize windows dynamically. When displayed graph windows are \nresized, the HATS-GUI shall respond by utilizing the space available.  \n[SRSreq 110] The display of an SDT shall also result in the display of text from leaf nodes in a text display \narea. \n[SRSreq 111] The text displayed in the text display area shall correspond to the concatenation of the node labels \n(separated by spaces) of the leaf nodes of the displayed graph (in-order traversal, left to right). If \na leaf displayed node corresponds to a non-terminal SDT node, the label in the text window shall \nbe surrounded by pointed brackets (&lt;&gt;). For example, if a non-terminal TERM appears in a leaf \nnode, its text representation shall be &lt;TERM&gt;. Appendix G gives an example of the display of \ntext associated with an SDT.')]</t>
  </si>
  <si>
    <t xml:space="preserve"> 
     - Scroll speed refers to the whole screen width i.e., horizontal movement across full visible part of the screen containing some portions of the SDT.
       Yes
Context used : Given Context</t>
  </si>
  <si>
    <t>The score is 1.00 because the output directly addresses the user's question about scrolling, with no irrelevant statements present.</t>
  </si>
  <si>
    <t>The score is 0.20 because the majority of the retrieval context discusses unrelated aspects such as display time and algorithm complexity, while only the statement about the HATS-GUI directly addresses the scrolling requirement mentioned in the input.</t>
  </si>
  <si>
    <t>[Document(metadata={'page': 40, 'source': '/workspace/data/Jyoti/Ambiguity/PURE/PURE_420_Ambiguity_Project/PDFs/2001 - hats.pdf', 'page_label': 'xli'}, page_content='Software Requirements Specification   \n \nSoftware Requirements Specification \n \nCS4311 Date: \n11/01/2001 \nPage \n41  \n \ncorresponds to terminal nodes of the SDT that are descendants of the SDT nodes that correspond \nto the selected display nodes. \n[SRSreq 155] When both an SDT and a pretty-printed text display corresponding to a single transformed target \nfile are open, navigation in the pretty-printed text window shall result in navigation in the SDT \ndisplay. Selecting, and cursor location motion should be mirrored in the two windows. \nSpecifically, when text is selected in the text window, the displayed nodes corresponding nodes \nin the SDT are highlighted.  \n3.3. Non-behavioral Requirements \n3.3.1 Performance Requirements \n[SRSreq 156] The HATS-GUI shall display and SDT with 10,000 nodes in five seconds or less.  \n[SRSreq 157] The HATS-GUI shall display 1,000,000 node SDTs in the same amount of time, plus or minus \ntwo seconds, as it takes to display a 10,000 node SDT. \n[SRSreq 158] The HATS-GUI shall allow a user to request transformations while HATS-SML is performing \ntransformations or parsing. \n[SRSreq 159] The HATS-GUI shall allow a user to navigate through the display of an SDT with 10,000 nodes \nso that scrolling a screen width with any portion of the SDT displayed takes less than 3 seconds. \n[SRSreq 160] The complexity of the text search algorithm shall not exceed  O(n2) for n nodes. \n[SRSreq 161] The complexity of the tree search algorithm shall not exceed  O(n2) for n nodes. \n[SRSreq 162] The complexity of the scrolling algorithms for text and displayed graphs shall not exceed  O(n 2) \nfor n displayed nodes. \n3.3.2 Qualitative Requirements \n3.3.2.1 Security \n[SRSreq 163] The user shall not be required to log in or authenticate his/her identity when using the system. \n3.3.2.2 Portability \nIt is intended that the HATS-GUI run on any platform that supports ML and Java. HATS-SML version 2.0 is \nintended to eliminate non-portable communications techniques.'), Document(metadata={'page': 38, 'source': '/workspace/data/Jyoti/Ambiguity/PURE/PURE_420_Ambiguity_Project/PDFs/2001 - hats.pdf', 'page_label': 'xxxix'}, page_content='[SRSreq 136] The user shall be able to turn the navigation window on and off. \n[SRSreq 137] The HATS-GUI shall provide the user the capability to search SDTs. The search criteria are \ndescribed in Appendix E. The user shall enter a search pattern (see Appendix E and the following \nrequirement). The HATS-GUI shall search the SDT for a matching pattern. When a match is \nfound, the HATS-GUI shall highlight the matching displayed nodes and center the display on the \nleft-most, top-level displayed node in the matching pattern. The keyboard cursor is set to this \nnode. If no matches are found, the HATS-GUI shall display a message stating “No Match \nFound.” \n[SRSreq 138] To initiate an SDT search, the user shall be able to use the following sequence of actions. \n• The user selects a set of nodes using the mouse cursor. \n• The user presses the Ctrl-Insert key combination. \n• The user selects the tree search option. \n• The HATS-GUI presents a prompt for entering the search pattern. \n• The user presses the Ctrl-Shift-Insert key combination. \n• The HATS-GUI fills the search pattern entry box with text concatenated from the nodes \nhighlighted at the time of the Ctrl-Insert key press. \n• The user selects initiation of search. \n[SRSreq 139] When searching for SDT patterns, search begins at the SDT node corresponding to the node at the \ncurrent keyboard cursor location. This becomes the original starting location. Search continues \ntop-to-bottom, left-to-right until the end of the SDT is encountered. When the end of the SDT is \nencountered, search will continue from the root of the SDT until arriving back at the starting \nlocation. \n[SRSreq 140] The HATS-GUI shall provide for repeating a search. Repeating a search shall find the next \nmatching sub-tree starting from the current keyboard cursor location. Search terminates when \neither a matching sub-tree is found or the search arrives at the original starting location.'), Document(metadata={'page': 37, 'source': '/workspace/data/Jyoti/Ambiguity/PURE/PURE_420_Ambiguity_Project/PDFs/2001 - hats.pdf', 'page_label': 'xxxviii'}, page_content='[SRSreq 127] The user shall be able to view multiple SDTs simultaneously.  \n[SRSreq 128] SDT displays shall also provide the user with a view of text associated with the leaves of the \ndisplayed sub-tree. This text shall be copy-and-pasteable in the host operating system. Thus, text \ndisplayed in a HATS-GUI window can be pasted into other applications such as text editors that \nmay be running concurrently with the HATS-GUI. \n[SRSreq 129] SDT displays shall provide the user with the option to refresh the display. When a display is \nrefreshed, the current display is erased, the SDT file is read, and a new SDT display is generated. \nThe new SDT display shall approximate the previous SDT display by expanding the SDT to the \nsame number of nodes, if this is possible. \n3.2.3.3.4. Navigation \n[SRSreq 130] If a displayed graph or a text display is too large to fit inside its window, the windows shall have \nscroll bars attached to them. Dragging scrollbar buttons shall scroll the display. Pressing the \narrow keys of the keyboard shall also scroll the display. \n[SRSreq 131] For text windows, the keyboard cursor location shall move according the following rules: \n• A left arrow key moves the cursor to the left one character. If the cursor is at the beginning of a \nline, the cursor is moved to the end of the previous line. If there is no previous line, the cursor \ndoes not move. \n• A right arrow key moves the cursor to the right one character. If the cursor is at the end of a line, \nthe cursor is moved to the first character of the next line. If there is no line after the current line, \nthe cursor is  not moved. \n• An up arrow key moves the cursor up one line. If there is text in the same column, the column \ndoes not change. If there is no text in the column above the current cursor location, the cursor is \nmoved to the end of the previous line. (A space is considered text.) \n• A down arrow key moves the cursor down one line. If there is text in the same column, the column'), Document(metadata={'source': '/workspace/data/Jyoti/Ambiguity/PURE/PURE_420_Ambiguity_Project/PDFs/2001 - hats.pdf', 'page_label': 'xxxvii', 'page': 36}, page_content='Software Requirements Specification   \n \nSoftware Requirements Specification \n \nCS4311 Date: \n11/01/2001 \nPage \n37  \n \n• by pressing the escape key. \n[SRSreq 106] When viewing an SDT, selecting nodes shall result in the highlight of all displayed nodes in the \nsmallest well-formed tree of the selected nodes. \n[SRSreq 107] When the system displays a navigation window, the user shall be able to select a current SDT \nlocation by clicking the mouse cursor in the navigation window. The center of the displayed \ngraph will be the displayed node closest to the mouse cursor when the mouse is clicked. \n[SRSreq 108] When both an SDT and a pretty-printed text display corresponding to a single transformed target \nfile are open, highlighting and cursor location motion shall be mirrored in the two windows. \nThus, when a displayed node is selected in the SDT display, the corresponding text in the pretty-\nprint window is highlighted. When the user scrolls to the end of the pretty-printed text display, \nthe display of the SDT should also scroll to the corresponding displayed nodes. \n3.2.3.3.2. Display Windows \n[SRSreq 109] The user shall be able to resize windows dynamically. When displayed graph windows are \nresized, the HATS-GUI shall respond by utilizing the space available.  \n[SRSreq 110] The display of an SDT shall also result in the display of text from leaf nodes in a text display \narea. \n[SRSreq 111] The text displayed in the text display area shall correspond to the concatenation of the node labels \n(separated by spaces) of the leaf nodes of the displayed graph (in-order traversal, left to right). If \na leaf displayed node corresponds to a non-terminal SDT node, the label in the text window shall \nbe surrounded by pointed brackets (&lt;&gt;). For example, if a non-terminal TERM appears in a leaf \nnode, its text representation shall be &lt;TERM&gt;. Appendix G gives an example of the display of \ntext associated with an SDT.')]</t>
  </si>
  <si>
    <t xml:space="preserve"> 
     NA - No explicit mention about thresholds related to network conditions, system load etc was made within the specified document. However, it does state "less than" which implies some flexibility depending upon various external circumstances like mentioned but without quantifiable limits defined explicitly here.
      Ambiguity Resolved : Yes</t>
  </si>
  <si>
    <t>The score is 1.00 because the output directly addresses the input question without any irrelevant statements. It effectively considers the factors mentioned, such as network conditions and system load, ensuring a comprehensive response.</t>
  </si>
  <si>
    <t>The score is 0.09 because the retrieval context contains multiple irrelevant statements that do not address the specific threshold of 'less than 3 seconds' for scrolling, such as 'in five seconds or less' and discussions about algorithms and functionalities unrelated to the time threshold. The only relevant statement is the one that directly matches the input, but it is overshadowed by the irrelevant context.</t>
  </si>
  <si>
    <t>The term'scrolling a screen width' is ambiguous because it does not specify whether it refers to the width of the entire screen or the width of the portion of the SDT displayed on the screen.</t>
  </si>
  <si>
    <t>Rank 1: Scrolling refers to moving the entire screen width, meaning the user should be able to scroll through the entire SDT within 3 seconds.                                     Rank 2: Scrolling refers to moving the width of the portion of the SDT displayed on the screen, meaning the user should be able to scroll through this portion within 3 seconds.                                     Rank 3: The statement is unclear and requires clarification.</t>
  </si>
  <si>
    <t>The classification of 'structural' ambiguity is appropriate as the phrase 'scrolling a screen width' lacks clarity on whether it pertains to the entire screen or just the displayed portion of the SDT.</t>
  </si>
  <si>
    <t xml:space="preserve">The user shall not be required to log in or authenticate his/her identity when using the system. </t>
  </si>
  <si>
    <t>The GUI shall run on Windows 2000, Sun Solaris 8, and Linux operating systems without modification of the Java code.</t>
  </si>
  <si>
    <t>The HATS-GUI shall collect error messages from HATS-SML in a single display area. This display area shall be initially clear, and shall contain all error messages generated by HATS-SML since the HATS-GUI was started. The display area shall be a window accessible via a window tab. The display shall list all error received from HATS-SML in the order received.</t>
  </si>
  <si>
    <t>The HATS-GUI shall provide the user the capability to search the text display for text sub-strings. The search criteria are described in Appendix F. The user shall be prompted to enter a text string describing a string pattern. The HATS-GUI shall search the text for a matching pattern. When a match is found, the HATS-GUI shall highlight the matching text and center the display on the left-most element of the matching text. The keyboard cursor shall be set to this location. If no matches are found, the HATS-GUI shall display a message stating “No Match Found.”</t>
  </si>
  <si>
    <t xml:space="preserve">The HATS-GUI shall provide the user the capability to search the text display for text sub-strings. The search criteria are described in Appendix F. The user shall be prompted to enter a text string describing a string pattern. The HATS-GUI shall search the text for a matching pattern. When a match is found, the HATS-GUI shall highlight the matching text and center the display on the left-most element of the matching text. If no matches are found, the HATS-GUI shall display a message stating “No Match Found.” </t>
  </si>
  <si>
    <t>The HATS-GUI shall provide for repeating a search in the reverse direction. Searching in the reverse direction continues right-to-left, bottom-to-top. Search terminates when either a matching sub-tree is found or the search arrives at the original starting location.</t>
  </si>
  <si>
    <t xml:space="preserve">The HATS-GUI shall provide for repeating a search. Repeating a search shall find the next matching sub-tree starting from the current keyboard cursor location. Search terminates when either a matching sub-tree is found or the search arrives at the original starting location. </t>
  </si>
  <si>
    <t>The term 'next matching sub-tree' is ambiguous as it is not clear whether it refers to the next matching sub-tree in the search order or the next matching sub-tree in the tree structure.</t>
  </si>
  <si>
    <t>[Q1.: When searching, does next matching sub-tree refer to the next matching sub-tree in the search order or the next matching sub-tree in the tree structure?</t>
  </si>
  <si>
    <t>Q2.: Is there any specific condition or criteria to determine when the search arrives at the original starting location?]</t>
  </si>
  <si>
    <t>[Document(metadata={'page': 38, 'source': '/workspace/data/Jyoti/Ambiguity/PURE/PURE_420_Ambiguity_Project/PDFs/2001 - hats.pdf', 'page_label': 'xxxix'}, page_content='[SRSreq 140] The HATS-GUI shall provide for repeating a search. Repeating a search shall find the next \nmatching sub-tree starting from the current keyboard cursor location. Search terminates when \neither a matching sub-tree is found or the search arrives at the original starting location. \n[SRSreq 141] The HATS-GUI shall provide for repeating a search in the reverse direction. Searching in the \nreverse direction continues right-to-left, bottom-to-top. Search terminates when either a matching \nsub-tree is found or the search arrives at the original starting location. \n[SRSreq 142] The HATS-GUI shall provide the user the capability to search the text display for text sub-strings. \nThe search criteria are described in Appendix F. The user shall be prompted to enter a text string'), Document(metadata={'page': 38, 'source': '/workspace/data/Jyoti/Ambiguity/PURE/PURE_420_Ambiguity_Project/PDFs/2001 - hats.pdf', 'page_label': 'xxxix'}, page_content='[SRSreq 136] The user shall be able to turn the navigation window on and off. \n[SRSreq 137] The HATS-GUI shall provide the user the capability to search SDTs. The search criteria are \ndescribed in Appendix E. The user shall enter a search pattern (see Appendix E and the following \nrequirement). The HATS-GUI shall search the SDT for a matching pattern. When a match is \nfound, the HATS-GUI shall highlight the matching displayed nodes and center the display on the \nleft-most, top-level displayed node in the matching pattern. The keyboard cursor is set to this \nnode. If no matches are found, the HATS-GUI shall display a message stating “No Match \nFound.” \n[SRSreq 138] To initiate an SDT search, the user shall be able to use the following sequence of actions. \n• The user selects a set of nodes using the mouse cursor. \n• The user presses the Ctrl-Insert key combination. \n• The user selects the tree search option. \n• The HATS-GUI presents a prompt for entering the search pattern. \n• The user presses the Ctrl-Shift-Insert key combination. \n• The HATS-GUI fills the search pattern entry box with text concatenated from the nodes \nhighlighted at the time of the Ctrl-Insert key press. \n• The user selects initiation of search. \n[SRSreq 139] When searching for SDT patterns, search begins at the SDT node corresponding to the node at the \ncurrent keyboard cursor location. This becomes the original starting location. Search continues \ntop-to-bottom, left-to-right until the end of the SDT is encountered. When the end of the SDT is \nencountered, search will continue from the root of the SDT until arriving back at the starting \nlocation. \n[SRSreq 140] The HATS-GUI shall provide for repeating a search. Repeating a search shall find the next \nmatching sub-tree starting from the current keyboard cursor location. Search terminates when \neither a matching sub-tree is found or the search arrives at the original starting location.'), Document(metadata={'source': '/workspace/data/Jyoti/Ambiguity/PURE/PURE_420_Ambiguity_Project/PDFs/2001 - hats.pdf', 'page_label': 'li', 'page': 50}, page_content='Software Requirements Specification   \n \nSoftware Requirements Specification \n \nCS4311 Date: \n11/01/2001 \nPage \n51  \n \n8. Appendix E: SDT Search Criteria \n8.1. Overview \nThe HATS-GUI shall support searching the SDTs for matching sub-trees. This appendix describes searching \nSDTs for sub-trees. Search in SDTs is done on tokenized strings. The smallest unit of search is a token (as \nopposed to a character in most text editor searches). Tokens are language specific, and thus SDT searches \ndepend on the lexical specification and grammar of the language of the SDT.  \n SDT searching is a function performed by the GUI in which a selected SDT is searched for occurrences of a \nspecified "pattern". Some facility should be provided for "first match", "next match", and so on. The location in \nthe SDT where a match occurs should be brought into view and highlighted in the SDT display window. Also, \nthe corresponding text should be highlighted in the text window that is associated with the SDT display \nwindow.  \n8.2. Definitions \n8.2.1. Well-formed SDT string of a node \nGiven a node N, the well-formed SDT strings of N are defined recursively by the following. \n• The node label of N is a well-formed SDT string of N. (Note that node labels have pointed brackets \naround them if the node is non-terminal.) \n• The left-to-right ordered concatenation of the labels of all of the children nodes of N is a well-formed \nSDT string of N. \n• The left-to-right ordered concatenation of the well-formed SDT strings of the children nodes of N is a \nwell-formed SDT string of N. \n8.2.2. ββββ derives αααα \nLet β denote a non-terminal in the target grammar. β derives a string α  if there is some finite sequence of \ntransformations that convert β to α.  \n \nAssume that a target program contains a non-terminal β and the string α has been derived from β. The SDT for \nthe transformed target program will contain β. The string α  will be a well-formed SDT string of β. We say that \nα is derived from β.'), Document(metadata={'source': '/workspace/data/Jyoti/Ambiguity/PURE/PURE_420_Ambiguity_Project/PDFs/2001 - hats.pdf', 'page': 39, 'page_label': 'xl'}, page_content='in the pretty-printed text file. No additional white space shall be inserted, and a fixed width font \nshall be used to display the text.  \n[SRSreq 145] The user shall be able to select pretty-printed text files to display. \n[SRSreq 146] Selected pretty-printed text shall be displayed in a separate window.  \n[SRSreq 147] Windows for pretty-printed text shall allow for scrolling left, right, up, and down if the text is too \nlarge to display in the window.  \n[SRSreq 148] The HATS-GUI shall provide the user the capability to search the text display for text sub-strings. \nThe search criteria are described in Appendix F. The user shall be prompted to enter a text string \ndescribing a string pattern. The HATS-GUI shall search the text for a matching pattern. When a \nmatch is found, the HATS-GUI shall highlight the matching text and center the display on the \nleft-most element of the matching text. The keyboard cursor shall be set to this location. If no \nmatches are found, the HATS-GUI shall display a message stating “No Match Found.” \n[SRSreq 149] When searching for text patterns, search begins at the location of the keyboard cursor and \ncontinues left-to-right, top-to-bottom until the end of the text is encountered. When the end of the \ntext is encountered, search will continue from the start of the text until arriving back at the \nstarting location. \n3.2.3.3.6. Display of Errors \n[SRSreq 150] The HATS-GUI shall not halt as a result of any error messages received from HATS-SML. \n[SRSreq 151] The HATS-GUI shall collect error messages from HATS-SML in a single display area. This \ndisplay area shall be initially clear, and shall contain all error messages generated by HATS-SML \nsince the HATS-GUI was started. The display area shall be a window accessible via a window \ntab. The display shall list all error received from HATS-SML in the order received.\n \n[SRSreq 152] Errors shall not be displayed until requested by the user.')]</t>
  </si>
  <si>
    <t xml:space="preserve"> 
    1. Next matching sub-tree refers to the next one based upon the sequential traversal during the ongoing search operation within the same level before moving onto another branch. It doesn’t necessarily mean it would move through entire hierarchy but rather focus more towards finding subsequent elements along similar lines while continuing its path without changing branches unless reaching terminal point(original position), i.e., base case condition met.
    Ambiguity Resolved : Yes</t>
  </si>
  <si>
    <t>The score is 0.25 because the output includes several irrelevant statements that do not directly address the input's question about the ambiguity of 'next matching sub-tree'. These irrelevant points detract from the overall relevance, preventing a higher score, while the presence of some relevant content keeps the score from being lower.</t>
  </si>
  <si>
    <t>The score is 0.44 because while the relevant statements mention 'repeating a search' and 'finding the next matching sub-tree', the majority of the retrieval context focuses on unrelated aspects like 'searching text sub-strings' and 'highlighting matching nodes', which do not directly address the input question.</t>
  </si>
  <si>
    <t>[Document(metadata={'page_label': 'xxxix', 'page': 38, 'source': '/workspace/data/Jyoti/Ambiguity/PURE/PURE_420_Ambiguity_Project/PDFs/2001 - hats.pdf'}, page_content='[SRSreq 140] The HATS-GUI shall provide for repeating a search. Repeating a search shall find the next \nmatching sub-tree starting from the current keyboard cursor location. Search terminates when \neither a matching sub-tree is found or the search arrives at the original starting location. \n[SRSreq 141] The HATS-GUI shall provide for repeating a search in the reverse direction. Searching in the \nreverse direction continues right-to-left, bottom-to-top. Search terminates when either a matching \nsub-tree is found or the search arrives at the original starting location. \n[SRSreq 142] The HATS-GUI shall provide the user the capability to search the text display for text sub-strings. \nThe search criteria are described in Appendix F. The user shall be prompted to enter a text string'), Document(metadata={'source': '/workspace/data/Jyoti/Ambiguity/PURE/PURE_420_Ambiguity_Project/PDFs/2001 - hats.pdf', 'page_label': 'xxxix', 'page': 38}, page_content='[SRSreq 136] The user shall be able to turn the navigation window on and off. \n[SRSreq 137] The HATS-GUI shall provide the user the capability to search SDTs. The search criteria are \ndescribed in Appendix E. The user shall enter a search pattern (see Appendix E and the following \nrequirement). The HATS-GUI shall search the SDT for a matching pattern. When a match is \nfound, the HATS-GUI shall highlight the matching displayed nodes and center the display on the \nleft-most, top-level displayed node in the matching pattern. The keyboard cursor is set to this \nnode. If no matches are found, the HATS-GUI shall display a message stating “No Match \nFound.” \n[SRSreq 138] To initiate an SDT search, the user shall be able to use the following sequence of actions. \n• The user selects a set of nodes using the mouse cursor. \n• The user presses the Ctrl-Insert key combination. \n• The user selects the tree search option. \n• The HATS-GUI presents a prompt for entering the search pattern. \n• The user presses the Ctrl-Shift-Insert key combination. \n• The HATS-GUI fills the search pattern entry box with text concatenated from the nodes \nhighlighted at the time of the Ctrl-Insert key press. \n• The user selects initiation of search. \n[SRSreq 139] When searching for SDT patterns, search begins at the SDT node corresponding to the node at the \ncurrent keyboard cursor location. This becomes the original starting location. Search continues \ntop-to-bottom, left-to-right until the end of the SDT is encountered. When the end of the SDT is \nencountered, search will continue from the root of the SDT until arriving back at the starting \nlocation. \n[SRSreq 140] The HATS-GUI shall provide for repeating a search. Repeating a search shall find the next \nmatching sub-tree starting from the current keyboard cursor location. Search terminates when \neither a matching sub-tree is found or the search arrives at the original starting location.'), Document(metadata={'source': '/workspace/data/Jyoti/Ambiguity/PURE/PURE_420_Ambiguity_Project/PDFs/2001 - hats.pdf', 'page': 39, 'page_label': 'xl'}, page_content='in the pretty-printed text file. No additional white space shall be inserted, and a fixed width font \nshall be used to display the text.  \n[SRSreq 145] The user shall be able to select pretty-printed text files to display. \n[SRSreq 146] Selected pretty-printed text shall be displayed in a separate window.  \n[SRSreq 147] Windows for pretty-printed text shall allow for scrolling left, right, up, and down if the text is too \nlarge to display in the window.  \n[SRSreq 148] The HATS-GUI shall provide the user the capability to search the text display for text sub-strings. \nThe search criteria are described in Appendix F. The user shall be prompted to enter a text string \ndescribing a string pattern. The HATS-GUI shall search the text for a matching pattern. When a \nmatch is found, the HATS-GUI shall highlight the matching text and center the display on the \nleft-most element of the matching text. The keyboard cursor shall be set to this location. If no \nmatches are found, the HATS-GUI shall display a message stating “No Match Found.” \n[SRSreq 149] When searching for text patterns, search begins at the location of the keyboard cursor and \ncontinues left-to-right, top-to-bottom until the end of the text is encountered. When the end of the \ntext is encountered, search will continue from the start of the text until arriving back at the \nstarting location. \n3.2.3.3.6. Display of Errors \n[SRSreq 150] The HATS-GUI shall not halt as a result of any error messages received from HATS-SML. \n[SRSreq 151] The HATS-GUI shall collect error messages from HATS-SML in a single display area. This \ndisplay area shall be initially clear, and shall contain all error messages generated by HATS-SML \nsince the HATS-GUI was started. The display area shall be a window accessible via a window \ntab. The display shall list all error received from HATS-SML in the order received.\n \n[SRSreq 152] Errors shall not be displayed until requested by the user.'), Document(metadata={'page': 37, 'source': '/workspace/data/Jyoti/Ambiguity/PURE/PURE_420_Ambiguity_Project/PDFs/2001 - hats.pdf', 'page_label': 'xxxviii'}, page_content='[SRSreq 127] The user shall be able to view multiple SDTs simultaneously.  \n[SRSreq 128] SDT displays shall also provide the user with a view of text associated with the leaves of the \ndisplayed sub-tree. This text shall be copy-and-pasteable in the host operating system. Thus, text \ndisplayed in a HATS-GUI window can be pasted into other applications such as text editors that \nmay be running concurrently with the HATS-GUI. \n[SRSreq 129] SDT displays shall provide the user with the option to refresh the display. When a display is \nrefreshed, the current display is erased, the SDT file is read, and a new SDT display is generated. \nThe new SDT display shall approximate the previous SDT display by expanding the SDT to the \nsame number of nodes, if this is possible. \n3.2.3.3.4. Navigation \n[SRSreq 130] If a displayed graph or a text display is too large to fit inside its window, the windows shall have \nscroll bars attached to them. Dragging scrollbar buttons shall scroll the display. Pressing the \narrow keys of the keyboard shall also scroll the display. \n[SRSreq 131] For text windows, the keyboard cursor location shall move according the following rules: \n• A left arrow key moves the cursor to the left one character. If the cursor is at the beginning of a \nline, the cursor is moved to the end of the previous line. If there is no previous line, the cursor \ndoes not move. \n• A right arrow key moves the cursor to the right one character. If the cursor is at the end of a line, \nthe cursor is moved to the first character of the next line. If there is no line after the current line, \nthe cursor is  not moved. \n• An up arrow key moves the cursor up one line. If there is text in the same column, the column \ndoes not change. If there is no text in the column above the current cursor location, the cursor is \nmoved to the end of the previous line. (A space is considered text.) \n• A down arrow key moves the cursor down one line. If there is text in the same column, the column')]</t>
  </si>
  <si>
    <t xml:space="preserve"> 
    1. Yes, it reaches the original starting location once the search has traversed through every child node without finding another matched sub-tree.
       Ambiguity Resolved : yes</t>
  </si>
  <si>
    <t>The score is 1.00 because the output directly addresses the input question without any irrelevant statements. It effectively clarifies the search mechanism described, ensuring a clear understanding of the conditions for terminating the search.</t>
  </si>
  <si>
    <t>The score is 0.50 because while the relevant statement describes the functionality of the HATS-GUI in repeating a search, the retrieval context does not address the specific condition for determining when the search arrives at the original starting location, as highlighted in the irrelevancy reason.</t>
  </si>
  <si>
    <t>The term 'next matching sub-tree' is ambiguous because it could refer to the next matching sub-tree in the search order (how the search progresses) or the next matching sub-tree in the tree structure (the hierarchical arrangement of data). This ambiguity arises due to the lack of clarity on the context in which 'next' is being used.</t>
  </si>
  <si>
    <t>Rank 1: The search algorithm moves to the next matching sub-tree in the search order, progressing through the results sequentially.                                     Rank 2: The search algorithm moves to the next matching sub-tree in the tree structure, potentially revisiting parts of the tree during the search.                                     Rank 3: The search algorithm stops after finding the first matching sub-tree, without considering subsequent matches in the search order or the tree structure.</t>
  </si>
  <si>
    <t>The classification of 'structural' ambiguity is appropriate as the term 'next matching sub-tree' lacks clarity regarding its context, which aligns with the explanation provided.</t>
  </si>
  <si>
    <t xml:space="preserve">The HATS-GUI shall provide the user the capability to search SDTs. The search criteria are described in Appendix E. The user shall enter a search pattern (see Appendix E and the following requirement). The HATS-GUI shall search the SDT for a matching pattern. When a match is found, the HATS-GUI shall highlight the matching displayed nodes and center the display on the left-most, top-level displayed node in the matching pattern. The keyboard cursor is set to this node. If no matches are found, the HATS-GUI shall display a message stating “No Match Found.” </t>
  </si>
  <si>
    <t xml:space="preserve">If a displayed graph or a text display is too large to fit inside its window, the windows shall have scroll bars attached to them. Dragging scrollbar buttons shall scroll the display. Pressing the arrow keys of the keyboard shall also scroll the display. </t>
  </si>
  <si>
    <t>The HATS-GUI shall provide for the manipulation and display of SDTs.</t>
  </si>
  <si>
    <t>The user shall be able to control the display by choosing the color and shapes of displayed nodes based on node type. The HATS-GUI shall use the shape and color of displayed node types stored in the application configuration to display nodes.</t>
  </si>
  <si>
    <t xml:space="preserve">The HATS-GUI shall provide for the copying of text from the text display area to a system buffer available for pasting into other applications (such as an editor). </t>
  </si>
  <si>
    <t>The HATS-GUI shall allow a user to select output files in the application to display.</t>
  </si>
  <si>
    <t xml:space="preserve">The HATS-GUI shall allow a user to display selected output files. The manner in which the output is displayed shall depend on the type of the output. </t>
  </si>
  <si>
    <t>The phrase 'the manner in which the output is displayed' is ambiguous because it is not clear whether this refers to the specific format, layout, or other characteristics of how the output is shown. Additionally, it's unclear what exactly determines the type of output.</t>
  </si>
  <si>
    <t>[Document(metadata={'page': 35, 'page_label': 'xxxvi', 'source': '/workspace/data/Jyoti/Ambiguity/PURE/PURE_420_Ambiguity_Project/PDFs/2001 - hats.pdf'}, page_content='program execution; \n• parsed transformation language programs; \n• parsed target files; \n• transformation language program parser files; \n• target program parser files; \n• text output written to the standard output stream; and \n• pretty-printed text.  \n \n[SRSreq 101] The HATS-GUI shall allow a user to select output files in the application to display. \n[SRSreq 102] The HATS-GUI shall allow a user to display selected output files. The manner in which the \noutput is displayed shall depend on the type of the output. \n[SRSreq 103] &lt;deleted&gt; \n3.2.3.3.1. Displayed Node and Text Selection \n[SRSreq 104] The user shall be able to select an arbitrary set of displayed nodes in a displayed graph. Selected \ndisplayed nodes shall be indicated visually. The following methods shall be used to select \ndisplayed nodes. \n• A single node shall be selected by right-clicking the mouse cursor on the node. \n• A single node shall be selected by moving the keyboard cursor to the node (using the tab key) \nand pressing the enter key. \n• Clicking and dragging the pointing device selection rectangle around a set of displayed nodes \nshall select a set of adjacent nodes.  \n• A set of nodes shall be selected by holding the shift key while selecting nodes using the \nmethods specified previously in this section. \n[SRSreq 105] The user shall be able to deselect all selected displayed nodes by  \n• clicking either the right or left mouse buttons while the mouse cursor is not pointed at any \ndisplayed nodes and the shift key is not depressed; or'), Document(metadata={'page_label': 'xiii', 'page': 12, 'source': '/workspace/data/Jyoti/Ambiguity/PURE/PURE_420_Ambiguity_Project/PDFs/2001 - hats.pdf'}, page_content='Pretty-printed \noutput \n.txt Formatted output obtained by applying a transformation language \nprogram to a target file. \nSDT output .sdt Syntax derivation tree obtained by applying a transformation language \nprogram to a target file. \nParser  A parser program generated from the grammar and lexical \nspecifications to parse transformation language program files and target \nfiles. \nScript file .scr A file containing a sequence of HATS-SML programs to be executed in \norder with minimal user intervention. \n \nThe HATS-GUI is a system that will provide a user with an intuitive interface to HATS-SML. This system will \nfacilitate the creation, storage, retrieval, and modification of the files in an application. The HATS-GUI will \nalso facilitate the parsing and execution of sequences of transformation language programs, display error \nmessages generated by HATS-SML, and facilitate the display and exploration of transformation outputs in the \nform of SDTs and pretty-printed text. It is the expectation of the client that by making the interface portable, the \nnumber of users of HATS will increase, and that the reliability of HATS-SML will increase due to the increased \nexercising of its capabilities resulting in error detection and correction. \n2.1. Product Features \nThe HATS-GUI shall provide a user with the ability to construct and use transformations. The HATS-GUI shall \nfacilitate the following activities: \n• management of applications; \n• parsing of transformation language programs and target programs; \n• execution of transformation language programs; and \n• examination of SDT and pretty-printed output from transformations.'), Document(metadata={'page': 13, 'page_label': 'xiv', 'source': '/workspace/data/Jyoti/Ambiguity/PURE/PURE_420_Ambiguity_Project/PDFs/2001 - hats.pdf'}, page_content='available to the user and allow the user to select files for display. The display of SDTs and pretty-printed text \nshall allow the user to manipulate the display by choosing portions of the tree to display and by allowing the \nuser to search for text strings and sub-trees.  \n2.2. Use Cases \n \nThere are three actors in this system: a user, HATS-SML, and the host O. S. The user will access the HATS-\nGUI primarily to apply transformations to target files. A user may set up an application for another user. Before \napplying a transformation to a target file, a user must first prepare the application. A user may also choose to \nview output from a previous transformation. These actors and use cases are discussed below.'), Document(metadata={'source': '/workspace/data/Jyoti/Ambiguity/PURE/PURE_420_Ambiguity_Project/PDFs/2001 - hats.pdf', 'page': 33, 'page_label': 'xxxiv'}, page_content='[SRSreq 83] When a user selects the Run/Parse Program menu option, the HATS-GUI shall parse the selected \ntransformation language program by using the ParseTlp HATS-SML programs as described in \nAppendix  D. If no target program is selected, the HATS-GUI shall first prompt the user to select \na transformation language program.  \n[SRSreq 84] When a user selects the Run/Execute Transforms  menu option, the HATS-GUI shall execute the \nApplyTransformations HATS-SML programs as described in Appendix  D. This process is \nfurther described in Section 3.2.3.  \n[SRSreq 85] When a user selects the Run/Pretty-print menu option, the HATS-GUI shall execute the Pretty-\nprint HATS-SML programs as described in Appendix  D. This process is further described in \nSection 3.2.3. \n3.2.2.1.5. View Menu \n[SRSreq 86] When a user selects the View/SDT menu option, the HATS-GUI shall prompt the user to select an \nSDT file in the current application. The file list shall include SDTs in the application. The \nviewing of outputs is detailed in Section 3.2.3. \n[SRSreq 87] When a user selects the View/Text menu option, the HATS-GUI shall prompt a user to select a \npretty-printed text file in the current application. The viewing of text outputs is detailed in \nSection 3.2.3. \n[SRSreq 88] When a user selects the View/Standard Error  menu option, the HATS-GUI shall display the \nstandard error screen showing all outputs written to the standard error stream since the most \nrecent clearing of this data.  The viewing of errors is detailed in Section 3.2.3. \n[SRSreq 89] When a user selects the View/Standard Output  menu option, the HATS-GUI shall display the \nstandard error screen showing all outputs written to the standard output stream since the most \nrecent clearing of this data.  The viewing of output is detailed in Section 3.2.3. \n3.2.2.2. Mouse and Keyboard actions \nSection 3.2.3.3.4 details keyboard and mouse selection and navigation.')]</t>
  </si>
  <si>
    <t>The score is 0.00 because the output fails to address the specific question regarding the types of output the HATS GUI can show, focusing instead on irrelevant aspects like the manner of presentation without providing the necessary details.</t>
  </si>
  <si>
    <t>The score is 0.42 because while the relevant statement mentions that 'The HATS-GUI shall allow a user to display selected output files,' many other statements in the retrieval context focus on unrelated topics such as 'parsing a transformation language program' and 'executing transformations,' which detracts from the overall relevance.</t>
  </si>
  <si>
    <t>[Document(metadata={'page': 35, 'page_label': 'xxxvi', 'source': '/workspace/data/Jyoti/Ambiguity/PURE/PURE_420_Ambiguity_Project/PDFs/2001 - hats.pdf'}, page_content='program execution; \n• parsed transformation language programs; \n• parsed target files; \n• transformation language program parser files; \n• target program parser files; \n• text output written to the standard output stream; and \n• pretty-printed text.  \n \n[SRSreq 101] The HATS-GUI shall allow a user to select output files in the application to display. \n[SRSreq 102] The HATS-GUI shall allow a user to display selected output files. The manner in which the \noutput is displayed shall depend on the type of the output. \n[SRSreq 103] &lt;deleted&gt; \n3.2.3.3.1. Displayed Node and Text Selection \n[SRSreq 104] The user shall be able to select an arbitrary set of displayed nodes in a displayed graph. Selected \ndisplayed nodes shall be indicated visually. The following methods shall be used to select \ndisplayed nodes. \n• A single node shall be selected by right-clicking the mouse cursor on the node. \n• A single node shall be selected by moving the keyboard cursor to the node (using the tab key) \nand pressing the enter key. \n• Clicking and dragging the pointing device selection rectangle around a set of displayed nodes \nshall select a set of adjacent nodes.  \n• A set of nodes shall be selected by holding the shift key while selecting nodes using the \nmethods specified previously in this section. \n[SRSreq 105] The user shall be able to deselect all selected displayed nodes by  \n• clicking either the right or left mouse buttons while the mouse cursor is not pointed at any \ndisplayed nodes and the shift key is not depressed; or'), Document(metadata={'page': 33, 'page_label': 'xxxiv', 'source': '/workspace/data/Jyoti/Ambiguity/PURE/PURE_420_Ambiguity_Project/PDFs/2001 - hats.pdf'}, page_content='[SRSreq 83] When a user selects the Run/Parse Program menu option, the HATS-GUI shall parse the selected \ntransformation language program by using the ParseTlp HATS-SML programs as described in \nAppendix  D. If no target program is selected, the HATS-GUI shall first prompt the user to select \na transformation language program.  \n[SRSreq 84] When a user selects the Run/Execute Transforms  menu option, the HATS-GUI shall execute the \nApplyTransformations HATS-SML programs as described in Appendix  D. This process is \nfurther described in Section 3.2.3.  \n[SRSreq 85] When a user selects the Run/Pretty-print menu option, the HATS-GUI shall execute the Pretty-\nprint HATS-SML programs as described in Appendix  D. This process is further described in \nSection 3.2.3. \n3.2.2.1.5. View Menu \n[SRSreq 86] When a user selects the View/SDT menu option, the HATS-GUI shall prompt the user to select an \nSDT file in the current application. The file list shall include SDTs in the application. The \nviewing of outputs is detailed in Section 3.2.3. \n[SRSreq 87] When a user selects the View/Text menu option, the HATS-GUI shall prompt a user to select a \npretty-printed text file in the current application. The viewing of text outputs is detailed in \nSection 3.2.3. \n[SRSreq 88] When a user selects the View/Standard Error  menu option, the HATS-GUI shall display the \nstandard error screen showing all outputs written to the standard error stream since the most \nrecent clearing of this data.  The viewing of errors is detailed in Section 3.2.3. \n[SRSreq 89] When a user selects the View/Standard Output  menu option, the HATS-GUI shall display the \nstandard error screen showing all outputs written to the standard output stream since the most \nrecent clearing of this data.  The viewing of output is detailed in Section 3.2.3. \n3.2.2.2. Mouse and Keyboard actions \nSection 3.2.3.3.4 details keyboard and mouse selection and navigation.'), Document(metadata={'page': 12, 'source': '/workspace/data/Jyoti/Ambiguity/PURE/PURE_420_Ambiguity_Project/PDFs/2001 - hats.pdf', 'page_label': 'xiii'}, page_content='Pretty-printed \noutput \n.txt Formatted output obtained by applying a transformation language \nprogram to a target file. \nSDT output .sdt Syntax derivation tree obtained by applying a transformation language \nprogram to a target file. \nParser  A parser program generated from the grammar and lexical \nspecifications to parse transformation language program files and target \nfiles. \nScript file .scr A file containing a sequence of HATS-SML programs to be executed in \norder with minimal user intervention. \n \nThe HATS-GUI is a system that will provide a user with an intuitive interface to HATS-SML. This system will \nfacilitate the creation, storage, retrieval, and modification of the files in an application. The HATS-GUI will \nalso facilitate the parsing and execution of sequences of transformation language programs, display error \nmessages generated by HATS-SML, and facilitate the display and exploration of transformation outputs in the \nform of SDTs and pretty-printed text. It is the expectation of the client that by making the interface portable, the \nnumber of users of HATS will increase, and that the reliability of HATS-SML will increase due to the increased \nexercising of its capabilities resulting in error detection and correction. \n2.1. Product Features \nThe HATS-GUI shall provide a user with the ability to construct and use transformations. The HATS-GUI shall \nfacilitate the following activities: \n• management of applications; \n• parsing of transformation language programs and target programs; \n• execution of transformation language programs; and \n• examination of SDT and pretty-printed output from transformations.'), Document(metadata={'page': 35, 'source': '/workspace/data/Jyoti/Ambiguity/PURE/PURE_420_Ambiguity_Project/PDFs/2001 - hats.pdf', 'page_label': 'xxxvi'}, page_content='Software Requirements Specification   \n \nSoftware Requirements Specification \n \nCS4311 Date: \n11/01/2001 \nPage \n36  \n \n• The HATS-GUI shall take the list of target program files generated by FindTarget, and for \neach file in the list it shall check that a parsed version of the target program exists and is \nyounger than the target parser file and the target program file. If it is not, the HATS-GUI shall \ngenerate a new parsed version of the target program. \n• The HATS-GUI shall start the ApplyTransformation program in HATS-SML and pass the \nparsed transformation language program file name, the user defined library file name, and the \noutput file name to the ApplyTransformation program. The HATS-GUI shall redirect the \nstandard output and standard error streams and capture any text written to those streams. \n[SRSreq 97] &lt;deleted&gt;. \n[SRSreq 98] The HATS-GUI shall allow the user to continue working while transformations are taking place. \nThus a user shall be able to edit files, view output, and transmit other problems to HATS-SML \nwhile waiting for HATS-SML to generate output. \n[SRSreq 99] The HATS-GUI shall allow the user to execute a script file. A script file shall contain a linear \nsequence of HATS-SML programs. The HATS-GUI shall begin with the first command and \nexecute the commands sequentially until either an error occurs or all commands in the script file \nhave been executed.  \n[SRSreq 100] Prior to starting the execution of a script file, the display screens for the standard error and the \nstandard output shall be cleared.  \n3.2.3.3. Display Transformation Output \nThere are several types of output that can be received from HATS-SML:  \n \n• error messages written to the standard error stream resulting from parser generation, parsing, or \nprogram execution; \n• parsed transformation language programs; \n• parsed target files; \n• transformation language program parser files; \n• target program parser files; \n• text output written to the standard output stream; and')]</t>
  </si>
  <si>
    <t xml:space="preserve"> 
    1. Type of output depends upon whether they belong to one among these categories - [error message], [transformed code(Parsed TLP &amp; Parsed Target Files)] or plain [text]. These distinctions serve as classification critera for differentiating between various kinds of output produced during program execution within the scope of HATS-GUI operations.
    Ambiguity Resolved : Yes</t>
  </si>
  <si>
    <t>The score is 0.75 because while the response addresses the general topic of output types, it fails to provide specific criteria or attributes that determine these types, which is the main focus of the query. This lack of detail prevents the score from being higher, but the response still offers some relevant context.</t>
  </si>
  <si>
    <t>The score is 0.67 because while the relevant statements indicate that 'The HATS-GUI shall allow a user to display selected output files' and 'the manner in which the output is displayed shall depend on the type of the output,' the retrieval context includes an irrelevant question that does not contribute to understanding the HATS-GUI functionalities.</t>
  </si>
  <si>
    <t>The HATS-GUI shall allow the user to continue working while transformations are taking place. Thus a user shall be able to edit files, view output, and transmit other problems to HATS-SML while waiting for HATS-SML to generate output.</t>
  </si>
  <si>
    <t xml:space="preserve">The HATS-GUI shall allow the user to execute a script file. A script file shall contain a linear sequence of HATS-SML programs. The HATS-GUI shall begin with the first command and execute the commands sequentially until either an error occurs or all commands in the script file have been executed. </t>
  </si>
  <si>
    <t xml:space="preserve">When a user selects the File/Edit menu item, the HATS-GUI shall request that the operating system start a process and load that process with the editor specified by the application configuration. The name of a selected file shall be passed to the editor as a command line argument. The editor started by the HATS-GUI shall be the editor associated with the file in the application configuration, or if there is no editor associated with the file, then the editor associated with the file type of the file in the application configuration. If no editor is associated with either the file or the file type, then the default editor shall be used. If no default editor has been selected, then the HATS-GUI shall present a list of the configured editors and allow the user to select an editor. If no editors have been configured, then the HATS-GUI shall inform the user 
that an editor must be configured before starting an editor. </t>
  </si>
  <si>
    <t xml:space="preserve">When a user selects the File/Exit menu option, the HATS-GUI shall request the host operating system to kill all currently active HATS-SML processes started by the HATS-GUI and halt the HATS-GUI process. If changes have been made to the configuration but have not been saved, the user shall be prompted to save the configuration. If the user agrees, the configuration shall be saved. If the user does not agree, the configuration shall not be saved. </t>
  </si>
  <si>
    <t xml:space="preserve">The HATS-GUI shall suggest a file name for the user whenever it prompts the user to enter a file name. The HATS-GUI shall suggest the same file name for files copied to a different directory. The HATS-GUI shall suggest a file name with a sequentially numbered extension for files copied to the same directory. For example, if NatLang.txt exists, a suggested file name would be NatLang.txt.2. </t>
  </si>
  <si>
    <t xml:space="preserve">The HATS-GUI shall allow a user to create an application minimally consisting of a lexical specification file, a grammar file, a user-defined functions file, and application configuration information. The user shall be able to name this application. </t>
  </si>
  <si>
    <t>2001 - npac</t>
  </si>
  <si>
    <t>NPAC SMS shall ensure that from the time an activation notice, modification or deletion request is received from a Service Provider until the time the broadcast of the update is started to all Service Provider local SMS will be less than 60 seconds.</t>
  </si>
  <si>
    <t xml:space="preserve">NPAC SMS, under normal operating conditions, shall ensure that the response time from when a request or transaction is received in the system to the time an acknowledgment is returned will be less than 3 seconds for 95% of all transactions. </t>
  </si>
  <si>
    <t>NPAC SMS shall be available 24 hours a day, 7 days a week with the exception of scheduled downtime and unscheduled downtime within the time frame defined in R10-3 and R10-5.</t>
  </si>
  <si>
    <t>The term 'time frame defined in R10-3 and R10-5' is ambiguous as it is not clear what specific time frame is being referred to.</t>
  </si>
  <si>
    <t>[Q1.: What is the specific time frame referred to in R10-3 and R10-5 that defines the unscheduled downtime?</t>
  </si>
  <si>
    <t>Q2.: How will the scheduled and unscheduled downtime be differentiated in terms of time?]</t>
  </si>
  <si>
    <t>[Document(metadata={'page': 239, 'page_label': '240', 'source': '/workspace/data/Jyoti/Ambiguity/PURE/PURE_420_Ambiguity_Project/PDFs/2001 - npac.pdf'},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\n10-1 \n10. Performance and Reliability \nThis section defines the reliability, availability, performance and capacity requirements for the NPAC SMS. The \nNPAC SMS will be designed for high reliability, including fault tolerance and data integrity features, symmetrical \nmulti-processing capability, and allow for economical and efficient system expansion.  \nNote that throughout this section, “downtime” refers to the unavailability of the NPAC service.  This is to be \ndistinguished from cases where users can still switch to a backup machine. \nThe following are the availability, reliability, performance and capacity requirements for the NPAC SMS system.  \n10.1  Availability and Reliability \nR10-1 System Availability \nNPAC SMS shall be available 24 hours a day, 7 days a week with the exception of scheduled downtime and \nunscheduled downtime within the time frame defined in R10-3 and R10-5. \nR10-2 System Reliability \nNPAC SMS shall be 99.9 percent reliable. This applies to functionality and data integrity.  \nR10-3 Unscheduled Downtime \nNPAC SMS shall have unscheduled downtime per year less than or equal to 9 hours.  \nR10-4 Mean Time to Repair for Unscheduled Downtime \nNPAC SMS shall support a mean time to repair of less than or equal to 1 hour, for unscheduled downtime.  \nR10-5 Scheduled Downtime \nNPAC SMS shall have NPAC initiated, scheduled downtime of less than or equal to 24 hours per year.  \nAR10-1 Scheduled Downtime \nNPAC initiated downtime as defined in R10-5 does not include downtime needed for software release updates \ninitiated by or collectively agreed to by the Service Providers. \nR10-6.1 Communication Link Monitoring'), Document(metadata={'page': 240, 'page_label': '241', 'source': '/workspace/data/Jyoti/Ambiguity/PURE/PURE_420_Ambiguity_Project/PDFs/2001 - npac.pdf'}, page_content='reason, including both scheduled and unscheduled maintenance. \nR10-10.2 System Availability Notification Method \nNPAC SMS shall notify Service Providers via their contact numbers if electronic communication is not possible.  \nR10-10.3 System Availability Notification Contents \nNPAC SMS shall include the following information in the notification: \n• The reason for the downtime \n• When the down time will start \n• When the down time will stop'), Document(metadata={'page_label': '242', 'page': 241, 'source': '/workspace/data/Jyoti/Ambiguity/PURE/PURE_420_Ambiguity_Project/PDFs/2001 - npac.pdf'},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\n10-3 \n• An NPAC contact number \nR10-11 Updates Highest Priority \nNPAC SMS shall ensure the capability of receiving, processing and broadcasting updates will be given the highest \npriority during any maintenance, if resources allow only partial functionality.  \nR10-12.1 Tolerance to Communication Link Outages \nNPAC SMS shall provide tolerance to communication link outages and offer alternate routing for such outages.  \nR10-12.2 Alternate routing \nNPAC SMS shall offer alternate routing during communication link outages. \nR10-13.1 Switch to Backup or Disaster Recovery Machine \nNPAC SMS shall, in cases where Service Providers have been switched to a backup or disaster recovery machine, \nadhere to a maximum time to repair of 4 hours for the primary machine.  \nR10-13.2 Time to Switch Machines \nNPAC SMS shall ensure that the time to switch the Service Providers to another machine and provide full \nfunctionality must not exceed the mean time to repair. \nR10-13.3 Total Disaster Recovery \nNPAC SMS shall restore the capability of receiving, processing and broadcasting updates within 24 hours in the \nevent of a disaster that limits the ability of both the NPAC and NPAC SMS to function.  \nR10-13.4 Full Functionality Restored \nNPAC SMS shall restore full functionality within 48 hours, in the event of a disaster that limits both the NPAC and \nNPAC SMS ability to function. \nR10-14 Reports on Reliability \nNPAC shall provide reliability reports documenting the following: \n• Schedule down time \n• Unscheduled down time \n• Mean time to repair \n• System availability on a monthly basis to the Service Provider'), Document(metadata={'page_label': '83', 'page': 82, 'source': '/workspace/data/Jyoti/Ambiguity/PURE/PURE_420_Ambiguity_Project/PDFs/2001 - npac.pdf'}, page_content='NPAC Data Administration \nRelease 3.0: © 1997, 1998, 1999, 2000, 2001 NeuStar, Inc.  \n North American Numbering Council (NANC)  \n Functional Requirements Specification Version 3.0.3 \nFreely distributable subject to the terms of the GNU GPL, see inside cover notice. March 19, 2001 \n3-35 \nRR3-9 Query Filtered NPA-NXXs - NPA-NXX Provided \nNPAC SMS shall return to the requesting Service Provider a single NPA-NXX for a given Local SMS when the \nNPA-NXX is input upon a filtered NPA-NXX Query via the NPAC SMS to Local SMS interface and the SOA to \nNPAC SMS interface. \n3.7 Business Hour and Days Requirements \nRR3-10 Business Hours and Days \nNPAC SMS shall support definition and processing of long and short business hours and days for operations \ninvolving business time calculation. \nRR3-11 Business Day Definition – Short \nNPAC SMS short business days shall be Monday through Friday excluding NPAC operations -defined holidays. \nRR3-30 Business Day Definition -Long \nNPAC SMS long business days shall be Monday through Saturday excluding NPAC operations -defined holidays. \nRR3-12.1 Business Day Duration - Tunable Parameter \nNPAC SMS shall provide long and short Business Day Duration tunable parameters, which are defined as the \nnumber of hours from the tunable business day start time. \nRR3-12.2 Business Day Duration - Tunable Parameter Modification \nNPAC SMS shall allow the NPAC SMS Administrator to modify the long and short Business Day Duration tunable \nparameters. \nRR3-12.3 Short Business Day Duration - Tunable Parameter Default \nNPAC SMS shall default the short Business Day Duration tunable parameter to 12 hours.  \nRR3-12.4 Long Business Day Duration - Tunable Parameter Default  \nNPAC SMS shall default the long Business Day Duration tunable parameter to 12 hours.  \nRR3-13.1 Business Day Start Time - Tunable Parameter \nNPAC SMS shall provide long and short Business Day Start Time tunable parameters, which are defined as the start')]</t>
  </si>
  <si>
    <t xml:space="preserve"> 
     * NA regarding "specific" duration since it isn’t explicitly mentioned but states "&lt;= 9 hours".
       Yes, I was able to resolve the ambiguity related to whether there exists some specified limit for unscheduled downtimes based on these references.
]</t>
  </si>
  <si>
    <t>The score is 0.60 because while the relevant statement mentions the time frame defined in R10-3 and R10-5, the reasons for irrelevancy highlight that the context is too general and does not specifically address the input question about the exact time frame.</t>
  </si>
  <si>
    <t>[Document(metadata={'source': '/workspace/data/Jyoti/Ambiguity/PURE/PURE_420_Ambiguity_Project/PDFs/2001 - npac.pdf', 'page': 239, 'page_label': '240'},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\n10-1 \n10. Performance and Reliability \nThis section defines the reliability, availability, performance and capacity requirements for the NPAC SMS. The \nNPAC SMS will be designed for high reliability, including fault tolerance and data integrity features, symmetrical \nmulti-processing capability, and allow for economical and efficient system expansion.  \nNote that throughout this section, “downtime” refers to the unavailability of the NPAC service.  This is to be \ndistinguished from cases where users can still switch to a backup machine. \nThe following are the availability, reliability, performance and capacity requirements for the NPAC SMS system.  \n10.1  Availability and Reliability \nR10-1 System Availability \nNPAC SMS shall be available 24 hours a day, 7 days a week with the exception of scheduled downtime and \nunscheduled downtime within the time frame defined in R10-3 and R10-5. \nR10-2 System Reliability \nNPAC SMS shall be 99.9 percent reliable. This applies to functionality and data integrity.  \nR10-3 Unscheduled Downtime \nNPAC SMS shall have unscheduled downtime per year less than or equal to 9 hours.  \nR10-4 Mean Time to Repair for Unscheduled Downtime \nNPAC SMS shall support a mean time to repair of less than or equal to 1 hour, for unscheduled downtime.  \nR10-5 Scheduled Downtime \nNPAC SMS shall have NPAC initiated, scheduled downtime of less than or equal to 24 hours per year.  \nAR10-1 Scheduled Downtime \nNPAC initiated downtime as defined in R10-5 does not include downtime needed for software release updates \ninitiated by or collectively agreed to by the Service Providers. \nR10-6.1 Communication Link Monitoring'), Document(metadata={'source': '/workspace/data/Jyoti/Ambiguity/PURE/PURE_420_Ambiguity_Project/PDFs/2001 - npac.pdf', 'page_label': '241', 'page': 240}, page_content='reason, including both scheduled and unscheduled maintenance. \nR10-10.2 System Availability Notification Method \nNPAC SMS shall notify Service Providers via their contact numbers if electronic communication is not possible.  \nR10-10.3 System Availability Notification Contents \nNPAC SMS shall include the following information in the notification: \n• The reason for the downtime \n• When the down time will start \n• When the down time will stop'), Document(metadata={'source': '/workspace/data/Jyoti/Ambiguity/PURE/PURE_420_Ambiguity_Project/PDFs/2001 - npac.pdf', 'page_label': '242', 'page': 241},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\n10-3 \n• An NPAC contact number \nR10-11 Updates Highest Priority \nNPAC SMS shall ensure the capability of receiving, processing and broadcasting updates will be given the highest \npriority during any maintenance, if resources allow only partial functionality.  \nR10-12.1 Tolerance to Communication Link Outages \nNPAC SMS shall provide tolerance to communication link outages and offer alternate routing for such outages.  \nR10-12.2 Alternate routing \nNPAC SMS shall offer alternate routing during communication link outages. \nR10-13.1 Switch to Backup or Disaster Recovery Machine \nNPAC SMS shall, in cases where Service Providers have been switched to a backup or disaster recovery machine, \nadhere to a maximum time to repair of 4 hours for the primary machine.  \nR10-13.2 Time to Switch Machines \nNPAC SMS shall ensure that the time to switch the Service Providers to another machine and provide full \nfunctionality must not exceed the mean time to repair. \nR10-13.3 Total Disaster Recovery \nNPAC SMS shall restore the capability of receiving, processing and broadcasting updates within 24 hours in the \nevent of a disaster that limits the ability of both the NPAC and NPAC SMS to function.  \nR10-13.4 Full Functionality Restored \nNPAC SMS shall restore full functionality within 48 hours, in the event of a disaster that limits both the NPAC and \nNPAC SMS ability to function. \nR10-14 Reports on Reliability \nNPAC shall provide reliability reports documenting the following: \n• Schedule down time \n• Unscheduled down time \n• Mean time to repair \n• System availability on a monthly basis to the Service Provider'), Document(metadata={'page': 82, 'source': '/workspace/data/Jyoti/Ambiguity/PURE/PURE_420_Ambiguity_Project/PDFs/2001 - npac.pdf', 'page_label': '83'}, page_content='NPAC Data Administration \nRelease 3.0: © 1997, 1998, 1999, 2000, 2001 NeuStar, Inc.  \n North American Numbering Council (NANC)  \n Functional Requirements Specification Version 3.0.3 \nFreely distributable subject to the terms of the GNU GPL, see inside cover notice. March 19, 2001 \n3-35 \nRR3-9 Query Filtered NPA-NXXs - NPA-NXX Provided \nNPAC SMS shall return to the requesting Service Provider a single NPA-NXX for a given Local SMS when the \nNPA-NXX is input upon a filtered NPA-NXX Query via the NPAC SMS to Local SMS interface and the SOA to \nNPAC SMS interface. \n3.7 Business Hour and Days Requirements \nRR3-10 Business Hours and Days \nNPAC SMS shall support definition and processing of long and short business hours and days for operations \ninvolving business time calculation. \nRR3-11 Business Day Definition – Short \nNPAC SMS short business days shall be Monday through Friday excluding NPAC operations -defined holidays. \nRR3-30 Business Day Definition -Long \nNPAC SMS long business days shall be Monday through Saturday excluding NPAC operations -defined holidays. \nRR3-12.1 Business Day Duration - Tunable Parameter \nNPAC SMS shall provide long and short Business Day Duration tunable parameters, which are defined as the \nnumber of hours from the tunable business day start time. \nRR3-12.2 Business Day Duration - Tunable Parameter Modification \nNPAC SMS shall allow the NPAC SMS Administrator to modify the long and short Business Day Duration tunable \nparameters. \nRR3-12.3 Short Business Day Duration - Tunable Parameter Default \nNPAC SMS shall default the short Business Day Duration tunable parameter to 12 hours.  \nRR3-12.4 Long Business Day Duration - Tunable Parameter Default  \nNPAC SMS shall default the long Business Day Duration tunable parameter to 12 hours.  \nRR3-13.1 Business Day Start Time - Tunable Parameter \nNPAC SMS shall provide long and short Business Day Start Time tunable parameters, which are defined as the start')]</t>
  </si>
  <si>
    <t xml:space="preserve"> 
    1. Available duration without interruption except planned &amp; unexpected downtimes according to specified periods mentioned in R10-3(Unplanned downtime limit), R10-5(Planned downtime limit).
    Ambiguity Resolved : Yes</t>
  </si>
  <si>
    <t>The score is 1.00 because there are no irrelevant statements in the actual output, making it perfectly aligned with the input query.</t>
  </si>
  <si>
    <t>The score is 0.14 because the relevant statement only mentions the availability of NPAC SMS with exceptions for downtime, but does not clarify how scheduled and unscheduled downtime are differentiated, as highlighted in the reasons for irrelevancy.</t>
  </si>
  <si>
    <t>Structural</t>
  </si>
  <si>
    <t>The sentence structure is ambiguous due to the lack of clarity in the reference to the 'time frame defined in R10-3 and R10-5'. The term 'time frame' is not clearly linked to its definition in the referenced documents.</t>
  </si>
  <si>
    <t>Rank 1: The NPAC SMS will be available 24/7 except for the time frames specified in R10-3 and R10-5, which could be any specific periods mentioned in those documents.                                 Rank 2: The NPAC SMS availability might be affected by the time frames detailed in R10-3 and R10-5, but it's unclear if these refer to regular maintenance schedules or other events.                                 Rank 3: The NPAC SMS will have exceptions to its availability based on the time frames outlined in R10-3 and R10-5, but without specifics, it's uncertain how these time frames are determined or their duration.</t>
  </si>
  <si>
    <t>The classification of 'Structural' ambiguity is appropriate as the reference to 'time frame defined in R10-3 and R10-5' lacks clarity, which aligns with the explanation provided.</t>
  </si>
  <si>
    <t>NPAC SMS shall restore full functionality within 48 hours, in the event of a disaster that limits both the NPAC and NPAC SMS ability to function.</t>
  </si>
  <si>
    <t>NPAC SMS shall restore the capability of receiving, processing and broadcasting updates within 24 hours in the event of a disaster that limits the ability of both the NPAC and NPAC SMS to function.</t>
  </si>
  <si>
    <t>The requirement sentence is ambiguous because it does not specify what kind of disaster is being referred to, how severe the limitations on NPAC and NPAC SMS functions should be, and what exactly constitutes the restoration of capability.</t>
  </si>
  <si>
    <t>[Q1.: Which types of disasters are considered under this requirement?</t>
  </si>
  <si>
    <t>Q2.: How severely must the functions of NPAC and NPAC SMS be limited for this requirement to trigger?</t>
  </si>
  <si>
    <t>[Document(metadata={'page': 241, 'source': '/workspace/data/Jyoti/Ambiguity/PURE/PURE_420_Ambiguity_Project/PDFs/2001 - npac.pdf', 'page_label': '242'},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\n10-3 \n• An NPAC contact number \nR10-11 Updates Highest Priority \nNPAC SMS shall ensure the capability of receiving, processing and broadcasting updates will be given the highest \npriority during any maintenance, if resources allow only partial functionality.  \nR10-12.1 Tolerance to Communication Link Outages \nNPAC SMS shall provide tolerance to communication link outages and offer alternate routing for such outages.  \nR10-12.2 Alternate routing \nNPAC SMS shall offer alternate routing during communication link outages. \nR10-13.1 Switch to Backup or Disaster Recovery Machine \nNPAC SMS shall, in cases where Service Providers have been switched to a backup or disaster recovery machine, \nadhere to a maximum time to repair of 4 hours for the primary machine.  \nR10-13.2 Time to Switch Machines \nNPAC SMS shall ensure that the time to switch the Service Providers to another machine and provide full \nfunctionality must not exceed the mean time to repair. \nR10-13.3 Total Disaster Recovery \nNPAC SMS shall restore the capability of receiving, processing and broadcasting updates within 24 hours in the \nevent of a disaster that limits the ability of both the NPAC and NPAC SMS to function.  \nR10-13.4 Full Functionality Restored \nNPAC SMS shall restore full functionality within 48 hours, in the event of a disaster that limits both the NPAC and \nNPAC SMS ability to function. \nR10-14 Reports on Reliability \nNPAC shall provide reliability reports documenting the following: \n• Schedule down time \n• Unscheduled down time \n• Mean time to repair \n• System availability on a monthly basis to the Service Provider'), Document(metadata={'page': 43, 'page_label': '44', 'source': '/workspace/data/Jyoti/Ambiguity/PURE/PURE_420_Ambiguity_Project/PDFs/2001 - npac.pdf'}, page_content="Business Process Flows \nRelease 3.0: © 1997, 1998, 1999, 2000, 2001 NeuStar, Inc.  \n North American Numbering Council (NANC)  \n Functional Requirements Specification Version 3.0.3 \nFreely distributable subject to the terms of the GNU GPL, see inside cover notice. March 19, 2001 \n2-8 \n2.4.3 Subscription version cancellation \nIf the Subscription Version status has been set to conflict “on” for 30 days [tunable parameter] and no resolution has \noccurred, the NPAC SMS will cancel the Subscription Version, set the Cause Code for the Subscription Version, \nand notify both the old and new Service Providers of the cancellation. \n2.4.4 Conflict resolved \nWhen both Service Providers agree to resolve the conflict, the new Service Provider will send a request to the \nNPAC SMS to change the Subscription Version status to pending. \n2.5 Disaster Recovery and Backup Process \nThis process flow defines the backup and restore activities performed by the NPAC and the Service Providers.  The \ndisaster recovery flow is shown in Appendix A, Flow 2.5 NPAC SMS Disaster Recovery Process, on page A-9. \n2.5.1 NPAC personnel determine downtime requirement \nIf there is planned downtime for the NPAC SMS, the NPAC SMS will send an electronic notification to the Service \nProviders’ SOAs that includes information on when the downtime will start, how long it will be, and if they will be \nrequired to switch to the backup or disaster recovery machine. Downtime is considered planned when the NPAC can \nprovide notification to the Service Providers at least 24 hours in advance. \nIf there is unplanned downtime, the NPAC will assess how long the primary machine will be down. The NPAC will \nnotify all of the Service Providers by electronic notification and telephone calls to the Service Providers' contact \nnumbers. The notification will describe the situation and the planned action.  The Service Providers will attempt to \nswitch to the backup NPAC."), Document(metadata={'page': 25, 'source': '/workspace/data/Jyoti/Ambiguity/PURE/PURE_420_Ambiguity_Project/PDFs/2001 - npac.pdf', 'page_label': '26'}, page_content='No action is necessary by either \nthe old or new service provider \noperations personnel. \nTable 1-2 Timer Type Behaviour \n \n1.2.13 Recovery Functionality \nThe NPAC SMS provides a mechanism that allows a Service Provider to recover messages sent to either the SOA or \nLSMS, during a period of time that the Service Provider was not available to receive messages from the NPAC \nSMS.  This recovery mechanism (also referred to as resynchronization) is initiated when a Service Provider’s SOA \nor LSMS re-associates to the NPAC SMS, by setting the recovery mode indicator to TRUE on the Access Control \nstructure, then requests the recovery of missed messages, by requesting the missed Network Data, Subscription \nVersions and Notifications.'), Document(metadata={'source': '/workspace/data/Jyoti/Ambiguity/PURE/PURE_420_Ambiguity_Project/PDFs/2001 - npac.pdf', 'page_label': '197', 'page': 196}, page_content='NPAC SMS Interfaces \nRelease 3.0: © 1997, 1998, 1999, 2000, 2001 NeuStar, Inc.  \n North American Numbering Council (NANC)  \n Functional Requirements Specification Version 3.0.3 \nFreely distributable subject to the terms of the GNU GPL, see inside cover notice. March 19, 2001 \n6-8 \n• subscriptionVersionNewNPA-NXX \n• subscriptionVersionDonorSP-CustomerDisconnectDate \n• subscriptionVersionAudit-DiscrepancyRpt \n• subscriptionAuditResults \n• lnpNPAC-SMS-Operational-Information  \n• subscriptionVersionNewSP-CreateRequest (time sensitive T1 New SP) \n• subscriptionVersionOld-SP-ConcurrenceRequest (time sensitive T1 Old SP) \n• subscriptionVersionOldSPFinalWindowExpiration (time sensitive T2 Old SP)  \n• subscriptionVersionStatusAttributeValueChange \n• numberPoolBlockStatusAttributeValueChange \n• attributeValueChange \n• objectCreation \n• objectDeletion \n \nFor a complete list of notifications reference the IIS. \nRR6-30  Notification Recovery – Order of Recovery \nNPAC SMS shall recover all notifications, failed or successful, in time sequence order when notification recovery is \nrequested by the SOA or LSMS. \nRR6-31  Notification Recovery – Time Range Limit \nNPAC SMS shall use the Maximum Download Duration Tunable to limit the time range requested in a notification \nrecovery request. \nRR6-32  Notification Recovery – SOA and LSMS Independence \nNPAC SMS shall support the recovery of notifications for the SOA and LSMS as independent requests.  \nRR6-33  Notification Recovery – SOA Notifications \nNPAC SMS shall allow the SOA to only recover SOA notifications. \nRR6-34  Notification Recovery – LSMS Notifications \nNPAC SMS shall allow the LSMS to only recover LSMS notifications.  \n6.8 Network Data Recovery \nRR6-37 Network Data Recovery \nNPAC SMS shall provide a mechanism that allows a SOA or LSMS to recover network data downloads that were \nmissed during a broadcast to the SOA or LSMS.')]</t>
  </si>
  <si>
    <t xml:space="preserve"> 
     Q1.: Any type of disaster limiting the abilities of both NPAC &amp; NPAC SMS falls under consideration here.
      Ambiguity Resolved : Yes</t>
  </si>
  <si>
    <t>The score is 0.17 because the retrieval context primarily discusses aspects like 'tolerance to communication link outages' and 'time to switch machines', which do not directly address the types of disasters considered under the requirement. Although it mentions 'disaster', it lacks specificity on the types, making it largely irrelevant.</t>
  </si>
  <si>
    <t>[Document(metadata={'page': 241, 'source': '/workspace/data/Jyoti/Ambiguity/PURE/PURE_420_Ambiguity_Project/PDFs/2001 - npac.pdf', 'page_label': '242'},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\n10-3 \n• An NPAC contact number \nR10-11 Updates Highest Priority \nNPAC SMS shall ensure the capability of receiving, processing and broadcasting updates will be given the highest \npriority during any maintenance, if resources allow only partial functionality.  \nR10-12.1 Tolerance to Communication Link Outages \nNPAC SMS shall provide tolerance to communication link outages and offer alternate routing for such outages.  \nR10-12.2 Alternate routing \nNPAC SMS shall offer alternate routing during communication link outages. \nR10-13.1 Switch to Backup or Disaster Recovery Machine \nNPAC SMS shall, in cases where Service Providers have been switched to a backup or disaster recovery machine, \nadhere to a maximum time to repair of 4 hours for the primary machine.  \nR10-13.2 Time to Switch Machines \nNPAC SMS shall ensure that the time to switch the Service Providers to another machine and provide full \nfunctionality must not exceed the mean time to repair. \nR10-13.3 Total Disaster Recovery \nNPAC SMS shall restore the capability of receiving, processing and broadcasting updates within 24 hours in the \nevent of a disaster that limits the ability of both the NPAC and NPAC SMS to function.  \nR10-13.4 Full Functionality Restored \nNPAC SMS shall restore full functionality within 48 hours, in the event of a disaster that limits both the NPAC and \nNPAC SMS ability to function. \nR10-14 Reports on Reliability \nNPAC shall provide reliability reports documenting the following: \n• Schedule down time \n• Unscheduled down time \n• Mean time to repair \n• System availability on a monthly basis to the Service Provider'), Document(metadata={'source': '/workspace/data/Jyoti/Ambiguity/PURE/PURE_420_Ambiguity_Project/PDFs/2001 - npac.pdf', 'page_label': '44', 'page': 43}, page_content="Business Process Flows \nRelease 3.0: © 1997, 1998, 1999, 2000, 2001 NeuStar, Inc.  \n North American Numbering Council (NANC)  \n Functional Requirements Specification Version 3.0.3 \nFreely distributable subject to the terms of the GNU GPL, see inside cover notice. March 19, 2001 \n2-8 \n2.4.3 Subscription version cancellation \nIf the Subscription Version status has been set to conflict “on” for 30 days [tunable parameter] and no resolution has \noccurred, the NPAC SMS will cancel the Subscription Version, set the Cause Code for the Subscription Version, \nand notify both the old and new Service Providers of the cancellation. \n2.4.4 Conflict resolved \nWhen both Service Providers agree to resolve the conflict, the new Service Provider will send a request to the \nNPAC SMS to change the Subscription Version status to pending. \n2.5 Disaster Recovery and Backup Process \nThis process flow defines the backup and restore activities performed by the NPAC and the Service Providers.  The \ndisaster recovery flow is shown in Appendix A, Flow 2.5 NPAC SMS Disaster Recovery Process, on page A-9. \n2.5.1 NPAC personnel determine downtime requirement \nIf there is planned downtime for the NPAC SMS, the NPAC SMS will send an electronic notification to the Service \nProviders’ SOAs that includes information on when the downtime will start, how long it will be, and if they will be \nrequired to switch to the backup or disaster recovery machine. Downtime is considered planned when the NPAC can \nprovide notification to the Service Providers at least 24 hours in advance. \nIf there is unplanned downtime, the NPAC will assess how long the primary machine will be down. The NPAC will \nnotify all of the Service Providers by electronic notification and telephone calls to the Service Providers' contact \nnumbers. The notification will describe the situation and the planned action.  The Service Providers will attempt to \nswitch to the backup NPAC."), Document(metadata={'page_label': '197', 'page': 196, 'source': '/workspace/data/Jyoti/Ambiguity/PURE/PURE_420_Ambiguity_Project/PDFs/2001 - npac.pdf'}, page_content='NPAC SMS Interfaces \nRelease 3.0: © 1997, 1998, 1999, 2000, 2001 NeuStar, Inc.  \n North American Numbering Council (NANC)  \n Functional Requirements Specification Version 3.0.3 \nFreely distributable subject to the terms of the GNU GPL, see inside cover notice. March 19, 2001 \n6-8 \n• subscriptionVersionNewNPA-NXX \n• subscriptionVersionDonorSP-CustomerDisconnectDate \n• subscriptionVersionAudit-DiscrepancyRpt \n• subscriptionAuditResults \n• lnpNPAC-SMS-Operational-Information  \n• subscriptionVersionNewSP-CreateRequest (time sensitive T1 New SP) \n• subscriptionVersionOld-SP-ConcurrenceRequest (time sensitive T1 Old SP) \n• subscriptionVersionOldSPFinalWindowExpiration (time sensitive T2 Old SP)  \n• subscriptionVersionStatusAttributeValueChange \n• numberPoolBlockStatusAttributeValueChange \n• attributeValueChange \n• objectCreation \n• objectDeletion \n \nFor a complete list of notifications reference the IIS. \nRR6-30  Notification Recovery – Order of Recovery \nNPAC SMS shall recover all notifications, failed or successful, in time sequence order when notification recovery is \nrequested by the SOA or LSMS. \nRR6-31  Notification Recovery – Time Range Limit \nNPAC SMS shall use the Maximum Download Duration Tunable to limit the time range requested in a notification \nrecovery request. \nRR6-32  Notification Recovery – SOA and LSMS Independence \nNPAC SMS shall support the recovery of notifications for the SOA and LSMS as independent requests.  \nRR6-33  Notification Recovery – SOA Notifications \nNPAC SMS shall allow the SOA to only recover SOA notifications. \nRR6-34  Notification Recovery – LSMS Notifications \nNPAC SMS shall allow the LSMS to only recover LSMS notifications.  \n6.8 Network Data Recovery \nRR6-37 Network Data Recovery \nNPAC SMS shall provide a mechanism that allows a SOA or LSMS to recover network data downloads that were \nmissed during a broadcast to the SOA or LSMS.'), Document(metadata={'source': '/workspace/data/Jyoti/Ambiguity/PURE/PURE_420_Ambiguity_Project/PDFs/2001 - npac.pdf', 'page': 25, 'page_label': '26'}, page_content='No action is necessary by either \nthe old or new service provider \noperations personnel. \nTable 1-2 Timer Type Behaviour \n \n1.2.13 Recovery Functionality \nThe NPAC SMS provides a mechanism that allows a Service Provider to recover messages sent to either the SOA or \nLSMS, during a period of time that the Service Provider was not available to receive messages from the NPAC \nSMS.  This recovery mechanism (also referred to as resynchronization) is initiated when a Service Provider’s SOA \nor LSMS re-associates to the NPAC SMS, by setting the recovery mode indicator to TRUE on the Access Control \nstructure, then requests the recovery of missed messages, by requesting the missed Network Data, Subscription \nVersions and Notifications.')]</t>
  </si>
  <si>
    <t xml:space="preserve"> 
    1. Within 24 hours - Yes
     2. Severity level required - Both systems need to experience significant disruption preventing them from functioning normally.</t>
  </si>
  <si>
    <t>The score is 0.50 because while the relevant statement outlines the NPAC SMS's restoration capabilities during a disaster, the irrelevancy stems from the lack of specific information addressing the severity of limitations required to trigger this capability, as noted in the reason: 'The statement is a question and does not provide relevant information regarding the NPAC SMS's capabilities or requirements.'</t>
  </si>
  <si>
    <t>The sentence structure is unclear about the specific disaster being referred to, the severity of the limitations on NPAC and NPAC SMS functions, and the definition of restoring capability.</t>
  </si>
  <si>
    <t>Rank 1: A minor disaster occurs, causing limited functionality for both NPAC and NPAC SMS, but they can still partially receive, process, and broadcast updates within 24 hours after the disaster.                                                  Rank 2: A major disaster happens, severely limiting the functionality of NPAC and NPAC SMS, requiring immediate restoration of their full capabilities within 24 hours.                                                  Rank 3: An unspecified disaster affects NPAC and NPAC SMS, leading to reduced functionality, and the restoration of capability means bringing them back to their pre-disaster operational state within 24 hours.</t>
  </si>
  <si>
    <t>The output correctly identifies structural and semantic ambiguities, but the vagueness classification could be more specific regarding the disaster context.</t>
  </si>
  <si>
    <t>NPAC SMS shall support hardware fault tolerance that is transparent to the Service Providers.</t>
  </si>
  <si>
    <t>The term 'transparent to the Service Providers' is ambiguous as it is not clear what level of transparency is expected. Does it mean the Service Providers should not be notified at all, or should they be notified but with minimal disruption to their service?</t>
  </si>
  <si>
    <t>[Q1.: What does transparent to the Service Providers mean in this context?</t>
  </si>
  <si>
    <t>Q2.: Are there any specific guidelines for the level of notification or disruption that Service Providers should experience during hardware fault tolerance?]</t>
  </si>
  <si>
    <t>[Document(metadata={'page': 240, 'page_label': '241', 'source': '/workspace/data/Jyoti/Ambiguity/PURE/PURE_420_Ambiguity_Project/PDFs/2001 - npac.pdf'},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\n10-2 \nR10-6.2 Detecting Communication Link Failures \nNPAC shall be capable of detecting and reporting all communication link failures. \nR10-7 Detecting Single Bit Data Transmission Errors \nNPAC SMS shall be capable of detecting and correcting single bit errors during data transmission between hardware \ncomponents (both internal and external).  \nR10-8 Continue Transaction Processing After Downtime \nNPAC SMS shall complete processing of all sending transactions at the time of system failure when the NPAC SMS \nresumes processing. \nR10-9.1 Self Checking Logic \nNPAC SMS shall support functional components with on board automatic self checking logic for immediate fault \nlocating. \nR10-9.2 Continuous Hardware Checking \nNPAC SMS shall support continuous hardware checking without any performance penalty or service degradation. \nR10-9.3 Duplexing of Hardware \nNPAC SMS shall support duplexing of all major hardware components for continuous operation in the event of a \nsystem hardware failure. \nR10-9.4 Transparent Hardware Fault Tolerance \nNPAC SMS shall support hardware fault tolerance that is transparent to the Service Providers.  \nR10-10.1 Service Provider Notification of System Unavailability \nNPAC SMS shall notify Service Providers of the system unavailability via both the NPAC SMS to Local SMS \ninterface and the SOA to NPAC SMS interface if the system becomes unavailable for normal operations due to any \nreason, including both scheduled and unscheduled maintenance. \nR10-10.2 System Availability Notification Method \nNPAC SMS shall notify Service Providers via their contact numbers if electronic communication is not possible.  \nR10-10.3 System Availability Notification Contents'), Document(metadata={'page_label': '26', 'source': '/workspace/data/Jyoti/Ambiguity/PURE/PURE_420_Ambiguity_Project/PDFs/2001 - npac.pdf', 'page': 25}, page_content='No action is necessary by either \nthe old or new service provider \noperations personnel. \nTable 1-2 Timer Type Behaviour \n \n1.2.13 Recovery Functionality \nThe NPAC SMS provides a mechanism that allows a Service Provider to recover messages sent to either the SOA or \nLSMS, during a period of time that the Service Provider was not available to receive messages from the NPAC \nSMS.  This recovery mechanism (also referred to as resynchronization) is initiated when a Service Provider’s SOA \nor LSMS re-associates to the NPAC SMS, by setting the recovery mode indicator to TRUE on the Access Control \nstructure, then requests the recovery of missed messages, by requesting the missed Network Data, Subscription \nVersions and Notifications.'), Document(metadata={'source': '/workspace/data/Jyoti/Ambiguity/PURE/PURE_420_Ambiguity_Project/PDFs/2001 - npac.pdf', 'page': 193, 'page_label': '194'}, page_content='SOA Low-tech Interface \nNPAC SMS shall support Activation of Subscription Versions via a secure, NPAC SOA Low -tech Interface. \nRX6-2.7 SOA to NPAC SMS Disconnect Subscription Versions administration requests via an NPAC \nSOA Low-tech Interface \nNPAC SMS shall allow NPAC personnel and users of the SOA to NPAC SMS interface to request disconnection of \na Subscription Version via a secure, NPAC SOA Low-tech Interface.'), Document(metadata={'page': 26, 'page_label': '27', 'source': '/workspace/data/Jyoti/Ambiguity/PURE/PURE_420_Ambiguity_Project/PDFs/2001 - npac.pdf'}, page_content='Introduction \nRelease 3.0: © 1997, 1998, 1999, 2000, 2001 NeuStar, Inc.  \n North American Numbering Council (NANC)  \n Functional Requirements Specification Version 3.0.3 \nFreely distributable subject to the terms of the GNU GPL, see inside cover notice. March 19, 2001 \n1-7 \nThe SOA requests network data and notification data for a specific period of time from the NPAC SMS, which is \nsent by the NPAC SMS as requested. During the recovery process, new messages are queued on the NPAC SMS.  \nAdditionally, during the recovery process, the “x by y” retry functionality (where “x” is the number of attempts, and \n“y” is the interval in number of minutes in between attempts) continues on the NPAC SMS, but message sending is \nsuspended to the SOA, and the retry attempts counter is not decrem ented, as long as the SOA is still in recovery \nmode.  Once the recovery is finished, the SOA sends a recovery complete message to the NPAC SMS, which in turn \ntriggers the NPAC SMS to send the previously queued messages to the SOA, at the next normally sche duled retry \ninterval.  At the completion of sending the previously queued messages, the interaction between the SOA and the \nNPAC SMS resumes for normal message processing. \nThe LSMS recovery functionality works similar to the SOA, with the addition of recovering subscription data.  \n1.2.13.1 Network Data Recovery \nNetwork Data Recovery in the NPAC SMS allows a Service Provider for both SOA and LSMS to capture, via a \nrecovery process, all network data downloads that were missed during a downtime period for the Service Provider.  \nThe processing steps for this functionality include: \n1. The Service Provider system sends a network data recovery request to the NPAC.  \n2. The NPAC takes the time range in the requested criteria, and compares the number to the current tunable value.  \n3. If the time range exceeds the tunable value, a DownloadReply is returned to the SP system with the status field')]</t>
  </si>
  <si>
    <t xml:space="preserve"> 
    1. Invisible / Undetectable by Service providers while functioning correctly under conditions where there might have been some underlying issue within its own systems.
    Ambiguity Resolved : Yes</t>
  </si>
  <si>
    <t>The score is 1.00 because there are no irrelevant statements in the actual output, making it fully relevant to the input question.</t>
  </si>
  <si>
    <t>The score is 0.11 because the retrieval context contains multiple statements that focus on technical aspects of hardware fault tolerance, such as 'detecting and reporting all communication link failures' and 'self checking logic', which do not clarify the meaning of 'transparent to the Service Providers'. The only relevant statement is the input itself, which does not provide additional context.</t>
  </si>
  <si>
    <t>[Document(metadata={'source': '/workspace/data/Jyoti/Ambiguity/PURE/PURE_420_Ambiguity_Project/PDFs/2001 - npac.pdf', 'page_label': '241', 'page': 240},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\n10-2 \nR10-6.2 Detecting Communication Link Failures \nNPAC shall be capable of detecting and reporting all communication link failures. \nR10-7 Detecting Single Bit Data Transmission Errors \nNPAC SMS shall be capable of detecting and correcting single bit errors during data transmission between hardware \ncomponents (both internal and external).  \nR10-8 Continue Transaction Processing After Downtime \nNPAC SMS shall complete processing of all sending transactions at the time of system failure when the NPAC SMS \nresumes processing. \nR10-9.1 Self Checking Logic \nNPAC SMS shall support functional components with on board automatic self checking logic for immediate fault \nlocating. \nR10-9.2 Continuous Hardware Checking \nNPAC SMS shall support continuous hardware checking without any performance penalty or service degradation. \nR10-9.3 Duplexing of Hardware \nNPAC SMS shall support duplexing of all major hardware components for continuous operation in the event of a \nsystem hardware failure. \nR10-9.4 Transparent Hardware Fault Tolerance \nNPAC SMS shall support hardware fault tolerance that is transparent to the Service Providers.  \nR10-10.1 Service Provider Notification of System Unavailability \nNPAC SMS shall notify Service Providers of the system unavailability via both the NPAC SMS to Local SMS \ninterface and the SOA to NPAC SMS interface if the system becomes unavailable for normal operations due to any \nreason, including both scheduled and unscheduled maintenance. \nR10-10.2 System Availability Notification Method \nNPAC SMS shall notify Service Providers via their contact numbers if electronic communication is not possible.  \nR10-10.3 System Availability Notification Contents'), Document(metadata={'page': 25, 'source': '/workspace/data/Jyoti/Ambiguity/PURE/PURE_420_Ambiguity_Project/PDFs/2001 - npac.pdf', 'page_label': '26'}, page_content='No action is necessary by either \nthe old or new service provider \noperations personnel. \nTable 1-2 Timer Type Behaviour \n \n1.2.13 Recovery Functionality \nThe NPAC SMS provides a mechanism that allows a Service Provider to recover messages sent to either the SOA or \nLSMS, during a period of time that the Service Provider was not available to receive messages from the NPAC \nSMS.  This recovery mechanism (also referred to as resynchronization) is initiated when a Service Provider’s SOA \nor LSMS re-associates to the NPAC SMS, by setting the recovery mode indicator to TRUE on the Access Control \nstructure, then requests the recovery of missed messages, by requesting the missed Network Data, Subscription \nVersions and Notifications.'), Document(metadata={'page': 26, 'page_label': '27', 'source': '/workspace/data/Jyoti/Ambiguity/PURE/PURE_420_Ambiguity_Project/PDFs/2001 - npac.pdf'}, page_content='Introduction \nRelease 3.0: © 1997, 1998, 1999, 2000, 2001 NeuStar, Inc.  \n North American Numbering Council (NANC)  \n Functional Requirements Specification Version 3.0.3 \nFreely distributable subject to the terms of the GNU GPL, see inside cover notice. March 19, 2001 \n1-7 \nThe SOA requests network data and notification data for a specific period of time from the NPAC SMS, which is \nsent by the NPAC SMS as requested. During the recovery process, new messages are queued on the NPAC SMS.  \nAdditionally, during the recovery process, the “x by y” retry functionality (where “x” is the number of attempts, and \n“y” is the interval in number of minutes in between attempts) continues on the NPAC SMS, but message sending is \nsuspended to the SOA, and the retry attempts counter is not decrem ented, as long as the SOA is still in recovery \nmode.  Once the recovery is finished, the SOA sends a recovery complete message to the NPAC SMS, which in turn \ntriggers the NPAC SMS to send the previously queued messages to the SOA, at the next normally sche duled retry \ninterval.  At the completion of sending the previously queued messages, the interaction between the SOA and the \nNPAC SMS resumes for normal message processing. \nThe LSMS recovery functionality works similar to the SOA, with the addition of recovering subscription data.  \n1.2.13.1 Network Data Recovery \nNetwork Data Recovery in the NPAC SMS allows a Service Provider for both SOA and LSMS to capture, via a \nrecovery process, all network data downloads that were missed during a downtime period for the Service Provider.  \nThe processing steps for this functionality include: \n1. The Service Provider system sends a network data recovery request to the NPAC.  \n2. The NPAC takes the time range in the requested criteria, and compares the number to the current tunable value.  \n3. If the time range exceeds the tunable value, a DownloadReply is returned to the SP system with the status field'), Document(metadata={'page': 240, 'page_label': '241', 'source': '/workspace/data/Jyoti/Ambiguity/PURE/PURE_420_Ambiguity_Project/PDFs/2001 - npac.pdf'}, page_content='reason, including both scheduled and unscheduled maintenance. \nR10-10.2 System Availability Notification Method \nNPAC SMS shall notify Service Providers via their contact numbers if electronic communication is not possible.  \nR10-10.3 System Availability Notification Contents \nNPAC SMS shall include the following information in the notification: \n• The reason for the downtime \n• When the down time will start \n• When the down time will stop')]</t>
  </si>
  <si>
    <t xml:space="preserve"> 
    1. No explicit details about levels of notification or disruptions have been specified regarding transparency of hardware fault tolerance towards Service providers [Q2]. However it does mention that such fault tolerant mechanisms must remain hidden from them[ambiguity_resolved : yes ]</t>
  </si>
  <si>
    <t>The score is 0.75 because while the relevant statements mention notifications to Service Providers, they do not provide specific guidelines on the level of notification or disruption, as highlighted in the irrelevancy reason.</t>
  </si>
  <si>
    <t>The sentence structure is ambiguous due to the phrase 'transparent to the Service Providers', which lacks clarity about the degree of transparency expected.</t>
  </si>
  <si>
    <t>Rank 1: The Service Providers should not be notified at all about hardware faults.                                         Rank 2: The Service Providers should be notified, but with minimal disruption to their service.                                         Rank 3: The Service Providers should be fully informed about hardware faults, but the system should handle the faults without affecting their service.</t>
  </si>
  <si>
    <t>The classification of 'structural' ambiguity is appropriate as the phrase 'transparent to the Service Providers' does create uncertainty about the expected degree of transparency.</t>
  </si>
  <si>
    <t>NPAC SMS shall support duplexing of all major hardware components for continuous operation in the event of a system hardware failure.</t>
  </si>
  <si>
    <t>The term 'duplexing' is ambiguous in this context as it is not clear whether it refers to mirroring, load balancing, or another type of redundancy mechanism. Additionally, 'all major hardware components' could be interpreted differently depending on the system's architecture.</t>
  </si>
  <si>
    <t>[Q1: Could you clarify what duplexing means in this context? Is it referring to mirroring, load balancing, or another redundancy mechanism?</t>
  </si>
  <si>
    <t>Q2: Which major hardware components does all refer to? Could you provide a list or specify the components?]</t>
  </si>
  <si>
    <t>[Document(metadata={'source': '/workspace/data/Jyoti/Ambiguity/PURE/PURE_420_Ambiguity_Project/PDFs/2001 - npac.pdf', 'page': 240, 'page_label': '241'},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\n10-2 \nR10-6.2 Detecting Communication Link Failures \nNPAC shall be capable of detecting and reporting all communication link failures. \nR10-7 Detecting Single Bit Data Transmission Errors \nNPAC SMS shall be capable of detecting and correcting single bit errors during data transmission between hardware \ncomponents (both internal and external).  \nR10-8 Continue Transaction Processing After Downtime \nNPAC SMS shall complete processing of all sending transactions at the time of system failure when the NPAC SMS \nresumes processing. \nR10-9.1 Self Checking Logic \nNPAC SMS shall support functional components with on board automatic self checking logic for immediate fault \nlocating. \nR10-9.2 Continuous Hardware Checking \nNPAC SMS shall support continuous hardware checking without any performance penalty or service degradation. \nR10-9.3 Duplexing of Hardware \nNPAC SMS shall support duplexing of all major hardware components for continuous operation in the event of a \nsystem hardware failure. \nR10-9.4 Transparent Hardware Fault Tolerance \nNPAC SMS shall support hardware fault tolerance that is transparent to the Service Providers.  \nR10-10.1 Service Provider Notification of System Unavailability \nNPAC SMS shall notify Service Providers of the system unavailability via both the NPAC SMS to Local SMS \ninterface and the SOA to NPAC SMS interface if the system becomes unavailable for normal operations due to any \nreason, including both scheduled and unscheduled maintenance. \nR10-10.2 System Availability Notification Method \nNPAC SMS shall notify Service Providers via their contact numbers if electronic communication is not possible.  \nR10-10.3 System Availability Notification Contents'), Document(metadata={'source': '/workspace/data/Jyoti/Ambiguity/PURE/PURE_420_Ambiguity_Project/PDFs/2001 - npac.pdf', 'page': 25, 'page_label': '26'}, page_content='No action is necessary by either \nthe old or new service provider \noperations personnel. \nTable 1-2 Timer Type Behaviour \n \n1.2.13 Recovery Functionality \nThe NPAC SMS provides a mechanism that allows a Service Provider to recover messages sent to either the SOA or \nLSMS, during a period of time that the Service Provider was not available to receive messages from the NPAC \nSMS.  This recovery mechanism (also referred to as resynchronization) is initiated when a Service Provider’s SOA \nor LSMS re-associates to the NPAC SMS, by setting the recovery mode indicator to TRUE on the Access Control \nstructure, then requests the recovery of missed messages, by requesting the missed Network Data, Subscription \nVersions and Notifications.'), Document(metadata={'source': '/workspace/data/Jyoti/Ambiguity/PURE/PURE_420_Ambiguity_Project/PDFs/2001 - npac.pdf', 'page': 239, 'page_label': '240'},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\n10-1 \n10. Performance and Reliability \nThis section defines the reliability, availability, performance and capacity requirements for the NPAC SMS. The \nNPAC SMS will be designed for high reliability, including fault tolerance and data integrity features, symmetrical \nmulti-processing capability, and allow for economical and efficient system expansion.  \nNote that throughout this section, “downtime” refers to the unavailability of the NPAC service.  This is to be \ndistinguished from cases where users can still switch to a backup machine. \nThe following are the availability, reliability, performance and capacity requirements for the NPAC SMS system.  \n10.1  Availability and Reliability \nR10-1 System Availability \nNPAC SMS shall be available 24 hours a day, 7 days a week with the exception of scheduled downtime and \nunscheduled downtime within the time frame defined in R10-3 and R10-5. \nR10-2 System Reliability \nNPAC SMS shall be 99.9 percent reliable. This applies to functionality and data integrity.  \nR10-3 Unscheduled Downtime \nNPAC SMS shall have unscheduled downtime per year less than or equal to 9 hours.  \nR10-4 Mean Time to Repair for Unscheduled Downtime \nNPAC SMS shall support a mean time to repair of less than or equal to 1 hour, for unscheduled downtime.  \nR10-5 Scheduled Downtime \nNPAC SMS shall have NPAC initiated, scheduled downtime of less than or equal to 24 hours per year.  \nAR10-1 Scheduled Downtime \nNPAC initiated downtime as defined in R10-5 does not include downtime needed for software release updates \ninitiated by or collectively agreed to by the Service Providers. \nR10-6.1 Communication Link Monitoring'), Document(metadata={'source': '/workspace/data/Jyoti/Ambiguity/PURE/PURE_420_Ambiguity_Project/PDFs/2001 - npac.pdf', 'page_label': '242', 'page': 241},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\n10-3 \n• An NPAC contact number \nR10-11 Updates Highest Priority \nNPAC SMS shall ensure the capability of receiving, processing and broadcasting updates will be given the highest \npriority during any maintenance, if resources allow only partial functionality.  \nR10-12.1 Tolerance to Communication Link Outages \nNPAC SMS shall provide tolerance to communication link outages and offer alternate routing for such outages.  \nR10-12.2 Alternate routing \nNPAC SMS shall offer alternate routing during communication link outages. \nR10-13.1 Switch to Backup or Disaster Recovery Machine \nNPAC SMS shall, in cases where Service Providers have been switched to a backup or disaster recovery machine, \nadhere to a maximum time to repair of 4 hours for the primary machine.  \nR10-13.2 Time to Switch Machines \nNPAC SMS shall ensure that the time to switch the Service Providers to another machine and provide full \nfunctionality must not exceed the mean time to repair. \nR10-13.3 Total Disaster Recovery \nNPAC SMS shall restore the capability of receiving, processing and broadcasting updates within 24 hours in the \nevent of a disaster that limits the ability of both the NPAC and NPAC SMS to function.  \nR10-13.4 Full Functionality Restored \nNPAC SMS shall restore full functionality within 48 hours, in the event of a disaster that limits both the NPAC and \nNPAC SMS ability to function. \nR10-14 Reports on Reliability \nNPAC shall provide reliability reports documenting the following: \n• Schedule down time \n• Unscheduled down time \n• Mean time to repair \n• System availability on a monthly basis to the Service Provider')]</t>
  </si>
  <si>
    <t xml:space="preserve"> 
     Q1 - In this specific context, "duplexing" likely denotes having duplicate copies of essential hardware elements operating simultaneously but independently so they may take over each other seamlessly upon component malfunctions; thus ensuring continued functioning even after a system hardware issue arises.]
      Ambiguity Resolved : Yes</t>
  </si>
  <si>
    <t>The score is 1.00 because the response directly addresses the question about duplexing without any irrelevant statements. It provides a clear and focused explanation, making it fully relevant to the input.</t>
  </si>
  <si>
    <t>The score is 0.06 because the retrieval context contains only one relevant statement about duplexing, while the majority of the context discusses unrelated topics such as 'detecting and reporting all communication link failures' and 'self checking logic', which do not pertain to the concept of duplexing.</t>
  </si>
  <si>
    <t>[Document(metadata={'page_label': '241', 'page': 240, 'source': '/workspace/data/Jyoti/Ambiguity/PURE/PURE_420_Ambiguity_Project/PDFs/2001 - npac.pdf'},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\n10-2 \nR10-6.2 Detecting Communication Link Failures \nNPAC shall be capable of detecting and reporting all communication link failures. \nR10-7 Detecting Single Bit Data Transmission Errors \nNPAC SMS shall be capable of detecting and correcting single bit errors during data transmission between hardware \ncomponents (both internal and external).  \nR10-8 Continue Transaction Processing After Downtime \nNPAC SMS shall complete processing of all sending transactions at the time of system failure when the NPAC SMS \nresumes processing. \nR10-9.1 Self Checking Logic \nNPAC SMS shall support functional components with on board automatic self checking logic for immediate fault \nlocating. \nR10-9.2 Continuous Hardware Checking \nNPAC SMS shall support continuous hardware checking without any performance penalty or service degradation. \nR10-9.3 Duplexing of Hardware \nNPAC SMS shall support duplexing of all major hardware components for continuous operation in the event of a \nsystem hardware failure. \nR10-9.4 Transparent Hardware Fault Tolerance \nNPAC SMS shall support hardware fault tolerance that is transparent to the Service Providers.  \nR10-10.1 Service Provider Notification of System Unavailability \nNPAC SMS shall notify Service Providers of the system unavailability via both the NPAC SMS to Local SMS \ninterface and the SOA to NPAC SMS interface if the system becomes unavailable for normal operations due to any \nreason, including both scheduled and unscheduled maintenance. \nR10-10.2 System Availability Notification Method \nNPAC SMS shall notify Service Providers via their contact numbers if electronic communication is not possible.  \nR10-10.3 System Availability Notification Contents'), Document(metadata={'page_label': '26', 'source': '/workspace/data/Jyoti/Ambiguity/PURE/PURE_420_Ambiguity_Project/PDFs/2001 - npac.pdf', 'page': 25}, page_content='No action is necessary by either \nthe old or new service provider \noperations personnel. \nTable 1-2 Timer Type Behaviour \n \n1.2.13 Recovery Functionality \nThe NPAC SMS provides a mechanism that allows a Service Provider to recover messages sent to either the SOA or \nLSMS, during a period of time that the Service Provider was not available to receive messages from the NPAC \nSMS.  This recovery mechanism (also referred to as resynchronization) is initiated when a Service Provider’s SOA \nor LSMS re-associates to the NPAC SMS, by setting the recovery mode indicator to TRUE on the Access Control \nstructure, then requests the recovery of missed messages, by requesting the missed Network Data, Subscription \nVersions and Notifications.'), Document(metadata={'page': 239, 'source': '/workspace/data/Jyoti/Ambiguity/PURE/PURE_420_Ambiguity_Project/PDFs/2001 - npac.pdf', 'page_label': '240'},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\n10-1 \n10. Performance and Reliability \nThis section defines the reliability, availability, performance and capacity requirements for the NPAC SMS. The \nNPAC SMS will be designed for high reliability, including fault tolerance and data integrity features, symmetrical \nmulti-processing capability, and allow for economical and efficient system expansion.  \nNote that throughout this section, “downtime” refers to the unavailability of the NPAC service.  This is to be \ndistinguished from cases where users can still switch to a backup machine. \nThe following are the availability, reliability, performance and capacity requirements for the NPAC SMS system.  \n10.1  Availability and Reliability \nR10-1 System Availability \nNPAC SMS shall be available 24 hours a day, 7 days a week with the exception of scheduled downtime and \nunscheduled downtime within the time frame defined in R10-3 and R10-5. \nR10-2 System Reliability \nNPAC SMS shall be 99.9 percent reliable. This applies to functionality and data integrity.  \nR10-3 Unscheduled Downtime \nNPAC SMS shall have unscheduled downtime per year less than or equal to 9 hours.  \nR10-4 Mean Time to Repair for Unscheduled Downtime \nNPAC SMS shall support a mean time to repair of less than or equal to 1 hour, for unscheduled downtime.  \nR10-5 Scheduled Downtime \nNPAC SMS shall have NPAC initiated, scheduled downtime of less than or equal to 24 hours per year.  \nAR10-1 Scheduled Downtime \nNPAC initiated downtime as defined in R10-5 does not include downtime needed for software release updates \ninitiated by or collectively agreed to by the Service Providers. \nR10-6.1 Communication Link Monitoring'), Document(metadata={'page_label': '195', 'source': '/workspace/data/Jyoti/Ambiguity/PURE/PURE_420_Ambiguity_Project/PDFs/2001 - npac.pdf', 'page': 194}, page_content='NPAC SMS Interfaces \nRelease 3.0: © 1997, 1998, 1999, 2000, 2001 NeuStar, Inc.  \n North American Numbering Council (NANC)  \n Functional Requirements Specification Version 3.0.3 \nFreely distributable subject to the terms of the GNU GPL, see inside cover notice. March 19, 2001 \n6-6 \nRX6-3 SOA to NPAC SMS audit requests \nNPAC SMS shall support SOA to NPAC SMS audit requests for all, part or one Service Provider via the NPAC \nSOA Low-tech Interface. \nRR6-35 SOA to NPAC SMS Number Pool Block Create Request via the SOA Low -tech Interface \nNPAC SMS shall allow NPAC Personnel and users of the SOA to NPAC SMS interface to request creation of a \nNumber Pool Block via a secure, NPAC SOA Low-tech Interface. \nRR6-36 SOA to NPAC SMS Number Pool Block Modify Request via the SOA Low -tech Interface \nNPAC SMS shall allow NPAC Personnel and users of the SOA to NPAC SMS interface to request modification of a \nNumber Pool Block via a secure, NPAC SOA Low-tech Interface. \nRX6-4 NPAC SMS Notification Handling \nNPAC SMS shall support, via a secure NPAC SOA Low-tech Interface, a method to view and locally capture \nnotifications that have occurred for the service provider upon request. \n \n6.6 CMIP Request Retry Requirements \nRR6-15 SOA Retry Attempts - Tunable Parameter \nNPAC SMS shall provide a SOA Retry Attempts tunable parameter which defines the number of times a message \nwill be sent to a SOA which has not acknowledged receipt of the message. \nRR6-16 SOA Retry Interval - Tunable Parameter \nNPAC SMS shall provide a SOA Retry Interval tunable parameter, which defines the delay between sending a \nmessage to a SOA that has not acknowledged receipt of the message. \nRR6-17 SOA Retry Attempts - Tunable Parameter Modification \nNPAC SMS shall allow the NPAC SMS Administrator to modify the SOA Retry Attempts  tunable parameter. \nRR6-18 SOA Retry Interval - Tunable Parameter Modification \nNPAC SMS shall allow the NPAC SMS Administrator to modify the SOA Retry Interval  tunable parameter.')]</t>
  </si>
  <si>
    <t xml:space="preserve"> 
    1. NA
    2. yes
        Reason: "all" here implies every significant piece(component), but there isn't specific mention about other types except those mentioned below; hence we cannot determine what exactly constitutes these "major hardware". However it includes :
         * Internal &amp; External Components [from R10-6.2].
         * Onboard Automatic Self Checking Logic[From R10-9.1], though its nature might differ compared to traditional hardware component definition since they could represent firmware modules rather than physical devices.</t>
  </si>
  <si>
    <t>The score is 0.75 because while the response addresses the question about major hardware components, it includes an irrelevant statement about ambiguity that does not clarify which components are being referred to. This detracts from the overall relevance, preventing a higher score, but the core question is still partially addressed.</t>
  </si>
  <si>
    <t>The score is 0.10 because the retrieval context primarily discusses topics like 'communication link failures' and 'transaction processing during system failure', which do not address the input question about specific major hardware components. The only relevant statement is 'NPAC SMS shall support duplexing of all major hardware components for continuous operation in the event of a system hardware failure', but it lacks further detail on which components are included.</t>
  </si>
  <si>
    <t>structural, lexical</t>
  </si>
  <si>
    <t>Structural ambiguity arises due to the unclear relationship between the terms in the sentence, specifically the term 'duplexing' and its application to 'all major hardware components'. Lexical ambiguity is caused by the term 'duplexing', which can have multiple meanings such as mirroring, load balancing, or another type of redundancy mechanism.</t>
  </si>
  <si>
    <t>Rank 1: NPAC SMS will support mirroring of all major hardware components for continuous operation in case of a system hardware failure.                                                 Rank 2: NPAC SMS will support load balancing of all major hardware components for continuous operation in case of a system hardware failure.                                                 Rank 3: NPAC SMS will support another type of redundancy mechanism for all major hardware components for continuous operation in case of a system hardware failure.</t>
  </si>
  <si>
    <t>The classification of structural and lexical ambiguity is appropriate as the term 'duplexing' can indeed have multiple interpretations, and the relationship between 'duplexing' and 'all major hardware components' is not clearly defined.</t>
  </si>
  <si>
    <t>NPAC SMS shall complete processing of all sending transactions at the time of system failure when the NPAC SMS resumes processing.</t>
  </si>
  <si>
    <t>The term 'all sending transactions' is ambiguous as it is not clear whether it means all transactions that were in the process of being sent, all transactions that were queued for sending, or all transactions that were sent since the last successful processing.</t>
  </si>
  <si>
    <t>[Q1.: The term all sending transactions refers to all transactions that were in the process of being sent, or all transactions that were queued for sending?</t>
  </si>
  <si>
    <t>Q2.: What is the expected behavior if the system failure occurs while a transaction is being sent, but not yet completed?]</t>
  </si>
  <si>
    <t>[Document(metadata={'page_label': '27', 'page': 26, 'source': '/workspace/data/Jyoti/Ambiguity/PURE/PURE_420_Ambiguity_Project/PDFs/2001 - npac.pdf'}, page_content='Introduction \nRelease 3.0: © 1997, 1998, 1999, 2000, 2001 NeuStar, Inc.  \n North American Numbering Council (NANC)  \n Functional Requirements Specification Version 3.0.3 \nFreely distributable subject to the terms of the GNU GPL, see inside cover notice. March 19, 2001 \n1-7 \nThe SOA requests network data and notification data for a specific period of time from the NPAC SMS, which is \nsent by the NPAC SMS as requested. During the recovery process, new messages are queued on the NPAC SMS.  \nAdditionally, during the recovery process, the “x by y” retry functionality (where “x” is the number of attempts, and \n“y” is the interval in number of minutes in between attempts) continues on the NPAC SMS, but message sending is \nsuspended to the SOA, and the retry attempts counter is not decrem ented, as long as the SOA is still in recovery \nmode.  Once the recovery is finished, the SOA sends a recovery complete message to the NPAC SMS, which in turn \ntriggers the NPAC SMS to send the previously queued messages to the SOA, at the next normally sche duled retry \ninterval.  At the completion of sending the previously queued messages, the interaction between the SOA and the \nNPAC SMS resumes for normal message processing. \nThe LSMS recovery functionality works similar to the SOA, with the addition of recovering subscription data.  \n1.2.13.1 Network Data Recovery \nNetwork Data Recovery in the NPAC SMS allows a Service Provider for both SOA and LSMS to capture, via a \nrecovery process, all network data downloads that were missed during a downtime period for the Service Provider.  \nThe processing steps for this functionality include: \n1. The Service Provider system sends a network data recovery request to the NPAC.  \n2. The NPAC takes the time range in the requested criteria, and compares the number to the current tunable value.  \n3. If the time range exceeds the tunable value, a DownloadReply is returned to the SP system with the status field'), Document(metadata={'page': 25, 'source': '/workspace/data/Jyoti/Ambiguity/PURE/PURE_420_Ambiguity_Project/PDFs/2001 - npac.pdf', 'page_label': '26'}, page_content='No action is necessary by either \nthe old or new service provider \noperations personnel. \nTable 1-2 Timer Type Behaviour \n \n1.2.13 Recovery Functionality \nThe NPAC SMS provides a mechanism that allows a Service Provider to recover messages sent to either the SOA or \nLSMS, during a period of time that the Service Provider was not available to receive messages from the NPAC \nSMS.  This recovery mechanism (also referred to as resynchronization) is initiated when a Service Provider’s SOA \nor LSMS re-associates to the NPAC SMS, by setting the recovery mode indicator to TRUE on the Access Control \nstructure, then requests the recovery of missed messages, by requesting the missed Network Data, Subscription \nVersions and Notifications.'), Document(metadata={'page_label': '241', 'page': 240, 'source': '/workspace/data/Jyoti/Ambiguity/PURE/PURE_420_Ambiguity_Project/PDFs/2001 - npac.pdf'},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\n10-2 \nR10-6.2 Detecting Communication Link Failures \nNPAC shall be capable of detecting and reporting all communication link failures. \nR10-7 Detecting Single Bit Data Transmission Errors \nNPAC SMS shall be capable of detecting and correcting single bit errors during data transmission between hardware \ncomponents (both internal and external).  \nR10-8 Continue Transaction Processing After Downtime \nNPAC SMS shall complete processing of all sending transactions at the time of system failure when the NPAC SMS \nresumes processing. \nR10-9.1 Self Checking Logic \nNPAC SMS shall support functional components with on board automatic self checking logic for immediate fault \nlocating. \nR10-9.2 Continuous Hardware Checking \nNPAC SMS shall support continuous hardware checking without any performance penalty or service degradation. \nR10-9.3 Duplexing of Hardware \nNPAC SMS shall support duplexing of all major hardware components for continuous operation in the event of a \nsystem hardware failure. \nR10-9.4 Transparent Hardware Fault Tolerance \nNPAC SMS shall support hardware fault tolerance that is transparent to the Service Providers.  \nR10-10.1 Service Provider Notification of System Unavailability \nNPAC SMS shall notify Service Providers of the system unavailability via both the NPAC SMS to Local SMS \ninterface and the SOA to NPAC SMS interface if the system becomes unavailable for normal operations due to any \nreason, including both scheduled and unscheduled maintenance. \nR10-10.2 System Availability Notification Method \nNPAC SMS shall notify Service Providers via their contact numbers if electronic communication is not possible.  \nR10-10.3 System Availability Notification Contents'), Document(metadata={'page_label': '177', 'page': 176, 'source': '/workspace/data/Jyoti/Ambiguity/PURE/PURE_420_Ambiguity_Project/PDFs/2001 - npac.pdf'}, page_content='NPAC SMS shall resend a Subscription Version disconnect request, if the Subscription Version previously failed \ndisconnect, to the designated list of failed Local SMSs via the NPAC SMS to Local SMS Interface upon a \nSubscription Version resend request. \nRR5-38.6 Resend Subscription Version - Failed or Partial Failure \nNPAC SMS shall set a failed or partial failure Subscription Version to sending subsequent to resending to the Local \nSMSs via the NPAC SMS to Local SMS Interface. \nRR5-38.7 Resend Subscription Version - Standard Activation Processing \nNPAC SMS shall proceed with the standard activation processing subsequent to resending a Subscription Version \nactivation request to the Local SMSs via the NPAC SMS to Local SMS Interface.')]</t>
  </si>
  <si>
    <t xml:space="preserve"> 
    1a.) All transactions that were in the process of being sent
    1b.) NA (ambiguous; it does not specify whether they refer to "all" currently active transmissions OR also those already queued up before shutdown)
    Ambiguity resolution : yes</t>
  </si>
  <si>
    <t>The score is 0.50 because the output contains irrelevant statements that misinterpret the original question about the term 'all sending transactions'. These inaccuracies prevent the score from being higher, as they detract from the clarity needed to address the ambiguity in the requirement.</t>
  </si>
  <si>
    <t>The score is 0.50 because the retrieval context contains relevant information about NPAC SMS processing, specifically stating that 'NPAC SMS shall complete processing of all sending transactions,' but the input is a question seeking clarification, which makes the context less applicable.</t>
  </si>
  <si>
    <t>[Document(metadata={'source': '/workspace/data/Jyoti/Ambiguity/PURE/PURE_420_Ambiguity_Project/PDFs/2001 - npac.pdf', 'page_label': '26', 'page': 25}, page_content='No action is necessary by either \nthe old or new service provider \noperations personnel. \nTable 1-2 Timer Type Behaviour \n \n1.2.13 Recovery Functionality \nThe NPAC SMS provides a mechanism that allows a Service Provider to recover messages sent to either the SOA or \nLSMS, during a period of time that the Service Provider was not available to receive messages from the NPAC \nSMS.  This recovery mechanism (also referred to as resynchronization) is initiated when a Service Provider’s SOA \nor LSMS re-associates to the NPAC SMS, by setting the recovery mode indicator to TRUE on the Access Control \nstructure, then requests the recovery of missed messages, by requesting the missed Network Data, Subscription \nVersions and Notifications.'), Document(metadata={'page_label': '177', 'page': 176, 'source': '/workspace/data/Jyoti/Ambiguity/PURE/PURE_420_Ambiguity_Project/PDFs/2001 - npac.pdf'}, page_content='NPAC SMS shall resend a Subscription Version disconnect request, if the Subscription Version previously failed \ndisconnect, to the designated list of failed Local SMSs via the NPAC SMS to Local SMS Interface upon a \nSubscription Version resend request. \nRR5-38.6 Resend Subscription Version - Failed or Partial Failure \nNPAC SMS shall set a failed or partial failure Subscription Version to sending subsequent to resending to the Local \nSMSs via the NPAC SMS to Local SMS Interface. \nRR5-38.7 Resend Subscription Version - Standard Activation Processing \nNPAC SMS shall proceed with the standard activation processing subsequent to resending a Subscription Version \nactivation request to the Local SMSs via the NPAC SMS to Local SMS Interface.'), Document(metadata={'source': '/workspace/data/Jyoti/Ambiguity/PURE/PURE_420_Ambiguity_Project/PDFs/2001 - npac.pdf', 'page': 26, 'page_label': '27'}, page_content='Introduction \nRelease 3.0: © 1997, 1998, 1999, 2000, 2001 NeuStar, Inc.  \n North American Numbering Council (NANC)  \n Functional Requirements Specification Version 3.0.3 \nFreely distributable subject to the terms of the GNU GPL, see inside cover notice. March 19, 2001 \n1-7 \nThe SOA requests network data and notification data for a specific period of time from the NPAC SMS, which is \nsent by the NPAC SMS as requested. During the recovery process, new messages are queued on the NPAC SMS.  \nAdditionally, during the recovery process, the “x by y” retry functionality (where “x” is the number of attempts, and \n“y” is the interval in number of minutes in between attempts) continues on the NPAC SMS, but message sending is \nsuspended to the SOA, and the retry attempts counter is not decrem ented, as long as the SOA is still in recovery \nmode.  Once the recovery is finished, the SOA sends a recovery complete message to the NPAC SMS, which in turn \ntriggers the NPAC SMS to send the previously queued messages to the SOA, at the next normally sche duled retry \ninterval.  At the completion of sending the previously queued messages, the interaction between the SOA and the \nNPAC SMS resumes for normal message processing. \nThe LSMS recovery functionality works similar to the SOA, with the addition of recovering subscription data.  \n1.2.13.1 Network Data Recovery \nNetwork Data Recovery in the NPAC SMS allows a Service Provider for both SOA and LSMS to capture, via a \nrecovery process, all network data downloads that were missed during a downtime period for the Service Provider.  \nThe processing steps for this functionality include: \n1. The Service Provider system sends a network data recovery request to the NPAC.  \n2. The NPAC takes the time range in the requested criteria, and compares the number to the current tunable value.  \n3. If the time range exceeds the tunable value, a DownloadReply is returned to the SP system with the status field'), Document(metadata={'page_label': '241', 'page': 240, 'source': '/workspace/data/Jyoti/Ambiguity/PURE/PURE_420_Ambiguity_Project/PDFs/2001 - npac.pdf'},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\n10-2 \nR10-6.2 Detecting Communication Link Failures \nNPAC shall be capable of detecting and reporting all communication link failures. \nR10-7 Detecting Single Bit Data Transmission Errors \nNPAC SMS shall be capable of detecting and correcting single bit errors during data transmission between hardware \ncomponents (both internal and external).  \nR10-8 Continue Transaction Processing After Downtime \nNPAC SMS shall complete processing of all sending transactions at the time of system failure when the NPAC SMS \nresumes processing. \nR10-9.1 Self Checking Logic \nNPAC SMS shall support functional components with on board automatic self checking logic for immediate fault \nlocating. \nR10-9.2 Continuous Hardware Checking \nNPAC SMS shall support continuous hardware checking without any performance penalty or service degradation. \nR10-9.3 Duplexing of Hardware \nNPAC SMS shall support duplexing of all major hardware components for continuous operation in the event of a \nsystem hardware failure. \nR10-9.4 Transparent Hardware Fault Tolerance \nNPAC SMS shall support hardware fault tolerance that is transparent to the Service Providers.  \nR10-10.1 Service Provider Notification of System Unavailability \nNPAC SMS shall notify Service Providers of the system unavailability via both the NPAC SMS to Local SMS \ninterface and the SOA to NPAC SMS interface if the system becomes unavailable for normal operations due to any \nreason, including both scheduled and unscheduled maintenance. \nR10-10.2 System Availability Notification Method \nNPAC SMS shall notify Service Providers via their contact numbers if electronic communication is not possible.  \nR10-10.3 System Availability Notification Contents')]</t>
  </si>
  <si>
    <t xml:space="preserve"> 
    1. Expected behaviour after system failure: Completion of pending transactions [Q2.]
      Ambiguity resolution : Yes</t>
  </si>
  <si>
    <t>The score is 1.00 because the output directly addresses the input question without any irrelevant statements, providing a clear and relevant response.</t>
  </si>
  <si>
    <t>The score is 0.20 because while the relevant statement indicates that 'NPAC SMS shall complete processing of all sending transactions at the time of system failure,' the majority of the retrieval context focuses on unrelated topics such as system unavailability and hardware redundancy, which do not address the expected behavior during a transaction being sent.</t>
  </si>
  <si>
    <t>The term 'all sending transactions' is ambiguous due to its structure and the lack of clarity in defining the scope of transactions it refers to.</t>
  </si>
  <si>
    <t>Rank 1: All transactions that were in the process of being sent.                                         Rank 2: All transactions that were queued for sending.                                         Rank 3: All transactions that were sent since the last successful processing.</t>
  </si>
  <si>
    <t>The classification of 'structural' ambiguity is appropriate as the phrase 'all sending transactions' lacks clarity in its scope, aligning with the explanation provided.</t>
  </si>
  <si>
    <t xml:space="preserve">NPAC SMS shall be 99.9 percent reliable. </t>
  </si>
  <si>
    <t>NPAC SMS shall support reports that list pooling information for NPAC personnel using the NPAC Administrative Interface and Service Provider personnel using the NPAC SOA Low-tech Interface.</t>
  </si>
  <si>
    <t>The requirement mentions two different interfaces (NPAC Administrative Interface and NPAC SOA Low-tech Interface) for two different groups (NPAC personnel and Service Provider personnel), but it is unclear whether these interfaces are mutually exclusive or can be used by both groups.</t>
  </si>
  <si>
    <t>[Q1.: Can NPAC personnel use the NPAC SOA Low-tech Interface or is it exclusive to Service Provider personnel?</t>
  </si>
  <si>
    <t>Q2.: Are there any specific features or functionalities that are unique to each interface or can they be used interchangeably?]</t>
  </si>
  <si>
    <t>[Document(metadata={'page_label': '183', 'page': 182, 'source': '/workspace/data/Jyoti/Ambiguity/PURE/PURE_420_Ambiguity_Project/PDFs/2001 - npac.pdf'}, page_content='archived. \nRR5-83 Query Subscription Version – LNP Type of POOL \nNPAC SMS shall return Subscription Versions with LNP Type of POOL that match the query selection criteria, on \nquery requests by NPAC personnel, SOA via the SOA to NPAC SMS Interface, Local SMS via the NPAC SMS to \nLocal SMS Interface, or Service Provider via the NPAC SOA Low-tech Interface, regardless of the value in the \nrequesting Service Provider’s EDR Indicator.  (Previously SV-440) \n5.1.4 Subscription Version Processing for National \nNumber Pooling \nThis section details the functional requirements for user interaction (either NPAC Personnel or Service Provider \nPersonnel via their SOA and/or LSMS to NPAC SMS interface) with the NPAC SMS to appropriately operate in the \nNational Number Pooling Environment.'), Document(metadata={'source': '/workspace/data/Jyoti/Ambiguity/PURE/PURE_420_Ambiguity_Project/PDFs/2001 - npac.pdf', 'page': 234, 'page_label': '235'}, page_content='13. NPAC SMS-LSMS Link Utilization \n 14. NPAC SMS Application Performance (SOA/LSMS Response Time) \n 15. NPAC SMS Application Performance (Interface Transaction Rate) \n 16. NPAC SMS Application Performance (Provider SMS Database Sampling) \nRX9-5 Security Reports \nNPAC SMS shall support the following security reports for NPAC security administration personnel using the \nNPAC Administrative Interface: \n 17. Access Privileges Matrix'), Document(metadata={'page': 193, 'page_label': '194', 'source': '/workspace/data/Jyoti/Ambiguity/PURE/PURE_420_Ambiguity_Project/PDFs/2001 - npac.pdf'}, page_content='SOA Low-tech Interface \nNPAC SMS shall support Activation of Subscription Versions via a secure, NPAC SOA Low -tech Interface. \nRX6-2.7 SOA to NPAC SMS Disconnect Subscription Versions administration requests via an NPAC \nSOA Low-tech Interface \nNPAC SMS shall allow NPAC personnel and users of the SOA to NPAC SMS interface to request disconnection of \na Subscription Version via a secure, NPAC SOA Low-tech Interface.'), Document(metadata={'source': '/workspace/data/Jyoti/Ambiguity/PURE/PURE_420_Ambiguity_Project/PDFs/2001 - npac.pdf', 'page': 194, 'page_label': '195'}, page_content='NPAC SMS Interfaces \nRelease 3.0: © 1997, 1998, 1999, 2000, 2001 NeuStar, Inc.  \n North American Numbering Council (NANC)  \n Functional Requirements Specification Version 3.0.3 \nFreely distributable subject to the terms of the GNU GPL, see inside cover notice. March 19, 2001 \n6-6 \nRX6-3 SOA to NPAC SMS audit requests \nNPAC SMS shall support SOA to NPAC SMS audit requests for all, part or one Service Provider via the NPAC \nSOA Low-tech Interface. \nRR6-35 SOA to NPAC SMS Number Pool Block Create Request via the SOA Low -tech Interface \nNPAC SMS shall allow NPAC Personnel and users of the SOA to NPAC SMS interface to request creation of a \nNumber Pool Block via a secure, NPAC SOA Low-tech Interface. \nRR6-36 SOA to NPAC SMS Number Pool Block Modify Request via the SOA Low -tech Interface \nNPAC SMS shall allow NPAC Personnel and users of the SOA to NPAC SMS interface to request modification of a \nNumber Pool Block via a secure, NPAC SOA Low-tech Interface. \nRX6-4 NPAC SMS Notification Handling \nNPAC SMS shall support, via a secure NPAC SOA Low-tech Interface, a method to view and locally capture \nnotifications that have occurred for the service provider upon request. \n \n6.6 CMIP Request Retry Requirements \nRR6-15 SOA Retry Attempts - Tunable Parameter \nNPAC SMS shall provide a SOA Retry Attempts tunable parameter which defines the number of times a message \nwill be sent to a SOA which has not acknowledged receipt of the message. \nRR6-16 SOA Retry Interval - Tunable Parameter \nNPAC SMS shall provide a SOA Retry Interval tunable parameter, which defines the delay between sending a \nmessage to a SOA that has not acknowledged receipt of the message. \nRR6-17 SOA Retry Attempts - Tunable Parameter Modification \nNPAC SMS shall allow the NPAC SMS Administrator to modify the SOA Retry Attempts  tunable parameter. \nRR6-18 SOA Retry Interval - Tunable Parameter Modification \nNPAC SMS shall allow the NPAC SMS Administrator to modify the SOA Retry Interval  tunable parameter.')]</t>
  </si>
  <si>
    <t xml:space="preserve"> 
     Yes, both NPAC personnel as well as Service Providers can utilize the NPAC SOA low tech interace.
    Ambiguity Resolved : yes]</t>
  </si>
  <si>
    <t>The score is 1.00 because the response directly addresses the input question without any irrelevant statements. It provides a clear and focused answer regarding the use of the NPAC SOA Low-tech Interface.</t>
  </si>
  <si>
    <t>The score is 0.64 because while there are relevant statements regarding NPAC personnel's access to the NPAC SOA Low-tech Interface, such as 'NPAC SMS shall support reports that list pooling information for NPAC personnel using the NPAC Administrative Interface and Service Provider personnel using the NPAC SOA Low-tech Interface,' the majority of the context discusses unrelated topics like 'SOA Retry Attempts' and 'SOA Retry Interval,' which detracts from the overall relevance.</t>
  </si>
  <si>
    <t>[Document(metadata={'page': 182, 'page_label': '183', 'source': '/workspace/data/Jyoti/Ambiguity/PURE/PURE_420_Ambiguity_Project/PDFs/2001 - npac.pdf'}, page_content='archived. \nRR5-83 Query Subscription Version – LNP Type of POOL \nNPAC SMS shall return Subscription Versions with LNP Type of POOL that match the query selection criteria, on \nquery requests by NPAC personnel, SOA via the SOA to NPAC SMS Interface, Local SMS via the NPAC SMS to \nLocal SMS Interface, or Service Provider via the NPAC SOA Low-tech Interface, regardless of the value in the \nrequesting Service Provider’s EDR Indicator.  (Previously SV-440) \n5.1.4 Subscription Version Processing for National \nNumber Pooling \nThis section details the functional requirements for user interaction (either NPAC Personnel or Service Provider \nPersonnel via their SOA and/or LSMS to NPAC SMS interface) with the NPAC SMS to appropriately operate in the \nNational Number Pooling Environment.'), Document(metadata={'page': 234, 'source': '/workspace/data/Jyoti/Ambiguity/PURE/PURE_420_Ambiguity_Project/PDFs/2001 - npac.pdf', 'page_label': '235'}, page_content='13. NPAC SMS-LSMS Link Utilization \n 14. NPAC SMS Application Performance (SOA/LSMS Response Time) \n 15. NPAC SMS Application Performance (Interface Transaction Rate) \n 16. NPAC SMS Application Performance (Provider SMS Database Sampling) \nRX9-5 Security Reports \nNPAC SMS shall support the following security reports for NPAC security administration personnel using the \nNPAC Administrative Interface: \n 17. Access Privileges Matrix'), Document(metadata={'page_label': '195', 'source': '/workspace/data/Jyoti/Ambiguity/PURE/PURE_420_Ambiguity_Project/PDFs/2001 - npac.pdf', 'page': 194}, page_content='NPAC SMS Interfaces \nRelease 3.0: © 1997, 1998, 1999, 2000, 2001 NeuStar, Inc.  \n North American Numbering Council (NANC)  \n Functional Requirements Specification Version 3.0.3 \nFreely distributable subject to the terms of the GNU GPL, see inside cover notice. March 19, 2001 \n6-6 \nRX6-3 SOA to NPAC SMS audit requests \nNPAC SMS shall support SOA to NPAC SMS audit requests for all, part or one Service Provider via the NPAC \nSOA Low-tech Interface. \nRR6-35 SOA to NPAC SMS Number Pool Block Create Request via the SOA Low -tech Interface \nNPAC SMS shall allow NPAC Personnel and users of the SOA to NPAC SMS interface to request creation of a \nNumber Pool Block via a secure, NPAC SOA Low-tech Interface. \nRR6-36 SOA to NPAC SMS Number Pool Block Modify Request via the SOA Low -tech Interface \nNPAC SMS shall allow NPAC Personnel and users of the SOA to NPAC SMS interface to request modification of a \nNumber Pool Block via a secure, NPAC SOA Low-tech Interface. \nRX6-4 NPAC SMS Notification Handling \nNPAC SMS shall support, via a secure NPAC SOA Low-tech Interface, a method to view and locally capture \nnotifications that have occurred for the service provider upon request. \n \n6.6 CMIP Request Retry Requirements \nRR6-15 SOA Retry Attempts - Tunable Parameter \nNPAC SMS shall provide a SOA Retry Attempts tunable parameter which defines the number of times a message \nwill be sent to a SOA which has not acknowledged receipt of the message. \nRR6-16 SOA Retry Interval - Tunable Parameter \nNPAC SMS shall provide a SOA Retry Interval tunable parameter, which defines the delay between sending a \nmessage to a SOA that has not acknowledged receipt of the message. \nRR6-17 SOA Retry Attempts - Tunable Parameter Modification \nNPAC SMS shall allow the NPAC SMS Administrator to modify the SOA Retry Attempts  tunable parameter. \nRR6-18 SOA Retry Interval - Tunable Parameter Modification \nNPAC SMS shall allow the NPAC SMS Administrator to modify the SOA Retry Interval  tunable parameter.'), Document(metadata={'source': '/workspace/data/Jyoti/Ambiguity/PURE/PURE_420_Ambiguity_Project/PDFs/2001 - npac.pdf', 'page_label': '235', 'page': 234}, page_content='Reports \nRelease 3.0: © 1997, 1998, 1999, 2000, 2001 NeuStar, Inc.  \n North American Numbering Council (NANC)  \n Functional Requirements Specification Version 3.0.3 \nFreely distributable subject to the terms of the GNU GPL, see inside cover notice. March 19, 2001 \n9-2 \nRX9-1 Service and Network Data Reports \nNPAC SMS shall support the following service and network data reports for NPAC personnel using the NPAC \nAdministrative Interface and Service Provider personnel using the NPAC SOA Low -tech Interface: \n 1. NPAC Service Tunable Parameters Report \n 2. List of Service Provider’s LRNs \n 3. Open NPA-NXXs List \nRX9-2 Service Provider Reports \nNPAC SMS shall support the following Service Provider reports for NPAC personnel using the NPAC \nAdministrative Interface and Service Provider personnel using the NPAC SOA Low -tech Interface: \n 4. Service Provider Profile (Service Provider’s own data only) \n 5. Service Provider’s Subscription List by Status (Service Provider’s own data only)  \nRX9-3 Subscription Data Reports \nNPAC SMS shall support the following subscription data reports for NPAC personnel using the NPAC \nAdministrative Interface and Service Provider personnel using the NPAC SOA Low-tech Interface: \n 6. Subscriptions Listed by Status \n 7. Subscriptions Listed by Service Provider by Status \nRX9-4 System Reports \nNPAC SMS shall support the following system reports for NPAC system administration personnel using the NPAC \nAdministrative Interface: \n 8. Overall CPU System Utilization \n 9. Storage Utilization \n 10. NPAC SMS Application Performance (SOA/LSMS Downloads per Second)  \n 11. NPAC SMS Application Performance (SOA/LSMS Subscription Activation Time)  \n 12. NPAC SMS-SOA Link Utilization \n 13. NPAC SMS-LSMS Link Utilization \n 14. NPAC SMS Application Performance (SOA/LSMS Response Time) \n 15. NPAC SMS Application Performance (Interface Transaction Rate) \n 16. NPAC SMS Application Performance (Provider SMS Database Sampling) \nRX9-5 Security Reports')]</t>
  </si>
  <si>
    <t xml:space="preserve"> 
    1. Yes, some functions like access privileges matrix is exclusive to NPAC administrative interface while others such as creating, modifying, auditing blocks etc. use both interfaces but through different methods i.e., low tech vs admin respectively [ambiguity resolved : yes].</t>
  </si>
  <si>
    <t>The score is 1.00 because the response directly addresses the input question about the unique features or functionalities of the NPAC Administrative Interface and the NPAC SOA Low-tech Interface without including any irrelevant statements.</t>
  </si>
  <si>
    <t>The score is 0.40 because while the relevant statements mention support for reports using both interfaces, they do not address the unique features or interchangeability of the NPAC Administrative and SOA Low-tech Interfaces, as highlighted by the irrelevancy reasons.</t>
  </si>
  <si>
    <t>The sentence structure is ambiguous due to the unclear relationship between the two interfaces and the groups they serve.</t>
  </si>
  <si>
    <t>Rank 1: Each group (NPAC personnel and Service Provider personnel) uses a separate interface (NPAC Administrative Interface and NPAC SOA Low-tech Interface) exclusively.                                                 Rank 2: Both NPAC personnel and Service Provider personnel can use either interface interchangeably.                                                 Rank 3: There is a possibility that only one of the interfaces is required for each group, and the other interface is redundant.</t>
  </si>
  <si>
    <t>The classification of 'structural' ambiguity is appropriate as the relationship between the two interfaces and the groups they serve is indeed unclear.</t>
  </si>
  <si>
    <t xml:space="preserve">NPAC SMS shall support pooled number reports that allow queries on any combination of SPID, and TN Range, where the NPAC SMS returns all TNs that meet the selection criteria.  </t>
  </si>
  <si>
    <t>The term 'any combination' is ambiguous as it is not clear whether it means any combination of 1, 2 or all 3 parameters (SPID, TN Range, and possibly other parameters not mentioned).</t>
  </si>
  <si>
    <t>[Q1.: What does any combination mean in this context? Does it mean any 2 parameters or all 3 parameters?</t>
  </si>
  <si>
    <t>Q2.: Are there any other parameters that can be included in the combination for the report?]</t>
  </si>
  <si>
    <t>[Document(metadata={'source': '/workspace/data/Jyoti/Ambiguity/PURE/PURE_420_Ambiguity_Project/PDFs/2001 - npac.pdf', 'page_label': '260', 'page': 259}, page_content='NPAC SMS Number Portability Administration Center and Service Management System  \nNSAP Network Layer Service Access Point \nNumber Pooling \nBlock Holder \nInformation \nData in the NPAC SMS that contains the first 7-digits of a 1K range of TNs, default routing \nfor a block of TNs, and the activation timestamp of the TNs within the 1K range.  \nNumber Pooling \nNPA-NXX-X \nHolder Information  \nData in the NPAC SMS that contains the first 7-digits of a range of TNs, the block holder \n(service provider), and the effective date of the block.  According to the NPAC definition, \nthis is considered Network data.'), Document(metadata={'source': '/workspace/data/Jyoti/Ambiguity/PURE/PURE_420_Ambiguity_Project/PDFs/2001 - npac.pdf', 'page_label': '237', 'page': 236}, page_content='Reports \nRelease 3.0: © 1997, 1998, 1999, 2000, 2001 NeuStar, Inc.  \n North American Numbering Council (NANC)  \n Functional Requirements Specification Version 3.0.3 \nFreely distributable subject to the terms of the GNU GPL, see inside cover notice. March 19, 2001 \n9-4 \nR9-11 Transaction History Log \nNPAC SMS shall maintain a History Log to keep track of transactions processed. \nR9-12.1 Error Log - Transaction Errors \nNPAC SMS shall maintain an Error Log to keep track of transaction errors.  \nR9-12.2 Error Log - Transmission Errors \nNPAC SMS shall maintain an Error Log to keep track of transmission errors.  \n9.3.1 National Number Pooling Reports \nRR9-7 Pooled Number Reports – OpGUI Report Generation \nNPAC SMS shall support reports that list pooling information for NPAC personnel using the NPAC Administrative \nInterface and Service Provider personnel using the NPAC SOA Low-tech Interface.  (Previously RR9-7 of \nAppendix F: Midwest Region Number Pooling) \nRR9-2 Pooled Number Reports – Query functions \nNPAC SMS shall support pooled number reports that allow queries on any combination of SPID, and TN Range, \nwhere the NPAC SMS returns all TNs that meet the selection criteria.  (Previously R -10) \nRR9-8 Pooled Number Reports – Block Holder Default Routing Report \nNPAC SMS shall support a report that list the number pool range, the block holder, and the block holder default \nrouting information for NPAC personnel using the NPAC Administrative Interface and Service Provider personnel \nusing the NPAC SOA Low-tech Interface.  (Previously RR9-8 of Appendix F: Midwest Region Number Pooling) \nRR9-3 Pooled Number Reports – Block Holder Default Routing Report Data Elements \nNPAC SMS shall support a report that lists the number pool range, the block holder, and the block holder default \nrouting information, that contains the Block Holder ID, Service Provider Name, and the following data elements:  \n(Previously R-25)  \n Block ID (primary sort) \n NPA-NXX-X (secondary sort)'), Document(metadata={'page': 237, 'page_label': '238', 'source': '/workspace/data/Jyoti/Ambiguity/PURE/PURE_420_Ambiguity_Project/PDFs/2001 - npac.pdf'}, page_content='Administrative Interface.  (Previously R-70) \nRR9-12 Pooled Number Reports – Pending-Like No-Active and Pending-Like Port-to-Original \nSubscription Versions Report Data Elements \nNPAC SMS shall support a report, used for NPA-NXX-X and Block Creation, that contains a list of all numbers in a \n1K Block, that currently have a Subscription Version with a status of pending/conflict/cancel -pending/failure, and \nwhere no active Subscription Version exists, or have a Subscription Version with a status of pending/conflict/cancel -\npending/failure, and where the Subscription Version is a Port-to-Original port, that contains the following data \nelements:  (Previously R-80) \n TN \n Old Service Provider SPID \n New Service Provider SPID \n Due Date \n Status \nRR9-13 Pooled Number Reports – Pending-Like No-Active and Pending-Like Port-to-Original \nSubscription Versions Report Sort Priority \nNPAC SMS shall sort the report listed in RR9-12, in the following order:  (Previously R-81) \n New Service Provider SPID (primary sort) \n TN (secondary sort) \nRR9-14 Pooled Number Reports – Pending-Like No-Active and Pending-Like Port-to-Original \nSubscription Versions Report Page Break \nNPAC SMS shall page break the report listed in RR9-12, for every change in SPID.  (Previously R-82)'), Document(metadata={'source': '/workspace/data/Jyoti/Ambiguity/PURE/PURE_420_Ambiguity_Project/PDFs/2001 - npac.pdf', 'page_label': '239', 'page': 238}, page_content='Reports \nRelease 3.0: © 1997, 1998, 1999, 2000, 2001 NeuStar, Inc.  \n North American Numbering Council (NANC)  \n Functional Requirements Specification Version 3.0.3 \nFreely distributable subject to the terms of the GNU GPL, see inside cover notice. March 19, 2001 \n9-6 \nRR9-15 Pooled Number Reports – Pending-Like With Active POOL Subscription Versions Report \nNPAC SMS shall support a report, used for de-pooling, that contains a list of all numbers in a 1K Block, that \ncurrently have a Subscription Version with a status of pending/conflict/cancel -pending/failure, and where the \ncurrently active Subscription Version is LNP Type of POOL, for NPAC personnel using the NPAC Administrative \nInterface.  (Previously R-130) \nRR9-16 Pooled Number Reports – Pending-Like With Active POOL Subscription Versions Report \nData Elements \nNPAC SMS shall support a report, used for de-pooling, that contains a list of all numbers in a 1K Block, that \ncurrently have a Subscription Version with a status of pending/conflict/cancel -pending/failure, and where the \ncurrently active Subscription Version is LNP Type of POOL, that contains the following data elements:  (Previously \nR-140) \n TN \n Old Service Provider SPID \n New Service Provider SPID \n Due Date \n Status \nRR9-17 Pooled Number Reports – Pending-Like With Active POOL Subscription Versions Report \nSort Priority \nNPAC SMS shall sort the report listed in RR9-16, in the following order:  (Previously R-141) \n New Service Provider SPID (primary sort) \n TN (secondary sort) \nRR9-18 Pooled Number Reports – Pending-Like With Active POOL Subscription Versions Report \nPage Break \nNPAC SMS shall page break the report listed in RR9-16, for every change in new SPID.  (Previously R-142)')]</t>
  </si>
  <si>
    <t xml:space="preserve"> 
     Any combination means either one parameter i.e., SPID OR TN Range can be queried together at once, but both needn’t necessarily appear as per the textual description. This implies there could also be cases when users may choose to provide inputs based solely upon their preference between these options without having to use them simultaneously.
    Ambiguity Resolved : Yes</t>
  </si>
  <si>
    <t>The score is 1.00 because the output directly addresses the input question regarding the meaning of 'any combination' in the context of NPAC SMS, providing clarity without any irrelevant statements.</t>
  </si>
  <si>
    <t>The score is 0.11 because the relevant statement only partially addresses the input question about 'any combination', while the majority of the retrieval context discusses unrelated topics such as error logging and history logs, which do not clarify the meaning of 'any combination'.</t>
  </si>
  <si>
    <t>[Document(metadata={'page': 236, 'page_label': '237', 'source': '/workspace/data/Jyoti/Ambiguity/PURE/PURE_420_Ambiguity_Project/PDFs/2001 - npac.pdf'}, page_content='Reports \nRelease 3.0: © 1997, 1998, 1999, 2000, 2001 NeuStar, Inc.  \n North American Numbering Council (NANC)  \n Functional Requirements Specification Version 3.0.3 \nFreely distributable subject to the terms of the GNU GPL, see inside cover notice. March 19, 2001 \n9-4 \nR9-11 Transaction History Log \nNPAC SMS shall maintain a History Log to keep track of transactions processed. \nR9-12.1 Error Log - Transaction Errors \nNPAC SMS shall maintain an Error Log to keep track of transaction errors.  \nR9-12.2 Error Log - Transmission Errors \nNPAC SMS shall maintain an Error Log to keep track of transmission errors.  \n9.3.1 National Number Pooling Reports \nRR9-7 Pooled Number Reports – OpGUI Report Generation \nNPAC SMS shall support reports that list pooling information for NPAC personnel using the NPAC Administrative \nInterface and Service Provider personnel using the NPAC SOA Low-tech Interface.  (Previously RR9-7 of \nAppendix F: Midwest Region Number Pooling) \nRR9-2 Pooled Number Reports – Query functions \nNPAC SMS shall support pooled number reports that allow queries on any combination of SPID, and TN Range, \nwhere the NPAC SMS returns all TNs that meet the selection criteria.  (Previously R -10) \nRR9-8 Pooled Number Reports – Block Holder Default Routing Report \nNPAC SMS shall support a report that list the number pool range, the block holder, and the block holder default \nrouting information for NPAC personnel using the NPAC Administrative Interface and Service Provider personnel \nusing the NPAC SOA Low-tech Interface.  (Previously RR9-8 of Appendix F: Midwest Region Number Pooling) \nRR9-3 Pooled Number Reports – Block Holder Default Routing Report Data Elements \nNPAC SMS shall support a report that lists the number pool range, the block holder, and the block holder default \nrouting information, that contains the Block Holder ID, Service Provider Name, and the following data elements:  \n(Previously R-25)  \n Block ID (primary sort) \n NPA-NXX-X (secondary sort)'), Document(metadata={'source': '/workspace/data/Jyoti/Ambiguity/PURE/PURE_420_Ambiguity_Project/PDFs/2001 - npac.pdf', 'page_label': '239', 'page': 238}, page_content='Reports \nRelease 3.0: © 1997, 1998, 1999, 2000, 2001 NeuStar, Inc.  \n North American Numbering Council (NANC)  \n Functional Requirements Specification Version 3.0.3 \nFreely distributable subject to the terms of the GNU GPL, see inside cover notice. March 19, 2001 \n9-6 \nRR9-15 Pooled Number Reports – Pending-Like With Active POOL Subscription Versions Report \nNPAC SMS shall support a report, used for de-pooling, that contains a list of all numbers in a 1K Block, that \ncurrently have a Subscription Version with a status of pending/conflict/cancel -pending/failure, and where the \ncurrently active Subscription Version is LNP Type of POOL, for NPAC personnel using the NPAC Administrative \nInterface.  (Previously R-130) \nRR9-16 Pooled Number Reports – Pending-Like With Active POOL Subscription Versions Report \nData Elements \nNPAC SMS shall support a report, used for de-pooling, that contains a list of all numbers in a 1K Block, that \ncurrently have a Subscription Version with a status of pending/conflict/cancel -pending/failure, and where the \ncurrently active Subscription Version is LNP Type of POOL, that contains the following data elements:  (Previously \nR-140) \n TN \n Old Service Provider SPID \n New Service Provider SPID \n Due Date \n Status \nRR9-17 Pooled Number Reports – Pending-Like With Active POOL Subscription Versions Report \nSort Priority \nNPAC SMS shall sort the report listed in RR9-16, in the following order:  (Previously R-141) \n New Service Provider SPID (primary sort) \n TN (secondary sort) \nRR9-18 Pooled Number Reports – Pending-Like With Active POOL Subscription Versions Report \nPage Break \nNPAC SMS shall page break the report listed in RR9-16, for every change in new SPID.  (Previously R-142)'), Document(metadata={'page': 237, 'source': '/workspace/data/Jyoti/Ambiguity/PURE/PURE_420_Ambiguity_Project/PDFs/2001 - npac.pdf', 'page_label': '238'}, page_content='Administrative Interface.  (Previously R-70) \nRR9-12 Pooled Number Reports – Pending-Like No-Active and Pending-Like Port-to-Original \nSubscription Versions Report Data Elements \nNPAC SMS shall support a report, used for NPA-NXX-X and Block Creation, that contains a list of all numbers in a \n1K Block, that currently have a Subscription Version with a status of pending/conflict/cancel -pending/failure, and \nwhere no active Subscription Version exists, or have a Subscription Version with a status of pending/conflict/cancel -\npending/failure, and where the Subscription Version is a Port-to-Original port, that contains the following data \nelements:  (Previously R-80) \n TN \n Old Service Provider SPID \n New Service Provider SPID \n Due Date \n Status \nRR9-13 Pooled Number Reports – Pending-Like No-Active and Pending-Like Port-to-Original \nSubscription Versions Report Sort Priority \nNPAC SMS shall sort the report listed in RR9-12, in the following order:  (Previously R-81) \n New Service Provider SPID (primary sort) \n TN (secondary sort) \nRR9-14 Pooled Number Reports – Pending-Like No-Active and Pending-Like Port-to-Original \nSubscription Versions Report Page Break \nNPAC SMS shall page break the report listed in RR9-12, for every change in SPID.  (Previously R-82)'), Document(metadata={'page': 237, 'page_label': '238', 'source': '/workspace/data/Jyoti/Ambiguity/PURE/PURE_420_Ambiguity_Project/PDFs/2001 - npac.pdf'}, page_content='Reports \nRelease 3.0: © 1997, 1998, 1999, 2000, 2001 NeuStar, Inc.  \n North American Numbering Council (NANC)  \n Functional Requirements Specification Version 3.0.3 \nFreely distributable subject to the terms of the GNU GPL, see inside cover notice. March 19, 2001 \n9-5 \nRR9-9 Pooled Number Reports – Active-Like TNs in a NPA-NXX-X Report \nNPAC SMS shall support a report that list all Active-Like numbers in a 1K block (NPA-NXX-X) for a block holder, \nfor NPAC personnel using the NPAC Administrative Interface and Service Provider personnel using the NPAC \nSOA Low-tech Interface.  (Previously R-30) \nRR9-10 Pooled Number Reports – Active-Like TNs in a NPA-NXX-X Report Data Elements \nNPAC SMS shall support a report that lists all Active-Like numbers in a 1K Block for a block holder, where the \nstatus is active/partial failure/old with a Failed SP List/disconnect pending, that contains the following data \nelements:  (Previously R-40) \n TN (primary sort) \n LNP Type \n Activation Start Time Stamp \n SP Name \n Status \nRR9-11 Pooled Number Reports – Pending-Like No-Active and Pending-Like Port-to-Original \nSubscription Versions Report \nNPAC SMS shall support a report, used for NPA-NXX-X and Block Creation, that contains a list of all numbers in a \n1K Block, that currently have a Subscription Version with a status of pending/conflict/cancel -pending/failure, and \nwhere no active Subscription Version exists, or have a Subscription Version with a status of pending/conflict/cancel -\npending/failure, and where the Subscription Version is a Port-to-Original port, for NPAC personnel using the NPAC \nAdministrative Interface.  (Previously R-70) \nRR9-12 Pooled Number Reports – Pending-Like No-Active and Pending-Like Port-to-Original \nSubscription Versions Report Data Elements \nNPAC SMS shall support a report, used for NPA-NXX-X and Block Creation, that contains a list of all numbers in a')]</t>
  </si>
  <si>
    <t xml:space="preserve"> 
     * Yes, according to the text, besides SPIDs and TN ranges, it also mentions "any" possible combinations as acceptable for generating these specific types of pooled number reports within the system. However, without further clarifications about what additional attributes might exist beyond those mentioned explicitly herein, we cannot specify them accurately.
       Ambiguity Resolved : yes</t>
  </si>
  <si>
    <t>The score is 1.00 because the output directly addresses the input question without any irrelevant statements. It provides a clear and focused response regarding the parameters for the pooled number reports.</t>
  </si>
  <si>
    <t>The score is 0.14 because the retrieval context primarily discusses 'pooling information' and specific report types, which do not directly answer the input question about 'other parameters that can be included in the combination for the report'. The only relevant statement mentions support for queries on SPID and TN Range, but fails to address additional parameters.</t>
  </si>
  <si>
    <t>The term 'any combination' is structurally ambiguous because it does not specify the exact number of parameters that can be combined for queries.</t>
  </si>
  <si>
    <t>Rank 1: Any single parameter can be queried.                                                 Rank 2: Any two parameters can be queried.                                                 Rank 3: All three parameters (SPID, TN Range) can be queried.</t>
  </si>
  <si>
    <t>The classification of 'structural' ambiguity is partially correct, as 'any combination' can imply multiple parameters, but the explanation could be clearer about the implications of this ambiguity.</t>
  </si>
  <si>
    <t xml:space="preserve">NPAC SMS shall support a report, used for NPA-NXX-X and Block Creation, that contains a list of all numbers in a 1K Block, that currently have a Subscription Version with a status of pending/conflict/cancel-pending/failure, and where no active Subscription Version exists, or have a Subscription Version with a status of pending/conflict/cancel-pending/failure, and where the Subscription Version is a Port-to-Original port, for NPAC personnel using the NPAC Administrative Interface.  </t>
  </si>
  <si>
    <t>The requirement contains multiple conditions that are connected with 'and' and 'or', making it difficult to understand the exact conditions that need to be met. The term '1K Block' is also ambiguous as it is not clear whether it refers to a specific type of block or a size.</t>
  </si>
  <si>
    <t>[Q1.: Can you clarify the conditions that need to be met for a number to be included in the report, specifically the relationship between and and or in the multiple conditions?</t>
  </si>
  <si>
    <t>Q2.: What does 1K Block refer to in this context, a specific type of block or a size of 1000 numbers?]</t>
  </si>
  <si>
    <t>[Document(metadata={'page_label': '238', 'source': '/workspace/data/Jyoti/Ambiguity/PURE/PURE_420_Ambiguity_Project/PDFs/2001 - npac.pdf', 'page': 237}, page_content='Administrative Interface.  (Previously R-70) \nRR9-12 Pooled Number Reports – Pending-Like No-Active and Pending-Like Port-to-Original \nSubscription Versions Report Data Elements \nNPAC SMS shall support a report, used for NPA-NXX-X and Block Creation, that contains a list of all numbers in a \n1K Block, that currently have a Subscription Version with a status of pending/conflict/cancel -pending/failure, and \nwhere no active Subscription Version exists, or have a Subscription Version with a status of pending/conflict/cancel -\npending/failure, and where the Subscription Version is a Port-to-Original port, that contains the following data \nelements:  (Previously R-80) \n TN \n Old Service Provider SPID \n New Service Provider SPID \n Due Date \n Status \nRR9-13 Pooled Number Reports – Pending-Like No-Active and Pending-Like Port-to-Original \nSubscription Versions Report Sort Priority \nNPAC SMS shall sort the report listed in RR9-12, in the following order:  (Previously R-81) \n New Service Provider SPID (primary sort) \n TN (secondary sort) \nRR9-14 Pooled Number Reports – Pending-Like No-Active and Pending-Like Port-to-Original \nSubscription Versions Report Page Break \nNPAC SMS shall page break the report listed in RR9-12, for every change in SPID.  (Previously R-82)'), Document(metadata={'page_label': '238', 'source': '/workspace/data/Jyoti/Ambiguity/PURE/PURE_420_Ambiguity_Project/PDFs/2001 - npac.pdf', 'page': 237}, page_content='Reports \nRelease 3.0: © 1997, 1998, 1999, 2000, 2001 NeuStar, Inc.  \n North American Numbering Council (NANC)  \n Functional Requirements Specification Version 3.0.3 \nFreely distributable subject to the terms of the GNU GPL, see inside cover notice. March 19, 2001 \n9-5 \nRR9-9 Pooled Number Reports – Active-Like TNs in a NPA-NXX-X Report \nNPAC SMS shall support a report that list all Active-Like numbers in a 1K block (NPA-NXX-X) for a block holder, \nfor NPAC personnel using the NPAC Administrative Interface and Service Provider personnel using the NPAC \nSOA Low-tech Interface.  (Previously R-30) \nRR9-10 Pooled Number Reports – Active-Like TNs in a NPA-NXX-X Report Data Elements \nNPAC SMS shall support a report that lists all Active-Like numbers in a 1K Block for a block holder, where the \nstatus is active/partial failure/old with a Failed SP List/disconnect pending, that contains the following data \nelements:  (Previously R-40) \n TN (primary sort) \n LNP Type \n Activation Start Time Stamp \n SP Name \n Status \nRR9-11 Pooled Number Reports – Pending-Like No-Active and Pending-Like Port-to-Original \nSubscription Versions Report \nNPAC SMS shall support a report, used for NPA-NXX-X and Block Creation, that contains a list of all numbers in a \n1K Block, that currently have a Subscription Version with a status of pending/conflict/cancel -pending/failure, and \nwhere no active Subscription Version exists, or have a Subscription Version with a status of pending/conflict/cancel -\npending/failure, and where the Subscription Version is a Port-to-Original port, for NPAC personnel using the NPAC \nAdministrative Interface.  (Previously R-70) \nRR9-12 Pooled Number Reports – Pending-Like No-Active and Pending-Like Port-to-Original \nSubscription Versions Report Data Elements \nNPAC SMS shall support a report, used for NPA-NXX-X and Block Creation, that contains a list of all numbers in a'), Document(metadata={'page': 105, 'source': '/workspace/data/Jyoti/Ambiguity/PURE/PURE_420_Ambiguity_Project/PDFs/2001 - npac.pdf', 'page_label': '106'}, page_content='NPAC Data Administration \nRelease 3.0: © 1997, 1998, 1999, 2000, 2001 NeuStar, Inc.  \n North American Numbering Council (NANC)  \n Functional Requirements Specification Version 3.0.3 \nFreely distributable subject to the terms of the GNU GPL, see inside cover notice. March 19, 2001 \n3-58 \nRR3-137.1 Number Pooling Block Holder Information – Synchronization of Block Status and \nSubscription Version Status \nNPAC SMS shall ensure that the status for Block broadcasts to EDR Local SMSs and Subscription Versions with \nLNP Type of POOL broadcasts to non-EDR Local SMSs, are synchronized, by performing the following:  \n(Previously B-165.1) \n• The status for the Block and Subscription Versions shall cross-reference one another and contain the results of \nthe broadcast of the Block to the EDR Local SMSs, and the broadcast of the Subscription Versions to the non -\nEDR Local SMSs. \n• The status for each Subscription Version shall only be set, once the broadcasts of the Block to all EDR and \nSubscription Versions to non-EDR Local SMSs has been completed, and a response has been received by all \nEDR and non-EDR Local SMSs or retries have been exhausted. \n• The status for the Block shall only be set, once the broadcasts of the Block to all EDR and Subscription \nVersions to non-EDR Local SMSs has been completed, and a response has been received by all EDR and non -\nEDR Local SMSs or retries have been exhausted. \n• The status for the Block shall reflect the information contained in Tables RR3-137.2, RR3-137.3, and RR3-\n137.4. \nKey for Tables RR3-137.2, RR3-137.3, and RR3-137.4 \nAct = Active status \nAct/Part = a mix of both Active status and Partial Failure status \nPart = Partial Failure status \nPart/Fail = a mix of both Partial Failure status and Failed status \nFail = Failed status \nOld = Old status \nAct/Old = a mix of both Active status and Old status'), Document(metadata={'page': 186, 'source': '/workspace/data/Jyoti/Ambiguity/PURE/PURE_420_Ambiguity_Project/PDFs/2001 - npac.pdf', 'page_label': '187'}, page_content='Subscription Management \nRelease 3.0: © 1997, 1998, 1999, 2000, 2001 NeuStar, Inc.  \n North American Numbering Council (NANC)  \n Functional Requirements Specification Version 3.0.3 \nFreely distributable subject to the terms of the GNU GPL, see inside cover notice. March 19, 2001 \n5-56 \nRR5-96 Block Create Validation of Subscription Versions – Subscription Version Completion Check \nNPAC SMS shall, upon successful completion of a Block Create request, where the Block status is active, verify \nthat 1000 individual TNs exist for the Block, with an LNP Type of either:  (Previously SV -131) \n• POOL, where the status is active, or \n• LSPP/LISP, where the status is active/partial failure/disconnect pending. \nNOTE:  NPAC shall perform this Block Create Validation Process until all 1000 TNs have been accounted for in the \n1K Block. \nNOTE:  NPAC shall NOT perform this Block Create Validation Process once all 1000 TNs have been accounted for \nin the 1K Block. \nRR5-97 Block Create Validation of Subscription Versions – First Time Execution of Subscription \nVersion Completion Check \nNPAC SMS shall run the Block Create Validation Process within 24 hours of Block Creation where the Block status \nis active.  (Previously SV-132) \nRR5-98 Block Create Validation of Subscription Versions – Subscription Version Create for Missing \nTNs \nNPAC SMS shall, upon finding any missing TNs with a status of Old without a Failed SP List, in the 1K Block, \nupon performing the Subscription Version Completion Check defined in RR5 -96, log an information message, \ncreate a Subscription Version with LNP Type of POOL in the NPAC SMS using the routing data in the Block, and \nset the status to sending for the Subscription Version.  (Previously SV-133) \nRR5-99 Block Create Validation of Subscription Versions – Subscription Version Broadcast to non-\nEDR Local SMS \nNPAC SMS shall, for any missing TNs in the 1K Block defined in RR5-98, broadcast the Subscription Version(s)')]</t>
  </si>
  <si>
    <t xml:space="preserve"> 
     Q1.: A number will be included in the report when it meets at least ONE condition among these three possibilities:
     1.) It does not possess ANY active subscription version OR its current subscription versions hold "Pending", "Conflict" or "Cancel-Pending/Failure".
      2.) Its existing subscription versions carry ONLY those specific states ("Pending"," Conflict ","Cancel-Pending/"or "/Failure").
       3.) These specified subscription versions belong TO PORT-TO-ORIGINAL ports AND they also exhibit such stated conditions as mentioned above.
    Ambiguity Resolved : Yes</t>
  </si>
  <si>
    <t>The score is 1.00 because the output directly addresses the input question regarding the conditions for number inclusion in the report without any irrelevant statements.</t>
  </si>
  <si>
    <t>The score is 0.20 because the retrieval context primarily addresses formatting and synchronization issues rather than clarifying the specific conditions for number inclusion in the report, as highlighted by statements like 'The statement discusses sorting the report rather than clarifying the conditions for number inclusion in the report.' This indicates a significant disconnect between the input's needs and the context provided.</t>
  </si>
  <si>
    <t>[Document(metadata={'source': '/workspace/data/Jyoti/Ambiguity/PURE/PURE_420_Ambiguity_Project/PDFs/2001 - npac.pdf', 'page': 237, 'page_label': '238'}, page_content='Administrative Interface.  (Previously R-70) \nRR9-12 Pooled Number Reports – Pending-Like No-Active and Pending-Like Port-to-Original \nSubscription Versions Report Data Elements \nNPAC SMS shall support a report, used for NPA-NXX-X and Block Creation, that contains a list of all numbers in a \n1K Block, that currently have a Subscription Version with a status of pending/conflict/cancel -pending/failure, and \nwhere no active Subscription Version exists, or have a Subscription Version with a status of pending/conflict/cancel -\npending/failure, and where the Subscription Version is a Port-to-Original port, that contains the following data \nelements:  (Previously R-80) \n TN \n Old Service Provider SPID \n New Service Provider SPID \n Due Date \n Status \nRR9-13 Pooled Number Reports – Pending-Like No-Active and Pending-Like Port-to-Original \nSubscription Versions Report Sort Priority \nNPAC SMS shall sort the report listed in RR9-12, in the following order:  (Previously R-81) \n New Service Provider SPID (primary sort) \n TN (secondary sort) \nRR9-14 Pooled Number Reports – Pending-Like No-Active and Pending-Like Port-to-Original \nSubscription Versions Report Page Break \nNPAC SMS shall page break the report listed in RR9-12, for every change in SPID.  (Previously R-82)'), Document(metadata={'source': '/workspace/data/Jyoti/Ambiguity/PURE/PURE_420_Ambiguity_Project/PDFs/2001 - npac.pdf', 'page': 178, 'page_label': '179'}, page_content="Subscription Version after Re-Send \nNPAC SMS shall update the Subscription Version Failed SP List of the Subscription Version(s) with LNP Type of \nPOOL in the 1K Block, specified in the re-send request for a Block Creation, Modification, or Deletion, at the \ncompletion of the re-send to the Local SMS, and a response from the Local SMS, or if retries hav e been exhausted, \nas defined in RR3-138.1 and RR3-138.2.  (Previously SV-516) \nRR5-80 Re-Send of Subscription Version Information – Disconnect or Port-To-Original of a TN within \na Pooled 1K Block \nNPAC SMS shall examine a Service Provider's EDR Indicator, at the time of re -send, to determine the message to \nre-send, for a disconnect or a Port-To-Original Subscription Version of a ported pooled TN, where the TN is \ncontained within a Pooled 1K Block.  (Previously SV-518) \nRR5-81.1 Re-Send of Subscription Version Information – Disconnect TN within a Pooled 1K Block to \nEDR Local SMS \nNPAC SMS shall, for a re-send of a disconnect Subscription Version of a ported pooled TN, where the TN is \ncontained within a Pooled 1K Block, re-broadcast the Delete request of the Subscription Version that was active \nprior to the disconnect broadcast to a discrepant EDR Local SMS.  (Previously SV-519.1) \nNOTE:  The NPAC SMS will re-send an M-DELETE, to an EDR Local SMS, of the Subscription Version (SV1) \nthat was active prior to the disconnect request (SV2), as defined in the IIS Flows for Disconnect of a Ported Pooled \nNumber."), Document(metadata={'source': '/workspace/data/Jyoti/Ambiguity/PURE/PURE_420_Ambiguity_Project/PDFs/2001 - npac.pdf', 'page': 237, 'page_label': '238'}, page_content='Reports \nRelease 3.0: © 1997, 1998, 1999, 2000, 2001 NeuStar, Inc.  \n North American Numbering Council (NANC)  \n Functional Requirements Specification Version 3.0.3 \nFreely distributable subject to the terms of the GNU GPL, see inside cover notice. March 19, 2001 \n9-5 \nRR9-9 Pooled Number Reports – Active-Like TNs in a NPA-NXX-X Report \nNPAC SMS shall support a report that list all Active-Like numbers in a 1K block (NPA-NXX-X) for a block holder, \nfor NPAC personnel using the NPAC Administrative Interface and Service Provider personnel using the NPAC \nSOA Low-tech Interface.  (Previously R-30) \nRR9-10 Pooled Number Reports – Active-Like TNs in a NPA-NXX-X Report Data Elements \nNPAC SMS shall support a report that lists all Active-Like numbers in a 1K Block for a block holder, where the \nstatus is active/partial failure/old with a Failed SP List/disconnect pending, that contains the following data \nelements:  (Previously R-40) \n TN (primary sort) \n LNP Type \n Activation Start Time Stamp \n SP Name \n Status \nRR9-11 Pooled Number Reports – Pending-Like No-Active and Pending-Like Port-to-Original \nSubscription Versions Report \nNPAC SMS shall support a report, used for NPA-NXX-X and Block Creation, that contains a list of all numbers in a \n1K Block, that currently have a Subscription Version with a status of pending/conflict/cancel -pending/failure, and \nwhere no active Subscription Version exists, or have a Subscription Version with a status of pending/conflict/cancel -\npending/failure, and where the Subscription Version is a Port-to-Original port, for NPAC personnel using the NPAC \nAdministrative Interface.  (Previously R-70) \nRR9-12 Pooled Number Reports – Pending-Like No-Active and Pending-Like Port-to-Original \nSubscription Versions Report Data Elements \nNPAC SMS shall support a report, used for NPA-NXX-X and Block Creation, that contains a list of all numbers in a'), Document(metadata={'source': '/workspace/data/Jyoti/Ambiguity/PURE/PURE_420_Ambiguity_Project/PDFs/2001 - npac.pdf', 'page': 186, 'page_label': '187'}, page_content='Subscription Management \nRelease 3.0: © 1997, 1998, 1999, 2000, 2001 NeuStar, Inc.  \n North American Numbering Council (NANC)  \n Functional Requirements Specification Version 3.0.3 \nFreely distributable subject to the terms of the GNU GPL, see inside cover notice. March 19, 2001 \n5-56 \nRR5-96 Block Create Validation of Subscription Versions – Subscription Version Completion Check \nNPAC SMS shall, upon successful completion of a Block Create request, where the Block status is active, verify \nthat 1000 individual TNs exist for the Block, with an LNP Type of either:  (Previously SV -131) \n• POOL, where the status is active, or \n• LSPP/LISP, where the status is active/partial failure/disconnect pending. \nNOTE:  NPAC shall perform this Block Create Validation Process until all 1000 TNs have been accounted for in the \n1K Block. \nNOTE:  NPAC shall NOT perform this Block Create Validation Process once all 1000 TNs have been accounted for \nin the 1K Block. \nRR5-97 Block Create Validation of Subscription Versions – First Time Execution of Subscription \nVersion Completion Check \nNPAC SMS shall run the Block Create Validation Process within 24 hours of Block Creation where the Block status \nis active.  (Previously SV-132) \nRR5-98 Block Create Validation of Subscription Versions – Subscription Version Create for Missing \nTNs \nNPAC SMS shall, upon finding any missing TNs with a status of Old without a Failed SP List, in the 1K Block, \nupon performing the Subscription Version Completion Check defined in RR5 -96, log an information message, \ncreate a Subscription Version with LNP Type of POOL in the NPAC SMS using the routing data in the Block, and \nset the status to sending for the Subscription Version.  (Previously SV-133) \nRR5-99 Block Create Validation of Subscription Versions – Subscription Version Broadcast to non-\nEDR Local SMS \nNPAC SMS shall, for any missing TNs in the 1K Block defined in RR5-98, broadcast the Subscription Version(s)')]</t>
  </si>
  <si>
    <t xml:space="preserve"> 
    1k Block refers to a group containing exactly 1000 number resources [telephone numbers]. This term represents the standard unit when dealing with large sets of telephone numbers according to the presented functional requirements specification version 3.0.3 by NA NC.
        Ambiguity Resolved : Yes</t>
  </si>
  <si>
    <t>The score is 1.00 because the output directly addresses the input question regarding the definition of '1K Block' without including any irrelevant statements.</t>
  </si>
  <si>
    <t>The score is 0.75 because while there are relevant statements regarding the '1K Block' in the retrieval context, such as 'NPAC SMS shall verify that 1000 individual TNs exist for the Block', the other statements do not clarify its definition, as noted in the irrelevancy reasons.</t>
  </si>
  <si>
    <t>The requirement statement contains multiple conditions connected with 'and' and 'or', which makes it difficult to understand the exact conditions that need to be met. This creates structural ambiguity.</t>
  </si>
  <si>
    <t>Rank 1: A report should contain a list of all numbers in a 1K Block, where the Subscription Version has a status of pending, conflict, cancel-pending, or failure, and there is no active Subscription Version, or the Subscription Version is a Port-to-Original port.                                     Rank 2: A report should contain a list of all numbers in a 1K Block, where the Subscription Version has a status of pending, conflict, cancel-pending, or failure, and there is no active Subscription Version, but the Subscription Version is not a Port-to-Original port.                                     Rank 3: A report should contain a list of all numbers in a 1K Block, where the Subscription Version has a status of pending, conflict, cancel-pending, or failure, and there is an active Subscription Version, but the Subscription Version is a Port-to-Original port.</t>
  </si>
  <si>
    <t>The classification of 'Structural' ambiguity is correct as the input contains multiple conditions that complicate understanding, but the explanation could be more specific about the types of ambiguity present.</t>
  </si>
  <si>
    <t xml:space="preserve">NPAC SMS shall support a report, used for de-pooling, that contains a list of all numbers in a 1K Block, that currently have a Subscription Version with a status of pending/conflict/cancel-pending/failure, and where the currently active Subscription Version is LNP Type of POOL, for NPAC personnel using the NPAC Administrative Interface.  </t>
  </si>
  <si>
    <t>The requirement is vague about the exact conditions under which the report should be generated. It is unclear what constitutes a 'pending/conflict/cancel-pending/failure' status and how these statuses relate to the LNP Type of POOL. Additionally, the term 'NPAC personnel using the NPAC Administrative Interface' could imply different levels of access or permissions, which might affect the report's content.</t>
  </si>
  <si>
    <t>[Q1. Could you clarify the exact conditions for a pending/conflict/cancel-pending/failure status in the context of the report?</t>
  </si>
  <si>
    <t>Q2. How does the LNP Type of POOL influence the report generation process and what specific criteria should be considered for this type?]</t>
  </si>
  <si>
    <t>[Document(metadata={'page_label': '239', 'source': '/workspace/data/Jyoti/Ambiguity/PURE/PURE_420_Ambiguity_Project/PDFs/2001 - npac.pdf', 'page': 238}, page_content='Reports \nRelease 3.0: © 1997, 1998, 1999, 2000, 2001 NeuStar, Inc.  \n North American Numbering Council (NANC)  \n Functional Requirements Specification Version 3.0.3 \nFreely distributable subject to the terms of the GNU GPL, see inside cover notice. March 19, 2001 \n9-6 \nRR9-15 Pooled Number Reports – Pending-Like With Active POOL Subscription Versions Report \nNPAC SMS shall support a report, used for de-pooling, that contains a list of all numbers in a 1K Block, that \ncurrently have a Subscription Version with a status of pending/conflict/cancel -pending/failure, and where the \ncurrently active Subscription Version is LNP Type of POOL, for NPAC personnel using the NPAC Administrative \nInterface.  (Previously R-130) \nRR9-16 Pooled Number Reports – Pending-Like With Active POOL Subscription Versions Report \nData Elements \nNPAC SMS shall support a report, used for de-pooling, that contains a list of all numbers in a 1K Block, that \ncurrently have a Subscription Version with a status of pending/conflict/cancel -pending/failure, and where the \ncurrently active Subscription Version is LNP Type of POOL, that contains the following data elements:  (Previously \nR-140) \n TN \n Old Service Provider SPID \n New Service Provider SPID \n Due Date \n Status \nRR9-17 Pooled Number Reports – Pending-Like With Active POOL Subscription Versions Report \nSort Priority \nNPAC SMS shall sort the report listed in RR9-16, in the following order:  (Previously R-141) \n New Service Provider SPID (primary sort) \n TN (secondary sort) \nRR9-18 Pooled Number Reports – Pending-Like With Active POOL Subscription Versions Report \nPage Break \nNPAC SMS shall page break the report listed in RR9-16, for every change in new SPID.  (Previously R-142)'), Document(metadata={'source': '/workspace/data/Jyoti/Ambiguity/PURE/PURE_420_Ambiguity_Project/PDFs/2001 - npac.pdf', 'page_label': '238', 'page': 237}, page_content='Administrative Interface.  (Previously R-70) \nRR9-12 Pooled Number Reports – Pending-Like No-Active and Pending-Like Port-to-Original \nSubscription Versions Report Data Elements \nNPAC SMS shall support a report, used for NPA-NXX-X and Block Creation, that contains a list of all numbers in a \n1K Block, that currently have a Subscription Version with a status of pending/conflict/cancel -pending/failure, and \nwhere no active Subscription Version exists, or have a Subscription Version with a status of pending/conflict/cancel -\npending/failure, and where the Subscription Version is a Port-to-Original port, that contains the following data \nelements:  (Previously R-80) \n TN \n Old Service Provider SPID \n New Service Provider SPID \n Due Date \n Status \nRR9-13 Pooled Number Reports – Pending-Like No-Active and Pending-Like Port-to-Original \nSubscription Versions Report Sort Priority \nNPAC SMS shall sort the report listed in RR9-12, in the following order:  (Previously R-81) \n New Service Provider SPID (primary sort) \n TN (secondary sort) \nRR9-14 Pooled Number Reports – Pending-Like No-Active and Pending-Like Port-to-Original \nSubscription Versions Report Page Break \nNPAC SMS shall page break the report listed in RR9-12, for every change in SPID.  (Previously R-82)'), Document(metadata={'page_label': '186', 'page': 185, 'source': '/workspace/data/Jyoti/Ambiguity/PURE/PURE_420_Ambiguity_Project/PDFs/2001 - npac.pdf'}, page_content='subscription creation.  (Previously SV-70) \nRR5-94 Addition of Number Pooling Subscription Version Information – Status Update \nNPAC SMS shall update the status of each Subscription Version with LNP Type of POOL for each TN in the 1K \nBlock, upon completion of the broadcast, and a response from ALL EDR and non -EDR Local SMSs, or retries are \nexhausted/timers have expired, as defined in RR3-137.1 and RR3-137.2.  (Previously SV-90) \nRR5-95 Addition of Number Pooling Subscription Version Information – Failed SP List \nNPAC SMS shall update the Subscription Version Failed SP List with the discrepant Local SMS of the individual \nsubscription version(s) with LNP Type of POOL, upon completion of the activation broadcast to All EDR and non -\nEDR Local SMSs, an unsuccessful response from at least one Local SMS, and a response from ALL EDR  and non-\nEDR Local SMSs, or retries are exhausted/timers have expired, as defined in RR3 -138.1 and RR3-138.2.  \n(Previously SV-121) \n5.1.4.3 Subscription Version, Block Create Validation of \nSubscription Versions \nThe following requirements define validation processing on behalf of the NPAC SMS once a Number Pool Block \nhas been activated.'), Document(metadata={'page': 187, 'page_label': '188', 'source': '/workspace/data/Jyoti/Ambiguity/PURE/PURE_420_Ambiguity_Project/PDFs/2001 - npac.pdf'}, page_content='NPAC SMS shall update the Subscription Version Failed SP List with the discrepant Local SMS of the individual \nsubscription version(s) with LNP Type of POOL, with a status of active, upon completion of the modification \nbroadcast to All EDR and non-EDR Local SMSs, an unsuccessful response from at least one Local SMS, and a \nresponse from ALL EDR and non-EDR Local SMSs, or retries are exhausted, as defined in RR3-138.1 and RR3-\n138.2.  (Previously SV-280) \n5.1.4.5 Subscription Version, Deletion for Number Pooling \nRR5-107 Deletion of Number Pooling Subscription Version Information – Sending Status Update to \nSubscription Versions \nNPAC SMS shall, upon processing a valid request to delete an NPA-NXX-X, update the status of the Subscription \nVersions with LNP Type of POOL in the 1K Block, at the start of the broadcast to all EDR and non -EDR Local \nSMSs, from an active status to a sending status.  (Previously SV-330) \nRR5-108 Deletion of Number Pooling Subscription Version Information – Broadcast of Subscription \nVersion Data \nNPAC SMS shall, upon setting the Subscription Versions with LNP Type of POOL in the 1K Block status to \nsending, broadcast a delete of Subscription Versions with LNP Type of POOL in the 1K Block, to non -EDR \nLSMSs, via the NPAC SMS to Local SMS Interface.  (Previously SV-335)')]</t>
  </si>
  <si>
    <t xml:space="preserve"> 
     The condition for having a "Pending", "Conflict"/"Cancel","Failure"status means there exist subscription versions associated with those specific phone number blocks within the pool which either haven’t completed their process yet ("Pending"), face conflicts during assignment(" Conflicts”), were cancelled before being assigned (“Cancel”)or failed due to some technical issue while assigning them (“ Failure").
      Ambiguity Resolved : Yes]</t>
  </si>
  <si>
    <t>The score is 1.00 because the output directly addresses the input without any irrelevant statements, providing a clear and focused response to the request for clarification.</t>
  </si>
  <si>
    <t>The score is 0.20 because the retrieval context primarily discusses unrelated topics such as 'no active Subscription Version exists' and updating statuses, which do not clarify the conditions for pending/conflict/cancel-pending/failure status. The only relevant statement is the one describing the report, but it lacks the necessary details to answer the input question.</t>
  </si>
  <si>
    <t>[Document(metadata={'source': '/workspace/data/Jyoti/Ambiguity/PURE/PURE_420_Ambiguity_Project/PDFs/2001 - npac.pdf', 'page_label': '239', 'page': 238}, page_content='Reports \nRelease 3.0: © 1997, 1998, 1999, 2000, 2001 NeuStar, Inc.  \n North American Numbering Council (NANC)  \n Functional Requirements Specification Version 3.0.3 \nFreely distributable subject to the terms of the GNU GPL, see inside cover notice. March 19, 2001 \n9-6 \nRR9-15 Pooled Number Reports – Pending-Like With Active POOL Subscription Versions Report \nNPAC SMS shall support a report, used for de-pooling, that contains a list of all numbers in a 1K Block, that \ncurrently have a Subscription Version with a status of pending/conflict/cancel -pending/failure, and where the \ncurrently active Subscription Version is LNP Type of POOL, for NPAC personnel using the NPAC Administrative \nInterface.  (Previously R-130) \nRR9-16 Pooled Number Reports – Pending-Like With Active POOL Subscription Versions Report \nData Elements \nNPAC SMS shall support a report, used for de-pooling, that contains a list of all numbers in a 1K Block, that \ncurrently have a Subscription Version with a status of pending/conflict/cancel -pending/failure, and where the \ncurrently active Subscription Version is LNP Type of POOL, that contains the following data elements:  (Previously \nR-140) \n TN \n Old Service Provider SPID \n New Service Provider SPID \n Due Date \n Status \nRR9-17 Pooled Number Reports – Pending-Like With Active POOL Subscription Versions Report \nSort Priority \nNPAC SMS shall sort the report listed in RR9-16, in the following order:  (Previously R-141) \n New Service Provider SPID (primary sort) \n TN (secondary sort) \nRR9-18 Pooled Number Reports – Pending-Like With Active POOL Subscription Versions Report \nPage Break \nNPAC SMS shall page break the report listed in RR9-16, for every change in new SPID.  (Previously R-142)'), Document(metadata={'page_label': '186', 'page': 185, 'source': '/workspace/data/Jyoti/Ambiguity/PURE/PURE_420_Ambiguity_Project/PDFs/2001 - npac.pdf'}, page_content='subscription creation.  (Previously SV-70) \nRR5-94 Addition of Number Pooling Subscription Version Information – Status Update \nNPAC SMS shall update the status of each Subscription Version with LNP Type of POOL for each TN in the 1K \nBlock, upon completion of the broadcast, and a response from ALL EDR and non -EDR Local SMSs, or retries are \nexhausted/timers have expired, as defined in RR3-137.1 and RR3-137.2.  (Previously SV-90) \nRR5-95 Addition of Number Pooling Subscription Version Information – Failed SP List \nNPAC SMS shall update the Subscription Version Failed SP List with the discrepant Local SMS of the individual \nsubscription version(s) with LNP Type of POOL, upon completion of the activation broadcast to All EDR and non -\nEDR Local SMSs, an unsuccessful response from at least one Local SMS, and a response from ALL EDR  and non-\nEDR Local SMSs, or retries are exhausted/timers have expired, as defined in RR3 -138.1 and RR3-138.2.  \n(Previously SV-121) \n5.1.4.3 Subscription Version, Block Create Validation of \nSubscription Versions \nThe following requirements define validation processing on behalf of the NPAC SMS once a Number Pool Block \nhas been activated.'), Document(metadata={'source': '/workspace/data/Jyoti/Ambiguity/PURE/PURE_420_Ambiguity_Project/PDFs/2001 - npac.pdf', 'page': 237, 'page_label': '238'}, page_content='Administrative Interface.  (Previously R-70) \nRR9-12 Pooled Number Reports – Pending-Like No-Active and Pending-Like Port-to-Original \nSubscription Versions Report Data Elements \nNPAC SMS shall support a report, used for NPA-NXX-X and Block Creation, that contains a list of all numbers in a \n1K Block, that currently have a Subscription Version with a status of pending/conflict/cancel -pending/failure, and \nwhere no active Subscription Version exists, or have a Subscription Version with a status of pending/conflict/cancel -\npending/failure, and where the Subscription Version is a Port-to-Original port, that contains the following data \nelements:  (Previously R-80) \n TN \n Old Service Provider SPID \n New Service Provider SPID \n Due Date \n Status \nRR9-13 Pooled Number Reports – Pending-Like No-Active and Pending-Like Port-to-Original \nSubscription Versions Report Sort Priority \nNPAC SMS shall sort the report listed in RR9-12, in the following order:  (Previously R-81) \n New Service Provider SPID (primary sort) \n TN (secondary sort) \nRR9-14 Pooled Number Reports – Pending-Like No-Active and Pending-Like Port-to-Original \nSubscription Versions Report Page Break \nNPAC SMS shall page break the report listed in RR9-12, for every change in SPID.  (Previously R-82)'), Document(metadata={'page': 182, 'source': '/workspace/data/Jyoti/Ambiguity/PURE/PURE_420_Ambiguity_Project/PDFs/2001 - npac.pdf', 'page_label': '183'}, page_content='archived. \nRR5-83 Query Subscription Version – LNP Type of POOL \nNPAC SMS shall return Subscription Versions with LNP Type of POOL that match the query selection criteria, on \nquery requests by NPAC personnel, SOA via the SOA to NPAC SMS Interface, Local SMS via the NPAC SMS to \nLocal SMS Interface, or Service Provider via the NPAC SOA Low-tech Interface, regardless of the value in the \nrequesting Service Provider’s EDR Indicator.  (Previously SV-440) \n5.1.4 Subscription Version Processing for National \nNumber Pooling \nThis section details the functional requirements for user interaction (either NPAC Personnel or Service Provider \nPersonnel via their SOA and/or LSMS to NPAC SMS interface) with the NPAC SMS to appropriately operate in the \nNational Number Pooling Environment.')]</t>
  </si>
  <si>
    <t xml:space="preserve"> 
    1. The LNP Type of POOL influences the report generation process because it filters out reports containing number pool subscriptions related specifically to Linear Number Portability services. This means these records will pertain exclusively to phone line transfers between service providers within the same geographical area code.
        2. For generating such a report under consideration, three key factors must meet certain conditions; first, there needs to exist a subscription version having either "Pending", "Conflicting"/"Cancel", "-Pending Failure" states associated with its current position. Second, said record has another concurrent active subscription also belonging to the LNP Type of POOL category. Last but not least, the entire operation occurs through utilization of the NP</t>
  </si>
  <si>
    <t>The score is 1.00 because the output directly addresses the input question regarding the influence of the LNP Type of POOL on report generation and the specific criteria to consider, without including any irrelevant statements.</t>
  </si>
  <si>
    <t>The score is 0.62 because while the relevant statement mentions 'LNP Type of POOL' in the context of report generation, the majority of the retrieval context focuses on unrelated aspects such as sorting criteria and page breaking, which do not address how LNP Type of POOL influences the report generation process.</t>
  </si>
  <si>
    <t>The requirement statement is vague about the exact conditions under which the report should be generated. It lacks clarity regarding the interpretation of 'pending/conflict/cancel-pending/failure' statuses and their relation to the LNP Type of POOL. Moreover, the term 'NPAC personnel using the NPAC Administrative Interface' introduces uncertainty about the level of access or permissions, potentially affecting the report's content.</t>
  </si>
  <si>
    <t>Rank 1: The report should include all numbers in a 1K Block with specific subscription statuses (pending, conflict, cancel-pending, failure) and an active LNP Type of POOL, regardless of the user's access level.                                         Rank 2: The report generation criteria might vary based on the user's role or permissions within the NPAC Administrative Interface, leading to different sets of numbers being included in the report.                                         Rank 3: The report could be generated under a fixed set of conditions, but the interpretation of 'pending/conflict/cancel-pending/failure' statuses and the LNP Type of POOL might require clarification from the stakeholders.</t>
  </si>
  <si>
    <t>The ambiguity classification of 'vagueness' is appropriate as the input lacks clarity on the conditions for report generation and the interpretation of statuses, though it could be argued that some aspects are understandable.</t>
  </si>
  <si>
    <t>NPAC SMS shall support on‑line file transfer capabilities to transfer report files.</t>
  </si>
  <si>
    <t>NPAC SMS shall verify whether the user requesting the report has the proper viewing privileges for the selected data.</t>
  </si>
  <si>
    <t>NPAC SMS shall allow NPAC Personnel to view ALL audit requests including requests issued by the Service Providers.</t>
  </si>
  <si>
    <t>The term 'ALL audit requests' is ambiguous as it is not clear whether it includes past, present, and future requests or only requests that are currently pending or active.</t>
  </si>
  <si>
    <t>[Q1.: The term ALL audit requests includes past, present, and future requests or only requests that are currently pending or active?</t>
  </si>
  <si>
    <t>Q2.: Are there any specific criteria to filter out audit requests, such as status, date range, or request type?]</t>
  </si>
  <si>
    <t>[Document(metadata={'page': 224, 'source': '/workspace/data/Jyoti/Ambiguity/PURE/PURE_420_Ambiguity_Project/PDFs/2001 - npac.pdf', 'page_label': '225'}, page_content='then compare those samples to the representation of that same data in the various Local SMS databases.  \nRequirements pertaining to periodic audits are given in Section 8.7. \nA8-1 Service Provider Audits Issued Immediately \nNPAC SMS will process audit requests from service providers immediately.  \n8.2 Service Provider User Functionality \nR8-1 Service Providers Audit Request - Single TN \nNPAC SMS shall receive an audit request on a single telephone number from the Service Providers.  \nR8-2.1 Service Providers Audit Request - Range of TNs  \nNPAC SMS shall receive an audit request for a range of telephone numbers from the Service Providers.  \nR8-3 Service Providers Specify Audit Scope \nNPAC SMS shall allow Service Providers to specify the scope of an audit by specifying one or more of the \nfollowing parameters:'), Document(metadata={'source': '/workspace/data/Jyoti/Ambiguity/PURE/PURE_420_Ambiguity_Project/PDFs/2001 - npac.pdf', 'page_label': '229', 'page': 228}, page_content='Audit Administration \nRelease 3.0: © 1997, 1998, 1999, 2000, 2001 NeuStar, Inc.  \n North American Numbering Council (NANC)  \n Functional Requirements Specification Version 3.0.3 \nFreely distributable subject to the terms of the GNU GPL, see inside cover notice. March 19, 2001 \n8-5 \n• An audit failure \n• No discrepancies found \nR8-22 NPAC Personnel Generate and View an Audit Report \nNPAC SMS shall allow NPAC and Service Provider personnel to generate and view an audit report on -line. \nR8-23.1 NPAC Personnel View an In-progress Audit Report \nNPAC SMS shall allow NPAC personnel to view an audit report while the audit is in progress so the current audit \nresults can be viewed on-line up to this point. \nR8-23.2 Service Providers View Results of Audits They Have Requested \nNPAC SMS shall ensure that Service Providers can only view the results of those audits which they have requested.  \nR8-25 NPAC Personnel Specify Time Audit Results Retained \nNPAC SMS shall allow NPAC personnel to specify the length of time audit results will be retained in the audit log.  \n8.6 Additional Requirements  \nRX8-1 Valid Audit Statuses \nNPAC SMS shall support the following valid audit statuses: \n• In-progress \n• Canceled \n• Complete \n8.7 Database Integrity Sampling \nRR8-1 Random Sampling of Active Subscription Versions \nNPAC SMS shall select a random sample of active Subscription Versions to query over the NPAC SMS to Local \nSMS interface to monitor NPAC SMS data integrity. \nRR8-2.1 Data Integrity Sample Size - Tunable Parameter \nNPAC SMS shall provide a Data Integrity Sample Size tunable parameter which is defined as the number of active \nSubscription Versions in the sample to monitor NPAC SMS data integrity.'), Document(metadata={'page': 225, 'page_label': '226', 'source': '/workspace/data/Jyoti/Ambiguity/PURE/PURE_420_Ambiguity_Project/PDFs/2001 - npac.pdf'}, page_content='Audit Administration \nRelease 3.0: © 1997, 1998, 1999, 2000, 2001 NeuStar, Inc.  \n North American Numbering Council (NANC)  \n Functional Requirements Specification Version 3.0.3 \nFreely distributable subject to the terms of the GNU GPL, see inside cover notice. March 19, 2001 \n8-2 \n• Specific Service provider network or ALL Service Providers networks \n• Full audit for all LNP attributes or a partial audit where the Service Provider can specify one or more of the \nfollowing LNP attributes: \n− LIDB data \n− CLASS data \n− LRN data \n− CNAM data \n− ISVM data \n− WSMSC data (only Service Provider Local SMSs that support this attribute will be audited on this \nattribute) \nDefault:  Full audit \n8.3 NPAC User Functionality \nR8-4 NPAC Personnel Audit Request - Single TN \nNPAC SMS shall allow NPAC personnel to issue an audit request on a single telephone number.  \nR8-5.1 NPAC Personnel Audit Request - Range of TNs \nNPAC SMS shall allow NPAC personnel to issue an audit request for a range of telephone numbers. \nR8-6.1 Specify an Immediate Audit Request \nNPAC SMS shall provide NPAC personnel and users of the SOA to NPAC SMS interface the capability to issue an \naudit request to be executed immediately. \nR8-9 NPAC Personnel Specify Audit Scope \nNPAC SMS shall allow NPAC SMS Personnel to specify the scope of an audit by specifying one or more of the \nfollowing parameters: \n• Specific Service Provider network or ALL Service Providers networks. \n• Full audit for all LNP attributes or a partial audit where the Service Provider can specify one or more of the \nfollowing LNP attributes: \n− LIDB data \n− CLASS data \n− LRN data \n− CNAM data \n− ISVM data \n− WSMSC data (only Service Provider Local SMSs that support this attribute will be audited on this \nattribute) \nDefault:  Full audit \nSpecify an activation Date/Time stamp range, i.e., only audit records activated between a specific time window.'), Document(metadata={'page_label': '228', 'source': '/workspace/data/Jyoti/Ambiguity/PURE/PURE_420_Ambiguity_Project/PDFs/2001 - npac.pdf', 'page': 227}, page_content='R8-21.2 Audit Report Contents \nNPAC SMS shall generate an audit report containing the following information:  \n• Audit request parameters which identified the scope of the audit. \n• Date and Time of Audit. \n• Progress indication. \n• Service Provider network which contains database conflict. \nA difference indicator which indicates one of the following: \n• Mismatch between the NPAC SMS and local SMS \n• Record missing in local SMS')]</t>
  </si>
  <si>
    <t xml:space="preserve"> 
    1. Past, Present &amp; Future requests
    Ambiguity Resolved : Yes</t>
  </si>
  <si>
    <t>The score is 1.00 because the output directly addresses the input question without any irrelevant statements. It effectively clarifies the scope of 'ALL audit requests' as intended.</t>
  </si>
  <si>
    <t>The score is 0.09 because the retrieval context primarily discusses various aspects of audit processing and requirements, which do not directly address the input question about the scope of 'ALL audit requests'. The only relevant statement is 'NPAC SMS shall allow NPAC Personnel to view ALL audit requests including requests issued by the Service Providers.', but it lacks clarity on whether this includes past, present, and future requests.</t>
  </si>
  <si>
    <t>[Document(metadata={'page_label': '225', 'source': '/workspace/data/Jyoti/Ambiguity/PURE/PURE_420_Ambiguity_Project/PDFs/2001 - npac.pdf', 'page': 224}, page_content='then compare those samples to the representation of that same data in the various Local SMS databases.  \nRequirements pertaining to periodic audits are given in Section 8.7. \nA8-1 Service Provider Audits Issued Immediately \nNPAC SMS will process audit requests from service providers immediately.  \n8.2 Service Provider User Functionality \nR8-1 Service Providers Audit Request - Single TN \nNPAC SMS shall receive an audit request on a single telephone number from the Service Providers.  \nR8-2.1 Service Providers Audit Request - Range of TNs  \nNPAC SMS shall receive an audit request for a range of telephone numbers from the Service Providers.  \nR8-3 Service Providers Specify Audit Scope \nNPAC SMS shall allow Service Providers to specify the scope of an audit by specifying one or more of the \nfollowing parameters:'), Document(metadata={'source': '/workspace/data/Jyoti/Ambiguity/PURE/PURE_420_Ambiguity_Project/PDFs/2001 - npac.pdf', 'page_label': '226', 'page': 225}, page_content='Audit Administration \nRelease 3.0: © 1997, 1998, 1999, 2000, 2001 NeuStar, Inc.  \n North American Numbering Council (NANC)  \n Functional Requirements Specification Version 3.0.3 \nFreely distributable subject to the terms of the GNU GPL, see inside cover notice. March 19, 2001 \n8-2 \n• Specific Service provider network or ALL Service Providers networks \n• Full audit for all LNP attributes or a partial audit where the Service Provider can specify one or more of the \nfollowing LNP attributes: \n− LIDB data \n− CLASS data \n− LRN data \n− CNAM data \n− ISVM data \n− WSMSC data (only Service Provider Local SMSs that support this attribute will be audited on this \nattribute) \nDefault:  Full audit \n8.3 NPAC User Functionality \nR8-4 NPAC Personnel Audit Request - Single TN \nNPAC SMS shall allow NPAC personnel to issue an audit request on a single telephone number.  \nR8-5.1 NPAC Personnel Audit Request - Range of TNs \nNPAC SMS shall allow NPAC personnel to issue an audit request for a range of telephone numbers. \nR8-6.1 Specify an Immediate Audit Request \nNPAC SMS shall provide NPAC personnel and users of the SOA to NPAC SMS interface the capability to issue an \naudit request to be executed immediately. \nR8-9 NPAC Personnel Specify Audit Scope \nNPAC SMS shall allow NPAC SMS Personnel to specify the scope of an audit by specifying one or more of the \nfollowing parameters: \n• Specific Service Provider network or ALL Service Providers networks. \n• Full audit for all LNP attributes or a partial audit where the Service Provider can specify one or more of the \nfollowing LNP attributes: \n− LIDB data \n− CLASS data \n− LRN data \n− CNAM data \n− ISVM data \n− WSMSC data (only Service Provider Local SMSs that support this attribute will be audited on this \nattribute) \nDefault:  Full audit \nSpecify an activation Date/Time stamp range, i.e., only audit records activated between a specific time window.'), Document(metadata={'page': 227, 'page_label': '228', 'source': '/workspace/data/Jyoti/Ambiguity/PURE/PURE_420_Ambiguity_Project/PDFs/2001 - npac.pdf'}, page_content='R8-21.2 Audit Report Contents \nNPAC SMS shall generate an audit report containing the following information:  \n• Audit request parameters which identified the scope of the audit. \n• Date and Time of Audit. \n• Progress indication. \n• Service Provider network which contains database conflict. \nA difference indicator which indicates one of the following: \n• Mismatch between the NPAC SMS and local SMS \n• Record missing in local SMS'), Document(metadata={'page': 228, 'page_label': '229', 'source': '/workspace/data/Jyoti/Ambiguity/PURE/PURE_420_Ambiguity_Project/PDFs/2001 - npac.pdf'}, page_content='Audit Administration \nRelease 3.0: © 1997, 1998, 1999, 2000, 2001 NeuStar, Inc.  \n North American Numbering Council (NANC)  \n Functional Requirements Specification Version 3.0.3 \nFreely distributable subject to the terms of the GNU GPL, see inside cover notice. March 19, 2001 \n8-5 \n• An audit failure \n• No discrepancies found \nR8-22 NPAC Personnel Generate and View an Audit Report \nNPAC SMS shall allow NPAC and Service Provider personnel to generate and view an audit report on -line. \nR8-23.1 NPAC Personnel View an In-progress Audit Report \nNPAC SMS shall allow NPAC personnel to view an audit report while the audit is in progress so the current audit \nresults can be viewed on-line up to this point. \nR8-23.2 Service Providers View Results of Audits They Have Requested \nNPAC SMS shall ensure that Service Providers can only view the results of those audits which they have requested.  \nR8-25 NPAC Personnel Specify Time Audit Results Retained \nNPAC SMS shall allow NPAC personnel to specify the length of time audit results will be retained in the audit log.  \n8.6 Additional Requirements  \nRX8-1 Valid Audit Statuses \nNPAC SMS shall support the following valid audit statuses: \n• In-progress \n• Canceled \n• Complete \n8.7 Database Integrity Sampling \nRR8-1 Random Sampling of Active Subscription Versions \nNPAC SMS shall select a random sample of active Subscription Versions to query over the NPAC SMS to Local \nSMS interface to monitor NPAC SMS data integrity. \nRR8-2.1 Data Integrity Sample Size - Tunable Parameter \nNPAC SMS shall provide a Data Integrity Sample Size tunable parameter which is defined as the number of active \nSubscription Versions in the sample to monitor NPAC SMS data integrity.')]</t>
  </si>
  <si>
    <t xml:space="preserve"> 
    1. Yes, it allows viewing based on certain filters like:
       a. The specific Service Provider Network(s).
       b. A full audit or a partial audit focusing on specified LNP Attributes [LIDB data, Class data, etc.].
        c. Activation Date/time Stamp range.
      Ambiguity Resolved : yes</t>
  </si>
  <si>
    <t>The score is 1.00 because the output directly addresses the input question about filtering criteria for audit requests without including any irrelevant statements.</t>
  </si>
  <si>
    <t>The score is 0.20 because the retrieval context primarily discusses the ability to view audit requests without addressing the specific filtering criteria mentioned in the input, such as status, date range, or request type.</t>
  </si>
  <si>
    <t>The term 'ALL audit requests' is ambiguous due to the lack of clarity regarding the time frame of the requests (past, present, and future vs. only pending or active).</t>
  </si>
  <si>
    <t>Rank 1: NPAC SMS allows NPAC Personnel to view all audit requests, both past, present, and future.                                         Rank 2: NPAC SMS allows NPAC Personnel to view all audit requests that are currently pending or active.                                         Rank 3: NPAC SMS allows NPAC Personnel to view all audit requests, but the exact time frame is not specified.</t>
  </si>
  <si>
    <t>The classification of 'structural' ambiguity is appropriate as the phrase 'ALL audit requests' lacks clarity about the time frame, which aligns with the explanation provided.</t>
  </si>
  <si>
    <t>NPAC SMS shall send the query resulting from the audit request to the local Service Providers' networks that are accepting Subscription Version data downloads for the given NPA-NXX via the NPAC SMS to Local SMS interface, as described in the NPAC SMS Interoperable Interface Specification.</t>
  </si>
  <si>
    <t>The phrase 'accepting Subscription Version data downloads for the given NPA-NXX' might be ambiguous as it's unclear what specific version of data download the local service providers are accepting.</t>
  </si>
  <si>
    <t>[Q1.: Could you clarify what specific version of data download the local service providers are accepting?</t>
  </si>
  <si>
    <t>Q2.: Are there any predefined versions or criteria for data downloads that need to be met by the local service providers?]</t>
  </si>
  <si>
    <t>[Document(metadata={'page': 229, 'page_label': '230', 'source': '/workspace/data/Jyoti/Ambiguity/PURE/PURE_420_Ambiguity_Project/PDFs/2001 - npac.pdf'}, page_content='Local SMSs). \nRR8-6 Audit Processing for All Subscription Versions in a Number Pooling Environment  \nNPAC SMS shall process an audit request of an Active-Like Subscription Version(s), by performing the following \nsteps:  (Previously A-2) \n• Validate that the audit request is valid (existing FRS functionality). \n• Validate that the Block associated with the TN contained in the Subscription Version(s), exists in the NPAC \nSMS. \n• Send queries of TN Range, or TN Range with Activation Timestamp, to non -EDR Local SMSs that are \naccepting downloads for the given NPA-NXX. \n• Send queries of Block(s) AND TN Range or TN Range with Activation Timestamp, to EDR Local SMSs that \nare accepting downloads for the given NPA-NXX. \n• Process non-EDR Local SMS responses using same functionality as audits for LSPP and LISP Subscription \nVersions.'), Document(metadata={'page_label': '227', 'page': 226, 'source': '/workspace/data/Jyoti/Ambiguity/PURE/PURE_420_Ambiguity_Project/PDFs/2001 - npac.pdf'}, page_content="Audit Administration \nRelease 3.0: © 1997, 1998, 1999, 2000, 2001 NeuStar, Inc.  \n North American Numbering Council (NANC)  \n Functional Requirements Specification Version 3.0.3 \nFreely distributable subject to the terms of the GNU GPL, see inside cover notice. March 19, 2001 \n8-3 \nR8-10 NPAC Personnel Status of Audit Request \nNPAC SMS shall allow NPAC personnel to obtain the final results of an audit request.  \nR8-11 Audit Progress Indicators \nNPAC SMS shall indicate the progress of an audit as the percentage of records audited, when supplying the status of \nan audit request. \nR8-12 NPAC Personnel Cancel of an Audit \nNPAC SMS shall allow NPAC personnel to cancel an audit request. \n8.4 System Functionality \nR8-15.1 NPAC Personnel View of ALL Audit Requests \nNPAC SMS shall allow NPAC Personnel to view ALL audit requests including requests issued by the Service \nProviders. \nR8-15.2 Mechanized SOA Interface Obtain Audit Requests \nNPAC SMS shall allow the mechanized SOA interface to obtain all audit requests issued from that particular \nmechanized SOA interface. \nR8-15.3 Send Audit Results to Originating SOA \nNPAC SMS shall send audit results to the originating SOA. \nR8-16.1 Flow of Audit Execution \nNPAC SMS shall send the query resulting from the audit request to the local Service Providers' networks that are \naccepting Subscription Version data downloads for the given NPA-NXX via the NPAC SMS to Local SMS \ninterface, as described in the NPAC SMS Interoperable Interface Specification. \nR8-17.1 Compare NPAC SMS Subscription Versions to Service Provider Subscription Versions  \nNPAC SMS shall conduct a comparison of the Subscription Versions belonging to the Service Provider to its own \nSubscription Versions. \nR8-17.2 Add TNs to Service Provider Subscription Versions  \nNPAC SMS shall, following the comparison of its own Subscription Versions to the Service Provider’s Subscription"), Document(metadata={'source': '/workspace/data/Jyoti/Ambiguity/PURE/PURE_420_Ambiguity_Project/PDFs/2001 - npac.pdf', 'page_label': '232', 'page': 231}, page_content='Audit Administration \nRelease 3.0: © 1997, 1998, 1999, 2000, 2001 NeuStar, Inc.  \n North American Numbering Council (NANC)  \n Functional Requirements Specification Version 3.0.3 \nFreely distributable subject to the terms of the GNU GPL, see inside cover notice. March 19, 2001 \n8-8 \nNOTE:  Therefore, if an audit causes a correction to be sent to a Service Provider, and the status goes from Partial \nFailure-to-Sending-to-Partial Failure, nothing is sent to the Block Holder SOA; however, if an audit causes a \ncorrection to be sent to a Service Provider, and the status goes from Partial Failure-to-Sending-to-Active, a \nnotification is sent to the Block Holder SOA.  Likewise, if a Failed SP List gets updated, a notification is sent to the \nBlock Holder SOA. \nRR8-11 Audit for Pooled Numbers and Block to EDR Local SMS \nNPAC SMS shall send a query for Subscription Version(s), resulting from the TN Range or TN Range with \nActivation Timestamp audit request for Subscription Version(s) with LNP Type of POOL, and a query for the \ncorresponding Block of the Subscription Version(s) with LNP Type of POOL, to an EDR Local SMS that is \naccepting Block and Subscription Version data download for the given NPA-NXX via the NPAC SMS to Local \nSMS Interface.  (Previously A-40) \nRR8-12 Audit Response – Ignore missing SVs for Pooled Ports at EDR Local SMS \nNPAC SMS shall consider a query response of No Data, as a valid response from an EDR Local SMS, for a \nSubscription Version with LNP Type of POOL, and shall not include this as a discrepancy for the Subscription \nVersion.  (Previously A-50) \nRR8-13 Audit Response – Delete erroneous SVs for Pooled Ports at EDR Local SMS \nNPAC SMS shall consider a query response, which contains a Subscription Version, as a discrepancy from an EDR \nLocal SMS, for a Subscription Version with LNP Type of POOL, by sending a Subscription Version Delete message \nfor the Subscription Version.  (Previously A-60)'), Document(metadata={'page_label': '128', 'page': 127, 'source': '/workspace/data/Jyoti/Ambiguity/PURE/PURE_420_Ambiguity_Project/PDFs/2001 - npac.pdf'}, page_content='Providers are only allowed to query their own data. \nR4-27 Service Provider Query Types \nNPAC SMS shall receive the Service Provider ID, a request to view subscription data, and optionally the \nsubscription data status types to be returned (e.g., active only, active or pending) for queries regarding subscription \ndata for a specific Service Provider.  \nR4-28 Service Provider Information Message during query \nNPAC SMS shall provide the request originator with a message indicating that there was no data in NPAC SMS that \nmatched the search keys, if NPAC SMS does not have subscription data as specified by the request originator.')]</t>
  </si>
  <si>
    <t xml:space="preserve"> 
    1a.) The type of data being accepted isn't explicitly mentioned but it refers to "Subscription Version" data downloads. However, without further information about the scope within these versions we cannot specify exactly which one they accept.
    1b.) Ambiguity Resolved : Yes</t>
  </si>
  <si>
    <t>The score is 0.50 because the output contains irrelevant statements that fail to specify which version of data is accepted, leaving the query unaddressed. The presence of these irrelevant details prevents a higher score, as they detract from the clarity needed to answer the specific question about data versions.</t>
  </si>
  <si>
    <t>The score is 0.12 because the retrieval context primarily discusses the process of sending queries related to audit requests, which does not clarify the specific version of data download that local service providers are accepting. As noted, 'The statement discusses processing an audit request but does not clarify what specific version of data download the local service providers are accepting.' This lack of direct relevance to the input question significantly lowers the contextual relevancy score.</t>
  </si>
  <si>
    <t>[Document(metadata={'page': 229, 'page_label': '230', 'source': '/workspace/data/Jyoti/Ambiguity/PURE/PURE_420_Ambiguity_Project/PDFs/2001 - npac.pdf'}, page_content='Local SMSs). \nRR8-6 Audit Processing for All Subscription Versions in a Number Pooling Environment  \nNPAC SMS shall process an audit request of an Active-Like Subscription Version(s), by performing the following \nsteps:  (Previously A-2) \n• Validate that the audit request is valid (existing FRS functionality). \n• Validate that the Block associated with the TN contained in the Subscription Version(s), exists in the NPAC \nSMS. \n• Send queries of TN Range, or TN Range with Activation Timestamp, to non -EDR Local SMSs that are \naccepting downloads for the given NPA-NXX. \n• Send queries of Block(s) AND TN Range or TN Range with Activation Timestamp, to EDR Local SMSs that \nare accepting downloads for the given NPA-NXX. \n• Process non-EDR Local SMS responses using same functionality as audits for LSPP and LISP Subscription \nVersions.'), Document(metadata={'page': 226, 'page_label': '227', 'source': '/workspace/data/Jyoti/Ambiguity/PURE/PURE_420_Ambiguity_Project/PDFs/2001 - npac.pdf'}, page_content="Audit Administration \nRelease 3.0: © 1997, 1998, 1999, 2000, 2001 NeuStar, Inc.  \n North American Numbering Council (NANC)  \n Functional Requirements Specification Version 3.0.3 \nFreely distributable subject to the terms of the GNU GPL, see inside cover notice. March 19, 2001 \n8-3 \nR8-10 NPAC Personnel Status of Audit Request \nNPAC SMS shall allow NPAC personnel to obtain the final results of an audit request.  \nR8-11 Audit Progress Indicators \nNPAC SMS shall indicate the progress of an audit as the percentage of records audited, when supplying the status of \nan audit request. \nR8-12 NPAC Personnel Cancel of an Audit \nNPAC SMS shall allow NPAC personnel to cancel an audit request. \n8.4 System Functionality \nR8-15.1 NPAC Personnel View of ALL Audit Requests \nNPAC SMS shall allow NPAC Personnel to view ALL audit requests including requests issued by the Service \nProviders. \nR8-15.2 Mechanized SOA Interface Obtain Audit Requests \nNPAC SMS shall allow the mechanized SOA interface to obtain all audit requests issued from that particular \nmechanized SOA interface. \nR8-15.3 Send Audit Results to Originating SOA \nNPAC SMS shall send audit results to the originating SOA. \nR8-16.1 Flow of Audit Execution \nNPAC SMS shall send the query resulting from the audit request to the local Service Providers' networks that are \naccepting Subscription Version data downloads for the given NPA-NXX via the NPAC SMS to Local SMS \ninterface, as described in the NPAC SMS Interoperable Interface Specification. \nR8-17.1 Compare NPAC SMS Subscription Versions to Service Provider Subscription Versions  \nNPAC SMS shall conduct a comparison of the Subscription Versions belonging to the Service Provider to its own \nSubscription Versions. \nR8-17.2 Add TNs to Service Provider Subscription Versions  \nNPAC SMS shall, following the comparison of its own Subscription Versions to the Service Provider’s Subscription"), Document(metadata={'source': '/workspace/data/Jyoti/Ambiguity/PURE/PURE_420_Ambiguity_Project/PDFs/2001 - npac.pdf', 'page': 231, 'page_label': '232'}, page_content='Audit Administration \nRelease 3.0: © 1997, 1998, 1999, 2000, 2001 NeuStar, Inc.  \n North American Numbering Council (NANC)  \n Functional Requirements Specification Version 3.0.3 \nFreely distributable subject to the terms of the GNU GPL, see inside cover notice. March 19, 2001 \n8-8 \nNOTE:  Therefore, if an audit causes a correction to be sent to a Service Provider, and the status goes from Partial \nFailure-to-Sending-to-Partial Failure, nothing is sent to the Block Holder SOA; however, if an audit causes a \ncorrection to be sent to a Service Provider, and the status goes from Partial Failure-to-Sending-to-Active, a \nnotification is sent to the Block Holder SOA.  Likewise, if a Failed SP List gets updated, a notification is sent to the \nBlock Holder SOA. \nRR8-11 Audit for Pooled Numbers and Block to EDR Local SMS \nNPAC SMS shall send a query for Subscription Version(s), resulting from the TN Range or TN Range with \nActivation Timestamp audit request for Subscription Version(s) with LNP Type of POOL, and a query for the \ncorresponding Block of the Subscription Version(s) with LNP Type of POOL, to an EDR Local SMS that is \naccepting Block and Subscription Version data download for the given NPA-NXX via the NPAC SMS to Local \nSMS Interface.  (Previously A-40) \nRR8-12 Audit Response – Ignore missing SVs for Pooled Ports at EDR Local SMS \nNPAC SMS shall consider a query response of No Data, as a valid response from an EDR Local SMS, for a \nSubscription Version with LNP Type of POOL, and shall not include this as a discrepancy for the Subscription \nVersion.  (Previously A-50) \nRR8-13 Audit Response – Delete erroneous SVs for Pooled Ports at EDR Local SMS \nNPAC SMS shall consider a query response, which contains a Subscription Version, as a discrepancy from an EDR \nLocal SMS, for a Subscription Version with LNP Type of POOL, by sending a Subscription Version Delete message \nfor the Subscription Version.  (Previously A-60)'), Document(metadata={'source': '/workspace/data/Jyoti/Ambiguity/PURE/PURE_420_Ambiguity_Project/PDFs/2001 - npac.pdf', 'page': 127, 'page_label': '128'}, page_content='Providers are only allowed to query their own data. \nR4-27 Service Provider Query Types \nNPAC SMS shall receive the Service Provider ID, a request to view subscription data, and optionally the \nsubscription data status types to be returned (e.g., active only, active or pending) for queries regarding subscription \ndata for a specific Service Provider.  \nR4-28 Service Provider Information Message during query \nNPAC SMS shall provide the request originator with a message indicating that there was no data in NPAC SMS that \nmatched the search keys, if NPAC SMS does not have subscription data as specified by the request originator.')]</t>
  </si>
  <si>
    <t xml:space="preserve"> 
    1. Yes, according to R8-16.1 flow of audit execution, it states that the NPAC SMS sends the query resulting from the audit request to the local Service Providers' network based on whether they accept Subscription Version data downloads for the given NPA-NXX through the defined interfaces mentioned within the NPAC SMS Interoperable Interface specification document. [ambiguity_resolved : yes ]</t>
  </si>
  <si>
    <t>The score is 0.11 because the retrieval context primarily discusses audit requests and processes, which do not address the input's focus on predefined versions or criteria for data downloads. For instance, while the relevant statement mentions 'Subscription Version data downloads,' it does not clarify any predefined criteria, leading to a low relevancy score.</t>
  </si>
  <si>
    <t>The sentence structure is complex and contains a relative clause ('that are accepting Subscription Version data downloads for the given NPA-NXX') which introduces ambiguity due to its unclear reference.</t>
  </si>
  <si>
    <t>Rank 1: The local service providers are accepting any version of data downloads for the given NPA-NXX.                                         Rank 2: The local service providers are accepting only the specific version of data downloads mentioned in the NPAC SMS Interoperable Interface Specification for the given NPA-NXX.                                         Rank 3: The local service providers are accepting Subscription Version data downloads for the given NPA-NXX, but the exact version is not specified.</t>
  </si>
  <si>
    <t>The classification of 'Structural' ambiguity is appropriate due to the complex sentence structure and the unclear reference of the relative clause, although the explanation could be more detailed.</t>
  </si>
  <si>
    <t>NPAC SMS shall, when processing the audit query results from a Local SMS, NOT perform comparisons or attempt to correct any Subscription Version within the requested range, which has a status of sending.</t>
  </si>
  <si>
    <t>SOA to NPAC SMS interface and the NPAC SMS to Local SMS interface shall use a public key crypto system (PKCS) to provide digital signatures. Since there is no requirement for confidentiality service there is no need for any additional encryption algorithms.</t>
  </si>
  <si>
    <t>SOA to NPAC SMS interface and the NPAC SMS to Local SMS interface shall require the size of the modulus of each key to be at least 600 bits for RSA encryption.</t>
  </si>
  <si>
    <t>NPAC SMS shall write a record to the security audit log for unauthorized data access attempts.</t>
  </si>
  <si>
    <t>NPAC SMS shall write a record to the security audit log for unauthorized NPAC SMS transaction functionality access attempts.</t>
  </si>
  <si>
    <t>NPAC SMS shall write a record to the security audit log for each invalid user authentication attempt.</t>
  </si>
  <si>
    <t>NPAC SMS shall ensure that the security audit control mechanisms are protected from unauthorized access.</t>
  </si>
  <si>
    <t>NPAC SMS shall protect the security audit log from unauthorized access.</t>
  </si>
  <si>
    <t>NPAC SMS shall ensure that the security audit data is available on‑line for a minimum of 90 days.</t>
  </si>
  <si>
    <t xml:space="preserve">NPAC SMS shall allow a Service Provider via the SOA to NPAC SMS Interface or Service Provider via the NPAC SOA Low-tech Interface, to modify Block data for Blocks where the Block Holder SPID matches the Service Provider making the request.  </t>
  </si>
  <si>
    <t>The requirement is ambiguous due to the presence of two different interfaces (NPAC SMS Interface and NPAC SOA Low-tech Interface) and their usage is not clearly specified. It's unclear whether both interfaces are available for use or just one of them. Additionally, the terms 'Service Provider making the request' and 'Block Holder SPID' lack context regarding their relationship and how they interact within this requirement.</t>
  </si>
  <si>
    <t>[Document(metadata={'source': '/workspace/data/Jyoti/Ambiguity/PURE/PURE_420_Ambiguity_Project/PDFs/2001 - npac.pdf', 'page_label': '115', 'page': 114}, page_content='NPAC Data Administration \nRelease 3.0: © 1997, 1998, 1999, 2000, 2001 NeuStar, Inc.  \n North American Numbering Council (NANC)  \n Functional Requirements Specification Version 3.0.3 \nFreely distributable subject to the terms of the GNU GPL, see inside cover notice. March 19, 2001 \n3-67 \nRR3-157 Modification of Number Pooling Block Holder Information – Routing Data \nNPAC SMS shall allow NPAC personnel, Service Provider via the SOA to NPAC SMS Interface, or Service \nProvider via the NPAC SOA Low-tech Interface, to modify the block holder default routing information (LRN, \nDPC(s), and SSN(s)), for a 1K Block as stored in the NPAC SMS.  (Previously B-320) \nRR3-158 Modification of Number Pool Block Holder Information – Rejected from LSMS \nNPAC SMS shall reject a request to modify a Block by a Service Provider via the NPAC SMS to Local SMS \nInterface, and will return an error message to the LSMS.  (Previously B-325) \nRR3-159 Modification of Number Pooling Block Holder Information – SPID Validation \nNPAC SMS shall allow a Service Provider via the SOA to NPAC SMS Interface or Service Provider via the NPAC \nSOA Low-tech Interface, to modify Block data for Blocks where the Block Holder SPID matches the Service \nProvider making the request.  (Previously B-330) \nRR3-160 Modification of Number Pooling Block Holder Information – Selection Criteria \nNPAC SMS shall allow a Service Provider via the SOA to NPAC SMS Interface, to modify Block data by \nspecifying either Block ID, or NPA-NXX-X value and status, in the request.  (Previously B-332) \nRR3-161 Modification of Number Pooling Block Holder Information – Current status and Failed SP \nList \nNPAC SMS shall reject and issue an error message to NPAC personnel, Service Provider via the SOA to NPAC \nSMS Interface, or Service Provider via the NPAC SOA Low-tech Interface, when modifying block holder data, for a \n1K Block as stored in the NPAC SMS, and the Block’s current status is not active, or the Block has at least one'), Document(metadata={'page_label': '115', 'source': '/workspace/data/Jyoti/Ambiguity/PURE/PURE_420_Ambiguity_Project/PDFs/2001 - npac.pdf', 'page': 114}, page_content='SMS Interface, or Service Provider via the NPAC SOA Low-tech Interface, when modifying block holder data, for a \n1K Block as stored in the NPAC SMS, and the Block’s current status is not active, or the Block has at least one \nService Provider in the Failed SP List.  (Previously B-335) \nRR3-162 Modification of Number Pooling Block Holder Information – Sending Status Update \nNPAC SMS shall, upon processing a valid request to modify a Block, update the status of the Block, at the start of \nthe broadcast of a Block modification to the Local SMSs, from an active status to a sending status.  (Previously B -\n340) \nRR3-163 Modification of Number Pooling Block Holder Information – Broadcast of Block Data \nNPAC SMS shall, upon successfully modifying a Block and setting the Block’s status to sending, broadcast a \nmodification of a Block to EDR Local SMSs, via the NPAC SMS to Local SMS Interface.  (Previously B -350) \nRR3-164 Modification of Number Pooling Block Holder Information – Modify Broadcast Complete \nTimestamp Update \nNPAC SMS shall update the Modify Broadcast Complete Timestamp of the Block upon completion of the \nbroadcast, and the FIRST successful response, for either an EDR or non -EDR Local SMS.  (Previously B-355)'), Document(metadata={'page_label': '195', 'source': '/workspace/data/Jyoti/Ambiguity/PURE/PURE_420_Ambiguity_Project/PDFs/2001 - npac.pdf', 'page': 194}, page_content='NPAC SMS Interfaces \nRelease 3.0: © 1997, 1998, 1999, 2000, 2001 NeuStar, Inc.  \n North American Numbering Council (NANC)  \n Functional Requirements Specification Version 3.0.3 \nFreely distributable subject to the terms of the GNU GPL, see inside cover notice. March 19, 2001 \n6-6 \nRX6-3 SOA to NPAC SMS audit requests \nNPAC SMS shall support SOA to NPAC SMS audit requests for all, part or one Service Provider via the NPAC \nSOA Low-tech Interface. \nRR6-35 SOA to NPAC SMS Number Pool Block Create Request via the SOA Low -tech Interface \nNPAC SMS shall allow NPAC Personnel and users of the SOA to NPAC SMS interface to request creation of a \nNumber Pool Block via a secure, NPAC SOA Low-tech Interface. \nRR6-36 SOA to NPAC SMS Number Pool Block Modify Request via the SOA Low -tech Interface \nNPAC SMS shall allow NPAC Personnel and users of the SOA to NPAC SMS interface to request modification of a \nNumber Pool Block via a secure, NPAC SOA Low-tech Interface. \nRX6-4 NPAC SMS Notification Handling \nNPAC SMS shall support, via a secure NPAC SOA Low-tech Interface, a method to view and locally capture \nnotifications that have occurred for the service provider upon request. \n \n6.6 CMIP Request Retry Requirements \nRR6-15 SOA Retry Attempts - Tunable Parameter \nNPAC SMS shall provide a SOA Retry Attempts tunable parameter which defines the number of times a message \nwill be sent to a SOA which has not acknowledged receipt of the message. \nRR6-16 SOA Retry Interval - Tunable Parameter \nNPAC SMS shall provide a SOA Retry Interval tunable parameter, which defines the delay between sending a \nmessage to a SOA that has not acknowledged receipt of the message. \nRR6-17 SOA Retry Attempts - Tunable Parameter Modification \nNPAC SMS shall allow the NPAC SMS Administrator to modify the SOA Retry Attempts  tunable parameter. \nRR6-18 SOA Retry Interval - Tunable Parameter Modification \nNPAC SMS shall allow the NPAC SMS Administrator to modify the SOA Retry Interval  tunable parameter.'), Document(metadata={'page_label': '194', 'source': '/workspace/data/Jyoti/Ambiguity/PURE/PURE_420_Ambiguity_Project/PDFs/2001 - npac.pdf', 'page': 193}, page_content='SOA Low-tech Interface \nNPAC SMS shall support Activation of Subscription Versions via a secure, NPAC SOA Low -tech Interface. \nRX6-2.7 SOA to NPAC SMS Disconnect Subscription Versions administration requests via an NPAC \nSOA Low-tech Interface \nNPAC SMS shall allow NPAC personnel and users of the SOA to NPAC SMS interface to request disconnection of \na Subscription Version via a secure, NPAC SOA Low-tech Interface.')]</t>
  </si>
  <si>
    <t>The score is 0.18 because the retrieval context primarily discusses modification criteria and processes, which do not directly address the question about the availability of the NPAC SMS Interface and NPAC SOA Low-tech Interface. Relevant statements like 'NPAC SMS shall allow a Service Provider via the SOA to NPAC SMS Interface or Service Provider via the NPAC SOA Low-tech Interface' are overshadowed by irrelevant details about modification requests and rejection criteria.</t>
  </si>
  <si>
    <t>[Document(metadata={'page_label': '115', 'source': '/workspace/data/Jyoti/Ambiguity/PURE/PURE_420_Ambiguity_Project/PDFs/2001 - npac.pdf', 'page': 114}, page_content='NPAC Data Administration \nRelease 3.0: © 1997, 1998, 1999, 2000, 2001 NeuStar, Inc.  \n North American Numbering Council (NANC)  \n Functional Requirements Specification Version 3.0.3 \nFreely distributable subject to the terms of the GNU GPL, see inside cover notice. March 19, 2001 \n3-67 \nRR3-157 Modification of Number Pooling Block Holder Information – Routing Data \nNPAC SMS shall allow NPAC personnel, Service Provider via the SOA to NPAC SMS Interface, or Service \nProvider via the NPAC SOA Low-tech Interface, to modify the block holder default routing information (LRN, \nDPC(s), and SSN(s)), for a 1K Block as stored in the NPAC SMS.  (Previously B-320) \nRR3-158 Modification of Number Pool Block Holder Information – Rejected from LSMS \nNPAC SMS shall reject a request to modify a Block by a Service Provider via the NPAC SMS to Local SMS \nInterface, and will return an error message to the LSMS.  (Previously B-325) \nRR3-159 Modification of Number Pooling Block Holder Information – SPID Validation \nNPAC SMS shall allow a Service Provider via the SOA to NPAC SMS Interface or Service Provider via the NPAC \nSOA Low-tech Interface, to modify Block data for Blocks where the Block Holder SPID matches the Service \nProvider making the request.  (Previously B-330) \nRR3-160 Modification of Number Pooling Block Holder Information – Selection Criteria \nNPAC SMS shall allow a Service Provider via the SOA to NPAC SMS Interface, to modify Block data by \nspecifying either Block ID, or NPA-NXX-X value and status, in the request.  (Previously B-332) \nRR3-161 Modification of Number Pooling Block Holder Information – Current status and Failed SP \nList \nNPAC SMS shall reject and issue an error message to NPAC personnel, Service Provider via the SOA to NPAC \nSMS Interface, or Service Provider via the NPAC SOA Low-tech Interface, when modifying block holder data, for a \n1K Block as stored in the NPAC SMS, and the Block’s current status is not active, or the Block has at least one'), Document(metadata={'source': '/workspace/data/Jyoti/Ambiguity/PURE/PURE_420_Ambiguity_Project/PDFs/2001 - npac.pdf', 'page_label': '115', 'page': 114}, page_content='SMS Interface, or Service Provider via the NPAC SOA Low-tech Interface, when modifying block holder data, for a \n1K Block as stored in the NPAC SMS, and the Block’s current status is not active, or the Block has at least one \nService Provider in the Failed SP List.  (Previously B-335) \nRR3-162 Modification of Number Pooling Block Holder Information – Sending Status Update \nNPAC SMS shall, upon processing a valid request to modify a Block, update the status of the Block, at the start of \nthe broadcast of a Block modification to the Local SMSs, from an active status to a sending status.  (Previously B -\n340) \nRR3-163 Modification of Number Pooling Block Holder Information – Broadcast of Block Data \nNPAC SMS shall, upon successfully modifying a Block and setting the Block’s status to sending, broadcast a \nmodification of a Block to EDR Local SMSs, via the NPAC SMS to Local SMS Interface.  (Previously B -350) \nRR3-164 Modification of Number Pooling Block Holder Information – Modify Broadcast Complete \nTimestamp Update \nNPAC SMS shall update the Modify Broadcast Complete Timestamp of the Block upon completion of the \nbroadcast, and the FIRST successful response, for either an EDR or non -EDR Local SMS.  (Previously B-355)'), Document(metadata={'source': '/workspace/data/Jyoti/Ambiguity/PURE/PURE_420_Ambiguity_Project/PDFs/2001 - npac.pdf', 'page_label': '103', 'page': 102}, page_content='NPAC SMS shall maintain data integrity for LRN and GTT data, between a Number Pooling Block and the \ncorresponding Subscription Versions with LNP Type of POOL in that 1K Block, in the NPAC SMS.  (Previously B -\n34) \nRR3-124 Number Pool Block Holder Information – Service Provider Validation \nNPAC SMS shall verify the Block Holder SPID attribute of the Block object matches the SPID in the accessControl \nfor SOA Block Activation.  (Previously B-40) \nRR3-125 Number Pool Block Holder Information – SPID Validation \nNPAC SMS shall verify the SPID of the accessControl matches the owner of the association or one of its secondary \nproviders.  (Previously B-50) \nRR3-126 Number Pool Block Holder Information – NPA-NXX-X Data Validation  \nNPAC SMS shall, upon receiving a block activate request, validate that the SPID and the NPA -NXX-X attributes in \nthe request are the same as the SPID and the NPA-NXX-X in a single entry in the NPA-NXX-X Holder \nInformation.  (Previously B-60) \nRR3-127 Number Pool Block Holder Information – NPA-NXX-X Effective Date \nNPAC SMS shall reject a request to create a Block if the current date is prior to the effective date of the Number \nPooling NPA-NXX-X as defined in the NPAC SMS.  (Previously B-70)'), Document(metadata={'page': 103, 'page_label': '104', 'source': '/workspace/data/Jyoti/Ambiguity/PURE/PURE_420_Ambiguity_Project/PDFs/2001 - npac.pdf'}, page_content='NPAC SMS shall send all SOA notifications to the current SP (the block holder) for updates on Blocks, when the \nBlock SOA Origination is TRUE.  (Previously B-120) \nRR3-133 Number Pooling Block Holder Information –Update Notification Suppression \nNPAC SMS shall suppress all SOA notifications to the current SP (the block holder) for updates on Blocks, when \nthe Block SOA Origination is FALSE.  (Previously B-130) \nRR3-134 Number Pooling Block Holder Information – Failed SP List Update for Block for EDR Local \nSMS \nNPAC SMS shall consider an EDR Local SMS to be discrepant and shall update the Block Failed SP List, based on \nan EDR Local SMS failing to process the Block Object, for an addition, modification, deletion, re -send, resync, or \nmass update.  (Previously B-140) \nRR3-135 Number Pooling Block Holder Information – Failed SP List Update for Subscription Versions \nfor non-EDR Local SMS \nNPAC SMS shall consider a non-EDR Local SMS to be discrepant and shall update the Block Failed SP List, based \non a non-EDR Local SMS failing to process one or more Subscription Versions, with LNP Type of POOL, within \nthe Block, for an addition, modification, deletion, re-send, resync, or mass update.  (Previously B-150)')]</t>
  </si>
  <si>
    <t xml:space="preserve"> 
     The service provider must have matching SPIDs with the block holder to make modifications through both interfaces mentioned [SOA &amp; LOWTECH]. This ensures authentication before allowing any changes related to specific blocks.[ambiguity_resolved : yes ]</t>
  </si>
  <si>
    <t>The score is 1.00 because the output directly addresses the input question without any irrelevant statements, providing a clear explanation of the relationship between the Service Provider and Block Holder SPID.</t>
  </si>
  <si>
    <t>The score is 0.06 because the retrieval context contains numerous statements that do not address the relationship between the Service Provider making the request and Block Holder SPID, such as 'discussing modifying block holder default routing information' and 'rejecting modification requests.' The only relevant statement is the one that describes the modification process, but it does not clarify the relationship in question.</t>
  </si>
  <si>
    <t xml:space="preserve">NPAC SMS shall reject and issue an error message to NPAC personnel, Service Provider via the SOA to NPAC SMS Interface, or Service Provider via the NPAC SOA Low-tech Interface, when modifying block holder data, for a 1K Block as stored in the NPAC SMS, and the Block’s current status is not active, or the Block has at least one Service Provider in the Failed SP List.  </t>
  </si>
  <si>
    <t>The requirement mentions 'NPAC SMS Interface' and 'NPAC SOA Low-tech Interface' which seems to be referring to two different interfaces. However, the requirement does not clearly specify which interface to use in which situation, or whether both interfaces are used in parallel.</t>
  </si>
  <si>
    <t>[Q1.: When modifying block holder data, should the NPAC SMS Interface or the NPAC SOA Low-tech Interface be used, or can both be used in parallel?</t>
  </si>
  <si>
    <t>Q2.: Are there any specific scenarios or conditions where one interface should be prioritized over the other?]</t>
  </si>
  <si>
    <t>[Document(metadata={'page_label': '115', 'source': '/workspace/data/Jyoti/Ambiguity/PURE/PURE_420_Ambiguity_Project/PDFs/2001 - npac.pdf', 'page': 114}, page_content='SMS Interface, or Service Provider via the NPAC SOA Low-tech Interface, when modifying block holder data, for a \n1K Block as stored in the NPAC SMS, and the Block’s current status is not active, or the Block has at least one \nService Provider in the Failed SP List.  (Previously B-335) \nRR3-162 Modification of Number Pooling Block Holder Information – Sending Status Update \nNPAC SMS shall, upon processing a valid request to modify a Block, update the status of the Block, at the start of \nthe broadcast of a Block modification to the Local SMSs, from an active status to a sending status.  (Previously B -\n340) \nRR3-163 Modification of Number Pooling Block Holder Information – Broadcast of Block Data \nNPAC SMS shall, upon successfully modifying a Block and setting the Block’s status to sending, broadcast a \nmodification of a Block to EDR Local SMSs, via the NPAC SMS to Local SMS Interface.  (Previously B -350) \nRR3-164 Modification of Number Pooling Block Holder Information – Modify Broadcast Complete \nTimestamp Update \nNPAC SMS shall update the Modify Broadcast Complete Timestamp of the Block upon completion of the \nbroadcast, and the FIRST successful response, for either an EDR or non -EDR Local SMS.  (Previously B-355)'), Document(metadata={'source': '/workspace/data/Jyoti/Ambiguity/PURE/PURE_420_Ambiguity_Project/PDFs/2001 - npac.pdf', 'page_label': '115', 'page': 114}, page_content='NPAC Data Administration \nRelease 3.0: © 1997, 1998, 1999, 2000, 2001 NeuStar, Inc.  \n North American Numbering Council (NANC)  \n Functional Requirements Specification Version 3.0.3 \nFreely distributable subject to the terms of the GNU GPL, see inside cover notice. March 19, 2001 \n3-67 \nRR3-157 Modification of Number Pooling Block Holder Information – Routing Data \nNPAC SMS shall allow NPAC personnel, Service Provider via the SOA to NPAC SMS Interface, or Service \nProvider via the NPAC SOA Low-tech Interface, to modify the block holder default routing information (LRN, \nDPC(s), and SSN(s)), for a 1K Block as stored in the NPAC SMS.  (Previously B-320) \nRR3-158 Modification of Number Pool Block Holder Information – Rejected from LSMS \nNPAC SMS shall reject a request to modify a Block by a Service Provider via the NPAC SMS to Local SMS \nInterface, and will return an error message to the LSMS.  (Previously B-325) \nRR3-159 Modification of Number Pooling Block Holder Information – SPID Validation \nNPAC SMS shall allow a Service Provider via the SOA to NPAC SMS Interface or Service Provider via the NPAC \nSOA Low-tech Interface, to modify Block data for Blocks where the Block Holder SPID matches the Service \nProvider making the request.  (Previously B-330) \nRR3-160 Modification of Number Pooling Block Holder Information – Selection Criteria \nNPAC SMS shall allow a Service Provider via the SOA to NPAC SMS Interface, to modify Block data by \nspecifying either Block ID, or NPA-NXX-X value and status, in the request.  (Previously B-332) \nRR3-161 Modification of Number Pooling Block Holder Information – Current status and Failed SP \nList \nNPAC SMS shall reject and issue an error message to NPAC personnel, Service Provider via the SOA to NPAC \nSMS Interface, or Service Provider via the NPAC SOA Low-tech Interface, when modifying block holder data, for a \n1K Block as stored in the NPAC SMS, and the Block’s current status is not active, or the Block has at least one'), Document(metadata={'page_label': '104', 'source': '/workspace/data/Jyoti/Ambiguity/PURE/PURE_420_Ambiguity_Project/PDFs/2001 - npac.pdf', 'page': 103}, page_content='NPAC SMS shall send all SOA notifications to the current SP (the block holder) for updates on Blocks, when the \nBlock SOA Origination is TRUE.  (Previously B-120) \nRR3-133 Number Pooling Block Holder Information –Update Notification Suppression \nNPAC SMS shall suppress all SOA notifications to the current SP (the block holder) for updates on Blocks, when \nthe Block SOA Origination is FALSE.  (Previously B-130) \nRR3-134 Number Pooling Block Holder Information – Failed SP List Update for Block for EDR Local \nSMS \nNPAC SMS shall consider an EDR Local SMS to be discrepant and shall update the Block Failed SP List, based on \nan EDR Local SMS failing to process the Block Object, for an addition, modification, deletion, re -send, resync, or \nmass update.  (Previously B-140) \nRR3-135 Number Pooling Block Holder Information – Failed SP List Update for Subscription Versions \nfor non-EDR Local SMS \nNPAC SMS shall consider a non-EDR Local SMS to be discrepant and shall update the Block Failed SP List, based \non a non-EDR Local SMS failing to process one or more Subscription Versions, with LNP Type of POOL, within \nthe Block, for an addition, modification, deletion, re-send, resync, or mass update.  (Previously B-150)'), Document(metadata={'page': 104, 'source': '/workspace/data/Jyoti/Ambiguity/PURE/PURE_420_Ambiguity_Project/PDFs/2001 - npac.pdf', 'page_label': '105'}, page_content='NPAC Data Administration \nRelease 3.0: © 1997, 1998, 1999, 2000, 2001 NeuStar, Inc.  \n North American Numbering Council (NANC)  \n Functional Requirements Specification Version 3.0.3 \nFreely distributable subject to the terms of the GNU GPL, see inside cover notice. March 19, 2001 \n3-57 \nRR3-136 Number Pooling Block Holder Information – Failed SP List Sent to Block Holder \nNPAC SMS shall send the Block Failed SP List, to the current SP (the block holder) via the SOA to NPAC SMS \nInterface, along with the SOA notification for status update of the Block, when the Block SOA Origination is \nTRUE, and the broadcast to one or more Local SMSs fail.  (Previously B-160)')]</t>
  </si>
  <si>
    <t xml:space="preserve"> 
     Both interfaces may potentially receive requests but they cannot operate simultaneously during single transaction since it would lead to inconsistency due to concurrent modifications. However, specific interface usage isn't explicitly mentioned here so we assume that any supported method could theoretically work individually without specially mentioning them separately.
    Ambiguity Resolved : Yes</t>
  </si>
  <si>
    <t>The score is 0.75 because the output partially addresses the question about interface usage but fails to clarify which interface should be used, leaving some ambiguity. This prevents the score from being higher, as the irrelevant statements indicate a lack of direct relevance to the specific inquiry.</t>
  </si>
  <si>
    <t>The score is 0.10 because the retrieval context primarily discusses the rejection of modification requests and error messaging, which does not directly address the question about the usage of the NPAC SMS Interface or the NPAC SOA Low-tech Interface. The relevant statement mentions both interfaces but does not clarify their usage in relation to the question, leading to a low relevancy score.</t>
  </si>
  <si>
    <t>[Document(metadata={'page': 114, 'source': '/workspace/data/Jyoti/Ambiguity/PURE/PURE_420_Ambiguity_Project/PDFs/2001 - npac.pdf', 'page_label': '115'}, page_content='SMS Interface, or Service Provider via the NPAC SOA Low-tech Interface, when modifying block holder data, for a \n1K Block as stored in the NPAC SMS, and the Block’s current status is not active, or the Block has at least one \nService Provider in the Failed SP List.  (Previously B-335) \nRR3-162 Modification of Number Pooling Block Holder Information – Sending Status Update \nNPAC SMS shall, upon processing a valid request to modify a Block, update the status of the Block, at the start of \nthe broadcast of a Block modification to the Local SMSs, from an active status to a sending status.  (Previously B -\n340) \nRR3-163 Modification of Number Pooling Block Holder Information – Broadcast of Block Data \nNPAC SMS shall, upon successfully modifying a Block and setting the Block’s status to sending, broadcast a \nmodification of a Block to EDR Local SMSs, via the NPAC SMS to Local SMS Interface.  (Previously B -350) \nRR3-164 Modification of Number Pooling Block Holder Information – Modify Broadcast Complete \nTimestamp Update \nNPAC SMS shall update the Modify Broadcast Complete Timestamp of the Block upon completion of the \nbroadcast, and the FIRST successful response, for either an EDR or non -EDR Local SMS.  (Previously B-355)'), Document(metadata={'source': '/workspace/data/Jyoti/Ambiguity/PURE/PURE_420_Ambiguity_Project/PDFs/2001 - npac.pdf', 'page_label': '115', 'page': 114}, page_content='NPAC Data Administration \nRelease 3.0: © 1997, 1998, 1999, 2000, 2001 NeuStar, Inc.  \n North American Numbering Council (NANC)  \n Functional Requirements Specification Version 3.0.3 \nFreely distributable subject to the terms of the GNU GPL, see inside cover notice. March 19, 2001 \n3-67 \nRR3-157 Modification of Number Pooling Block Holder Information – Routing Data \nNPAC SMS shall allow NPAC personnel, Service Provider via the SOA to NPAC SMS Interface, or Service \nProvider via the NPAC SOA Low-tech Interface, to modify the block holder default routing information (LRN, \nDPC(s), and SSN(s)), for a 1K Block as stored in the NPAC SMS.  (Previously B-320) \nRR3-158 Modification of Number Pool Block Holder Information – Rejected from LSMS \nNPAC SMS shall reject a request to modify a Block by a Service Provider via the NPAC SMS to Local SMS \nInterface, and will return an error message to the LSMS.  (Previously B-325) \nRR3-159 Modification of Number Pooling Block Holder Information – SPID Validation \nNPAC SMS shall allow a Service Provider via the SOA to NPAC SMS Interface or Service Provider via the NPAC \nSOA Low-tech Interface, to modify Block data for Blocks where the Block Holder SPID matches the Service \nProvider making the request.  (Previously B-330) \nRR3-160 Modification of Number Pooling Block Holder Information – Selection Criteria \nNPAC SMS shall allow a Service Provider via the SOA to NPAC SMS Interface, to modify Block data by \nspecifying either Block ID, or NPA-NXX-X value and status, in the request.  (Previously B-332) \nRR3-161 Modification of Number Pooling Block Holder Information – Current status and Failed SP \nList \nNPAC SMS shall reject and issue an error message to NPAC personnel, Service Provider via the SOA to NPAC \nSMS Interface, or Service Provider via the NPAC SOA Low-tech Interface, when modifying block holder data, for a \n1K Block as stored in the NPAC SMS, and the Block’s current status is not active, or the Block has at least one'), Document(metadata={'page': 103, 'source': '/workspace/data/Jyoti/Ambiguity/PURE/PURE_420_Ambiguity_Project/PDFs/2001 - npac.pdf', 'page_label': '104'}, page_content='NPAC SMS shall send all SOA notifications to the current SP (the block holder) for updates on Blocks, when the \nBlock SOA Origination is TRUE.  (Previously B-120) \nRR3-133 Number Pooling Block Holder Information –Update Notification Suppression \nNPAC SMS shall suppress all SOA notifications to the current SP (the block holder) for updates on Blocks, when \nthe Block SOA Origination is FALSE.  (Previously B-130) \nRR3-134 Number Pooling Block Holder Information – Failed SP List Update for Block for EDR Local \nSMS \nNPAC SMS shall consider an EDR Local SMS to be discrepant and shall update the Block Failed SP List, based on \nan EDR Local SMS failing to process the Block Object, for an addition, modification, deletion, re -send, resync, or \nmass update.  (Previously B-140) \nRR3-135 Number Pooling Block Holder Information – Failed SP List Update for Subscription Versions \nfor non-EDR Local SMS \nNPAC SMS shall consider a non-EDR Local SMS to be discrepant and shall update the Block Failed SP List, based \non a non-EDR Local SMS failing to process one or more Subscription Versions, with LNP Type of POOL, within \nthe Block, for an addition, modification, deletion, re-send, resync, or mass update.  (Previously B-150)'), Document(metadata={'source': '/workspace/data/Jyoti/Ambiguity/PURE/PURE_420_Ambiguity_Project/PDFs/2001 - npac.pdf', 'page_label': '105', 'page': 104}, page_content='NPAC Data Administration \nRelease 3.0: © 1997, 1998, 1999, 2000, 2001 NeuStar, Inc.  \n North American Numbering Council (NANC)  \n Functional Requirements Specification Version 3.0.3 \nFreely distributable subject to the terms of the GNU GPL, see inside cover notice. March 19, 2001 \n3-57 \nRR3-136 Number Pooling Block Holder Information – Failed SP List Sent to Block Holder \nNPAC SMS shall send the Block Failed SP List, to the current SP (the block holder) via the SOA to NPAC SMS \nInterface, along with the SOA notification for status update of the Block, when the Block SOA Origination is \nTRUE, and the broadcast to one or more Local SMSs fail.  (Previously B-160)')]</t>
  </si>
  <si>
    <t xml:space="preserve"> 
    1. No special priority condition between interfaces mentioned [in the text]. Both "SOA to NPAC SMS" and "NPAC SOA Low-Tech Interface" seem equally applicable under specified circumstances without preference shown towards each scenario.
    Ambiguity Resolved : Yes</t>
  </si>
  <si>
    <t>The score is 1.00 because the output directly addresses the input question regarding prioritization of interfaces without any irrelevant statements. This indicates a perfect alignment with the query.</t>
  </si>
  <si>
    <t>The score is 0.10 because the retrieval context primarily discusses the rejection of requests and error messaging related to block holder data, which does not address the input question about prioritizing interfaces. For instance, the relevant statement focuses on 'rejecting requests via a specific interface,' which is not related to the conditions for prioritizing one interface over another.</t>
  </si>
  <si>
    <t>The sentence structure is ambiguous due to the unclear specification of when to use 'NPAC SMS Interface' versus 'NPAC SOA Low-tech Interface', leading to uncertainty about the intended functionality.</t>
  </si>
  <si>
    <t>Rank 1: Use 'NPAC SMS Interface' for modifying block holder data for a 1K Block when its status is not active or it has a Service Provider in the Failed SP List, and use 'NPAC SOA Low-tech Interface' for other cases.                                         Rank 2: Use 'NPAC SMS Interface' for all cases involving modifying block holder data for a 1K Block, regardless of its status or presence in the Failed SP List, and use 'NPAC SOA Low-tech Interface' only for cases not covered by the first condition.                                         Rank 3: Use 'NPAC SMS Interface' for cases where the Block's status is not active or it has a Service Provider in the Failed SP List, and use 'NPAC SOA Low-tech Interface' for cases where the Block's status is active and there are no Service Providers in the Failed SP List.</t>
  </si>
  <si>
    <t>The classification of 'Structural' ambiguity is appropriate as the distinction between the two interfaces is unclear, but the overall requirement is still understandable.</t>
  </si>
  <si>
    <t xml:space="preserve">NPAC SMS shall, continue to display the Pending-Like With Active POOL Subscription Version(s) and Pending-Like Port-to-Original Subscription Version(s) Report, to the screen, and allow the NPAC Personnel to choose additional output destinations one at a time, for the report, until the NPAC Personnel requests the closure of the report window.  </t>
  </si>
  <si>
    <t>The requirement is vague about what constitutes 'Pending-Like With Active POOL Subscription Version(s)' and 'Pending-Like Port-to-Original Subscription Version(s)', potentially leading to different interpretations.</t>
  </si>
  <si>
    <t>[Q1: Could you clarify what Pending-Like With Active POOL Subscription Version(s) and Pending-Like Port-to-Original Subscription Version(s) refer to?</t>
  </si>
  <si>
    <t>Q2: Are there specific criteria or conditions for these versions to be considered pending-like?]</t>
  </si>
  <si>
    <t>[Document(metadata={'page_label': '97', 'source': '/workspace/data/Jyoti/Ambiguity/PURE/PURE_420_Ambiguity_Project/PDFs/2001 - npac.pdf', 'page': 96}, page_content='RR3-108.2 Deletion of Number Pooling NPA-NXX-X Holder Information –Pending-Like With Active \nPOOL SVs and Pending-Like Port-To-Original SVs Report Selection of Output Destinations \nNPAC SMS shall, after displaying the Pending-Like With Active POOL Subscription Version(s) and Pending-Like \nPort-to-Original Subscription Version(s) Report, to the screen, allow the NPAC Personnel to choose an output \ndestination for the report.  (Previously N-280.2) \nRR3-108.3 Deletion of Number Pooling NPA-NXX-X Holder Information –Pending-Like With Active \nPOOL SVs and Pending-Like Port-To-Original SVs Report Output Destinations for Multiple \nDestinations \nNPAC SMS shall, continue to display the Pending-Like With Active POOL Subscription Version(s) and Pending-\nLike Port-to-Original Subscription Version(s) Report, to the screen, and allow the NPAC Personnel to choose \nadditional output destinations one at a time, for the report, until the NPAC Personnel requests the closure of the \nreport window.  (Previously N-280.3) \nRR3-109 Deletion of Number Pooling NPA-NXX-X Holder Information – Output Destination for \nPending-Like and Active POOL SVs and Pending-Like Port-To-Original SVs \nNPAC SMS shall provide output destination options, as listed in R9-2, for the Pending-Like With Active POOL \nSubscription Version(s) and Pending-Like Port-to-Original Subscription Version(s) Report, based on the error \ncondition in RR3-108.1.  (Previously N-281)'), Document(metadata={'page': 29, 'page_label': '30', 'source': '/workspace/data/Jyoti/Ambiguity/PURE/PURE_420_Ambiguity_Project/PDFs/2001 - npac.pdf'}, page_content='SOA-to-NPAC SMS Interface. \n28. At the time of NPA-NXX-X deletion (i.e., de-pool), the NPAC will check for “pending-like, with Active \nPOOL” SVs, or “pending-like, port-to-original” SVs.  If any are found, the NPAC will reject the Deletion of \nthis NPA-NXX-X.  An error message will be generated for the NPAC personnel.  Additionally, the NPAC \nPersonnel will be able to view the discrepant TNs (on the screen in the Pending-Like With Active POOL \nSubscription Version and Pending-Like Port-To-Original REPORT format), then be able to select multiple \noutput destinations for the report, or exit the NPA-NXX-X Deletion and continue with other GUI activities. \n29. The Pending-Like With Active POOL Subscription Version and Pending-Like Port-to-Original Subscription \nVersion report will be available to NPAC personnel.  The report will contain TN, Old SPID, New SPID, Due \nDate, and Status. \n30. The recipients of the Pending-Like With Active POOL Subscription Version and Pending-Like Port-to-Original \nSubscription Version report (e.g., Pooling Administrator, Block Holder) will have their own M&amp;P (outside of \nNPAC) to clean up these SVs (either cancel or activate).  Once they are cleaned up, NPAC personnel will await \nnotification from the Pooling Administrator prior to attempting the NPA -NXX-X deletion again. \n31. The NPAC performs a “cascading delete” when processing an NPA-NXX-X Deletion.  This includes sending \ndeletes of Pooled SV data to non-EDR LSMSs, and sending deletes of Block data to EDR LSMSs.  Once all \nLSMSs have successfully deleted the Pooled data (the status of all SVs and the Block is Old, and both Failed SP \nLists are empty), the NPA-NXX-X is deleted.  Similar to the NPA-NXX-X Creation, the NPA-NXX-X Deletion \nis broadcast to the appropriate Service Providers, based on the values in their NPA -NXX-X Indicators. \n32. During the de-pooling process, the vacant number treatment responsibility and snapback for TN re -assignment'), Document(metadata={'source': '/workspace/data/Jyoti/Ambiguity/PURE/PURE_420_Ambiguity_Project/PDFs/2001 - npac.pdf', 'page': 237, 'page_label': '238'}, page_content='Administrative Interface.  (Previously R-70) \nRR9-12 Pooled Number Reports – Pending-Like No-Active and Pending-Like Port-to-Original \nSubscription Versions Report Data Elements \nNPAC SMS shall support a report, used for NPA-NXX-X and Block Creation, that contains a list of all numbers in a \n1K Block, that currently have a Subscription Version with a status of pending/conflict/cancel -pending/failure, and \nwhere no active Subscription Version exists, or have a Subscription Version with a status of pending/conflict/cancel -\npending/failure, and where the Subscription Version is a Port-to-Original port, that contains the following data \nelements:  (Previously R-80) \n TN \n Old Service Provider SPID \n New Service Provider SPID \n Due Date \n Status \nRR9-13 Pooled Number Reports – Pending-Like No-Active and Pending-Like Port-to-Original \nSubscription Versions Report Sort Priority \nNPAC SMS shall sort the report listed in RR9-12, in the following order:  (Previously R-81) \n New Service Provider SPID (primary sort) \n TN (secondary sort) \nRR9-14 Pooled Number Reports – Pending-Like No-Active and Pending-Like Port-to-Original \nSubscription Versions Report Page Break \nNPAC SMS shall page break the report listed in RR9-12, for every change in SPID.  (Previously R-82)'), Document(metadata={'page': 27, 'source': '/workspace/data/Jyoti/Ambiguity/PURE/PURE_420_Ambiguity_Project/PDFs/2001 - npac.pdf', 'page_label': '28'}, page_content="Status. \n12. The recipients of the Pending-Like No-Active Subscription Version and Pending-Like Port-to-Original \nSubscription Version report (e.g., Pooling Administrator, Code Holder) will have their own M&amp;P (outside of \nNPAC) to clean up these SVs (either cancel or activate).  Once they are cleaned up, NPAC personnel will \nattempt the NPA-NXX-X creation again. \n13. Once the NPA-NXX-X has been created on the NPAC, the Code Holder is prohibited from performing intra -\nservice provider ports.  If TNs were missed during the Code Holder's pre-donation intra-port activities, then \nNPAC personnel only are allowed to perform these intra-service provider port creates of SVs with no")]</t>
  </si>
  <si>
    <t xml:space="preserve"> 
     Q1: These terms represent reports containing information about subscription versions related to pooled phone numbers which either already exist but remain unactivated ('Pending'), actively being transferred between service providers through a "Pool" operation ("With Active"), or undergoing transfer towards original assigned service providers("Port-to-Originals").]
   Ambiguity Resolved : Yes</t>
  </si>
  <si>
    <t>The score is 1.00 because the output directly addresses the input question without any irrelevant statements. It provides a clear explanation of the terms in question, ensuring full relevance to the inquiry.</t>
  </si>
  <si>
    <t>The score is 0.20 because the retrieval context primarily discusses the functionality of displaying reports and selecting output destinations, which does not address the request for clarification on the meanings of 'Pending-Like With Active POOL Subscription Version(s)' and 'Pending-Like Port-to-Original Subscription Version(s)'. The relevant statement only reiterates the report's display without providing definitions, leading to a low relevancy score.</t>
  </si>
  <si>
    <t>[Document(metadata={'page_label': '97', 'source': '/workspace/data/Jyoti/Ambiguity/PURE/PURE_420_Ambiguity_Project/PDFs/2001 - npac.pdf', 'page': 96}, page_content='RR3-108.2 Deletion of Number Pooling NPA-NXX-X Holder Information –Pending-Like With Active \nPOOL SVs and Pending-Like Port-To-Original SVs Report Selection of Output Destinations \nNPAC SMS shall, after displaying the Pending-Like With Active POOL Subscription Version(s) and Pending-Like \nPort-to-Original Subscription Version(s) Report, to the screen, allow the NPAC Personnel to choose an output \ndestination for the report.  (Previously N-280.2) \nRR3-108.3 Deletion of Number Pooling NPA-NXX-X Holder Information –Pending-Like With Active \nPOOL SVs and Pending-Like Port-To-Original SVs Report Output Destinations for Multiple \nDestinations \nNPAC SMS shall, continue to display the Pending-Like With Active POOL Subscription Version(s) and Pending-\nLike Port-to-Original Subscription Version(s) Report, to the screen, and allow the NPAC Personnel to choose \nadditional output destinations one at a time, for the report, until the NPAC Personnel requests the closure of the \nreport window.  (Previously N-280.3) \nRR3-109 Deletion of Number Pooling NPA-NXX-X Holder Information – Output Destination for \nPending-Like and Active POOL SVs and Pending-Like Port-To-Original SVs \nNPAC SMS shall provide output destination options, as listed in R9-2, for the Pending-Like With Active POOL \nSubscription Version(s) and Pending-Like Port-to-Original Subscription Version(s) Report, based on the error \ncondition in RR3-108.1.  (Previously N-281)'), Document(metadata={'page_label': '238', 'source': '/workspace/data/Jyoti/Ambiguity/PURE/PURE_420_Ambiguity_Project/PDFs/2001 - npac.pdf', 'page': 237}, page_content='Administrative Interface.  (Previously R-70) \nRR9-12 Pooled Number Reports – Pending-Like No-Active and Pending-Like Port-to-Original \nSubscription Versions Report Data Elements \nNPAC SMS shall support a report, used for NPA-NXX-X and Block Creation, that contains a list of all numbers in a \n1K Block, that currently have a Subscription Version with a status of pending/conflict/cancel -pending/failure, and \nwhere no active Subscription Version exists, or have a Subscription Version with a status of pending/conflict/cancel -\npending/failure, and where the Subscription Version is a Port-to-Original port, that contains the following data \nelements:  (Previously R-80) \n TN \n Old Service Provider SPID \n New Service Provider SPID \n Due Date \n Status \nRR9-13 Pooled Number Reports – Pending-Like No-Active and Pending-Like Port-to-Original \nSubscription Versions Report Sort Priority \nNPAC SMS shall sort the report listed in RR9-12, in the following order:  (Previously R-81) \n New Service Provider SPID (primary sort) \n TN (secondary sort) \nRR9-14 Pooled Number Reports – Pending-Like No-Active and Pending-Like Port-to-Original \nSubscription Versions Report Page Break \nNPAC SMS shall page break the report listed in RR9-12, for every change in SPID.  (Previously R-82)'), Document(metadata={'page_label': '30', 'source': '/workspace/data/Jyoti/Ambiguity/PURE/PURE_420_Ambiguity_Project/PDFs/2001 - npac.pdf', 'page': 29}, page_content='SOA-to-NPAC SMS Interface. \n28. At the time of NPA-NXX-X deletion (i.e., de-pool), the NPAC will check for “pending-like, with Active \nPOOL” SVs, or “pending-like, port-to-original” SVs.  If any are found, the NPAC will reject the Deletion of \nthis NPA-NXX-X.  An error message will be generated for the NPAC personnel.  Additionally, the NPAC \nPersonnel will be able to view the discrepant TNs (on the screen in the Pending-Like With Active POOL \nSubscription Version and Pending-Like Port-To-Original REPORT format), then be able to select multiple \noutput destinations for the report, or exit the NPA-NXX-X Deletion and continue with other GUI activities. \n29. The Pending-Like With Active POOL Subscription Version and Pending-Like Port-to-Original Subscription \nVersion report will be available to NPAC personnel.  The report will contain TN, Old SPID, New SPID, Due \nDate, and Status. \n30. The recipients of the Pending-Like With Active POOL Subscription Version and Pending-Like Port-to-Original \nSubscription Version report (e.g., Pooling Administrator, Block Holder) will have their own M&amp;P (outside of \nNPAC) to clean up these SVs (either cancel or activate).  Once they are cleaned up, NPAC personnel will await \nnotification from the Pooling Administrator prior to attempting the NPA -NXX-X deletion again. \n31. The NPAC performs a “cascading delete” when processing an NPA-NXX-X Deletion.  This includes sending \ndeletes of Pooled SV data to non-EDR LSMSs, and sending deletes of Block data to EDR LSMSs.  Once all \nLSMSs have successfully deleted the Pooled data (the status of all SVs and the Block is Old, and both Failed SP \nLists are empty), the NPA-NXX-X is deleted.  Similar to the NPA-NXX-X Creation, the NPA-NXX-X Deletion \nis broadcast to the appropriate Service Providers, based on the values in their NPA -NXX-X Indicators. \n32. During the de-pooling process, the vacant number treatment responsibility and snapback for TN re -assignment'), Document(metadata={'page_label': '239', 'page': 238, 'source': '/workspace/data/Jyoti/Ambiguity/PURE/PURE_420_Ambiguity_Project/PDFs/2001 - npac.pdf'}, page_content='Reports \nRelease 3.0: © 1997, 1998, 1999, 2000, 2001 NeuStar, Inc.  \n North American Numbering Council (NANC)  \n Functional Requirements Specification Version 3.0.3 \nFreely distributable subject to the terms of the GNU GPL, see inside cover notice. March 19, 2001 \n9-6 \nRR9-15 Pooled Number Reports – Pending-Like With Active POOL Subscription Versions Report \nNPAC SMS shall support a report, used for de-pooling, that contains a list of all numbers in a 1K Block, that \ncurrently have a Subscription Version with a status of pending/conflict/cancel -pending/failure, and where the \ncurrently active Subscription Version is LNP Type of POOL, for NPAC personnel using the NPAC Administrative \nInterface.  (Previously R-130) \nRR9-16 Pooled Number Reports – Pending-Like With Active POOL Subscription Versions Report \nData Elements \nNPAC SMS shall support a report, used for de-pooling, that contains a list of all numbers in a 1K Block, that \ncurrently have a Subscription Version with a status of pending/conflict/cancel -pending/failure, and where the \ncurrently active Subscription Version is LNP Type of POOL, that contains the following data elements:  (Previously \nR-140) \n TN \n Old Service Provider SPID \n New Service Provider SPID \n Due Date \n Status \nRR9-17 Pooled Number Reports – Pending-Like With Active POOL Subscription Versions Report \nSort Priority \nNPAC SMS shall sort the report listed in RR9-16, in the following order:  (Previously R-141) \n New Service Provider SPID (primary sort) \n TN (secondary sort) \nRR9-18 Pooled Number Reports – Pending-Like With Active POOL Subscription Versions Report \nPage Break \nNPAC SMS shall page break the report listed in RR9-16, for every change in new SPID.  (Previously R-142)')]</t>
  </si>
  <si>
    <t xml:space="preserve"> 
    1. NA
    2. Yes, according to the context, "PPendinng-Like" refers specifically to subscription version(s) having either a conflict, cancellation request (-pendding/failure), or being part of a port-to-original operation while still maintaining some level of activity within them.</t>
  </si>
  <si>
    <t>The score is 1.00 because the output directly addresses the input without any irrelevant statements, providing a clear and focused response to the question about criteria for pending-like versions.</t>
  </si>
  <si>
    <t>The score is 0.40 because while the relevant statement mentions 'Pending-Like With Active POOL Subscription Version(s)', it does not provide specific criteria for these versions to be considered pending-like, which is the focus of the input. The irrelevancy reasons highlight that the context discusses unrelated topics such as 'de-pooling' and 'output destination options', further indicating a lack of direct relevance.</t>
  </si>
  <si>
    <t>The requirement statement is vague about the definitions of 'Pending-Like With Active POOL Subscription Version(s)' and 'Pending-Like Port-to-Original Subscription Version(s)', which could lead to different interpretations.</t>
  </si>
  <si>
    <t>Rank 1: The system should display reports related to subscriptions that are pending and have active POOL versions, as well as those that are pending and transitioning from original subscriptions. NPAC personnel can select additional output destinations for these reports sequentially until they request the report window to be closed.                                         Rank 2: The system might need to show reports for subscriptions that are currently in a pending state with active POOL versions and those that are undergoing a transition from original subscriptions. The NPAC personnel can choose multiple output destinations for these reports, one after another, until they decide to end the report session.                                         Rank 3: There could be a possibility that the system has to present reports for subscriptions that are awaiting approval with active POOL versions and those that are being ported from original subscriptions. The NPAC personnel can opt for various output destinations for these reports, selecting each one in turn before requesting the report window's termination.</t>
  </si>
  <si>
    <t>The classification of 'Vagueness' is appropriate as the terms 'Pending-Like With Active POOL Subscription Version(s)' and 'Pending-Like Port-to-Original Subscription Version(s)' lack clear definitions, leading to potential misinterpretations.</t>
  </si>
  <si>
    <t>2004 - rlcs</t>
  </si>
  <si>
    <t>The RLCS shall support remote system administration and maintenance of the system.</t>
  </si>
  <si>
    <t>The RLCS shall utilize an open architecture that is modular and scaleable. The system will be scaled up to a maximum of two additional DCU controllers, each with the number of devices currently at DCU Location 1, plus four additional CMS, and twenty additional contact closures).</t>
  </si>
  <si>
    <t>The term 'scaleable' is ambiguous as it's not clear if it refers to scalability in terms of hardware resources (e.g., number of devices) or software capabilities. Additionally, the term 'modular' could imply different things depending on the context, such as modularity in design or functionality. Lastly, the specific actions regarding the addition of DCU controllers, CMS, and contact closures lack clear guidelines on how these should be implemented or managed.</t>
  </si>
  <si>
    <t>[Q1. Does scaleable refer to the ability to add more hardware resources or enhance software capabilities?</t>
  </si>
  <si>
    <t>Q2. Could you clarify what is meant by modular? Are we talking about the physical structure of the system or its functional components?</t>
  </si>
  <si>
    <t>[Document(metadata={'page': 38, 'page_label': '39', 'source': '/workspace/data/Jyoti/Ambiguity/PURE/PURE_420_Ambiguity_Project/PDFs/2004 - rlcs.pdf'}, page_content='controlled/operated from their cabinets (e.g.: Gates) \n \n3.6.1.4 The current configuration information for each processing unit in the field shall be \nduplicated in a database at the TMC level. \n3.6.2 Availability \nPriority: Must have \nThe RLCS must be available 24/7, 365 days per year.  The normal operating mode is Monday through \nFriday, between 5:00am and 8:00pm, but the system must be functional in order to stay in its closed \nstate after hours.  If there is a failure, recovery time must be no greater than 10 minutes, and total \nyearly uptime must be at least 99.99% (.01% downtime, or approximately 50 minutes per year). \n3.6.3 Maintainability \nPriority: Must have \n3.6.3.1 The RLCS shall support remote system administration and maintenance of the \nsystem. \n \n3.6.3.2 The RLCS shall utilize an open architecture that is modular and scaleable. The \nsystem will be scaled up to a maximum of two additional DCU controllers, each with  \nthe number of devices currently at DCU Location 1, plus four additional CMS, and'), Document(metadata={'page': 10, 'source': '/workspace/data/Jyoti/Ambiguity/PURE/PURE_420_Ambiguity_Project/PDFs/2004 - rlcs.pdf', 'page_label': '11'}, page_content='devices, and scheduled operations.  Authorized to changed system mode. \n \nSecurity setup capabilities are defined in more detail in Section 3. \n \n2.4. Constraints \nThe following constraints were factors in the development of the detailed requirements for the \nRLCS Application: \n \na) Regulatory policies – There were no technical regulatory policies specifically covering the RLCS \nApplication.  \n \nb) Hardware limitations –  The RLCS Application will reside on a hardware platform compatible with \nMicrosoft Windows NT or Unix-based operating systems. \n \nc) Interfaces to other applications – Other than system level interfaces, such as network, operating \nsystem, and database system, there will be no interfaces to other applications. \n \nd) Parallel operation – For a short time, while the RLCS Application is being deployed  in the field, \nthe existing system will be left in place and will only be disconnected after a successful, complete \nsystem test in the field during hours when the facility is closed to traffic. \n \ne) Audit functions – The RLCS Application will  create and store log files which will track all'), Document(metadata={'page': 8, 'source': '/workspace/data/Jyoti/Ambiguity/PURE/PURE_420_Ambiguity_Project/PDFs/2004 - rlcs.pdf', 'page_label': '9'}, page_content='Department of Transportation District 11 \nI-15 RLCS Software Requirements Specification \n \n  \nApril 21, 2004                                                               Section VID page 9 of 66 \n \n2.1.2. User Interface \nThe user will operate the RLCS Application software using a graphical user interface. \n2.1.3. Hardware Interfaces  \n  RLCS application will seamlessly interface and control hardware devices. \n2.1.4. Software Interfaces \nThis section discusses interfaces between the RLCS application and other software, which may \ninclude but are not limited to: Workstation O/S, Network O/S, Controller O/S, a database \nmanagement system, and a reporting tool \n \n2.1.5. Communications Interfaces \nThe RLCS will provide access to system status data, to external systems through a firewall. \nThis will be a one way data transfer to a computer outside of the RLCS network and making it \navailable there for public use. The transfer will occur every 30 seconds. A  one way serial data \ntransfer will also be provided. \n \nRLCS workstations and controllers will reside on a private network to communicate  field device \ninformation. \n \nThe RLCS private network communication media will include fiber, Cat 5 wiring  Leased lines \nand dial-up lines  \n \n Communications from the TMC to the DCU controllers is through the FCU controller.  \nIn addition, wireless connections between the FCU and DCU controllers are not an option due \nto security and interference considerations \n2.1.6. Memory constraints \nThe only memory constraints imposed on the software will depend on constraints associated \nwith the intelligent controller selected for the system.  For the 2070 controller, reference the \nTEES document in Appendix E. \n \n2.1.7. Operations \nThe RLCS Application will support the operations described in ‘Section 2.8 Operational Scenarios’ of \nthe RLCS System Requirements Specification.. \n \n2.1.8. Site Adaptation'), Document(metadata={'page': 37, 'page_label': '38', 'source': '/workspace/data/Jyoti/Ambiguity/PURE/PURE_420_Ambiguity_Project/PDFs/2004 - rlcs.pdf'}, page_content='Department of Transportation District 11 \nI-15 RLCS Software Requirements Specification \n \n  \nApril 21, 2004                                                               Section VID page 38 of 66 \n \n \n3.5 Design Constraints \n \n3.5.1 Commercial Off-the-Shelf Software \n \n3.5.1.1 The data processing and security, and reporting functions of the RLCS \napplication software shall be implemented with commercial off-the-shelf software.  \n \n  3.5.1.2 The data processing, security, and reporting functions as well as the server and \nclient operating systems would preferably use the following: \n \n• Oracle 8 i for the database server and clients \n• HP UX or Solaris server operating system (latest version) \n• Windows NT or Linux for the client operating system (latest version)  \n• OS/9 or other real time operating system for the controller operating system \n• Crystal Reports, Brio or comparable for reporting package \n• CCC/Harvest or comparable for  change and configuration management. \n3.5.2 Security \nThe RLCS shall incorporate a database to store, process, and retrieve all data necessary to secure the \nsystem from unauthorized use. The processing code at the FCU and DCU controllers shall be resident \nin non-volatile memory . \n \n3.5.2.1 The RLCS shall incorporate a database to store, process, and retrieve all data necessary to \nsecure the system from unauthorized use.  \n \n3.5.2.2 The application software processing code and application software data such as login \ninformation at the FCU and DCU controllers shall be resident in non-volatile memory. \n \n3.5.2.3 The MD5 algorithm shall be used to secure application data and software in the controllers and \nthe application server. \n3.6 RLCS Application Software Attributes \n \n3.6.1 Reliability \n \n3.6.1.1 The RLCS must demonstrate the ability to function continuously without needing to')]</t>
  </si>
  <si>
    <t xml:space="preserve"> 
    1. Yes, scalable refers to adding more hardware resources like increasing the count of DCUs &amp; CMs along with some extra Contact Closure units.
      Ambiguity Resolved : yes</t>
  </si>
  <si>
    <t>The score is 1.00 because the output directly addresses the input question about scalability without any irrelevant statements.</t>
  </si>
  <si>
    <t>The score is 0.40 because while the relevant statements mention that 'The RLCS shall utilize an open architecture that is modular and scaleable,' the retrieval context primarily discusses aspects like operating mode and reliability, which are not directly related to the question about scalability.</t>
  </si>
  <si>
    <t>[Document(metadata={'page': 38, 'source': '/workspace/data/Jyoti/Ambiguity/PURE/PURE_420_Ambiguity_Project/PDFs/2004 - rlcs.pdf', 'page_label': '39'}, page_content='controlled/operated from their cabinets (e.g.: Gates) \n \n3.6.1.4 The current configuration information for each processing unit in the field shall be \nduplicated in a database at the TMC level. \n3.6.2 Availability \nPriority: Must have \nThe RLCS must be available 24/7, 365 days per year.  The normal operating mode is Monday through \nFriday, between 5:00am and 8:00pm, but the system must be functional in order to stay in its closed \nstate after hours.  If there is a failure, recovery time must be no greater than 10 minutes, and total \nyearly uptime must be at least 99.99% (.01% downtime, or approximately 50 minutes per year). \n3.6.3 Maintainability \nPriority: Must have \n3.6.3.1 The RLCS shall support remote system administration and maintenance of the \nsystem. \n \n3.6.3.2 The RLCS shall utilize an open architecture that is modular and scaleable. The \nsystem will be scaled up to a maximum of two additional DCU controllers, each with  \nthe number of devices currently at DCU Location 1, plus four additional CMS, and'), Document(metadata={'page_label': '11', 'source': '/workspace/data/Jyoti/Ambiguity/PURE/PURE_420_Ambiguity_Project/PDFs/2004 - rlcs.pdf', 'page': 10}, page_content='devices, and scheduled operations.  Authorized to changed system mode. \n \nSecurity setup capabilities are defined in more detail in Section 3. \n \n2.4. Constraints \nThe following constraints were factors in the development of the detailed requirements for the \nRLCS Application: \n \na) Regulatory policies – There were no technical regulatory policies specifically covering the RLCS \nApplication.  \n \nb) Hardware limitations –  The RLCS Application will reside on a hardware platform compatible with \nMicrosoft Windows NT or Unix-based operating systems. \n \nc) Interfaces to other applications – Other than system level interfaces, such as network, operating \nsystem, and database system, there will be no interfaces to other applications. \n \nd) Parallel operation – For a short time, while the RLCS Application is being deployed  in the field, \nthe existing system will be left in place and will only be disconnected after a successful, complete \nsystem test in the field during hours when the facility is closed to traffic. \n \ne) Audit functions – The RLCS Application will  create and store log files which will track all'), Document(metadata={'page_label': '9', 'source': '/workspace/data/Jyoti/Ambiguity/PURE/PURE_420_Ambiguity_Project/PDFs/2004 - rlcs.pdf', 'page': 8}, page_content='Department of Transportation District 11 \nI-15 RLCS Software Requirements Specification \n \n  \nApril 21, 2004                                                               Section VID page 9 of 66 \n \n2.1.2. User Interface \nThe user will operate the RLCS Application software using a graphical user interface. \n2.1.3. Hardware Interfaces  \n  RLCS application will seamlessly interface and control hardware devices. \n2.1.4. Software Interfaces \nThis section discusses interfaces between the RLCS application and other software, which may \ninclude but are not limited to: Workstation O/S, Network O/S, Controller O/S, a database \nmanagement system, and a reporting tool \n \n2.1.5. Communications Interfaces \nThe RLCS will provide access to system status data, to external systems through a firewall. \nThis will be a one way data transfer to a computer outside of the RLCS network and making it \navailable there for public use. The transfer will occur every 30 seconds. A  one way serial data \ntransfer will also be provided. \n \nRLCS workstations and controllers will reside on a private network to communicate  field device \ninformation. \n \nThe RLCS private network communication media will include fiber, Cat 5 wiring  Leased lines \nand dial-up lines  \n \n Communications from the TMC to the DCU controllers is through the FCU controller.  \nIn addition, wireless connections between the FCU and DCU controllers are not an option due \nto security and interference considerations \n2.1.6. Memory constraints \nThe only memory constraints imposed on the software will depend on constraints associated \nwith the intelligent controller selected for the system.  For the 2070 controller, reference the \nTEES document in Appendix E. \n \n2.1.7. Operations \nThe RLCS Application will support the operations described in ‘Section 2.8 Operational Scenarios’ of \nthe RLCS System Requirements Specification.. \n \n2.1.8. Site Adaptation'), Document(metadata={'page': 11, 'source': '/workspace/data/Jyoti/Ambiguity/PURE/PURE_420_Ambiguity_Project/PDFs/2004 - rlcs.pdf', 'page_label': '12'}, page_content='Should one of these gates be lowered across an otherwise open entrance, the results could be \ncatastrophic. \n \nThere are less serious, but possibly more common control system risks in closure device/sensor \nfailures during the opening or closing of an entrance. \n \nIn the absence of full system overrides, if the system allows, or causes, an entrance to be opened \nin one direction, when an entrance in the opposite direction is open, then the system has failed. \n \nA well designed, carefully implemented, and thoroughly tested control system, can reduce the \nchance of such an occurrence (due to operator error, control system or sensor failure). \n \nIn order to achieve this, the nature of the risk must  be understood  and continually kept in mind by \ncontrol system developers and testers. \n \n2.5. Assumptions and dependencies \nThe RLCS will benefit from the deployment of the Fiber Optic Network along I-15 Reversible Lane \ncorridor to include the RLCS lanes. The communications between the FCU and DCU locations will \ncontinue to be copper. The primary mode of communication is fiber and secondary is ISDN. The fail \nover will be transparent to the RLCS application. \n.')]</t>
  </si>
  <si>
    <t xml:space="preserve"> 
     Modular refers to the ability to add new functionality without affecting already integrated modules within the same framework; here referring to the scalable design allowing integration of multiple units like DCUs &amp; CMs into the overall functioning of the RLCS., Ambiguity Resolved : Yes</t>
  </si>
  <si>
    <t>The score is 1.00 because the response directly addresses the question about the meaning of 'modular' in the context of the RLCS system without including any irrelevant statements.</t>
  </si>
  <si>
    <t>The score is 0.50 because while the statement 'The RLCS shall utilize an open architecture that is modular and scaleable' is relevant to the concept of modularity, the additional details about scaling do not directly address the clarification needed for the term 'modular'.</t>
  </si>
  <si>
    <t>Structural, Semantic</t>
  </si>
  <si>
    <t>The term'scaleable' is ambiguous due to its unclear reference - whether it pertains to hardware resources or software capabilities. The term'modular' can have multiple interpretations, such as modularity in design or functionality. The lack of clear guidelines on implementing or managing the addition of DCU controllers, CMS, and contact closures adds to the structural ambiguity.</t>
  </si>
  <si>
    <t>Rank 1: The RLCS is designed to handle an increase in hardware resources (number of devices) and software capabilities, allowing for scalability. It supports adding two additional DCU controllers, each with the current number of devices at DCU Location 1, and four additional CMS, along with twenty additional contact closures, with clear implementation and management guidelines provided.                                         Rank 2: The RLCS is designed to be modular in terms of design or functionality, enabling the addition of two additional DCU controllers, four additional CMS, and twenty additional contact closures. However, the scalability aspect is not clearly defined, leaving room for interpretation.                                         Rank 3: The RLCS is modular and scalable in terms of hardware resources but lacks clear guidelines for managing the addition of two additional DCU controllers, four additional CMS, and twenty additional contact closures.</t>
  </si>
  <si>
    <t>The classification of 'Structural' and 'Semantic' ambiguities is appropriate, as the terms 'scaleable' and 'modular' lack clarity in their context, and the implementation details for additional components are not specified.</t>
  </si>
  <si>
    <t>The RLCS must be available 24/7, 365 days per year.</t>
  </si>
  <si>
    <t>The normal operating mode is Monday through Friday, between 5:00am and 8:00pm, but the system must be functional in order to stay in its closed state after hours.</t>
  </si>
  <si>
    <t>If there is a failure, recovery time must be no greater than 10 minutes, and total yearly uptime must be at least 99.99% (.01% downtime, or approximately 50 minutes per year)</t>
  </si>
  <si>
    <t xml:space="preserve">The RLCS must demonstrate the ability to function continuously without needing to be reset or rebooted due to an RLCS error for at least 30 consecutive days. </t>
  </si>
  <si>
    <t>The RLCS shall incorporate a database to store, process, and retrieve all data necessary to secure the system from unauthorized use.</t>
  </si>
  <si>
    <t xml:space="preserve">The application software processing code and application software data such as login information at the FCU and DCU controllers shall be resident in non-volatile memory. </t>
  </si>
  <si>
    <t xml:space="preserve">The MD5 algorithm shall be used to secure application data and software in the controllers and the application server. </t>
  </si>
  <si>
    <t>The external server data store containing RLCS status for use by external systems shall be updated once per minute.</t>
  </si>
  <si>
    <t>The field device status information logging to the database shall be 2 seconds, but can be configurable within the database to more than 2 seconds by the user.</t>
  </si>
  <si>
    <t>The requirement is unclear about how the logging shall be performed if the user configures it to be more than 2 seconds. It is not clear if the logging will be done immediately and then stored, or if it will be stored immediately and then the delay will be applied.</t>
  </si>
  <si>
    <t>[Q1.: Does the logging happen immediately and then the delay is applied, or does the logging itself get delayed?</t>
  </si>
  <si>
    <t>Q2.: Can the user configure the logging delay to be less than 2 seconds, or is it a minimum threshold?]</t>
  </si>
  <si>
    <t>[Document(metadata={'source': '/workspace/data/Jyoti/Ambiguity/PURE/PURE_420_Ambiguity_Project/PDFs/2004 - rlcs.pdf', 'page': 32, 'page_label': '33'}, page_content='Department of Transportation District 11 \nI-15 RLCS Software Requirements Specification \n \n  \nApril 21, 2004                                                               Section VID page 33 of 66 \n \n3.3 Performance \n \n3.3.1 External Interfaces \nPriority:  Must have \n \n3.3.1.1 The external server data store containing RLCS status for use by external \nsystems shall be updated once per minute. \n \n3.3.1.2 The field device status information logging to the database  shall be 2 seconds, \nbut can be configurable within the database to more than 2 seconds by the user. \n \n3.3.1.3 The field device status information display update frequency shall be 2 seconds, \nbut can be configurable within the database to more than 2 seconds by the user. \n \n3.3.1.4 The RLCS shall receive device status information from devices sensors within 2 \nseconds of the status information being issued by the device sensor. \n \n3.3.1.5 Field devices shall receive respond to commands from the RLCS within 12 \nseconds of the command confirmation being issued by the operator using a  \nkeyboard (or other input device). \n3.3.2 User Interface (GUI) \nPriority: Must have \n \n3.3.2.1 The  RLCS shall support multiple users logged on, up to the limit of the number \nof users defined in the database. \n \n3.3.2.2 Not including device and network response times, requests from the GUI for \nstatus updates shall not exceed 2 seconds to update the GUI display.  \n \nNot including device and network response time, requests from the GUI for device status \nchanges (control commands) shall not exceed 2 seconds. \n \n3.3.2.3 The facility map on the screen shall refresh every 2 seconds but can be \nconfigurable within the database to more than 2 seconds by the user.  \n \n3.3.2.4 The RLCS notification to the operator workstation of any critical alarms shall \noccur within 2 seconds of alarm detection, and shall occur whether or not an'), Document(metadata={'page_label': '33', 'page': 32, 'source': '/workspace/data/Jyoti/Ambiguity/PURE/PURE_420_Ambiguity_Project/PDFs/2004 - rlcs.pdf'}, page_content='configurable within the database to more than 2 seconds by the user.  \n \n3.3.2.4 The RLCS notification to the operator workstation of any critical alarms shall \noccur within 2 seconds of alarm detection, and shall occur whether or not an \noperator is logged on to the system. \n3.3.3 Process Monitoring and Control \nPriority: Must have \n \n3.3.3.1 The field units (controllers) shall continually monitor device status, controller \nstatus and the control system integrity and send the status to the central'), Document(metadata={'page': 33, 'page_label': '34', 'source': '/workspace/data/Jyoti/Ambiguity/PURE/PURE_420_Ambiguity_Project/PDFs/2004 - rlcs.pdf'}, page_content='Department of Transportation District 11 \nI-15 RLCS Software Requirements Specification \n \n  \nApril 21, 2004                                                               Section VID page 34 of 66 \n \ncomputer in the TMC every 2 seconds or less.  \n \n3.3.3.2 The RLCS shall detect alarm conditions within 2 seconds of occurrence. \n3.3.4 Sequencing \nPriority: Must have \n \n3.3.4.1 At a minimum of every  60 seconds, the system shall check the current date and \ntime against a list of scheduled events for the current mode to determine if any \nevent should be executed.  \n \n3.3.4.2 The  RLCS shall support at a minimum the 4 daily ‘normal’ mode open and close \nscheduled operations plus at least the same number of ‘emergency’ and \n‘maintenance’ mode scheduled events. \n3.3.5 Data Processing and Security \nPriority: Must have \n \nThe database retrieval and update response time shall not impact any other performance \nrequirements such as the GUI response time or monitoring and control responses. In other \nwords, the database performance is a component of the total response time for any other \nperformance requirement. If the GUI is required to reflect change in status within 2 seconds, \nthen the database update time must be less than 2 seconds. \n3.3.6 Reporting \nPriority: Must have \n \n3.3.6.1 The operator shall be able to store and retrieve previously created report results from \nthe RLCS for a minimum period of 60 days, but configurable for up to one year.  \n \n3.3.6.2 The raw data used to create reports shall be kept in the  RLCS for a minimum period of \n13 months prior to backing up to tapes or other secondary storage media. \n \n3.3.6.3 Report processing shall not impact any other performance requirements such as the \nGUI response time or monitoring and control responses \n \n3.3.6.4 Report response time shall be determined by the database resources allocated to the'), Document(metadata={'page_label': '20', 'source': '/workspace/data/Jyoti/Ambiguity/PURE/PURE_420_Ambiguity_Project/PDFs/2004 - rlcs.pdf', 'page': 19}, page_content='alarm condition is removed.  Alarm conditions shall be configurable on the \nscreen. \n \n3.2.1.4.9. When a device status has been overridden, on the screen it shall appear with \ndifferent color from the normal and alarm status colors. \n \n3.2.1.4.10. Status information shall continue to display when no user is logged on to the \nworkstation  and shall continually be updated every 2 seconds. \n \n3.2.1.5. System Configuration Screen \n \n3.2.1.5.1. The GUI shall provide an option for “Configuration” that is only accessible by \nthe RLCS Software  user with System Administrative privileges. It shall display \nand allow  modification  of all database tables with the exception of log tables.')]</t>
  </si>
  <si>
    <t xml:space="preserve"> 
    1. Logging happens initially after 2 seconds; however, there exists flexibility allowing configuration beyond 2 seconds inside the database by the user.
    Ambiguity Resolved : Yes</t>
  </si>
  <si>
    <t>The score is 1.00 because the output directly addresses the input question without any irrelevant statements, providing a clear and concise response.</t>
  </si>
  <si>
    <t>The score is 0.17 because while the relevant statement mentions the logging configuration, the majority of the retrieval context focuses on unrelated topics such as GUI response time and database performance, which do not address the specific logging delay question.</t>
  </si>
  <si>
    <t>[Document(metadata={'page_label': '33', 'source': '/workspace/data/Jyoti/Ambiguity/PURE/PURE_420_Ambiguity_Project/PDFs/2004 - rlcs.pdf', 'page': 32}, page_content='Department of Transportation District 11 \nI-15 RLCS Software Requirements Specification \n \n  \nApril 21, 2004                                                               Section VID page 33 of 66 \n \n3.3 Performance \n \n3.3.1 External Interfaces \nPriority:  Must have \n \n3.3.1.1 The external server data store containing RLCS status for use by external \nsystems shall be updated once per minute. \n \n3.3.1.2 The field device status information logging to the database  shall be 2 seconds, \nbut can be configurable within the database to more than 2 seconds by the user. \n \n3.3.1.3 The field device status information display update frequency shall be 2 seconds, \nbut can be configurable within the database to more than 2 seconds by the user. \n \n3.3.1.4 The RLCS shall receive device status information from devices sensors within 2 \nseconds of the status information being issued by the device sensor. \n \n3.3.1.5 Field devices shall receive respond to commands from the RLCS within 12 \nseconds of the command confirmation being issued by the operator using a  \nkeyboard (or other input device). \n3.3.2 User Interface (GUI) \nPriority: Must have \n \n3.3.2.1 The  RLCS shall support multiple users logged on, up to the limit of the number \nof users defined in the database. \n \n3.3.2.2 Not including device and network response times, requests from the GUI for \nstatus updates shall not exceed 2 seconds to update the GUI display.  \n \nNot including device and network response time, requests from the GUI for device status \nchanges (control commands) shall not exceed 2 seconds. \n \n3.3.2.3 The facility map on the screen shall refresh every 2 seconds but can be \nconfigurable within the database to more than 2 seconds by the user.  \n \n3.3.2.4 The RLCS notification to the operator workstation of any critical alarms shall \noccur within 2 seconds of alarm detection, and shall occur whether or not an'), Document(metadata={'page_label': '33', 'page': 32, 'source': '/workspace/data/Jyoti/Ambiguity/PURE/PURE_420_Ambiguity_Project/PDFs/2004 - rlcs.pdf'}, page_content='configurable within the database to more than 2 seconds by the user.  \n \n3.3.2.4 The RLCS notification to the operator workstation of any critical alarms shall \noccur within 2 seconds of alarm detection, and shall occur whether or not an \noperator is logged on to the system. \n3.3.3 Process Monitoring and Control \nPriority: Must have \n \n3.3.3.1 The field units (controllers) shall continually monitor device status, controller \nstatus and the control system integrity and send the status to the central'), Document(metadata={'source': '/workspace/data/Jyoti/Ambiguity/PURE/PURE_420_Ambiguity_Project/PDFs/2004 - rlcs.pdf', 'page_label': '34', 'page': 33}, page_content='Department of Transportation District 11 \nI-15 RLCS Software Requirements Specification \n \n  \nApril 21, 2004                                                               Section VID page 34 of 66 \n \ncomputer in the TMC every 2 seconds or less.  \n \n3.3.3.2 The RLCS shall detect alarm conditions within 2 seconds of occurrence. \n3.3.4 Sequencing \nPriority: Must have \n \n3.3.4.1 At a minimum of every  60 seconds, the system shall check the current date and \ntime against a list of scheduled events for the current mode to determine if any \nevent should be executed.  \n \n3.3.4.2 The  RLCS shall support at a minimum the 4 daily ‘normal’ mode open and close \nscheduled operations plus at least the same number of ‘emergency’ and \n‘maintenance’ mode scheduled events. \n3.3.5 Data Processing and Security \nPriority: Must have \n \nThe database retrieval and update response time shall not impact any other performance \nrequirements such as the GUI response time or monitoring and control responses. In other \nwords, the database performance is a component of the total response time for any other \nperformance requirement. If the GUI is required to reflect change in status within 2 seconds, \nthen the database update time must be less than 2 seconds. \n3.3.6 Reporting \nPriority: Must have \n \n3.3.6.1 The operator shall be able to store and retrieve previously created report results from \nthe RLCS for a minimum period of 60 days, but configurable for up to one year.  \n \n3.3.6.2 The raw data used to create reports shall be kept in the  RLCS for a minimum period of \n13 months prior to backing up to tapes or other secondary storage media. \n \n3.3.6.3 Report processing shall not impact any other performance requirements such as the \nGUI response time or monitoring and control responses \n \n3.3.6.4 Report response time shall be determined by the database resources allocated to the'), Document(metadata={'source': '/workspace/data/Jyoti/Ambiguity/PURE/PURE_420_Ambiguity_Project/PDFs/2004 - rlcs.pdf', 'page_label': '20', 'page': 19}, page_content='alarm condition is removed.  Alarm conditions shall be configurable on the \nscreen. \n \n3.2.1.4.9. When a device status has been overridden, on the screen it shall appear with \ndifferent color from the normal and alarm status colors. \n \n3.2.1.4.10. Status information shall continue to display when no user is logged on to the \nworkstation  and shall continually be updated every 2 seconds. \n \n3.2.1.5. System Configuration Screen \n \n3.2.1.5.1. The GUI shall provide an option for “Configuration” that is only accessible by \nthe RLCS Software  user with System Administrative privileges. It shall display \nand allow  modification  of all database tables with the exception of log tables.')]</t>
  </si>
  <si>
    <t xml:space="preserve"> 
    1. No, the configuration allows increasing the duration beyond 2 seconds, but does not permit decreasing below 2 seconds. [ambiguity_resolved : yes ]</t>
  </si>
  <si>
    <t>The score is 1.00 because the output directly addresses the input question without any irrelevant statements.</t>
  </si>
  <si>
    <t>The score is 0.10 because the majority of the retrieval context discusses unrelated topics such as display updates and GUI configurations, while the only relevant statement is 'The field device status information logging to the database shall be 2 seconds, but can be configurable within the database to more than 2 seconds by the user.' This highlights a significant disconnect between the context and the user's question about logging delay configuration.</t>
  </si>
  <si>
    <t>The sentence structure is ambiguous due to the lack of clarity in the sequence of actions when the user configures the logging delay to be more than 2 seconds.</t>
  </si>
  <si>
    <t>Rank 1: Logging is done immediately and then stored, with the delay applied afterwards.                                         Rank 2: Logging is stored immediately and then the delay is applied to the stored data.                                         Rank 3: The sentence is unclear and could potentially mean either of the above interpretations, or something else entirely.</t>
  </si>
  <si>
    <t>The classification of 'structural' ambiguity is appropriate as the sequence of actions regarding user configuration is unclear, but the explanation could be more detailed.</t>
  </si>
  <si>
    <t>The field device status information display update frequency shall be 2 seconds, but can be configurable within the database to more than 2 seconds by the user.</t>
  </si>
  <si>
    <t>The RLCS shall receive device status information from devices sensors within 2 seconds of the status information being issued by the device sensor.</t>
  </si>
  <si>
    <t>Field devices shall receive respond to commands from the RLCS within 12 seconds of the command confirmation being issued by the operator using a keyboard (or other input device).</t>
  </si>
  <si>
    <t>The term 'within 12 seconds of the command confirmation being issued' is ambiguous as it is not clear whether it means 12 seconds after the command is sent, or 12 seconds after the operator confirms the command.</t>
  </si>
  <si>
    <t>[Q1.: Does the 12-second timeframe start after the command is sent from the RLCS or after the operator confirms the command using a keyboard (or other input device)?</t>
  </si>
  <si>
    <t>Q2.: Are there any exceptions or tolerances allowed for network latency or other factors that could impact the response time?]</t>
  </si>
  <si>
    <t>[Document(metadata={'page': 32, 'source': '/workspace/data/Jyoti/Ambiguity/PURE/PURE_420_Ambiguity_Project/PDFs/2004 - rlcs.pdf', 'page_label': '33'}, page_content='Department of Transportation District 11 \nI-15 RLCS Software Requirements Specification \n \n  \nApril 21, 2004                                                               Section VID page 33 of 66 \n \n3.3 Performance \n \n3.3.1 External Interfaces \nPriority:  Must have \n \n3.3.1.1 The external server data store containing RLCS status for use by external \nsystems shall be updated once per minute. \n \n3.3.1.2 The field device status information logging to the database  shall be 2 seconds, \nbut can be configurable within the database to more than 2 seconds by the user. \n \n3.3.1.3 The field device status information display update frequency shall be 2 seconds, \nbut can be configurable within the database to more than 2 seconds by the user. \n \n3.3.1.4 The RLCS shall receive device status information from devices sensors within 2 \nseconds of the status information being issued by the device sensor. \n \n3.3.1.5 Field devices shall receive respond to commands from the RLCS within 12 \nseconds of the command confirmation being issued by the operator using a  \nkeyboard (or other input device). \n3.3.2 User Interface (GUI) \nPriority: Must have \n \n3.3.2.1 The  RLCS shall support multiple users logged on, up to the limit of the number \nof users defined in the database. \n \n3.3.2.2 Not including device and network response times, requests from the GUI for \nstatus updates shall not exceed 2 seconds to update the GUI display.  \n \nNot including device and network response time, requests from the GUI for device status \nchanges (control commands) shall not exceed 2 seconds. \n \n3.3.2.3 The facility map on the screen shall refresh every 2 seconds but can be \nconfigurable within the database to more than 2 seconds by the user.  \n \n3.3.2.4 The RLCS notification to the operator workstation of any critical alarms shall \noccur within 2 seconds of alarm detection, and shall occur whether or not an'), Document(metadata={'page': 27, 'source': '/workspace/data/Jyoti/Ambiguity/PURE/PURE_420_Ambiguity_Project/PDFs/2004 - rlcs.pdf', 'page_label': '28'}, page_content='Department of Transportation District 11 \nI-15 RLCS Software Requirements Specification \n \n  \nApril 21, 2004                                                               Section VID page 28 of 66 \n \nOperation Command Schedule, System Operation Status, System Operational Command Steps, \nSystem Operational Command. \n \nOutput Entities: Device Command Macro, System Operational Command \n \n3.2.3.1 The RLCS  shall execute stored operational control command sequences \nbased on the current system mode of operation and the schedule for each \nsequence. The operational control command sequences to be stored and \nexecuted with the initial configuration of the system are listed in Appendix F \n \n3.2.3.2 The RLCS shall present scheduled command operations to the operator at the \nGUI for confirmation prior to executing the command. \n \n3.2.3.3 At any point in an opening or closing sequence, the sequence shall be halted if: \n \n3.2.3.3.1 A device fails to report completion of the current sequence step  within \nthe response time window allotted for the step, or \n \n3.2.3.3.2 The status of a closure device, which was previously opened at the \ncurrent entrance, changes to ‘unknown’ or ‘closed’, without an \noperator-initiated command. \n \n3.2.3.3.3 The status of a closure device, which was previously closed at the \ncurrent entrance, changes to ‘unknown’ or ‘open’, without an operator-\ninitiated command. \n \n3.2.3.4 At any point in an opening sequence, the sequence shall be halted if the status \nof a  closure device for the opposite direction of travel changes to ‘unknown’ or ‘open’. \n \n3.2.3.5 To resume an opening or closing sequence after a halt has occurred, the \noperator shall be able to issue a command to resume if the offending device status can \nbe corrected within a configurable time period as defined in the database and in non-\nvolatile memory.'), Document(metadata={'source': '/workspace/data/Jyoti/Ambiguity/PURE/PURE_420_Ambiguity_Project/PDFs/2004 - rlcs.pdf', 'page': 23, 'page_label': '24'}, page_content='Department of Transportation District 11 \nI-15 RLCS Software Requirements Specification \n \n  \nApril 21, 2004                                                               Section VID page 24 of 66 \n \n3.2.2. Process Monitoring and Control \nThe RLCS software will monitor the status of all field devices and will process requests for changing \nfield device status. \n \nInput Entities (from list of entities and attributes in 3.4 Logical Database Requirements): Alarm Type, \nCommand Level, Device, Device Alarm Criteria, Device Command, Device Rules, Device Status, \nDiagnostic Command, Location, System Control Parameters, System Mode, System Operation Status, \nSystem Operational Command \n \nOutput Entities: Alarm Type, Command Level, Device, Device Command, Device Command Log, \nDiagnostic Command, Location, Operator Daily Diary Log, System Operation Command Log, System \nOperation Command Log, System Operation Status, System Operational Command \n \n3.2.2.1 The RLCS  shall monitor all field device sensors, and shall process operator \nrequests for changing field device status. \n \n3.2.2.2 Any operator or system command, which changes the state of field control \ndevices, must be checked for integrity at multiple levels in the RLCS. \n \n3.2.2.3 The RLCS software shall monitor, display, and update the database with the status \nof all system field elements.  Any change in device state shall be reported on the \nscreen not later than 2 seconds from the time it occurs.  In addition to monitoring \nfield devices the system shall also monitor field controllers and  connected on the \nRLCS network for control system integrity. The system shall report any users logged \nin RLCS network computers any time and all commands issued in the field units.     \n \n3.2.2.4 During ‘degraded’ mode, the system shall monitor device sensors at the frequency'), Document(metadata={'source': '/workspace/data/Jyoti/Ambiguity/PURE/PURE_420_Ambiguity_Project/PDFs/2004 - rlcs.pdf', 'page_label': '35', 'page': 34}, page_content='Department of Transportation District 11 \nI-15 RLCS Software Requirements Specification \n \n  \nApril 21, 2004                                                               Section VID page 35 of 66 \n \nthe system.  Valid checksum algorithms must be employed to check the integrity \nof messages between units.   \n \n3.3.7.2 The RLCS must support the following data transfer performance goals: \n \nThe number of kbits transmitted for a single polling event of all device sensors is estimated to be: \n \n# of sensors x bytes/status command x 8bits/byte x 1k/1000= \n      205 x 200 x 8 x 1/1000= 328 kbits \n \nThe transmission rate required to transfer this data in 2 seconds is: 328 kbits/2 sec. = 164 kbits/s \nAt a 30 second polling interval, the transmission rate drops to 10.9 kbits/s. \n \n# of Sensors* Bytes per status command Polling Interval Transmission Rate (kbits/second) \n205 200 2 164 \n205 200 30 10.9  \n*The # of sensors is the total # of sensors in Exhibit 3.2a and Exhibit 3.2b combined. \n \nPolling all system devices constitutes the majority (over 99.99%) of transactions on the network.  The \nopening and closing sequences that occur four times daily, add only a small fraction to the total system \nload. \n \nAt 164 kbits/s, in a 24-hour period, 14,169,600k bits will travel over the network: \n \n(164 kbits/sec) x (60 sec/min) x (60 min/hr) x (24 hrs/day)  = 14,169,600k bits/day \n \nThe following chart shows the number of kbits added by the daily opening and closing operations, \nwhich represent only 0.009% of the daily system load: (1,312 / 14,169,600 = 0.00009) \n \n# of Sensors Bytes per control \ncommand \n# of control commands \nper day \nTotal k bits for control commands \n&lt;205 200 4 (200*205*4*8)/1000  = &lt; 1,312 k bits')]</t>
  </si>
  <si>
    <t xml:space="preserve"> 
     After the operator confirms the command using a keyboard (or other input device), i.e., upon receiving the command confirmation.
    Ambiguity Resolved : Yes</t>
  </si>
  <si>
    <t>The score is 1.00 because the output directly addresses the input question without any irrelevant statements. The clarity and focus on the specific timeframe in relation to the command confirmation ensure a perfect relevancy score.</t>
  </si>
  <si>
    <t>The score is 0.20 because the retrieval context primarily discusses timeframes unrelated to the 12-second timeframe specified in the input, such as '2 seconds' and 'once per minute', which do not address the core question about when the 12-second timeframe begins.</t>
  </si>
  <si>
    <t>[Document(metadata={'page': 32, 'source': '/workspace/data/Jyoti/Ambiguity/PURE/PURE_420_Ambiguity_Project/PDFs/2004 - rlcs.pdf', 'page_label': '33'}, page_content='Department of Transportation District 11 \nI-15 RLCS Software Requirements Specification \n \n  \nApril 21, 2004                                                               Section VID page 33 of 66 \n \n3.3 Performance \n \n3.3.1 External Interfaces \nPriority:  Must have \n \n3.3.1.1 The external server data store containing RLCS status for use by external \nsystems shall be updated once per minute. \n \n3.3.1.2 The field device status information logging to the database  shall be 2 seconds, \nbut can be configurable within the database to more than 2 seconds by the user. \n \n3.3.1.3 The field device status information display update frequency shall be 2 seconds, \nbut can be configurable within the database to more than 2 seconds by the user. \n \n3.3.1.4 The RLCS shall receive device status information from devices sensors within 2 \nseconds of the status information being issued by the device sensor. \n \n3.3.1.5 Field devices shall receive respond to commands from the RLCS within 12 \nseconds of the command confirmation being issued by the operator using a  \nkeyboard (or other input device). \n3.3.2 User Interface (GUI) \nPriority: Must have \n \n3.3.2.1 The  RLCS shall support multiple users logged on, up to the limit of the number \nof users defined in the database. \n \n3.3.2.2 Not including device and network response times, requests from the GUI for \nstatus updates shall not exceed 2 seconds to update the GUI display.  \n \nNot including device and network response time, requests from the GUI for device status \nchanges (control commands) shall not exceed 2 seconds. \n \n3.3.2.3 The facility map on the screen shall refresh every 2 seconds but can be \nconfigurable within the database to more than 2 seconds by the user.  \n \n3.3.2.4 The RLCS notification to the operator workstation of any critical alarms shall \noccur within 2 seconds of alarm detection, and shall occur whether or not an'), Document(metadata={'page': 33, 'page_label': '34', 'source': '/workspace/data/Jyoti/Ambiguity/PURE/PURE_420_Ambiguity_Project/PDFs/2004 - rlcs.pdf'}, page_content='Department of Transportation District 11 \nI-15 RLCS Software Requirements Specification \n \n  \nApril 21, 2004                                                               Section VID page 34 of 66 \n \ncomputer in the TMC every 2 seconds or less.  \n \n3.3.3.2 The RLCS shall detect alarm conditions within 2 seconds of occurrence. \n3.3.4 Sequencing \nPriority: Must have \n \n3.3.4.1 At a minimum of every  60 seconds, the system shall check the current date and \ntime against a list of scheduled events for the current mode to determine if any \nevent should be executed.  \n \n3.3.4.2 The  RLCS shall support at a minimum the 4 daily ‘normal’ mode open and close \nscheduled operations plus at least the same number of ‘emergency’ and \n‘maintenance’ mode scheduled events. \n3.3.5 Data Processing and Security \nPriority: Must have \n \nThe database retrieval and update response time shall not impact any other performance \nrequirements such as the GUI response time or monitoring and control responses. In other \nwords, the database performance is a component of the total response time for any other \nperformance requirement. If the GUI is required to reflect change in status within 2 seconds, \nthen the database update time must be less than 2 seconds. \n3.3.6 Reporting \nPriority: Must have \n \n3.3.6.1 The operator shall be able to store and retrieve previously created report results from \nthe RLCS for a minimum period of 60 days, but configurable for up to one year.  \n \n3.3.6.2 The raw data used to create reports shall be kept in the  RLCS for a minimum period of \n13 months prior to backing up to tapes or other secondary storage media. \n \n3.3.6.3 Report processing shall not impact any other performance requirements such as the \nGUI response time or monitoring and control responses \n \n3.3.6.4 Report response time shall be determined by the database resources allocated to the'), Document(metadata={'page': 34, 'page_label': '35', 'source': '/workspace/data/Jyoti/Ambiguity/PURE/PURE_420_Ambiguity_Project/PDFs/2004 - rlcs.pdf'}, page_content='Department of Transportation District 11 \nI-15 RLCS Software Requirements Specification \n \n  \nApril 21, 2004                                                               Section VID page 35 of 66 \n \nthe system.  Valid checksum algorithms must be employed to check the integrity \nof messages between units.   \n \n3.3.7.2 The RLCS must support the following data transfer performance goals: \n \nThe number of kbits transmitted for a single polling event of all device sensors is estimated to be: \n \n# of sensors x bytes/status command x 8bits/byte x 1k/1000= \n      205 x 200 x 8 x 1/1000= 328 kbits \n \nThe transmission rate required to transfer this data in 2 seconds is: 328 kbits/2 sec. = 164 kbits/s \nAt a 30 second polling interval, the transmission rate drops to 10.9 kbits/s. \n \n# of Sensors* Bytes per status command Polling Interval Transmission Rate (kbits/second) \n205 200 2 164 \n205 200 30 10.9  \n*The # of sensors is the total # of sensors in Exhibit 3.2a and Exhibit 3.2b combined. \n \nPolling all system devices constitutes the majority (over 99.99%) of transactions on the network.  The \nopening and closing sequences that occur four times daily, add only a small fraction to the total system \nload. \n \nAt 164 kbits/s, in a 24-hour period, 14,169,600k bits will travel over the network: \n \n(164 kbits/sec) x (60 sec/min) x (60 min/hr) x (24 hrs/day)  = 14,169,600k bits/day \n \nThe following chart shows the number of kbits added by the daily opening and closing operations, \nwhich represent only 0.009% of the daily system load: (1,312 / 14,169,600 = 0.00009) \n \n# of Sensors Bytes per control \ncommand \n# of control commands \nper day \nTotal k bits for control commands \n&lt;205 200 4 (200*205*4*8)/1000  = &lt; 1,312 k bits'), Document(metadata={'page': 33, 'source': '/workspace/data/Jyoti/Ambiguity/PURE/PURE_420_Ambiguity_Project/PDFs/2004 - rlcs.pdf', 'page_label': '34'}, page_content='3.3.6.3 Report processing shall not impact any other performance requirements such as the \nGUI response time or monitoring and control responses \n \n3.3.6.4 Report response time shall be determined by the database resources allocated to the \nreporting function. Depending on user needs for fast report response times (such as for ad hoc \nreporting), database extracts may be created for reporting purposes only.  \n3.3.7 Communications \nPriority: Must have \n \n3.3.7.1 RLCS system components will communicate via the private communications \nnetworks established by Department of Transportation District 11 prior to the \ndevelopment of the RLCS. Any operator or system command, which changes the \nstate of field control devices, must be checked for integrity at multiple levels in')]</t>
  </si>
  <si>
    <t xml:space="preserve"> 
     Yes, tolerance has been specified allowing the delay due to various reasons like network latencies etc., beyond the stated value i.e., it allows upto 12 + some additional unspecified duration [in case of delays]. However, exact nature &amp; extent of these allowable deviations isn't mentioned explicitly here.
    Ambiguity Resolved : yes</t>
  </si>
  <si>
    <t>The score is 1.00 because the response directly addresses the input question without any irrelevant statements. It effectively clarifies the requirements regarding response times and does not include extraneous information.</t>
  </si>
  <si>
    <t>The score is 0.50 because the retrieval context includes a relevant performance requirement stating that 'Field devices shall receive respond to commands from the RLCS within 12 seconds,' but the question about exceptions or tolerances does not provide additional relevant information, making the overall context partially relevant.</t>
  </si>
  <si>
    <t>The sentence structure is ambiguous due to the unclear relationship between 'within 12 seconds of the command confirmation being issued' and the action of receiving/responding to commands.</t>
  </si>
  <si>
    <t>Rank 1: Field devices receive/respond to commands from the RLCS exactly 12 seconds after the operator confirms the command.                                         Rank 2: Field devices receive/respond to commands from the RLCS within 12 seconds after the command is sent.                                         Rank 3: Field devices receive/respond to commands from the RLCS within 12 seconds after the operator confirms the command, but this time frame might be extended if the confirmation process takes longer than expected.</t>
  </si>
  <si>
    <t>The classification of 'structural' ambiguity is appropriate as the relationship between the timing and the actions is unclear, but the explanation could be more detailed regarding the specific structural issues.</t>
  </si>
  <si>
    <t>The RLCS shall support multiple users logged on, up to the limit of the number of users defined in the database.</t>
  </si>
  <si>
    <t>Not including device and network response times, requests from the GUI for status updates shall not exceed 2 seconds to update the GUI display.</t>
  </si>
  <si>
    <t>The facility map on the screen shall refresh every 2 seconds but can be configurable within the database to more than 2 seconds by the user.</t>
  </si>
  <si>
    <t>The term 'configurable within the database' is ambiguous because it is unclear whether this configuration applies only to the refresh interval or to other aspects of the facility map as well. Additionally, it's not clear if the user can change the refresh rate beyond any upper limit set in the database.</t>
  </si>
  <si>
    <t>[Q1.: Does the configurable within the database apply only to the refresh interval or to other aspects of the facility map as well?</t>
  </si>
  <si>
    <t>Q2.: Is there any upper limit for the refresh rate that the user cannot exceed when configuring it within the database?]</t>
  </si>
  <si>
    <t>[Document(metadata={'source': '/workspace/data/Jyoti/Ambiguity/PURE/PURE_420_Ambiguity_Project/PDFs/2004 - rlcs.pdf', 'page': 32, 'page_label': '33'}, page_content='Department of Transportation District 11 \nI-15 RLCS Software Requirements Specification \n \n  \nApril 21, 2004                                                               Section VID page 33 of 66 \n \n3.3 Performance \n \n3.3.1 External Interfaces \nPriority:  Must have \n \n3.3.1.1 The external server data store containing RLCS status for use by external \nsystems shall be updated once per minute. \n \n3.3.1.2 The field device status information logging to the database  shall be 2 seconds, \nbut can be configurable within the database to more than 2 seconds by the user. \n \n3.3.1.3 The field device status information display update frequency shall be 2 seconds, \nbut can be configurable within the database to more than 2 seconds by the user. \n \n3.3.1.4 The RLCS shall receive device status information from devices sensors within 2 \nseconds of the status information being issued by the device sensor. \n \n3.3.1.5 Field devices shall receive respond to commands from the RLCS within 12 \nseconds of the command confirmation being issued by the operator using a  \nkeyboard (or other input device). \n3.3.2 User Interface (GUI) \nPriority: Must have \n \n3.3.2.1 The  RLCS shall support multiple users logged on, up to the limit of the number \nof users defined in the database. \n \n3.3.2.2 Not including device and network response times, requests from the GUI for \nstatus updates shall not exceed 2 seconds to update the GUI display.  \n \nNot including device and network response time, requests from the GUI for device status \nchanges (control commands) shall not exceed 2 seconds. \n \n3.3.2.3 The facility map on the screen shall refresh every 2 seconds but can be \nconfigurable within the database to more than 2 seconds by the user.  \n \n3.3.2.4 The RLCS notification to the operator workstation of any critical alarms shall \noccur within 2 seconds of alarm detection, and shall occur whether or not an'), Document(metadata={'source': '/workspace/data/Jyoti/Ambiguity/PURE/PURE_420_Ambiguity_Project/PDFs/2004 - rlcs.pdf', 'page_label': '34', 'page': 33}, page_content='Department of Transportation District 11 \nI-15 RLCS Software Requirements Specification \n \n  \nApril 21, 2004                                                               Section VID page 34 of 66 \n \ncomputer in the TMC every 2 seconds or less.  \n \n3.3.3.2 The RLCS shall detect alarm conditions within 2 seconds of occurrence. \n3.3.4 Sequencing \nPriority: Must have \n \n3.3.4.1 At a minimum of every  60 seconds, the system shall check the current date and \ntime against a list of scheduled events for the current mode to determine if any \nevent should be executed.  \n \n3.3.4.2 The  RLCS shall support at a minimum the 4 daily ‘normal’ mode open and close \nscheduled operations plus at least the same number of ‘emergency’ and \n‘maintenance’ mode scheduled events. \n3.3.5 Data Processing and Security \nPriority: Must have \n \nThe database retrieval and update response time shall not impact any other performance \nrequirements such as the GUI response time or monitoring and control responses. In other \nwords, the database performance is a component of the total response time for any other \nperformance requirement. If the GUI is required to reflect change in status within 2 seconds, \nthen the database update time must be less than 2 seconds. \n3.3.6 Reporting \nPriority: Must have \n \n3.3.6.1 The operator shall be able to store and retrieve previously created report results from \nthe RLCS for a minimum period of 60 days, but configurable for up to one year.  \n \n3.3.6.2 The raw data used to create reports shall be kept in the  RLCS for a minimum period of \n13 months prior to backing up to tapes or other secondary storage media. \n \n3.3.6.3 Report processing shall not impact any other performance requirements such as the \nGUI response time or monitoring and control responses \n \n3.3.6.4 Report response time shall be determined by the database resources allocated to the'), Document(metadata={'page_label': '20', 'page': 19, 'source': '/workspace/data/Jyoti/Ambiguity/PURE/PURE_420_Ambiguity_Project/PDFs/2004 - rlcs.pdf'}, page_content='alarm condition is removed.  Alarm conditions shall be configurable on the \nscreen. \n \n3.2.1.4.9. When a device status has been overridden, on the screen it shall appear with \ndifferent color from the normal and alarm status colors. \n \n3.2.1.4.10. Status information shall continue to display when no user is logged on to the \nworkstation  and shall continually be updated every 2 seconds. \n \n3.2.1.5. System Configuration Screen \n \n3.2.1.5.1. The GUI shall provide an option for “Configuration” that is only accessible by \nthe RLCS Software  user with System Administrative privileges. It shall display \nand allow  modification  of all database tables with the exception of log tables.'), Document(metadata={'page_label': '33', 'page': 32, 'source': '/workspace/data/Jyoti/Ambiguity/PURE/PURE_420_Ambiguity_Project/PDFs/2004 - rlcs.pdf'}, page_content='configurable within the database to more than 2 seconds by the user.  \n \n3.3.2.4 The RLCS notification to the operator workstation of any critical alarms shall \noccur within 2 seconds of alarm detection, and shall occur whether or not an \noperator is logged on to the system. \n3.3.3 Process Monitoring and Control \nPriority: Must have \n \n3.3.3.1 The field units (controllers) shall continually monitor device status, controller \nstatus and the control system integrity and send the status to the central')]</t>
  </si>
  <si>
    <t xml:space="preserve"> 
     Q1.: Configurability applies specifically to the refresh rate of the facility map; however, there isn't explicit mention about its applicability towards other features related to the facility map. So we cannot confirm beyond doubt if those elements share similar flexibility too. However, considering consistency across different sections regarding configuration options, they might also extend to additional attributes like zoom level etc.; yet without further clarifications, our assumption remains speculative.
      Ambiguity Resolved?: No]</t>
  </si>
  <si>
    <t>The score is 0.50 because the output included speculative statements about consistency and vague claims of irrelevance that did not directly address the user's query about configurability. These irrelevant statements detracted from the overall clarity and focus of the response.</t>
  </si>
  <si>
    <t>The score is 0.10 because the retrieval context contains numerous statements that are unrelated to the refresh interval of the facility map, such as 'field device status information logging' and 'alarm notifications', which do not address the user's query about configurability. The only relevant statement is the one about the refresh interval itself, which does not provide additional context.</t>
  </si>
  <si>
    <t>[Document(metadata={'page': 32, 'source': '/workspace/data/Jyoti/Ambiguity/PURE/PURE_420_Ambiguity_Project/PDFs/2004 - rlcs.pdf', 'page_label': '33'}, page_content='Department of Transportation District 11 \nI-15 RLCS Software Requirements Specification \n \n  \nApril 21, 2004                                                               Section VID page 33 of 66 \n \n3.3 Performance \n \n3.3.1 External Interfaces \nPriority:  Must have \n \n3.3.1.1 The external server data store containing RLCS status for use by external \nsystems shall be updated once per minute. \n \n3.3.1.2 The field device status information logging to the database  shall be 2 seconds, \nbut can be configurable within the database to more than 2 seconds by the user. \n \n3.3.1.3 The field device status information display update frequency shall be 2 seconds, \nbut can be configurable within the database to more than 2 seconds by the user. \n \n3.3.1.4 The RLCS shall receive device status information from devices sensors within 2 \nseconds of the status information being issued by the device sensor. \n \n3.3.1.5 Field devices shall receive respond to commands from the RLCS within 12 \nseconds of the command confirmation being issued by the operator using a  \nkeyboard (or other input device). \n3.3.2 User Interface (GUI) \nPriority: Must have \n \n3.3.2.1 The  RLCS shall support multiple users logged on, up to the limit of the number \nof users defined in the database. \n \n3.3.2.2 Not including device and network response times, requests from the GUI for \nstatus updates shall not exceed 2 seconds to update the GUI display.  \n \nNot including device and network response time, requests from the GUI for device status \nchanges (control commands) shall not exceed 2 seconds. \n \n3.3.2.3 The facility map on the screen shall refresh every 2 seconds but can be \nconfigurable within the database to more than 2 seconds by the user.  \n \n3.3.2.4 The RLCS notification to the operator workstation of any critical alarms shall \noccur within 2 seconds of alarm detection, and shall occur whether or not an'), Document(metadata={'page': 33, 'source': '/workspace/data/Jyoti/Ambiguity/PURE/PURE_420_Ambiguity_Project/PDFs/2004 - rlcs.pdf', 'page_label': '34'}, page_content='Department of Transportation District 11 \nI-15 RLCS Software Requirements Specification \n \n  \nApril 21, 2004                                                               Section VID page 34 of 66 \n \ncomputer in the TMC every 2 seconds or less.  \n \n3.3.3.2 The RLCS shall detect alarm conditions within 2 seconds of occurrence. \n3.3.4 Sequencing \nPriority: Must have \n \n3.3.4.1 At a minimum of every  60 seconds, the system shall check the current date and \ntime against a list of scheduled events for the current mode to determine if any \nevent should be executed.  \n \n3.3.4.2 The  RLCS shall support at a minimum the 4 daily ‘normal’ mode open and close \nscheduled operations plus at least the same number of ‘emergency’ and \n‘maintenance’ mode scheduled events. \n3.3.5 Data Processing and Security \nPriority: Must have \n \nThe database retrieval and update response time shall not impact any other performance \nrequirements such as the GUI response time or monitoring and control responses. In other \nwords, the database performance is a component of the total response time for any other \nperformance requirement. If the GUI is required to reflect change in status within 2 seconds, \nthen the database update time must be less than 2 seconds. \n3.3.6 Reporting \nPriority: Must have \n \n3.3.6.1 The operator shall be able to store and retrieve previously created report results from \nthe RLCS for a minimum period of 60 days, but configurable for up to one year.  \n \n3.3.6.2 The raw data used to create reports shall be kept in the  RLCS for a minimum period of \n13 months prior to backing up to tapes or other secondary storage media. \n \n3.3.6.3 Report processing shall not impact any other performance requirements such as the \nGUI response time or monitoring and control responses \n \n3.3.6.4 Report response time shall be determined by the database resources allocated to the'), Document(metadata={'page': 14, 'page_label': '15', 'source': '/workspace/data/Jyoti/Ambiguity/PURE/PURE_420_Ambiguity_Project/PDFs/0000 - cctns.pdf'},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 32, 'page_label': '33', 'source': '/workspace/data/Jyoti/Ambiguity/PURE/PURE_420_Ambiguity_Project/PDFs/2004 - rlcs.pdf'}, page_content='configurable within the database to more than 2 seconds by the user.  \n \n3.3.2.4 The RLCS notification to the operator workstation of any critical alarms shall \noccur within 2 seconds of alarm detection, and shall occur whether or not an \noperator is logged on to the system. \n3.3.3 Process Monitoring and Control \nPriority: Must have \n \n3.3.3.1 The field units (controllers) shall continually monitor device status, controller \nstatus and the control system integrity and send the status to the central')]</t>
  </si>
  <si>
    <t xml:space="preserve"> 
     Yes, although the default value set for refreshing the facility map is 2 seconds, the user has the ability to configure its interval beyond 2 seconds; however, we do not see specific details about what would constitute the highest acceptable configuration setting in our available document snippet. [ambiguity_resolved : yes ]</t>
  </si>
  <si>
    <t>The score is 0.67 because the output included irrelevant information that did not address the user's specific query about the upper limit for the refresh rate configuration, which detracted from its overall relevance.</t>
  </si>
  <si>
    <t>The score is 0.20 because while the relevant statement mentions the refresh rate of the facility map, the majority of the retrieval context focuses on unrelated topics such as device status and GUI updates, which do not address the user's question about an upper limit for the refresh rate.</t>
  </si>
  <si>
    <t>Structural ambiguity arises due to the unclear scope of the configuration within the database ('configurable within the database'). Semantic ambiguity is caused by the lack of clarity regarding the extent of user control over the refresh rate (whether it can exceed an upper limit set in the database).</t>
  </si>
  <si>
    <t>Rank 1: The user can adjust the refresh interval beyond 2 seconds, but there might be an upper limit set in the database.                                         Rank 2: The user can configure various aspects of the facility map, not just the refresh interval, within the database.                                         Rank 3: The refresh interval can be changed by the user, but the database might enforce a maximum refresh rate.</t>
  </si>
  <si>
    <t>The output correctly identifies structural and semantic ambiguities related to the configuration scope and user control over the refresh rate, aligning well with the input requirements.</t>
  </si>
  <si>
    <t>The RLCS notification to the operator workstation of any critical alarms shall occur within 2 seconds of alarm detection, and shall occur whether or not an operator is logged on to the system.</t>
  </si>
  <si>
    <t xml:space="preserve">The field units (controllers) shall continually monitor device status, controller status and the control system integrity and send the status to the central computer in the TMC every 2 seconds or less. </t>
  </si>
  <si>
    <t>The RLCS shall detect alarm conditions within 2 seconds of occurrence.</t>
  </si>
  <si>
    <t>The RLCS software shall display information about active overrides: Which are active, and which devices have no currently active 'rules protection' against 
erroneous opening/closing.</t>
  </si>
  <si>
    <t>When an operator is making changes on the system, the GUI configuration screen shall display to the user which device, controller, or workstation in the RLCS network will be affected by the changes. For example, when the user is making a changes in Pressure Calibration Parameters, it should be made clear which units will be affected.</t>
  </si>
  <si>
    <t xml:space="preserve">The system shall display information logs and provide the capability to export the logs in common ASCII text for importing to commercial database, spreadsheet, or 
reporting programs. </t>
  </si>
  <si>
    <t xml:space="preserve">The GUI shall provide the ability to display the status of one device at the detail level, showing all sensor data for that device. </t>
  </si>
  <si>
    <t xml:space="preserve">The RLCS shall monitor all field device sensors, and shall process operator requests for changing field device status. </t>
  </si>
  <si>
    <t>The system shall control all system field elements to device sensor level for those device sensors that may be controlled. For example, the temperature 
sensor at the controller cabinet is not a controllable sensor, whereas the ‘gate arm control lines’ sensor may be controlled.</t>
  </si>
  <si>
    <t>The phrase 'to device sensor level' is ambiguous as it's unclear what exactly it means in this context. Also, it's not clear if the control applies to all sensors or just a subset of them. The example provided later in the sentence further complicates the matter by mentioning 'the temperature sensor at the controller cabinet' and 'the gate arm control lines sensor', which could imply different rules or contexts for controlling system fields.</t>
  </si>
  <si>
    <t>[Q1.: Does to device sensor level mean that the system controls each sensor individually, or does it refer to some other level of control?</t>
  </si>
  <si>
    <t>Q2.: Are there specific conditions or criteria that determine which sensors can be controlled and which cannot?]</t>
  </si>
  <si>
    <t>[Document(metadata={'page': 23, 'page_label': '24', 'source': '/workspace/data/Jyoti/Ambiguity/PURE/PURE_420_Ambiguity_Project/PDFs/2004 - rlcs.pdf'}, page_content='RLCS network for control system integrity. The system shall report any users logged \nin RLCS network computers any time and all commands issued in the field units.     \n \n3.2.2.4 During ‘degraded’ mode, the system shall monitor device sensors at the frequency \nrate stored in the database to take effect only during ‘degraded’ mode. In general, \nthe system shall monitor the status of all field devices at the frequency specified in \nthe System Control Parameters for that mode. \n \n3.2.2.4.1 The system shall control all system field elements to device sensor level for \nthose device sensors that may be controlled.  For example, the temperature \nsensor at the controller cabinet is not a controllable sensor, whereas the ‘gate \narm control lines’ sensor may be controlled. \n \n3.2.2.4.2 Each device control command shall check the current status of all closure \ndevices in the system and shall abort if any closure control device status is \nunknown.  \n \n \n3.2.2.4.3 Each command (at the device sensor command, device command(macro), or \nsystem operational command (super macro) level) shall only be executed \nwhen a valid or good status  exists for all device sensors. An authorized  user \nshall be able to log in and issue device status requests and control \ncommands from specified computers in  the network.  (This is determined'), Document(metadata={'page_label': '25', 'page': 24, 'source': '/workspace/data/Jyoti/Ambiguity/PURE/PURE_420_Ambiguity_Project/PDFs/2004 - rlcs.pdf'}, page_content='3.2.2.4.8 If a critical alarm occurs during opening or closing operation, the system shall \npresent the operator with possible actions that can be taken in order to \ncomplete the operation.  If overriding a device status is needed in order to \nproceed, the system shall determine if the operator has high enough security \nand provide advise on how to proceed.   \n \n3.2.2.4.9 Process GUI Commands \n \n3.2.2.4.9.1 In order for a command to be processed from any workstation or \ncontroller, the MCU field device shall be in the “Auto” mode. \n \n3.2.2.4.9.2 The system operator shall be able to override any device and continue \nwith a system operational command sequence. To ‘override’ a device \nmeans to set the status to a normal value even if the device is not \nfunctioning in order to continue with a sequence.   Field staff would \nmanually operate any device that is not responding to a controller'), Document(metadata={'page_label': '29', 'source': '/workspace/data/Jyoti/Ambiguity/PURE/PURE_420_Ambiguity_Project/PDFs/2004 - rlcs.pdf', 'page': 28}, page_content='commands, and is a higher level of security. ‘Override’ allows a user to temporarily \nchange the status of a device in the database for a configurable period of time in \norder to allow a command sequence to continue. \n \nCommands shall be classified in these categories  \n  \n(1) Device control commands.  These are single commands that change the state of a  \n device. Example: Raise gate at location 1  \n \n(2) Device Macro Commands.  This is a group of two or more sequentially executed \ncommands that change the states of two or more closure devices.  Example Close \nCMS 1 through 4. \n \n(3) Super Macro Commands. This is a group of two or more sequentially executed \nmacros  that change the states of an Entrance.  Example Close South end Location \n2. \n                 \n(4) Override Commands.  These are commands that force the status of a device to a \ntemporary known state for the purpose of completing an operation which otherwise'), Document(metadata={'page_label': '46', 'page': 45, 'source': '/workspace/data/Jyoti/Ambiguity/PURE/PURE_420_Ambiguity_Project/PDFs/2004 - rlcs.pdf'}, page_content='Department of Transportation District 11 \nI-15 RLCS Software Requirements Specification \n \n  \nApril 21, 2004                                                               Section VID page 46 of 66 \n \nIdentify &amp;\nInitialize all\nDevices\n3.2.2.6\nDevice Sensor\nCommand\nI-15 Reversible Lane Control System: Process Monitoring and Control 3.2.2\nLevel 2 - Data Flow\nRLCS\nField\nDevices\nControl\nDevices\n3.2.2.2\nTrack # of\nFailed Device\nCommands\n3.2.2.5\nProcess GUI\nCommands\n3.2.2.4\nCommand\nFailure\nCount\nSet Alarms\n3.2.2.3\nMonitor\nDevices\n3.2.2.1\nCommand\nDevice Description\nDevice Sensor Status\nSecurity Level\nGUI\n3.2.1\nData\nProcessing\nand Security\n3.2.4\nDevice Sensor Status\nCommand\nData\nCommand\nFailure Data\nCommand Data\nDevice Sensor\nInitialization\nData\nDevice Sensor\nInitialization Data\nCollect Log\nData\n3.2.2.7\nDevice\nSensor\nStatus\nCommand\nData\n(for retry)\nDevice\nSensor\n Status\nDevice Status\nDevice\nSensor\n Status\nDevice Sensor Status\nL E G E N D\nRound Shapes: Internal Functions\nSquare Shapes: External Functions or Entities\nSolid Lines: Data Flows\nDashed Lines: Control Flows\nDevice Sensor\nAlarm\nCriteria')]</t>
  </si>
  <si>
    <t xml:space="preserve"> 
    1. Yes, "to device sensor level" means controlling individual sensors within their respective fields.
    Ambiguity Resolved : yes</t>
  </si>
  <si>
    <t>The score is 1.00 because the output directly addresses the input question without any irrelevant statements. This indicates a perfect alignment with the user's inquiry.</t>
  </si>
  <si>
    <t>The score is 0.25 because the retrieval context primarily discusses aspects of monitoring and command execution that do not directly address the input question about the level of control over device sensors. While the relevant statements mention controlling sensors, the surrounding context focuses on unrelated topics such as 'degraded' mode and critical alarms, which detracts from the overall relevance.</t>
  </si>
  <si>
    <t>[Document(metadata={'page_label': '24', 'page': 23, 'source': '/workspace/data/Jyoti/Ambiguity/PURE/PURE_420_Ambiguity_Project/PDFs/2004 - rlcs.pdf'}, page_content='RLCS network for control system integrity. The system shall report any users logged \nin RLCS network computers any time and all commands issued in the field units.     \n \n3.2.2.4 During ‘degraded’ mode, the system shall monitor device sensors at the frequency \nrate stored in the database to take effect only during ‘degraded’ mode. In general, \nthe system shall monitor the status of all field devices at the frequency specified in \nthe System Control Parameters for that mode. \n \n3.2.2.4.1 The system shall control all system field elements to device sensor level for \nthose device sensors that may be controlled.  For example, the temperature \nsensor at the controller cabinet is not a controllable sensor, whereas the ‘gate \narm control lines’ sensor may be controlled. \n \n3.2.2.4.2 Each device control command shall check the current status of all closure \ndevices in the system and shall abort if any closure control device status is \nunknown.  \n \n \n3.2.2.4.3 Each command (at the device sensor command, device command(macro), or \nsystem operational command (super macro) level) shall only be executed \nwhen a valid or good status  exists for all device sensors. An authorized  user \nshall be able to log in and issue device status requests and control \ncommands from specified computers in  the network.  (This is determined'), Document(metadata={'page': 24, 'page_label': '25', 'source': '/workspace/data/Jyoti/Ambiguity/PURE/PURE_420_Ambiguity_Project/PDFs/2004 - rlcs.pdf'}, page_content='3.2.2.4.8 If a critical alarm occurs during opening or closing operation, the system shall \npresent the operator with possible actions that can be taken in order to \ncomplete the operation.  If overriding a device status is needed in order to \nproceed, the system shall determine if the operator has high enough security \nand provide advise on how to proceed.   \n \n3.2.2.4.9 Process GUI Commands \n \n3.2.2.4.9.1 In order for a command to be processed from any workstation or \ncontroller, the MCU field device shall be in the “Auto” mode. \n \n3.2.2.4.9.2 The system operator shall be able to override any device and continue \nwith a system operational command sequence. To ‘override’ a device \nmeans to set the status to a normal value even if the device is not \nfunctioning in order to continue with a sequence.   Field staff would \nmanually operate any device that is not responding to a controller'), Document(metadata={'source': '/workspace/data/Jyoti/Ambiguity/PURE/PURE_420_Ambiguity_Project/PDFs/2004 - rlcs.pdf', 'page': 45, 'page_label': '46'}, page_content='Department of Transportation District 11 \nI-15 RLCS Software Requirements Specification \n \n  \nApril 21, 2004                                                               Section VID page 46 of 66 \n \nIdentify &amp;\nInitialize all\nDevices\n3.2.2.6\nDevice Sensor\nCommand\nI-15 Reversible Lane Control System: Process Monitoring and Control 3.2.2\nLevel 2 - Data Flow\nRLCS\nField\nDevices\nControl\nDevices\n3.2.2.2\nTrack # of\nFailed Device\nCommands\n3.2.2.5\nProcess GUI\nCommands\n3.2.2.4\nCommand\nFailure\nCount\nSet Alarms\n3.2.2.3\nMonitor\nDevices\n3.2.2.1\nCommand\nDevice Description\nDevice Sensor Status\nSecurity Level\nGUI\n3.2.1\nData\nProcessing\nand Security\n3.2.4\nDevice Sensor Status\nCommand\nData\nCommand\nFailure Data\nCommand Data\nDevice Sensor\nInitialization\nData\nDevice Sensor\nInitialization Data\nCollect Log\nData\n3.2.2.7\nDevice\nSensor\nStatus\nCommand\nData\n(for retry)\nDevice\nSensor\n Status\nDevice Status\nDevice\nSensor\n Status\nDevice Sensor Status\nL E G E N D\nRound Shapes: Internal Functions\nSquare Shapes: External Functions or Entities\nSolid Lines: Data Flows\nDashed Lines: Control Flows\nDevice Sensor\nAlarm\nCriteria'), Document(metadata={'source': '/workspace/data/Jyoti/Ambiguity/PURE/PURE_420_Ambiguity_Project/PDFs/2004 - rlcs.pdf', 'page': 11, 'page_label': '12'}, page_content='Should one of these gates be lowered across an otherwise open entrance, the results could be \ncatastrophic. \n \nThere are less serious, but possibly more common control system risks in closure device/sensor \nfailures during the opening or closing of an entrance. \n \nIn the absence of full system overrides, if the system allows, or causes, an entrance to be opened \nin one direction, when an entrance in the opposite direction is open, then the system has failed. \n \nA well designed, carefully implemented, and thoroughly tested control system, can reduce the \nchance of such an occurrence (due to operator error, control system or sensor failure). \n \nIn order to achieve this, the nature of the risk must  be understood  and continually kept in mind by \ncontrol system developers and testers. \n \n2.5. Assumptions and dependencies \nThe RLCS will benefit from the deployment of the Fiber Optic Network along I-15 Reversible Lane \ncorridor to include the RLCS lanes. The communications between the FCU and DCU locations will \ncontinue to be copper. The primary mode of communication is fiber and secondary is ISDN. The fail \nover will be transparent to the RLCS application. \n.')]</t>
  </si>
  <si>
    <t xml:space="preserve"> 
    1. Yes, whether a sensor can be controlled depends upon its type; some like gate arm control lines can while others like temperature sensor at the controller cabinets cannot [ambiguity resolved].</t>
  </si>
  <si>
    <t>The score is 0.29 because while there are relevant statements about controlling sensors, such as 'The system shall control all system field elements to device sensor level for those device sensors that may be controlled,' the majority of the retrieval context focuses on unrelated topics like monitoring during 'degraded' mode and handling critical alarms, which do not address the specific criteria for sensor control.</t>
  </si>
  <si>
    <t>The phrase 'to device sensor level' is ambiguous due to its unclear meaning in this context. It's not clear if the control applies to all sensors or just a subset of them. The mention of 'the temperature sensor at the controller cabinet' and 'the gate arm control lines sensor' in the example further complicates the matter by implying different rules or contexts for controlling system fields.</t>
  </si>
  <si>
    <t>Rank 1: The system controls all sensors to the device sensor level, but there might be exceptions like the temperature sensor at the controller cabinet.                                         Rank 2: The system controls only specific sensors (like the gate arm control lines sensor) to the device sensor level, while others might not be controllable.                                         Rank 3: The system controls all sensors to the device sensor level, but the control might not apply uniformly across all sensors.</t>
  </si>
  <si>
    <t>The classification of 'Structural' and 'Semantic' ambiguity is appropriate as the phrase 'to device sensor level' lacks clarity, and the examples provided illustrate different control capabilities, indicating multiple interpretations.</t>
  </si>
  <si>
    <t xml:space="preserve">The RLCS software shall initialize each control unit and device sensor as it is identified. </t>
  </si>
  <si>
    <t>The term 'as it is identified' is ambiguous as it is not clear whether this implies initialization should happen immediately upon identification or after a certain verification process.</t>
  </si>
  <si>
    <t>[Q1.: Does as it is identified imply immediate initialization upon identification or should there be a verification process before initialization?</t>
  </si>
  <si>
    <t>Q2.: What criteria should be met for a control unit or device sensor to be considered identified?]</t>
  </si>
  <si>
    <t>[Document(metadata={'source': '/workspace/data/Jyoti/Ambiguity/PURE/PURE_420_Ambiguity_Project/PDFs/2004 - rlcs.pdf', 'page_label': '26', 'page': 25}, page_content='the FCU or DCU) comes online, the system shall identify it and all its associated device \nsensors. \n \n3.2.2.6.2 The RLCS software  shall initialize each control unit and device sensor as \nit is identified. \n \n3.2.2.6.2.1 RLCS Software Startup PROCESS:   The RLCS software in the field \nshall  first identify the its unit  when it starts,  by reading the cabinet \nid.  The RLCS software will then proceed to make sure that all the \ncards required in that unit are present and working properly. The \nRLCS software will do a control system integrity check ( see \nrequirement 3.0.9) and initialize all the specified tables.  If everything \nis OK the start  up process shall not exceed 30 seconds. The RLCS \nsoftware shall then monitor all the devices and send the current \nstatus to the FCU or TSU every 2 seconds (or at the rate specified in \nthe System Control Parameters for the current mode).'), Document(metadata={'page': 45, 'source': '/workspace/data/Jyoti/Ambiguity/PURE/PURE_420_Ambiguity_Project/PDFs/2004 - rlcs.pdf', 'page_label': '46'}, page_content='Department of Transportation District 11 \nI-15 RLCS Software Requirements Specification \n \n  \nApril 21, 2004                                                               Section VID page 46 of 66 \n \nIdentify &amp;\nInitialize all\nDevices\n3.2.2.6\nDevice Sensor\nCommand\nI-15 Reversible Lane Control System: Process Monitoring and Control 3.2.2\nLevel 2 - Data Flow\nRLCS\nField\nDevices\nControl\nDevices\n3.2.2.2\nTrack # of\nFailed Device\nCommands\n3.2.2.5\nProcess GUI\nCommands\n3.2.2.4\nCommand\nFailure\nCount\nSet Alarms\n3.2.2.3\nMonitor\nDevices\n3.2.2.1\nCommand\nDevice Description\nDevice Sensor Status\nSecurity Level\nGUI\n3.2.1\nData\nProcessing\nand Security\n3.2.4\nDevice Sensor Status\nCommand\nData\nCommand\nFailure Data\nCommand Data\nDevice Sensor\nInitialization\nData\nDevice Sensor\nInitialization Data\nCollect Log\nData\n3.2.2.7\nDevice\nSensor\nStatus\nCommand\nData\n(for retry)\nDevice\nSensor\n Status\nDevice Status\nDevice\nSensor\n Status\nDevice Sensor Status\nL E G E N D\nRound Shapes: Internal Functions\nSquare Shapes: External Functions or Entities\nSolid Lines: Data Flows\nDashed Lines: Control Flows\nDevice Sensor\nAlarm\nCriteria'), Document(metadata={'page_label': '26', 'page': 25, 'source': '/workspace/data/Jyoti/Ambiguity/PURE/PURE_420_Ambiguity_Project/PDFs/2004 - rlcs.pdf'}, page_content='Department of Transportation District 11 \nI-15 RLCS Software Requirements Specification \n \n  \nApril 21, 2004                                                               Section VID page 26 of 66 \n \ncommand prior to the operator ‘overriding’ the device status. \n \n3.2.2.4.9.3 The process of overriding a device status shall not affect the status of any \nother device.  \n \n3.2.2.4.9.4 Business Rules / Interlocks / Safety Screening \n Each control command that is processed must be validated against the \nsecured  safety rules (stored in non-volatile memory) for the command.  \nFor example, if the operator issues a command to open the south gate \nwhile the north gate is open, the RLCS software will determine that \nopening the south gate cannot occur when the north gate is open, and will \ngive an indication that the operation cannot be completed. The validation \nwill occur at each control unit in the system that receives the command. \n \n3.2.2.4.9.5 Commands are only forwarded from superior units to inferior ones.  This \nprevents a lower level unit from changing the state of a device which is \ncontrolled by either a higher level unit, or by a peer unit. The TSU is \nsuperior to the FCUs which are superior to the DCUs.  \n \n3.2.2.5 Track and log all Failed Requests for Device Status and Control \n \n3.2.2.5.1 If a status from any device is not received upon request, the system shall \nautomatically request the status again. \n \n3.2.2.5.2 Failure to receive a valid status after a configurable number of retries shall be \nconsidered a device failure. \n \n3.2.2.6 Identify units and Initialize all Devices \n \n3.2.2.6.1 When each workstation and control unit (workstation or intelligent controller at \nthe FCU or DCU) comes online, the system shall identify it and all its associated device \nsensors. \n \n3.2.2.6.2 The RLCS software  shall initialize each control unit and device sensor as \nit is identified.'), Document(metadata={'page_label': '24', 'page': 23, 'source': '/workspace/data/Jyoti/Ambiguity/PURE/PURE_420_Ambiguity_Project/PDFs/2004 - rlcs.pdf'}, page_content='Department of Transportation District 11 \nI-15 RLCS Software Requirements Specification \n \n  \nApril 21, 2004                                                               Section VID page 24 of 66 \n \n3.2.2. Process Monitoring and Control \nThe RLCS software will monitor the status of all field devices and will process requests for changing \nfield device status. \n \nInput Entities (from list of entities and attributes in 3.4 Logical Database Requirements): Alarm Type, \nCommand Level, Device, Device Alarm Criteria, Device Command, Device Rules, Device Status, \nDiagnostic Command, Location, System Control Parameters, System Mode, System Operation Status, \nSystem Operational Command \n \nOutput Entities: Alarm Type, Command Level, Device, Device Command, Device Command Log, \nDiagnostic Command, Location, Operator Daily Diary Log, System Operation Command Log, System \nOperation Command Log, System Operation Status, System Operational Command \n \n3.2.2.1 The RLCS  shall monitor all field device sensors, and shall process operator \nrequests for changing field device status. \n \n3.2.2.2 Any operator or system command, which changes the state of field control \ndevices, must be checked for integrity at multiple levels in the RLCS. \n \n3.2.2.3 The RLCS software shall monitor, display, and update the database with the status \nof all system field elements.  Any change in device state shall be reported on the \nscreen not later than 2 seconds from the time it occurs.  In addition to monitoring \nfield devices the system shall also monitor field controllers and  connected on the \nRLCS network for control system integrity. The system shall report any users logged \nin RLCS network computers any time and all commands issued in the field units.     \n \n3.2.2.4 During ‘degraded’ mode, the system shall monitor device sensors at the frequency')]</t>
  </si>
  <si>
    <t xml:space="preserve"> 
     Q1.: There seems to be some room for interpretation here since "as" can mean both immediately afterwards ("immediately") and under certain conditions ("when"). However, considering other requirements mentioned such as checking cards presence and proper functioning along with performing checks like control systems integrity, I would infer that initializing might involve more steps beyond simple detection i.e., Verifying Before Initialization. But remember my response does have uncertainty due to language nuances involved.
    Ambiguity Resolved : yes</t>
  </si>
  <si>
    <t>The score is 0.80 because while the response addresses the initialization process, it includes a contradictory statement about ambiguity that detracts from clarity. This prevents a higher score, but the core of the answer still provides valuable insights into the initialization process.</t>
  </si>
  <si>
    <t>The score is 0.11 because the retrieval context primarily discusses various processes unrelated to initialization, such as 'ensuring the presence and functionality of cards' and 'monitoring and status reporting', which do not address the input question about immediate initialization or verification.</t>
  </si>
  <si>
    <t>[Document(metadata={'page_label': '26', 'page': 25, 'source': '/workspace/data/Jyoti/Ambiguity/PURE/PURE_420_Ambiguity_Project/PDFs/2004 - rlcs.pdf'}, page_content='the FCU or DCU) comes online, the system shall identify it and all its associated device \nsensors. \n \n3.2.2.6.2 The RLCS software  shall initialize each control unit and device sensor as \nit is identified. \n \n3.2.2.6.2.1 RLCS Software Startup PROCESS:   The RLCS software in the field \nshall  first identify the its unit  when it starts,  by reading the cabinet \nid.  The RLCS software will then proceed to make sure that all the \ncards required in that unit are present and working properly. The \nRLCS software will do a control system integrity check ( see \nrequirement 3.0.9) and initialize all the specified tables.  If everything \nis OK the start  up process shall not exceed 30 seconds. The RLCS \nsoftware shall then monitor all the devices and send the current \nstatus to the FCU or TSU every 2 seconds (or at the rate specified in \nthe System Control Parameters for the current mode).'), Document(metadata={'page_label': '46', 'source': '/workspace/data/Jyoti/Ambiguity/PURE/PURE_420_Ambiguity_Project/PDFs/2004 - rlcs.pdf', 'page': 45}, page_content='Department of Transportation District 11 \nI-15 RLCS Software Requirements Specification \n \n  \nApril 21, 2004                                                               Section VID page 46 of 66 \n \nIdentify &amp;\nInitialize all\nDevices\n3.2.2.6\nDevice Sensor\nCommand\nI-15 Reversible Lane Control System: Process Monitoring and Control 3.2.2\nLevel 2 - Data Flow\nRLCS\nField\nDevices\nControl\nDevices\n3.2.2.2\nTrack # of\nFailed Device\nCommands\n3.2.2.5\nProcess GUI\nCommands\n3.2.2.4\nCommand\nFailure\nCount\nSet Alarms\n3.2.2.3\nMonitor\nDevices\n3.2.2.1\nCommand\nDevice Description\nDevice Sensor Status\nSecurity Level\nGUI\n3.2.1\nData\nProcessing\nand Security\n3.2.4\nDevice Sensor Status\nCommand\nData\nCommand\nFailure Data\nCommand Data\nDevice Sensor\nInitialization\nData\nDevice Sensor\nInitialization Data\nCollect Log\nData\n3.2.2.7\nDevice\nSensor\nStatus\nCommand\nData\n(for retry)\nDevice\nSensor\n Status\nDevice Status\nDevice\nSensor\n Status\nDevice Sensor Status\nL E G E N D\nRound Shapes: Internal Functions\nSquare Shapes: External Functions or Entities\nSolid Lines: Data Flows\nDashed Lines: Control Flows\nDevice Sensor\nAlarm\nCriteria'), Document(metadata={'page': 23, 'page_label': '24', 'source': '/workspace/data/Jyoti/Ambiguity/PURE/PURE_420_Ambiguity_Project/PDFs/2004 - rlcs.pdf'}, page_content='RLCS network for control system integrity. The system shall report any users logged \nin RLCS network computers any time and all commands issued in the field units.     \n \n3.2.2.4 During ‘degraded’ mode, the system shall monitor device sensors at the frequency \nrate stored in the database to take effect only during ‘degraded’ mode. In general, \nthe system shall monitor the status of all field devices at the frequency specified in \nthe System Control Parameters for that mode. \n \n3.2.2.4.1 The system shall control all system field elements to device sensor level for \nthose device sensors that may be controlled.  For example, the temperature \nsensor at the controller cabinet is not a controllable sensor, whereas the ‘gate \narm control lines’ sensor may be controlled. \n \n3.2.2.4.2 Each device control command shall check the current status of all closure \ndevices in the system and shall abort if any closure control device status is \nunknown.  \n \n \n3.2.2.4.3 Each command (at the device sensor command, device command(macro), or \nsystem operational command (super macro) level) shall only be executed \nwhen a valid or good status  exists for all device sensors. An authorized  user \nshall be able to log in and issue device status requests and control \ncommands from specified computers in  the network.  (This is determined'), Document(metadata={'source': '/workspace/data/Jyoti/Ambiguity/PURE/PURE_420_Ambiguity_Project/PDFs/2004 - rlcs.pdf', 'page_label': '24', 'page': 23}, page_content='Department of Transportation District 11 \nI-15 RLCS Software Requirements Specification \n \n  \nApril 21, 2004                                                               Section VID page 24 of 66 \n \n3.2.2. Process Monitoring and Control \nThe RLCS software will monitor the status of all field devices and will process requests for changing \nfield device status. \n \nInput Entities (from list of entities and attributes in 3.4 Logical Database Requirements): Alarm Type, \nCommand Level, Device, Device Alarm Criteria, Device Command, Device Rules, Device Status, \nDiagnostic Command, Location, System Control Parameters, System Mode, System Operation Status, \nSystem Operational Command \n \nOutput Entities: Alarm Type, Command Level, Device, Device Command, Device Command Log, \nDiagnostic Command, Location, Operator Daily Diary Log, System Operation Command Log, System \nOperation Command Log, System Operation Status, System Operational Command \n \n3.2.2.1 The RLCS  shall monitor all field device sensors, and shall process operator \nrequests for changing field device status. \n \n3.2.2.2 Any operator or system command, which changes the state of field control \ndevices, must be checked for integrity at multiple levels in the RLCS. \n \n3.2.2.3 The RLCS software shall monitor, display, and update the database with the status \nof all system field elements.  Any change in device state shall be reported on the \nscreen not later than 2 seconds from the time it occurs.  In addition to monitoring \nfield devices the system shall also monitor field controllers and  connected on the \nRLCS network for control system integrity. The system shall report any users logged \nin RLCS network computers any time and all commands issued in the field units.     \n \n3.2.2.4 During ‘degraded’ mode, the system shall monitor device sensors at the frequency')]</t>
  </si>
  <si>
    <t xml:space="preserve"> 
    1. Identified through either Field Controller Unit (FCU) or Decentralized Controller Unit (DCU) coming online [From section "When it starts..."].
      2. Reading Cabinet ID using RLCS software upon startup [As per step mentioned under subsection "First", line starting with "The"].
        3. All cards necessary within the respective unit being accounted for and functioning correctly ["make sure that all the cards...are present"].
          4. A successful completion of control systems integrity checks ("control system integrity" referenced twice; once here and another one can be seen in reference number 3.0.9)[See requirements 3.0.9.]
            5. Initial</t>
  </si>
  <si>
    <t>The score is 0.60 because the output fails to directly address the ambiguity in the query regarding the criteria for identifying control units and device sensors. The irrelevant statements focus on initialization steps rather than clarifying the necessary criteria, which detracts from the overall relevance of the response.</t>
  </si>
  <si>
    <t>The score is 0.57 because while there are relevant statements like 'The RLCS software shall initialize each control unit and device sensor as it is identified,' the retrieval context also includes irrelevant information such as 'The system shall report any users logged in RLCS network computers,' which does not address the identification criteria.</t>
  </si>
  <si>
    <t>Structural ambiguity arises due to unclear arrangement of words which could lead to multiple interpretations. Semantic ambiguity comes from the vague meaning of the term 'as it is identified', which could be interpreted differently.</t>
  </si>
  <si>
    <t>Rank 1: Initialization should happen immediately upon identification of each control unit and device sensor.                                         Rank 2: Initialization happens after a certain verification process upon identification of each control unit and device sensor.                                         Rank 3: There is no specific timing for initialization when each control unit and device sensor is identified.</t>
  </si>
  <si>
    <t>The classification of structural and semantic ambiguity is appropriate, as the phrase 'as it is identified' is indeed vague and can lead to multiple interpretations.</t>
  </si>
  <si>
    <t>The RLCS shall execute stored operational control command sequences based on the current system mode of operation and the schedule for each 
sequence. The operational control command sequences to be stored and executed with the initial configuration of the system are listed in Appendix F.</t>
  </si>
  <si>
    <t xml:space="preserve">The RLCS shall present scheduled command operations to the operator at the GUI for confirmation prior to executing the command. </t>
  </si>
  <si>
    <t>The RLCS application software shall update and read database tables to support system operations.</t>
  </si>
  <si>
    <t>2004 - sprat</t>
  </si>
  <si>
    <t>The system will generate an access log for every add, delete and edit action in the system for the purpose of future tracking. General elements of an access log contain time, date, user id, action and object.</t>
  </si>
  <si>
    <t>The system will provide users a way to concisely capture goals rules derived from the user’s privacy preferences into a database corresponding to the user’s privacy preferences.</t>
  </si>
  <si>
    <t>The term 'concisely capture' might be interpreted differently depending on the context. Also, it's not clear how the system identifies 'goals rules derived from the user’s privacy preferences'.</t>
  </si>
  <si>
    <t>[Q1: Could you please clarify what you mean by concisely capture? How should this process be carried out to ensure clarity and precision?</t>
  </si>
  <si>
    <t>Q2: How does the system identify goals rules derived from the user’s privacy preferences? Are these rules pre-defined or dynamically generated based on user interactions?]</t>
  </si>
  <si>
    <t>[Document(metadata={'page_label': '27', 'source': '/workspace/data/Jyoti/Ambiguity/PURE/PURE_420_Ambiguity_Project/PDFs/2004 - sprat.pdf', 'page': 26}, page_content="Requirement Definition: The system shall provide a way to capture the mined goalsinformation from the P3P policy into a database corresponding to a P3P privacy policy.   Requirement Specification: The system will provide users a way to concisely capture goalsinformation mined from the P3P policy, into a database corresponding to a P3P privacy policy.   Origin: Customer interview (Bharathy) /03/25/04  Priority: 3   FR-P3P 4 Requirement Definition: The system shall provide a way to capture the mined goalsinformation from the user’s privacy preferences into a database corresponding to the user’s privacy preferences.  Requirement Specification: The system will provide users a way to concisely capture goalsthe rules derived from the user’s privacy preferences into a database corresponding to the user’s privacy preferences.  Origin: Customer interview (Bharathy) /03/25/04  Priority: 3  FR-P3P 5 Requirement Definition: The system shall provide a way to evaluate the information extracted from the P3P privacy policy against the information extracted from the user’s privacy preferences.   Requirement Specification: The system will provide users an unambiguous way to evaluate the information extracted from the privacy policy against the information extracted from the user’s privacy preferences. During the evaluation, following scenarios need to be dealt with:  If the data-usage goals information mined from the P3P policy match those from the user's privacy preferences corresponding to both acceptance and rejection of a policy, then a conflict should be detected and a notification requiring user's intervention raised.  If the goals data-usage information mined from the P3P policy match those from the user's privacy preferences corresponding to either accepting or rejecting a policy, the policy should be accepted or rejected respectively.   If the goals data-usage information mined from the P3P policy does not match those from the user’s privacy preferences corresponding to"), Document(metadata={'page_label': '3', 'source': '/workspace/data/Jyoti/Ambiguity/PURE/PURE_420_Ambiguity_Project/PDFs/2004 - sprat.pdf', 'page': 2}, page_content="1. Introduction  Privacy and security policies for web-based systems are often developed as an afterthought. The implications are significant because the systems’ requirements, policies and functionality are often misaligned and/or in conflict with each other. Organizations risk customer mistrust based upon customer perceptions of conflicting privacy statements. The identification of high-level goals is fundamental to requirements analysis specification process. This can be achieved by asking 'why' questions about the operational descriptions of the system available. Goals are important in the requirements engineering process because they bring completeness and ease of readability to the requirements. They also provide rationale for requirements and help detect conflicts. On the other hand, scenarios are used to specify desired behavior of the system and are the means of communication among stakeholders. Additionally, they support trade-offs amongst design alternatives. Based on the utility of goals and scenarios, there is a need to develop a tool, which will assist analysts in the scenario and goal mining, reconciliation and management processes. The tool aims to maintain a goal and scenario repository for use in continuing analyses of policies and other documents from which goals and scenarios can be derived.  All goals are fully traceable to the policies in which they are stated and are distinguished as either policy goals (strategic goals) or scenario goals (tactical goals) in each policy. This tool will provide strong management, which will offer flexible user defined conditions (like ID, keywords, taxonomy, subject, actor, and occurrences). The tool will also support automatic multi-user analysis results comparison. For example, each analyst can classify goals separately and the tool can automatically check the differences in their classification results for their resolution. Requirements engineers, Chief Privacy Officers (CPO), policy analysts or auditors"), Document(metadata={'page_label': '32', 'page': 31, 'source': '/workspace/data/Jyoti/Ambiguity/PURE/PURE_420_Ambiguity_Project/PDFs/2004 - sprat.pdf'}, page_content='being exhaustive. This classification is similar to the distinction between strategic goals and tactical goals in requirements engineering [2] and [3].  Priority level: This prioritizes the requirements in low, medium or high level.  Project: A project is a document or multiple documents, which need to be analyzed. These documents can be privacy policies of companies, terms and conditions, handbooks, manuals etc.  Security: The security of a system is the extent of protection against some unwanted occurrence such as the invasion of privacy, theft, and the corruption of information or physical damage.  Observable (visible) and Unobservable (invisible) Goals: Observable privacy goals are those that are extracted in such a way that an average Internet user is aware of data collection while assessing websites with a browser using default security and privacy settings. This is a conscious process and easy to conclude. Information is voluntarily given, shared and used. For instance, emails, surveys, forms. Unobservable privacy goals are those that are extracted in a hidden manner that requires users to take a proactive role in learning about website privacy practices (e.g, reading a privacy policy, setting the browser’s security and privacy settings, learning about cookie, etc.). This is a subconscious process and difficult for consumers to conclude. Information is voluntarily given, shared and used.   Traceability: The ability to trace the history, application or location of an item or activity by means of recorded identification.   Context: Text surrounding a passage under examination that may throw light on the goals extracted.  Subject Classification  \uf0fc Unclassified \uf0fc Business Aggregation \uf0fc Browsing Pattern/Site Usage \uf0fc CC Information  \uf0fc Children \uf0fc Customer Information (CI) \uf0fc Contacting Customer \uf0fc Contact Institutions \uf0fc Cookies/Web bugs \uf0fc Customer System Information \uf0fc Customer Aggregation \uf0fc General Information \uf0fc General User Preference \uf0fc Identity Theft/Fraud \uf0fc'), Document(metadata={'source': '/workspace/data/Jyoti/Ambiguity/PURE/PURE_420_Ambiguity_Project/PDFs/2004 - sprat.pdf', 'page_label': '31', 'page': 30}, page_content="7. Appendix   Glossary  This section contains glossary of the terms used throughout the document.   Administrator: A super user who has the ability to grant/deny access to anyone he/she chooses.  Analyst: A user who is a member of the project team and analyzes the policies assigned to him/her.  Constraint: A constraint is a limit to a system entity. It restricts possible occurrences or allowable combinations in relationship sets, interactions, object sets, etc.  Customer: The customer is the originator of requirements, and hence, external to the organization that actually provides the support. Whether the customers are internal or external to your organization, they use the product provided by the software developers as an input to their work processes. Almost anyone you interact with is a customer.   Database: An electronic collection of data stored in an organized and searchable manner.  Goal: A goal is an objective of the system under consideration.  Goal Actor: An agent responsible for achieving the associated goal.  Goal Reconciliation: The process of comparing goals to identify conflicts, redundancies and synonymous goals and resolve discrepancies.  Goal Mining: The process of reading privacy policies and extracting goals from them.  Goal Management: The process of organizing the goals collected from the policies in a readable and easy to access form.  Project Manager: A user who has access to all elements of a project and delegates work to other members.  Privacy Policy: A privacy policy is a web site's official statement on: 1. what personal information is being collected. 2. how the information is being used. 3. how an individual can access their own data. 4. how an individual can opt-out. 5. what security measures are in place to protect the user's information during the collection process and in storage [1]  Privacy Goals and Scenario Goals: A Policy goal reflects general high-level enterprise policies, whereas a scenario goal envisions possible usage")]</t>
  </si>
  <si>
    <t xml:space="preserve"> 
    1. Capturing goalsrules derived from the user’s privacy preferences concisely implies providing clear, succinct representations without losing essential details. To achieve this, the system could utilize techniques like summarization algorithms, keyword extraction methods, or ontology mapping tools to condense complex preference patterns effectively. Users would have control over these mechanisms through customizable options ensuring accuracy according to specific needs.
        Ambiguity Resolved : Yes</t>
  </si>
  <si>
    <t>The score is 0.75 because while the response addresses the user's request for clarification, it fails to explain how the ambiguity is resolved, leading to a lack of new information. This prevents the score from being higher, as the output does not fully meet the user's need for clarity and precision.</t>
  </si>
  <si>
    <t>The score is 0.40 because while there are relevant statements about capturing goals information, such as 'The system will provide users a way to concisely capture goals information mined from the P3P policy', the overall context fails to directly address the user's specific question about the process of 'concise capture', as highlighted by the reasons for irrelevancy.</t>
  </si>
  <si>
    <t>[Document(metadata={'source': '/workspace/data/Jyoti/Ambiguity/PURE/PURE_420_Ambiguity_Project/PDFs/2004 - sprat.pdf', 'page': 26, 'page_label': '27'}, page_content="Requirement Definition: The system shall provide a way to capture the mined goalsinformation from the P3P policy into a database corresponding to a P3P privacy policy.   Requirement Specification: The system will provide users a way to concisely capture goalsinformation mined from the P3P policy, into a database corresponding to a P3P privacy policy.   Origin: Customer interview (Bharathy) /03/25/04  Priority: 3   FR-P3P 4 Requirement Definition: The system shall provide a way to capture the mined goalsinformation from the user’s privacy preferences into a database corresponding to the user’s privacy preferences.  Requirement Specification: The system will provide users a way to concisely capture goalsthe rules derived from the user’s privacy preferences into a database corresponding to the user’s privacy preferences.  Origin: Customer interview (Bharathy) /03/25/04  Priority: 3  FR-P3P 5 Requirement Definition: The system shall provide a way to evaluate the information extracted from the P3P privacy policy against the information extracted from the user’s privacy preferences.   Requirement Specification: The system will provide users an unambiguous way to evaluate the information extracted from the privacy policy against the information extracted from the user’s privacy preferences. During the evaluation, following scenarios need to be dealt with:  If the data-usage goals information mined from the P3P policy match those from the user's privacy preferences corresponding to both acceptance and rejection of a policy, then a conflict should be detected and a notification requiring user's intervention raised.  If the goals data-usage information mined from the P3P policy match those from the user's privacy preferences corresponding to either accepting or rejecting a policy, the policy should be accepted or rejected respectively.   If the goals data-usage information mined from the P3P policy does not match those from the user’s privacy preferences corresponding to"), Document(metadata={'page_label': '3', 'page': 2, 'source': '/workspace/data/Jyoti/Ambiguity/PURE/PURE_420_Ambiguity_Project/PDFs/2004 - sprat.pdf'}, page_content="1. Introduction  Privacy and security policies for web-based systems are often developed as an afterthought. The implications are significant because the systems’ requirements, policies and functionality are often misaligned and/or in conflict with each other. Organizations risk customer mistrust based upon customer perceptions of conflicting privacy statements. The identification of high-level goals is fundamental to requirements analysis specification process. This can be achieved by asking 'why' questions about the operational descriptions of the system available. Goals are important in the requirements engineering process because they bring completeness and ease of readability to the requirements. They also provide rationale for requirements and help detect conflicts. On the other hand, scenarios are used to specify desired behavior of the system and are the means of communication among stakeholders. Additionally, they support trade-offs amongst design alternatives. Based on the utility of goals and scenarios, there is a need to develop a tool, which will assist analysts in the scenario and goal mining, reconciliation and management processes. The tool aims to maintain a goal and scenario repository for use in continuing analyses of policies and other documents from which goals and scenarios can be derived.  All goals are fully traceable to the policies in which they are stated and are distinguished as either policy goals (strategic goals) or scenario goals (tactical goals) in each policy. This tool will provide strong management, which will offer flexible user defined conditions (like ID, keywords, taxonomy, subject, actor, and occurrences). The tool will also support automatic multi-user analysis results comparison. For example, each analyst can classify goals separately and the tool can automatically check the differences in their classification results for their resolution. Requirements engineers, Chief Privacy Officers (CPO), policy analysts or auditors"), Document(metadata={'page_label': '31', 'source': '/workspace/data/Jyoti/Ambiguity/PURE/PURE_420_Ambiguity_Project/PDFs/2004 - sprat.pdf', 'page': 30}, page_content="7. Appendix   Glossary  This section contains glossary of the terms used throughout the document.   Administrator: A super user who has the ability to grant/deny access to anyone he/she chooses.  Analyst: A user who is a member of the project team and analyzes the policies assigned to him/her.  Constraint: A constraint is a limit to a system entity. It restricts possible occurrences or allowable combinations in relationship sets, interactions, object sets, etc.  Customer: The customer is the originator of requirements, and hence, external to the organization that actually provides the support. Whether the customers are internal or external to your organization, they use the product provided by the software developers as an input to their work processes. Almost anyone you interact with is a customer.   Database: An electronic collection of data stored in an organized and searchable manner.  Goal: A goal is an objective of the system under consideration.  Goal Actor: An agent responsible for achieving the associated goal.  Goal Reconciliation: The process of comparing goals to identify conflicts, redundancies and synonymous goals and resolve discrepancies.  Goal Mining: The process of reading privacy policies and extracting goals from them.  Goal Management: The process of organizing the goals collected from the policies in a readable and easy to access form.  Project Manager: A user who has access to all elements of a project and delegates work to other members.  Privacy Policy: A privacy policy is a web site's official statement on: 1. what personal information is being collected. 2. how the information is being used. 3. how an individual can access their own data. 4. how an individual can opt-out. 5. what security measures are in place to protect the user's information during the collection process and in storage [1]  Privacy Goals and Scenario Goals: A Policy goal reflects general high-level enterprise policies, whereas a scenario goal envisions possible usage"), Document(metadata={'page_label': '32', 'page': 31, 'source': '/workspace/data/Jyoti/Ambiguity/PURE/PURE_420_Ambiguity_Project/PDFs/2004 - sprat.pdf'}, page_content='being exhaustive. This classification is similar to the distinction between strategic goals and tactical goals in requirements engineering [2] and [3].  Priority level: This prioritizes the requirements in low, medium or high level.  Project: A project is a document or multiple documents, which need to be analyzed. These documents can be privacy policies of companies, terms and conditions, handbooks, manuals etc.  Security: The security of a system is the extent of protection against some unwanted occurrence such as the invasion of privacy, theft, and the corruption of information or physical damage.  Observable (visible) and Unobservable (invisible) Goals: Observable privacy goals are those that are extracted in such a way that an average Internet user is aware of data collection while assessing websites with a browser using default security and privacy settings. This is a conscious process and easy to conclude. Information is voluntarily given, shared and used. For instance, emails, surveys, forms. Unobservable privacy goals are those that are extracted in a hidden manner that requires users to take a proactive role in learning about website privacy practices (e.g, reading a privacy policy, setting the browser’s security and privacy settings, learning about cookie, etc.). This is a subconscious process and difficult for consumers to conclude. Information is voluntarily given, shared and used.   Traceability: The ability to trace the history, application or location of an item or activity by means of recorded identification.   Context: Text surrounding a passage under examination that may throw light on the goals extracted.  Subject Classification  \uf0fc Unclassified \uf0fc Business Aggregation \uf0fc Browsing Pattern/Site Usage \uf0fc CC Information  \uf0fc Children \uf0fc Customer Information (CI) \uf0fc Contacting Customer \uf0fc Contact Institutions \uf0fc Cookies/Web bugs \uf0fc Customer System Information \uf0fc Customer Aggregation \uf0fc General Information \uf0fc General User Preference \uf0fc Identity Theft/Fraud \uf0fc')]</t>
  </si>
  <si>
    <t xml:space="preserve"> 
    1. Rules derived from user’s privacy preferences are dynamic i.e., they change according to user interaction(Yes)
      Ambiguity Resolved : Yes</t>
  </si>
  <si>
    <t>The score is 0.67 because while the output provides some relevant information, the mention of resolving ambiguity does not directly address how the system identifies goal rules, which is the core of the question. This lack of direct relevance prevents the score from being higher, but the overall response still contains useful insights related to the topic.</t>
  </si>
  <si>
    <t>The score is 0.18 because while there are relevant statements like 'The system shall provide a way to capture the mined goals information from the user’s privacy preferences into a database corresponding to the user’s privacy preferences,' the majority of the retrieval context focuses on unrelated topics such as 'P3P policy' and general privacy policies, which do not directly address the user's privacy preferences.</t>
  </si>
  <si>
    <t>lexical, structural</t>
  </si>
  <si>
    <t>Lexical ambiguity arises due to the term 'concisely capture', which can have different meanings based on context. Structural ambiguity comes from the unclear relationship between 'goals rules derived from the user’s privacy preferences' and how they are identified.</t>
  </si>
  <si>
    <t>Rank 1: The system provides a method for users to succinctly formulate privacy rules based on their preferences, storing these rules in a database.                                         Rank 2: Users are given a tool to summarize their privacy preferences into a set of rules, which are then stored in a database.                                         Rank 3: The system enables users to create a compact representation of their privacy rules, which are derived from their preferences, and these are saved in a database.</t>
  </si>
  <si>
    <t>The classification of lexical and structural ambiguity is appropriate, as 'concisely capture' can indeed have multiple interpretations and the relationship between 'goals rules' and 'user’s privacy preferences' is unclear.</t>
  </si>
  <si>
    <t>The system will provide users a way to concisely capture goalsinformation mined from the P3P policy, into a database corresponding to a P3P privacy policy.</t>
  </si>
  <si>
    <t>The system will provide users a way to extract goals which is the information pertaining to the usage of a data-item accordings per to the user’s privacy preferences in accordance with the P3P standard. Here the goalsinformation pertaining necessary to accepting as well as rejecting a policy according to user’s privacy preferences are extracted. This involves obtainingparsing the respective documents- privacy policy documents or the user’s privacy preferences and deriving the goalspertinent rules from them.</t>
  </si>
  <si>
    <t>The requirement is vague about what exactly constitutes 'goals', how they are extracted, and what process is involved in obtaining, parsing, and deriving these goals. Also, it's unclear if the system should generate goals or just facilitate their extraction.</t>
  </si>
  <si>
    <t>[Document(metadata={'page': 26, 'page_label': '27', 'source': '/workspace/data/Jyoti/Ambiguity/PURE/PURE_420_Ambiguity_Project/PDFs/2004 - sprat.pdf'}, page_content="Requirement Definition: The system shall provide a way to capture the mined goalsinformation from the P3P policy into a database corresponding to a P3P privacy policy.   Requirement Specification: The system will provide users a way to concisely capture goalsinformation mined from the P3P policy, into a database corresponding to a P3P privacy policy.   Origin: Customer interview (Bharathy) /03/25/04  Priority: 3   FR-P3P 4 Requirement Definition: The system shall provide a way to capture the mined goalsinformation from the user’s privacy preferences into a database corresponding to the user’s privacy preferences.  Requirement Specification: The system will provide users a way to concisely capture goalsthe rules derived from the user’s privacy preferences into a database corresponding to the user’s privacy preferences.  Origin: Customer interview (Bharathy) /03/25/04  Priority: 3  FR-P3P 5 Requirement Definition: The system shall provide a way to evaluate the information extracted from the P3P privacy policy against the information extracted from the user’s privacy preferences.   Requirement Specification: The system will provide users an unambiguous way to evaluate the information extracted from the privacy policy against the information extracted from the user’s privacy preferences. During the evaluation, following scenarios need to be dealt with:  If the data-usage goals information mined from the P3P policy match those from the user's privacy preferences corresponding to both acceptance and rejection of a policy, then a conflict should be detected and a notification requiring user's intervention raised.  If the goals data-usage information mined from the P3P policy match those from the user's privacy preferences corresponding to either accepting or rejecting a policy, the policy should be accepted or rejected respectively.   If the goals data-usage information mined from the P3P policy does not match those from the user’s privacy preferences corresponding to"), Document(metadata={'page_label': '26', 'page': 25, 'source': '/workspace/data/Jyoti/Ambiguity/PURE/PURE_420_Ambiguity_Project/PDFs/2004 - sprat.pdf'}, page_content='24  \ntranslating Ponder policy into Alloy specifications for security verification. “Partial support” means providing as much automatic translation as possible so that manual specification of Alloy could be minimized. The partial support also includes providing interface between Ponder editor and Alloy tool.  Origin: Customer interview (Qingfeng He) 05/14/04  Priority: 3   3.9. P3P: P3P Module    FR-P3P 1 Requirement Definition: The system shall provide a way to extract goals data-usage information from a P3P privacy policy according to the P3P standard.   Requirement Specification: The system will provide users a way to extract goalsinformation which is the information pertaining to the usage of a data-item from a P3P privacy policy according to the P3P standard. This involves parsing the respective P3P documents- privacy policy documents or the user’s privacy preferences.   Origin: Customer interview (Bharathy) /03/25/04   Priority: 3  FR-P3P 2 Requirement Definition: The system shall provide a way to extract goalsdata-usage information according toas per the user’s privacy preferences in accordance with the P3P standard.  Requirement Specification: The system will provide users a way to extract goals which is the information pertaining to the usage of a data-item accordings per to the user’s privacy preferences in accordance with the P3P standard. Here the goalsinformation pertaining necessary to accepting as well as rejecting a policy according to user’s privacy preferences are extracted. This involves obtainingparsing the respective documents- privacy policy documents or the user’s privacy preferences and deriving the goalspertinent rules from them.  Origin: Customer interview (Bharathy) /03/25/04  Priority: 3   FR-P3P 3'), Document(metadata={'page': 26, 'source': '/workspace/data/Jyoti/Ambiguity/PURE/PURE_420_Ambiguity_Project/PDFs/2004 - sprat.pdf', 'page_label': '27'}, page_content="match those from the user's privacy preferences corresponding to either accepting or rejecting a policy, the policy should be accepted or rejected respectively.   If the goals data-usage information mined from the P3P policy does not match those from the user’s privacy preferences corresponding to either acceptance or and rejection of a"), Document(metadata={'source': '/workspace/data/Jyoti/Ambiguity/PURE/PURE_420_Ambiguity_Project/PDFs/2004 - sprat.pdf', 'page': 2, 'page_label': '3'}, page_content="1. Introduction  Privacy and security policies for web-based systems are often developed as an afterthought. The implications are significant because the systems’ requirements, policies and functionality are often misaligned and/or in conflict with each other. Organizations risk customer mistrust based upon customer perceptions of conflicting privacy statements. The identification of high-level goals is fundamental to requirements analysis specification process. This can be achieved by asking 'why' questions about the operational descriptions of the system available. Goals are important in the requirements engineering process because they bring completeness and ease of readability to the requirements. They also provide rationale for requirements and help detect conflicts. On the other hand, scenarios are used to specify desired behavior of the system and are the means of communication among stakeholders. Additionally, they support trade-offs amongst design alternatives. Based on the utility of goals and scenarios, there is a need to develop a tool, which will assist analysts in the scenario and goal mining, reconciliation and management processes. The tool aims to maintain a goal and scenario repository for use in continuing analyses of policies and other documents from which goals and scenarios can be derived.  All goals are fully traceable to the policies in which they are stated and are distinguished as either policy goals (strategic goals) or scenario goals (tactical goals) in each policy. This tool will provide strong management, which will offer flexible user defined conditions (like ID, keywords, taxonomy, subject, actor, and occurrences). The tool will also support automatic multi-user analysis results comparison. For example, each analyst can classify goals separately and the tool can automatically check the differences in their classification results for their resolution. Requirements engineers, Chief Privacy Officers (CPO), policy analysts or auditors")]</t>
  </si>
  <si>
    <t>The score is 1.00 because the output directly addresses the user's question about what constitutes goals in the context of privacy preferences without any irrelevant statements. This clarity and focus on the question ensure a perfect relevancy score.</t>
  </si>
  <si>
    <t>The score is 0.62 because while there are relevant statements like 'The system will provide users a way to extract goals which is the information pertaining to the usage of a data-item according to the P3P standard,' the majority of the retrieval context focuses on broader policy development and management capabilities, which detracts from the specific inquiry about goals.</t>
  </si>
  <si>
    <t>[Document(metadata={'source': '/workspace/data/Jyoti/Ambiguity/PURE/PURE_420_Ambiguity_Project/PDFs/2004 - sprat.pdf', 'page_label': '27', 'page': 26}, page_content="Requirement Definition: The system shall provide a way to capture the mined goalsinformation from the P3P policy into a database corresponding to a P3P privacy policy.   Requirement Specification: The system will provide users a way to concisely capture goalsinformation mined from the P3P policy, into a database corresponding to a P3P privacy policy.   Origin: Customer interview (Bharathy) /03/25/04  Priority: 3   FR-P3P 4 Requirement Definition: The system shall provide a way to capture the mined goalsinformation from the user’s privacy preferences into a database corresponding to the user’s privacy preferences.  Requirement Specification: The system will provide users a way to concisely capture goalsthe rules derived from the user’s privacy preferences into a database corresponding to the user’s privacy preferences.  Origin: Customer interview (Bharathy) /03/25/04  Priority: 3  FR-P3P 5 Requirement Definition: The system shall provide a way to evaluate the information extracted from the P3P privacy policy against the information extracted from the user’s privacy preferences.   Requirement Specification: The system will provide users an unambiguous way to evaluate the information extracted from the privacy policy against the information extracted from the user’s privacy preferences. During the evaluation, following scenarios need to be dealt with:  If the data-usage goals information mined from the P3P policy match those from the user's privacy preferences corresponding to both acceptance and rejection of a policy, then a conflict should be detected and a notification requiring user's intervention raised.  If the goals data-usage information mined from the P3P policy match those from the user's privacy preferences corresponding to either accepting or rejecting a policy, the policy should be accepted or rejected respectively.   If the goals data-usage information mined from the P3P policy does not match those from the user’s privacy preferences corresponding to"), Document(metadata={'source': '/workspace/data/Jyoti/Ambiguity/PURE/PURE_420_Ambiguity_Project/PDFs/2004 - sprat.pdf', 'page_label': '26', 'page': 25}, page_content='24  \ntranslating Ponder policy into Alloy specifications for security verification. “Partial support” means providing as much automatic translation as possible so that manual specification of Alloy could be minimized. The partial support also includes providing interface between Ponder editor and Alloy tool.  Origin: Customer interview (Qingfeng He) 05/14/04  Priority: 3   3.9. P3P: P3P Module    FR-P3P 1 Requirement Definition: The system shall provide a way to extract goals data-usage information from a P3P privacy policy according to the P3P standard.   Requirement Specification: The system will provide users a way to extract goalsinformation which is the information pertaining to the usage of a data-item from a P3P privacy policy according to the P3P standard. This involves parsing the respective P3P documents- privacy policy documents or the user’s privacy preferences.   Origin: Customer interview (Bharathy) /03/25/04   Priority: 3  FR-P3P 2 Requirement Definition: The system shall provide a way to extract goalsdata-usage information according toas per the user’s privacy preferences in accordance with the P3P standard.  Requirement Specification: The system will provide users a way to extract goals which is the information pertaining to the usage of a data-item accordings per to the user’s privacy preferences in accordance with the P3P standard. Here the goalsinformation pertaining necessary to accepting as well as rejecting a policy according to user’s privacy preferences are extracted. This involves obtainingparsing the respective documents- privacy policy documents or the user’s privacy preferences and deriving the goalspertinent rules from them.  Origin: Customer interview (Bharathy) /03/25/04  Priority: 3   FR-P3P 3'), Document(metadata={'source': '/workspace/data/Jyoti/Ambiguity/PURE/PURE_420_Ambiguity_Project/PDFs/2004 - sprat.pdf', 'page_label': '3', 'page': 2}, page_content="1. Introduction  Privacy and security policies for web-based systems are often developed as an afterthought. The implications are significant because the systems’ requirements, policies and functionality are often misaligned and/or in conflict with each other. Organizations risk customer mistrust based upon customer perceptions of conflicting privacy statements. The identification of high-level goals is fundamental to requirements analysis specification process. This can be achieved by asking 'why' questions about the operational descriptions of the system available. Goals are important in the requirements engineering process because they bring completeness and ease of readability to the requirements. They also provide rationale for requirements and help detect conflicts. On the other hand, scenarios are used to specify desired behavior of the system and are the means of communication among stakeholders. Additionally, they support trade-offs amongst design alternatives. Based on the utility of goals and scenarios, there is a need to develop a tool, which will assist analysts in the scenario and goal mining, reconciliation and management processes. The tool aims to maintain a goal and scenario repository for use in continuing analyses of policies and other documents from which goals and scenarios can be derived.  All goals are fully traceable to the policies in which they are stated and are distinguished as either policy goals (strategic goals) or scenario goals (tactical goals) in each policy. This tool will provide strong management, which will offer flexible user defined conditions (like ID, keywords, taxonomy, subject, actor, and occurrences). The tool will also support automatic multi-user analysis results comparison. For example, each analyst can classify goals separately and the tool can automatically check the differences in their classification results for their resolution. Requirements engineers, Chief Privacy Officers (CPO), policy analysts or auditors"), Document(metadata={'source': '/workspace/data/Jyoti/Ambiguity/PURE/PURE_420_Ambiguity_Project/PDFs/2004 - sprat.pdf', 'page_label': '27', 'page': 26}, page_content="match those from the user's privacy preferences corresponding to either accepting or rejecting a policy, the policy should be accepted or rejected respectively.   If the goals data-usage information mined from the P3P policy does not match those from the user’s privacy preferences corresponding to either acceptance or and rejection of a")]</t>
  </si>
  <si>
    <t xml:space="preserve"> 
    1. Obtain - Access the required document(either privacy policy docs or user's preference file) through appropriate methods like APIs or direct access depending on availability.
      2. Parse – Analyze the obtained content using techniques such as Natural Language Processing (NLP) algorithms tailored towards understanding structured formats within the selected standards i.e., P3P format.
        3. Derive Rules &amp; Extract Goals– Identifying patterns related to "goal" definitions associated with various aspects concerning data item usages across different sections of parsed files; these identified pattern instances represent potential candidate goals. Validate whether these candidates align with the specified criteria set forth under the user's privacy preferences before finalizing the</t>
  </si>
  <si>
    <t>The score is 1.00 because the output directly addresses the user's question about the process for obtaining, parsing, and deriving goals without including any irrelevant statements.</t>
  </si>
  <si>
    <t>The score is 0.83 because while the retrieval context includes relevant statements about extracting goals from P3P privacy policies, such as 'The system shall provide a way to extract goals data-usage information from a P3P privacy policy according to the P3P standard,' it also contains irrelevant information like 'The tool will also support automatic multi-user analysis results comparison,' which detracts from the overall relevance.</t>
  </si>
  <si>
    <t>The system will provide users a way to extract goalsinformation which is the information pertaining to the usage of a data-item from a P3P privacy policy according to the P3P standard. This involves parsing the respective P3P documents- privacy policy documents or the user’s privacy preferences.</t>
  </si>
  <si>
    <t>The system shall allow analysts to invoke the ponder policy editor.</t>
  </si>
  <si>
    <t>The output correctly identifies the requirement as unambiguous and provides a clear explanation.</t>
  </si>
  <si>
    <t>The system shall allow analysts to graphically view the allowable flows for specific types within an organization and across multiple organizations given a set of access control policies</t>
  </si>
  <si>
    <t>The system shall allow project managers to delegate their responsibilities to analysts for a specific time frame.</t>
  </si>
  <si>
    <t>The term'specific time frame' is ambiguous as it is not clear whether it refers to a fixed duration, a certain number of hours, or any other time-related measure.</t>
  </si>
  <si>
    <t>[Q1.: What doesspecific time frame mean in terms of duration or time-related measure?</t>
  </si>
  <si>
    <t>Q2.: Are there any constraints or limitations on the delegation, such as the number of times it can be done or the type of tasks that can be delegated?]</t>
  </si>
  <si>
    <t>[Document(metadata={'page_label': '24', 'page': 23, 'source': '/workspace/data/Jyoti/Ambiguity/PURE/PURE_420_Ambiguity_Project/PDFs/2004 - sprat.pdf'}, page_content='22  \nRequirement Definition: The system shall support a hierarchical representation of organizational structures.   Requirement Specification: The system shall allow analysts to specify business and organizational structures.   Origin: Customer interview (Qingfeng He) 05/14/04  Priority: 1  FR-RACAF 8 Requirement Definition: The system shall support the representation of organizational boundaries.   Requirement Specification: The system shall allow analysts to specify organization boundaries via the use of roles.  Origin: Customer interview (Qingfeng He) 05/14/04  Priority: 1  FR-RACAF 9 Requirement Definition: The system shall support the representation of actor relationships.   Requirement Specification: The system shall allow analysts to specify relationships among actors.   Origin: Customer interview (Qingfeng He) 05/14/04  Priority: 1  FR-RACAF 10 Requirement Definition: The system shall support the definition of roles.   Requirement Specification: The system shall allow analysts to specify roles.   Origin: Customer interview (Qingfeng He) 05/14/04  Priority: 1  FR-RACAF 11 Requirement Definition: The system shall support role delegation.    Requirement Specification: The system shall allow project managers to delegate their responsibilities to analysts for a specific time frame.'), Document(metadata={'page': 18, 'page_label': '19', 'source': '/workspace/data/Jyoti/Ambiguity/PURE/PURE_420_Ambiguity_Project/PDFs/2004 - sprat.pdf'}, page_content='17  \n FR- SSM 3 Requirement Definition: The system shall provide the ability to delete a scenario from a project without deleting it from the system  Requirement Specification: The system shall allow analysts to delete a scenario from the system.   Origin: Customer interview (William Stufflebeam) 03/02/04  Priority: 1    FR- SSM 4 Requirement Definition: The system shall allow analysts to reuse other scenarios.  Requirement Specification: The system shall allow analysts to reuse other scenarios when specifying a scenario.  Origin: Customer interview (William Stufflebeam) 03/02/04  Priority: 1   FR- SSM 5 Requirement Definition: The system shall allow analysts to view goals associated with individual scenarios.  Requirement Specification: When the analyst views the full details of a goal, the system will indicate the scenarios that are shared among goals.  Origin: Customer interview (William Stufflebeam) 03/02/04  Priority: 3   FR- SSM 6 Requirement Definition: The system shall allow analysts to view the elements of any scenario in the project.  Requirement Specification: The system shall allow analysts to view the elements of any scenario in the project assigned to this analyst.  Origin: Customer interview (William Stufflebeam) 03/02/04'), Document(metadata={'page': 14, 'source': '/workspace/data/Jyoti/Ambiguity/PURE/PURE_420_Ambiguity_Project/PDFs/2004 - sprat.pdf', 'page_label': '15'}, page_content='13  \n Requirement Definition: The system shall provide an EPAL dedicated section in the tool.   Requirement Specification: The elements of the section will include: specification, rationale, a drop down box with options such as yes, no or partial.  Origin: Customer interview (Dr. Annie I. Antón) 06/25/04  Priority: 3     3.3. ADM: Analysis Document Management Module There are different kinds of analysis documents, such as policy documents. This section defines the features for the document management module.   3.3.1. Functional Requirements  FR-ADM 1 Requirement Definition: The system shall allow project managers to add analysis documents and assign a domain to each document.   Requirement Specification: The system will allow the project manager to add policies documents repository and assign a domain to each document. The domain could be healthcare, financial or e-commerce.   Origin: Customer interview (Qingfeng He) 02/06/04 This will require simply adding the policy to the tool and not going through and manually changing the code to add the policy. This is implementation bias but is something Qingfeng wanted to add here.  Priority: 3  FR-ADM 2 Requirement Definition: The system shall allow project managers to edit the domain for the documents.   Requirement Specification: The system will allow the project manager to edit the domain for the documents such as change the domain name.   Origin: Customer interview (Dr. Annie I. Antón) 07/13/04  Priority: 3'), Document(metadata={'page_label': '6', 'source': '/workspace/data/Jyoti/Ambiguity/PURE/PURE_420_Ambiguity_Project/PDFs/2004 - sprat.pdf', 'page': 5}, page_content='4  \nRequirement Definition: The system shall support an analyst level.  Requirement Specification: An analyst will have the following privileges:  a. Ability to select a privacy policy that has been assigned to them by the project manager. b. Ability to add, delete and update goals c. Ability to add, delete and update scenarios  d. Ability to view the details of any goal or a scenario in the repository such as ID, description, source, keyword, taxonomy, actor, occurrence, relevant policy etc. e. Ability to update personal profile such as name, ID, contact information, usergroups and passwords f. Ability to add, delete and update requirements g. Ability to add, delete and update access control policies such as subject, object, action. h. Ability to view access control policies  i.   Origin: Customer interview (Qingfeng He) 02/06/04  Priority: 1      FR-UA 4  Requirement Definition: The system shall support a guest level.  Requirement Specification:  The guest will have the following privileges:  a. Ability to view kinds of information in the repository with restrictions set by the project manager. For instance, if a guest is given access permission to a certain privacy policy, he/she will not be able to view goa and scenario ocurrences related to other privacy policies in the repository.  Origin: Customer interview (Qingfeng He) 02/06/04  Priority: 1  3.1.2. Non-Functional Requirements This section outlines the standards to be followed to ensure that data safety is maintained.        NFR-UAM 1')]</t>
  </si>
  <si>
    <t xml:space="preserve"> 
     Specific Time Frame refers to a defined period within which Project Managers can Delegate Responsibility to Analysts.
    Ambiguity resolution : Yes</t>
  </si>
  <si>
    <t>The score is 1.00 because the output directly addresses the input question without any irrelevant statements. The response is fully relevant and provides a clear understanding of the term 'specific time frame' as it relates to project management.</t>
  </si>
  <si>
    <t>The score is 0.06 because the retrieval context primarily discusses unrelated topics such as 'hierarchical representation of organizational structures' and 'organizational boundaries', which do not address the input question about 'specific time frame'. The only relevant statement is the input itself, which highlights the need for clarity on 'specific time frame', but the surrounding context fails to provide any additional information.</t>
  </si>
  <si>
    <t>[Document(metadata={'source': '/workspace/data/Jyoti/Ambiguity/PURE/PURE_420_Ambiguity_Project/PDFs/2004 - sprat.pdf', 'page': 23, 'page_label': '24'}, page_content='22  \nRequirement Definition: The system shall support a hierarchical representation of organizational structures.   Requirement Specification: The system shall allow analysts to specify business and organizational structures.   Origin: Customer interview (Qingfeng He) 05/14/04  Priority: 1  FR-RACAF 8 Requirement Definition: The system shall support the representation of organizational boundaries.   Requirement Specification: The system shall allow analysts to specify organization boundaries via the use of roles.  Origin: Customer interview (Qingfeng He) 05/14/04  Priority: 1  FR-RACAF 9 Requirement Definition: The system shall support the representation of actor relationships.   Requirement Specification: The system shall allow analysts to specify relationships among actors.   Origin: Customer interview (Qingfeng He) 05/14/04  Priority: 1  FR-RACAF 10 Requirement Definition: The system shall support the definition of roles.   Requirement Specification: The system shall allow analysts to specify roles.   Origin: Customer interview (Qingfeng He) 05/14/04  Priority: 1  FR-RACAF 11 Requirement Definition: The system shall support role delegation.    Requirement Specification: The system shall allow project managers to delegate their responsibilities to analysts for a specific time frame.'), Document(metadata={'page': 5, 'source': '/workspace/data/Jyoti/Ambiguity/PURE/PURE_420_Ambiguity_Project/PDFs/2004 - sprat.pdf', 'page_label': '6'}, page_content='4  \nRequirement Definition: The system shall support an analyst level.  Requirement Specification: An analyst will have the following privileges:  a. Ability to select a privacy policy that has been assigned to them by the project manager. b. Ability to add, delete and update goals c. Ability to add, delete and update scenarios  d. Ability to view the details of any goal or a scenario in the repository such as ID, description, source, keyword, taxonomy, actor, occurrence, relevant policy etc. e. Ability to update personal profile such as name, ID, contact information, usergroups and passwords f. Ability to add, delete and update requirements g. Ability to add, delete and update access control policies such as subject, object, action. h. Ability to view access control policies  i.   Origin: Customer interview (Qingfeng He) 02/06/04  Priority: 1      FR-UA 4  Requirement Definition: The system shall support a guest level.  Requirement Specification:  The guest will have the following privileges:  a. Ability to view kinds of information in the repository with restrictions set by the project manager. For instance, if a guest is given access permission to a certain privacy policy, he/she will not be able to view goa and scenario ocurrences related to other privacy policies in the repository.  Origin: Customer interview (Qingfeng He) 02/06/04  Priority: 1  3.1.2. Non-Functional Requirements This section outlines the standards to be followed to ensure that data safety is maintained.        NFR-UAM 1'), Document(metadata={'page': 18, 'page_label': '19', 'source': '/workspace/data/Jyoti/Ambiguity/PURE/PURE_420_Ambiguity_Project/PDFs/2004 - sprat.pdf'}, page_content='17  \n FR- SSM 3 Requirement Definition: The system shall provide the ability to delete a scenario from a project without deleting it from the system  Requirement Specification: The system shall allow analysts to delete a scenario from the system.   Origin: Customer interview (William Stufflebeam) 03/02/04  Priority: 1    FR- SSM 4 Requirement Definition: The system shall allow analysts to reuse other scenarios.  Requirement Specification: The system shall allow analysts to reuse other scenarios when specifying a scenario.  Origin: Customer interview (William Stufflebeam) 03/02/04  Priority: 1   FR- SSM 5 Requirement Definition: The system shall allow analysts to view goals associated with individual scenarios.  Requirement Specification: When the analyst views the full details of a goal, the system will indicate the scenarios that are shared among goals.  Origin: Customer interview (William Stufflebeam) 03/02/04  Priority: 3   FR- SSM 6 Requirement Definition: The system shall allow analysts to view the elements of any scenario in the project.  Requirement Specification: The system shall allow analysts to view the elements of any scenario in the project assigned to this analyst.  Origin: Customer interview (William Stufflebeam) 03/02/04'), Document(metadata={'page_label': '13', 'page': 12, 'source': '/workspace/data/Jyoti/Ambiguity/PURE/PURE_420_Ambiguity_Project/PDFs/2004 - sprat.pdf'}, page_content='11  \nRequirement Definition: The system shall provide the ability to lock and unlock the keyword definition by either the project manager or the first person who created the definition in the repository.   Requirement Specification: The system shall provide the ability to lock and unlock the keyword definition by either the project manager or the first person who created the definition in the repository.  Origin: Customer interview (Dr. Annie I. Antón) 07/13/04  Priority: 3    FR-GSM 16 Requirement Definition: The system shall allow analysts and guests to search goals according to analyst chosen attributes.   Requirement Specification: The system will generate a list of all goals that have the same source, actor, subject etc. upon analyst’s request. This will allow the analyst to determine effects caused by a change in conditions or can provide quick feedback on what goals need further elaboration.   Origin: Customer interview (Neha Jain) 03/03/04  Priority: 3   FR-GSM 17 Requirement Definition: The system shall allow analysts to view elements of a goal returned by a query.   Requirement Specification: The system will provide analysts the ability to view full details of any goal returned by a query.   Origin: Customer interview (Neha Jain) 03/03/04  Priority: 3  FR-GSM 18 Requirement Definition: The system shall provide a template to express goals in BNF grammar.   Requirement Specification: This template will conform to the BNF grammar of allowable structure. E.g.,  &lt;Goal&gt; ::= &lt;keyword&gt; &lt;subject&gt; &lt;action&gt;;')]</t>
  </si>
  <si>
    <t xml:space="preserve"> 
    1. No explicit constraint mentioned regarding frequency limit but possible limitation could exist based on overall workload distribution within team.
       NA - Ambiguity Resolved : yes
    Explanations: In the text, while we do see mention about "delegating" responsibility specifically towards Analyst(s), however, neither does the document explicitly state how many times they may be allowed nor which types of task(s). It would require additional communication between stakeholders during development phase to clarify these aspects since both factors might impact operational efficiency &amp; effectiveness depending on nature of projects undertaken under scope defined herein.</t>
  </si>
  <si>
    <t>The score is 1.00 because the output directly addresses the input question without any irrelevant statements. It effectively discusses the delegation of responsibilities, which is precisely what was asked.</t>
  </si>
  <si>
    <t>The score is 0.50 because the retrieval context includes a relevant statement about delegation, but the question regarding constraints does not directly address the delegation process, leading to a lack of comprehensive relevance.</t>
  </si>
  <si>
    <t>The term'specific time frame' is ambiguous due to its structure and the lack of clarity in defining what constitutes a'specific time frame'. It could refer to a fixed duration, a certain number of hours, or any other time-related measure.</t>
  </si>
  <si>
    <t>Rank 1: The project managers can delegate their responsibilities to analysts for a predetermined period, such as a month or a quarter.                                         Rank 2: The project managers can delegate their responsibilities to analysts for a specific number of working hours, like 40 hours per week.                                         Rank 3: The project managers can delegate their responsibilities to analysts for a flexible duration, which might be determined by the project's progress or other factors.</t>
  </si>
  <si>
    <t>The classification of 'structural' ambiguity is appropriate as the phrase 'specific time frame' lacks clarity in its definition, which aligns with the explanation provided.</t>
  </si>
  <si>
    <t>The system shall allow analysts to specify roles.</t>
  </si>
  <si>
    <t>The system shall allow analysts to specify relationships among actors.</t>
  </si>
  <si>
    <t>The term'relationships among actors' is ambiguous as it is not clear what type of relationships are allowed (e.g., hierarchical, network, etc.) or how they should be specified (e.g., through a form, a graph, etc.).</t>
  </si>
  <si>
    <t>[Q1.: What types of relationships are allowed among actors (e.g., hierarchical, network, etc.)?</t>
  </si>
  <si>
    <t>Q2.: How should analysts specify these relationships (e.g., through a form, a graph, etc.)?]</t>
  </si>
  <si>
    <t>[Document(metadata={'source': '/workspace/data/Jyoti/Ambiguity/PURE/PURE_420_Ambiguity_Project/PDFs/2004 - sprat.pdf', 'page': 23, 'page_label': '24'}, page_content='22  \nRequirement Definition: The system shall support a hierarchical representation of organizational structures.   Requirement Specification: The system shall allow analysts to specify business and organizational structures.   Origin: Customer interview (Qingfeng He) 05/14/04  Priority: 1  FR-RACAF 8 Requirement Definition: The system shall support the representation of organizational boundaries.   Requirement Specification: The system shall allow analysts to specify organization boundaries via the use of roles.  Origin: Customer interview (Qingfeng He) 05/14/04  Priority: 1  FR-RACAF 9 Requirement Definition: The system shall support the representation of actor relationships.   Requirement Specification: The system shall allow analysts to specify relationships among actors.   Origin: Customer interview (Qingfeng He) 05/14/04  Priority: 1  FR-RACAF 10 Requirement Definition: The system shall support the definition of roles.   Requirement Specification: The system shall allow analysts to specify roles.   Origin: Customer interview (Qingfeng He) 05/14/04  Priority: 1  FR-RACAF 11 Requirement Definition: The system shall support role delegation.    Requirement Specification: The system shall allow project managers to delegate their responsibilities to analysts for a specific time frame.'), Document(metadata={'page_label': '6', 'page': 5, 'source': '/workspace/data/Jyoti/Ambiguity/PURE/PURE_420_Ambiguity_Project/PDFs/2004 - sprat.pdf'}, page_content='4  \nRequirement Definition: The system shall support an analyst level.  Requirement Specification: An analyst will have the following privileges:  a. Ability to select a privacy policy that has been assigned to them by the project manager. b. Ability to add, delete and update goals c. Ability to add, delete and update scenarios  d. Ability to view the details of any goal or a scenario in the repository such as ID, description, source, keyword, taxonomy, actor, occurrence, relevant policy etc. e. Ability to update personal profile such as name, ID, contact information, usergroups and passwords f. Ability to add, delete and update requirements g. Ability to add, delete and update access control policies such as subject, object, action. h. Ability to view access control policies  i.   Origin: Customer interview (Qingfeng He) 02/06/04  Priority: 1      FR-UA 4  Requirement Definition: The system shall support a guest level.  Requirement Specification:  The guest will have the following privileges:  a. Ability to view kinds of information in the repository with restrictions set by the project manager. For instance, if a guest is given access permission to a certain privacy policy, he/she will not be able to view goa and scenario ocurrences related to other privacy policies in the repository.  Origin: Customer interview (Qingfeng He) 02/06/04  Priority: 1  3.1.2. Non-Functional Requirements This section outlines the standards to be followed to ensure that data safety is maintained.        NFR-UAM 1'), Document(metadata={'page': 6, 'page_label': '7', 'source': '/workspace/data/Jyoti/Ambiguity/PURE/PURE_420_Ambiguity_Project/PDFs/0000 - cctns.pdf'}, page_content='• By case; \n• By user; \n• In chronological sequence. \n8.   The System should be able to provide reports for actions on cases organised by \nworkstation and (where technically appropriate) by network address. \n \nThe requirements specify the requirements to control the user access to correspondences, \nfiles, and records and various functionalities provided within the system.  \nAccess Module \n1.   The System must allow the user to limit access to cases to specified users or \nuser groups.  \n2.   The system should provide for role-based control for the functionality within'), Document(metadata={'source': '/workspace/data/Jyoti/Ambiguity/PURE/PURE_420_Ambiguity_Project/PDFs/2004 - sprat.pdf', 'page_label': '8', 'page': 7}, page_content='6  \n Requirement Specification: The system will allow analysts to enter a new goal into the system as new goals are identified. Following are the necessary elements for each goal: a. Goal ID b. Goal Description (not long) c. Taxonomy Classification 1. Protection \uf0fc Notice/Awareness \uf0fc Choice/Consent \uf0fc Security/Integrity \uf0fc Access/Participation  \uf0fc Enforcement/Redress 2. Vulnerability \uf0fc Information Monitoring \uf0fc Information Aggregation \uf0fc Information Storage \uf0fc Information Transfer  \uf0fc Information Collection \uf0fc Information Personalization \uf0fc Contact d. Subject Classification  \uf0fc Business Aggregation \uf0fc Browsing Pattern/Site Usage \uf0fc CC Information  \uf0fc Children \uf0fc Customer Information (CI) \uf0fc Contacting Customer \uf0fc Contact Institutions \uf0fc Cookies/Web bugs \uf0fc Customer System Information \uf0fc Customer Aggregation \uf0fc General Information \uf0fc General User Preference \uf0fc Identity Theft/Fraud \uf0fc Law (HIPAA, COPPA, GLBA) \uf0fc Liability/Responsibility \uf0fc OPT in /out preferences \uf0fc Personal Financial Information (PFI) \uf0fc Personal Health Information (PHI) \uf0fc Personally Identifiable Information (PII) \uf0fc PFI/PHI/PII Usage \uf0fc Policies/Procedures \uf0fc PP/ToU \uf0fc Security Access e. Goal Actor f. Policy in which the goal was found g. Granularity Classification (Policy or Scenario goal) h. Observable/Unobservable i. Occurrences')]</t>
  </si>
  <si>
    <t xml:space="preserve"> 
     NA - No explicit type mentioned in the text about relationship between actors. However it can be implied they might include hierarchy based relations since "hierarchy" term appears earlier in another specification but without confirmation we cannot say what exact kind of relation would apply here.
    Ambiguity Resolved?: Yes</t>
  </si>
  <si>
    <t>The score is 0.75 because while the response addresses the input, it lacks a concrete resolution regarding the types of relationships allowed among actors, which is essential for a complete answer.</t>
  </si>
  <si>
    <t>The score is 0.17 because while the input mentions 'specify relationships among actors,' the retrieval context primarily discusses unrelated topics such as 'organizational structures' and 'role delegation,' which do not address the types of relationships allowed among actors.</t>
  </si>
  <si>
    <t>[Document(metadata={'source': '/workspace/data/Jyoti/Ambiguity/PURE/PURE_420_Ambiguity_Project/PDFs/2004 - sprat.pdf', 'page': 23, 'page_label': '24'}, page_content='22  \nRequirement Definition: The system shall support a hierarchical representation of organizational structures.   Requirement Specification: The system shall allow analysts to specify business and organizational structures.   Origin: Customer interview (Qingfeng He) 05/14/04  Priority: 1  FR-RACAF 8 Requirement Definition: The system shall support the representation of organizational boundaries.   Requirement Specification: The system shall allow analysts to specify organization boundaries via the use of roles.  Origin: Customer interview (Qingfeng He) 05/14/04  Priority: 1  FR-RACAF 9 Requirement Definition: The system shall support the representation of actor relationships.   Requirement Specification: The system shall allow analysts to specify relationships among actors.   Origin: Customer interview (Qingfeng He) 05/14/04  Priority: 1  FR-RACAF 10 Requirement Definition: The system shall support the definition of roles.   Requirement Specification: The system shall allow analysts to specify roles.   Origin: Customer interview (Qingfeng He) 05/14/04  Priority: 1  FR-RACAF 11 Requirement Definition: The system shall support role delegation.    Requirement Specification: The system shall allow project managers to delegate their responsibilities to analysts for a specific time frame.'), Document(metadata={'source': '/workspace/data/Jyoti/Ambiguity/PURE/PURE_420_Ambiguity_Project/PDFs/2004 - sprat.pdf', 'page_label': '8', 'page': 7}, page_content='6  \n Requirement Specification: The system will allow analysts to enter a new goal into the system as new goals are identified. Following are the necessary elements for each goal: a. Goal ID b. Goal Description (not long) c. Taxonomy Classification 1. Protection \uf0fc Notice/Awareness \uf0fc Choice/Consent \uf0fc Security/Integrity \uf0fc Access/Participation  \uf0fc Enforcement/Redress 2. Vulnerability \uf0fc Information Monitoring \uf0fc Information Aggregation \uf0fc Information Storage \uf0fc Information Transfer  \uf0fc Information Collection \uf0fc Information Personalization \uf0fc Contact d. Subject Classification  \uf0fc Business Aggregation \uf0fc Browsing Pattern/Site Usage \uf0fc CC Information  \uf0fc Children \uf0fc Customer Information (CI) \uf0fc Contacting Customer \uf0fc Contact Institutions \uf0fc Cookies/Web bugs \uf0fc Customer System Information \uf0fc Customer Aggregation \uf0fc General Information \uf0fc General User Preference \uf0fc Identity Theft/Fraud \uf0fc Law (HIPAA, COPPA, GLBA) \uf0fc Liability/Responsibility \uf0fc OPT in /out preferences \uf0fc Personal Financial Information (PFI) \uf0fc Personal Health Information (PHI) \uf0fc Personally Identifiable Information (PII) \uf0fc PFI/PHI/PII Usage \uf0fc Policies/Procedures \uf0fc PP/ToU \uf0fc Security Access e. Goal Actor f. Policy in which the goal was found g. Granularity Classification (Policy or Scenario goal) h. Observable/Unobservable i. Occurrences'), Document(metadata={'page': 5, 'page_label': '6', 'source': '/workspace/data/Jyoti/Ambiguity/PURE/PURE_420_Ambiguity_Project/PDFs/2004 - sprat.pdf'}, page_content='4  \nRequirement Definition: The system shall support an analyst level.  Requirement Specification: An analyst will have the following privileges:  a. Ability to select a privacy policy that has been assigned to them by the project manager. b. Ability to add, delete and update goals c. Ability to add, delete and update scenarios  d. Ability to view the details of any goal or a scenario in the repository such as ID, description, source, keyword, taxonomy, actor, occurrence, relevant policy etc. e. Ability to update personal profile such as name, ID, contact information, usergroups and passwords f. Ability to add, delete and update requirements g. Ability to add, delete and update access control policies such as subject, object, action. h. Ability to view access control policies  i.   Origin: Customer interview (Qingfeng He) 02/06/04  Priority: 1      FR-UA 4  Requirement Definition: The system shall support a guest level.  Requirement Specification:  The guest will have the following privileges:  a. Ability to view kinds of information in the repository with restrictions set by the project manager. For instance, if a guest is given access permission to a certain privacy policy, he/she will not be able to view goa and scenario ocurrences related to other privacy policies in the repository.  Origin: Customer interview (Qingfeng He) 02/06/04  Priority: 1  3.1.2. Non-Functional Requirements This section outlines the standards to be followed to ensure that data safety is maintained.        NFR-UAM 1'), Document(metadata={'page': 6, 'source': '/workspace/data/Jyoti/Ambiguity/PURE/PURE_420_Ambiguity_Project/PDFs/0000 - cctns.pdf', 'page_label': '7'}, page_content='• By case; \n• By user; \n• In chronological sequence. \n8.   The System should be able to provide reports for actions on cases organised by \nworkstation and (where technically appropriate) by network address. \n \nThe requirements specify the requirements to control the user access to correspondences, \nfiles, and records and various functionalities provided within the system.  \nAccess Module \n1.   The System must allow the user to limit access to cases to specified users or \nuser groups.  \n2.   The system should provide for role-based control for the functionality within')]</t>
  </si>
  <si>
    <t xml:space="preserve"> 
     - Not Found in Context [as it does not mention how they can specifically do so].
    Ambiguity Resolved : No</t>
  </si>
  <si>
    <t>The score is 0.67 because while the output addresses the topic of ambiguity, it fails to provide a concrete method for analysts to specify relationships, which is crucial for a higher relevancy score.</t>
  </si>
  <si>
    <t>The score is 0.09 because, despite the retrieval context containing the relevant statement 'The system shall allow analysts to specify relationships among actors.', the majority of the context provided is unrelated, focusing instead on organizational structures and roles, which do not address the method of specifying relationships.</t>
  </si>
  <si>
    <t>The term 'specific environmental situations' is vague and could refer to various contexts, leading to ambiguity about its exact meaning.</t>
  </si>
  <si>
    <t>Rank 1: Relationships among actors are defined by specific conditions or circumstances in their environment.                                         Rank 2: The system should enable analysts to identify and specify different scenarios or situations where actors interact.                                         Rank 3: Analysts need to specify relationships between actors under certain unique environmental contexts.</t>
  </si>
  <si>
    <t>The actual output incorrectly identifies the ambiguity as 'Vagueness' related to 'specific environmental situations', which is not present in the input about relationships among actors.</t>
  </si>
  <si>
    <t>The system shall allow analysts to specify organization boundaries via the use of roles.</t>
  </si>
  <si>
    <t>The system shall allow analysts to specify business and organizational structures.</t>
  </si>
  <si>
    <t>The system shall allow analysts to view scenario elements on the left hand of the screen and edit access control rules on the right hand of the screen.</t>
  </si>
  <si>
    <t>The system shall allow analysts to specify access control elements.</t>
  </si>
  <si>
    <t>The system shall allow analysts to view data hierarchies graphically.</t>
  </si>
  <si>
    <t>The system shall allow analysts to specify hierarchies to organize data and its types.</t>
  </si>
  <si>
    <t>The system shall allow analysts to associate privacy preferences with objects. Elements of a privacy preference include: purpose, recipient, retention, consent, etc.</t>
  </si>
  <si>
    <t>The system shall allow analysts to add new objects. Elements of an object include: name, type, hierarchical information, preferences, etc.</t>
  </si>
  <si>
    <t>The system will provide a trial version of the tool allowing people to enter about 30 objects and try our system.</t>
  </si>
  <si>
    <t>The system will provide a template to specify requirements.</t>
  </si>
  <si>
    <t>The system will allow analysts to edit requirements.</t>
  </si>
  <si>
    <t>The system will allow analysts to delete requirements from the system.</t>
  </si>
  <si>
    <t>The system will allow analysts to add requirements to the system. The requirement will include the following: Goals and Constraints</t>
  </si>
  <si>
    <t>The requirement statement is vague about what constitutes 'goals' and 'constraints'. It's not clear if goals and constraints refer to the system's objectives and limitations, or if they pertain to the specific requirements that analysts should include. Additionally, it's unclear what exactly 'requirements' entail in this context.</t>
  </si>
  <si>
    <t>[Document(metadata={'page': 12, 'page_label': '13', 'source': '/workspace/data/Jyoti/Ambiguity/PURE/PURE_420_Ambiguity_Project/PDFs/2004 - sprat.pdf'}, page_content='11  \nRequirement Definition: The system shall provide the ability to lock and unlock the keyword definition by either the project manager or the first person who created the definition in the repository.   Requirement Specification: The system shall provide the ability to lock and unlock the keyword definition by either the project manager or the first person who created the definition in the repository.  Origin: Customer interview (Dr. Annie I. Antón) 07/13/04  Priority: 3    FR-GSM 16 Requirement Definition: The system shall allow analysts and guests to search goals according to analyst chosen attributes.   Requirement Specification: The system will generate a list of all goals that have the same source, actor, subject etc. upon analyst’s request. This will allow the analyst to determine effects caused by a change in conditions or can provide quick feedback on what goals need further elaboration.   Origin: Customer interview (Neha Jain) 03/03/04  Priority: 3   FR-GSM 17 Requirement Definition: The system shall allow analysts to view elements of a goal returned by a query.   Requirement Specification: The system will provide analysts the ability to view full details of any goal returned by a query.   Origin: Customer interview (Neha Jain) 03/03/04  Priority: 3  FR-GSM 18 Requirement Definition: The system shall provide a template to express goals in BNF grammar.   Requirement Specification: This template will conform to the BNF grammar of allowable structure. E.g.,  &lt;Goal&gt; ::= &lt;keyword&gt; &lt;subject&gt; &lt;action&gt;;'), Document(metadata={'source': '/workspace/data/Jyoti/Ambiguity/PURE/PURE_420_Ambiguity_Project/PDFs/2004 - sprat.pdf', 'page': 5, 'page_label': '6'}, page_content='4  \nRequirement Definition: The system shall support an analyst level.  Requirement Specification: An analyst will have the following privileges:  a. Ability to select a privacy policy that has been assigned to them by the project manager. b. Ability to add, delete and update goals c. Ability to add, delete and update scenarios  d. Ability to view the details of any goal or a scenario in the repository such as ID, description, source, keyword, taxonomy, actor, occurrence, relevant policy etc. e. Ability to update personal profile such as name, ID, contact information, usergroups and passwords f. Ability to add, delete and update requirements g. Ability to add, delete and update access control policies such as subject, object, action. h. Ability to view access control policies  i.   Origin: Customer interview (Qingfeng He) 02/06/04  Priority: 1      FR-UA 4  Requirement Definition: The system shall support a guest level.  Requirement Specification:  The guest will have the following privileges:  a. Ability to view kinds of information in the repository with restrictions set by the project manager. For instance, if a guest is given access permission to a certain privacy policy, he/she will not be able to view goa and scenario ocurrences related to other privacy policies in the repository.  Origin: Customer interview (Qingfeng He) 02/06/04  Priority: 1  3.1.2. Non-Functional Requirements This section outlines the standards to be followed to ensure that data safety is maintained.        NFR-UAM 1'), Document(metadata={'source': '/workspace/data/Jyoti/Ambiguity/PURE/PURE_420_Ambiguity_Project/PDFs/2004 - sprat.pdf', 'page_label': '8', 'page': 7}, page_content='6  \n Requirement Specification: The system will allow analysts to enter a new goal into the system as new goals are identified. Following are the necessary elements for each goal: a. Goal ID b. Goal Description (not long) c. Taxonomy Classification 1. Protection \uf0fc Notice/Awareness \uf0fc Choice/Consent \uf0fc Security/Integrity \uf0fc Access/Participation  \uf0fc Enforcement/Redress 2. Vulnerability \uf0fc Information Monitoring \uf0fc Information Aggregation \uf0fc Information Storage \uf0fc Information Transfer  \uf0fc Information Collection \uf0fc Information Personalization \uf0fc Contact d. Subject Classification  \uf0fc Business Aggregation \uf0fc Browsing Pattern/Site Usage \uf0fc CC Information  \uf0fc Children \uf0fc Customer Information (CI) \uf0fc Contacting Customer \uf0fc Contact Institutions \uf0fc Cookies/Web bugs \uf0fc Customer System Information \uf0fc Customer Aggregation \uf0fc General Information \uf0fc General User Preference \uf0fc Identity Theft/Fraud \uf0fc Law (HIPAA, COPPA, GLBA) \uf0fc Liability/Responsibility \uf0fc OPT in /out preferences \uf0fc Personal Financial Information (PFI) \uf0fc Personal Health Information (PHI) \uf0fc Personally Identifiable Information (PII) \uf0fc PFI/PHI/PII Usage \uf0fc Policies/Procedures \uf0fc PP/ToU \uf0fc Security Access e. Goal Actor f. Policy in which the goal was found g. Granularity Classification (Policy or Scenario goal) h. Observable/Unobservable i. Occurrences'), Document(metadata={'source': '/workspace/data/Jyoti/Ambiguity/PURE/PURE_420_Ambiguity_Project/PDFs/2004 - sprat.pdf', 'page_label': '9', 'page': 8}, page_content='7  \nj. Context Information (for the goal) k. Relevant Legislation (e.g, HIPAA, COPPA, GLBA)  Origin: Customer interview (Qingfeng He) 02/06/04  Priority: 3  FR-GSM 2 Requirement Definition: The system shall provide templates for goals, scenarios, P3P statments, EPAL rules and access control policies.   Requirement Specification: These templates will allow analysts  to enter detailed information about each goal, scenario, P3P statement, EPAL rule and access control policy that they enter into the tool.   Assumption: Guests are only allowed to view templates.  Origin: Customer interview (Dr. Annie I. Antón) 02/13/04  Priority: 3    FR-GSM 3 Requirement Definition: The system shall allow analysts to classify goals.   Requirement Specification: The system will allow the administrator, project manager and analysts to classify goals in the following categories: a. Policy goals or scenario goals b. Observable goals or unobservable goals c. Protection goals or vulnerabilities d. Goals based on subject classification  Origin: Customer interview (Qingfeng He) 02/06/04  Priority: 3   FR-GSM 4 Requirement Definition: The system shall allow multiple subject classifications for each goal.   Requirement Specification: The system will allow analysts to choose multiple subject classifications for each goal. For instance, a goal could be a part of ‘security access’ as well as ‘personal health information.’')]</t>
  </si>
  <si>
    <t>The score is 0.75 because while the output addresses the input's request for clarification, it includes an irrelevant statement about resolving ambiguity that fails to define 'goals' and 'constraints'. This detracts from the overall relevance, but the response still provides some useful context, justifying the score.</t>
  </si>
  <si>
    <t>The score is 0.75 because while there are relevant statements like 'The system shall allow analysts to add requirements to the system' and 'The system shall allow analysts to view elements of a goal returned by a query,' the majority of the retrieval context focuses on unrelated topics such as locking keyword definitions and analyst privileges, which detracts from the overall relevance.</t>
  </si>
  <si>
    <t>[Document(metadata={'page': 5, 'source': '/workspace/data/Jyoti/Ambiguity/PURE/PURE_420_Ambiguity_Project/PDFs/2004 - sprat.pdf', 'page_label': '6'}, page_content='4  \nRequirement Definition: The system shall support an analyst level.  Requirement Specification: An analyst will have the following privileges:  a. Ability to select a privacy policy that has been assigned to them by the project manager. b. Ability to add, delete and update goals c. Ability to add, delete and update scenarios  d. Ability to view the details of any goal or a scenario in the repository such as ID, description, source, keyword, taxonomy, actor, occurrence, relevant policy etc. e. Ability to update personal profile such as name, ID, contact information, usergroups and passwords f. Ability to add, delete and update requirements g. Ability to add, delete and update access control policies such as subject, object, action. h. Ability to view access control policies  i.   Origin: Customer interview (Qingfeng He) 02/06/04  Priority: 1      FR-UA 4  Requirement Definition: The system shall support a guest level.  Requirement Specification:  The guest will have the following privileges:  a. Ability to view kinds of information in the repository with restrictions set by the project manager. For instance, if a guest is given access permission to a certain privacy policy, he/she will not be able to view goa and scenario ocurrences related to other privacy policies in the repository.  Origin: Customer interview (Qingfeng He) 02/06/04  Priority: 1  3.1.2. Non-Functional Requirements This section outlines the standards to be followed to ensure that data safety is maintained.        NFR-UAM 1'), Document(metadata={'page_label': '8', 'page': 7, 'source': '/workspace/data/Jyoti/Ambiguity/PURE/PURE_420_Ambiguity_Project/PDFs/2004 - sprat.pdf'}, page_content='6  \n Requirement Specification: The system will allow analysts to enter a new goal into the system as new goals are identified. Following are the necessary elements for each goal: a. Goal ID b. Goal Description (not long) c. Taxonomy Classification 1. Protection \uf0fc Notice/Awareness \uf0fc Choice/Consent \uf0fc Security/Integrity \uf0fc Access/Participation  \uf0fc Enforcement/Redress 2. Vulnerability \uf0fc Information Monitoring \uf0fc Information Aggregation \uf0fc Information Storage \uf0fc Information Transfer  \uf0fc Information Collection \uf0fc Information Personalization \uf0fc Contact d. Subject Classification  \uf0fc Business Aggregation \uf0fc Browsing Pattern/Site Usage \uf0fc CC Information  \uf0fc Children \uf0fc Customer Information (CI) \uf0fc Contacting Customer \uf0fc Contact Institutions \uf0fc Cookies/Web bugs \uf0fc Customer System Information \uf0fc Customer Aggregation \uf0fc General Information \uf0fc General User Preference \uf0fc Identity Theft/Fraud \uf0fc Law (HIPAA, COPPA, GLBA) \uf0fc Liability/Responsibility \uf0fc OPT in /out preferences \uf0fc Personal Financial Information (PFI) \uf0fc Personal Health Information (PHI) \uf0fc Personally Identifiable Information (PII) \uf0fc PFI/PHI/PII Usage \uf0fc Policies/Procedures \uf0fc PP/ToU \uf0fc Security Access e. Goal Actor f. Policy in which the goal was found g. Granularity Classification (Policy or Scenario goal) h. Observable/Unobservable i. Occurrences'), Document(metadata={'source': '/workspace/data/Jyoti/Ambiguity/PURE/PURE_420_Ambiguity_Project/PDFs/2004 - sprat.pdf', 'page': 12, 'page_label': '13'}, page_content='11  \nRequirement Definition: The system shall provide the ability to lock and unlock the keyword definition by either the project manager or the first person who created the definition in the repository.   Requirement Specification: The system shall provide the ability to lock and unlock the keyword definition by either the project manager or the first person who created the definition in the repository.  Origin: Customer interview (Dr. Annie I. Antón) 07/13/04  Priority: 3    FR-GSM 16 Requirement Definition: The system shall allow analysts and guests to search goals according to analyst chosen attributes.   Requirement Specification: The system will generate a list of all goals that have the same source, actor, subject etc. upon analyst’s request. This will allow the analyst to determine effects caused by a change in conditions or can provide quick feedback on what goals need further elaboration.   Origin: Customer interview (Neha Jain) 03/03/04  Priority: 3   FR-GSM 17 Requirement Definition: The system shall allow analysts to view elements of a goal returned by a query.   Requirement Specification: The system will provide analysts the ability to view full details of any goal returned by a query.   Origin: Customer interview (Neha Jain) 03/03/04  Priority: 3  FR-GSM 18 Requirement Definition: The system shall provide a template to express goals in BNF grammar.   Requirement Specification: This template will conform to the BNF grammar of allowable structure. E.g.,  &lt;Goal&gt; ::= &lt;keyword&gt; &lt;subject&gt; &lt;action&gt;;'), Document(metadata={'page': 19, 'page_label': '20', 'source': '/workspace/data/Jyoti/Ambiguity/PURE/PURE_420_Ambiguity_Project/PDFs/2004 - sprat.pdf'}, page_content='18  \n Priority: 1  FR-SSM 7 Requirement Definition: The system shall generate a list of all scenarios that share the same attribute or sets of attributes   Requirement Specification: The system will allow analysts to generate list of all scenarios that have the same source, goal, actor, etc. This will allow the analyst to determine effects caused by a change in conditions or can provide quick feedback on what scenarios need further elaboration.   Origin: Customer interview (Neha Jain) 03/03/04  Priority: 2   3.6. RS: Requirements Specification Module This section defines the requirements specifications.  3.6.1. Functional Requirements  FR-RS 1 Requirement Definition: The system shall provide the ability to specify requirements.   Requirement Specification: The system will allow analysts to specify requirements.  Origin: Customer interview (Neha Jain) 04/07/04  Priority: 3    FR-RS 2 Requirement Definition: The system shall provide the ability to add a requirement.   Requirement Specification: The system will allow analysts to add requirements to the system. The requirement will include the following:  -Goals  -Constraints  Origin: Customer interview (Neha Jain) 07/09/04')]</t>
  </si>
  <si>
    <t xml:space="preserve"> 
    1. In this case, "requirements" refer to both high-level system goals and detailed feature specifications. These could range from general objectives like enhancing security features to precise functionalities needed within those broad categories. Examples might involve adding multi-factor authentication systems under the umbrella term of improving overall cybersecurity measures. However, without additional clarifications about the scope of the application being developed, it remains unclear whether there would also be constraints associated solely with technical feasibilities rather than end results desired.
    Ambiguity Resolved(Yes): Yes, we were able to resolve some degree of uncertainty regarding the nature of the requirements mentioned; however, due to lack of explicit definitions surrounding potential limitations imposed during development process ('</t>
  </si>
  <si>
    <t>The score is 1.00 because the output directly addresses the input question without any irrelevant statements. It provides a clear and focused response regarding the nature of requirements in the given scenario.</t>
  </si>
  <si>
    <t>The score is 0.50 because while there are relevant statements like 'The system will allow analysts to add requirements to the system' and 'The system shall provide the ability to specify requirements,' much of the retrieval context, such as 'view elements of a goal returned by a query' and 'generate a list of all scenarios,' does not directly address the input question about requirements.</t>
  </si>
  <si>
    <t>The system will allow analysts to specify requirements.</t>
  </si>
  <si>
    <t>The classification of 'Unambiguous' is correct as the requirement is indeed clear.</t>
  </si>
  <si>
    <t>The system will allow analysts to generate list of all scenarios that have the same source, goal, actor, etc. This will allow the analyst to determine effects caused by a change in conditions or can provide quick feedback on what scenarios need further elaboration.</t>
  </si>
  <si>
    <t>The system shall allow analysts to view the elements of any scenario in the project assigned to this analyst.</t>
  </si>
  <si>
    <t>When the analyst views the full details of a goal, the system will indicate the scenarios that are shared among goals.</t>
  </si>
  <si>
    <t>The system shall allow analysts to reuse other scenarios when specifying a scenario.</t>
  </si>
  <si>
    <t>The term'reuse other scenarios' is ambiguous as it is not clear what exactly is meant by'reuse' and what constitutes a'scenario'.</t>
  </si>
  <si>
    <t>[Q1.: When you sayreuse other scenarios, do you mean copying and pasting, importing, or something else?</t>
  </si>
  <si>
    <t>Q2.: What exactly constitutes ascenario in this context - a set of test cases, a user story, or something else?]</t>
  </si>
  <si>
    <t>[Document(metadata={'source': '/workspace/data/Jyoti/Ambiguity/PURE/PURE_420_Ambiguity_Project/PDFs/2004 - sprat.pdf', 'page_label': '19', 'page': 18}, page_content='17  \n FR- SSM 3 Requirement Definition: The system shall provide the ability to delete a scenario from a project without deleting it from the system  Requirement Specification: The system shall allow analysts to delete a scenario from the system.   Origin: Customer interview (William Stufflebeam) 03/02/04  Priority: 1    FR- SSM 4 Requirement Definition: The system shall allow analysts to reuse other scenarios.  Requirement Specification: The system shall allow analysts to reuse other scenarios when specifying a scenario.  Origin: Customer interview (William Stufflebeam) 03/02/04  Priority: 1   FR- SSM 5 Requirement Definition: The system shall allow analysts to view goals associated with individual scenarios.  Requirement Specification: When the analyst views the full details of a goal, the system will indicate the scenarios that are shared among goals.  Origin: Customer interview (William Stufflebeam) 03/02/04  Priority: 3   FR- SSM 6 Requirement Definition: The system shall allow analysts to view the elements of any scenario in the project.  Requirement Specification: The system shall allow analysts to view the elements of any scenario in the project assigned to this analyst.  Origin: Customer interview (William Stufflebeam) 03/02/04'), Document(metadata={'page': 17, 'page_label': '18', 'source': '/workspace/data/Jyoti/Ambiguity/PURE/PURE_420_Ambiguity_Project/PDFs/2004 - sprat.pdf'}, page_content='16  \n  Origin: Customer interview (Dr. Annie I. Antón) /03/26/04  Priority: 2   3.5. SSM: Scenario Specification and Management This section defines the features associated with scenarios specification and management.  3.5.1. Functional Requirements  FR- SSM 1 Requirement Definition: The system shall provide the ability to add a scenario to the system.  Requirement Specification: The system shall allow analysts to add a scenario to the system. Following are the necessary elements for each scenario: • Scenario Name • Sources • Actor(s) • Event(s) • Action(s) • Obstacle(s) • Constraint(s) • Pre-Condition(s) • Post-Condition(s) • Status  • Issue(s)- These are questions that come up: catch on • Goals • Requirements  Origin: Customer interview (William Stufflebeam) 03/02/04  Priority: 1   FR- SSM 2 Requirement Definition: The system shall allow analysts to edit/modify a scenario within a project  Requirement Specification: The system shall allow analysts to edit/modify a scenario within a project.  Origin: Customer interview (William Stufflebeam) 03/02/04  Priority: 3'), Document(metadata={'page_label': 'xxi', 'page': 20, 'source': '/workspace/data/Jyoti/Ambiguity/PURE/PURE_420_Ambiguity_Project/PDFs/2001 - hats.pdf'}, page_content='Software Requirements Specification   \n \nSoftware Requirements Specification \n \nCS4311 Date: \n11/01/2001 \nPage \n21  \n \nALT 3:  User selects cancel. \nA3-3: End of use case \n \nScenario 5: Create New Application \nPreconditions:  None. \n1. User selects option to create a new application. \n2. Close existing application if one is selected  (Refer to Use Case 5 – Scenario 1). \n3. System asks user to enter a name and location for new application. \n4. User enters name and location for new application (ALT 1). \n5. System requests Host OS to create new application. \n6. Host OS creates new application  (ALT 2). \n7. System informs user that new application has been created.   \n8. End of use case. \n \nALT 1:  User selects to cancel operation. \nA1-4A: System cancels operation.  No application is created.   \nA1-4B: End of use case. \n \nALT 2:  An application with the same name already exists.   \nA2-6A: System presents error message “Application already exists.” \nA2-6B: End of use case. \n2.2.2.6. Use-case 6: Configure Application \nUse Case Summary:  The user selects an application.  The user configures the settings of the selected \napplication.  The settings of an application include, available editors, SDT display colors, SDT display shapes, \ndefault number of levels to expand, file associations between files and editors, and file associations between \ntarget files and transformation language program. \nActors:    User, Host OS \nPreconditions:  Application has been selected  (Refer to Use Case 3). \nScenario 1:  Configure Editor List. \n1. User selects option to configure editors. \n2. The system prompts for editor name and configuration information. Editor configuration information \nmust be sufficient to start the editor on the Host OS. \n3. User enters editor name and parameters (ALT 1). \n4. System saves editor configuration in application configuration. \n5. End of use case. \n \nALT 1: User selects to cancel. \nA1-3: End of use case. \n \nScenario 2:  Configure SDT display.'), Document(metadata={'page_label': 'iii', 'page': 2, 'source': '/workspace/data/Jyoti/Ambiguity/PURE/PURE_420_Ambiguity_Project/PDFs/2001 - hats.pdf'}, page_content='2.2.2.2. Use-case 2: Execute Transformation Program..................................................................... 17  \n2.2.2.3. Use-case 3: Select Application............................................................................................. 18  \n2.2.2.4. Use-case 4: Select File ........................................................................................................ .1 8 \n2.2.2.5. Use-case 5: Prepare Application .......................................................................................... 19  \n2.2.2.6. Use-case 6: Configure Application ...................................................................................... 21  \n2.2.2.7. Use-case 7: Display SDT Transformation Output................................................................ 23  \n2.2.2.8. Use-case 8: Display Pretty-Printed Text Transformation Output......................................... 25  \n2.2.2.9. Use-case 9: Generate Pretty-printed Output......................................................................... 26  \n2.3. GENERAL CONSTRAINTS....................................................................................................................... 27  \n2.4. ASSUMPTIONS AND DEPENDENCIES ...................................................................................................... 27  \n3. SPECIFIC REQUIREMENTS .......................................................................................................... ....... 28 \n3.1. EXTERNAL INTERFACE REQUIREMENTS................................................................................................ 28  \n3.1.1. User Interfaces................................................................................................................ ............. 28 \n3.1.2. Hardware Interfaces ............................................................................................................ ........ 30')]</t>
  </si>
  <si>
    <t xml:space="preserve"> 
     Q1.: Importing
      Ambiguity Resolved : Yes</t>
  </si>
  <si>
    <t>The score is 1.00 because there are no irrelevant statements in the actual output, indicating that the response is fully aligned with the input and addresses the question effectively.</t>
  </si>
  <si>
    <t>The score is 0.20 because the retrieval context primarily includes unrelated statements such as 'The system shall provide the ability to delete a scenario from a project' and 'The system shall allow analysts to view goals associated with individual scenarios', which do not address the input's focus on reusing scenarios. The only relevant statement is 'The system shall allow analysts to reuse other scenarios when specifying a scenario.', but it is overshadowed by the irrelevant information.</t>
  </si>
  <si>
    <t>[Document(metadata={'page_label': '19', 'page': 18, 'source': '/workspace/data/Jyoti/Ambiguity/PURE/PURE_420_Ambiguity_Project/PDFs/2004 - sprat.pdf'}, page_content='17  \n FR- SSM 3 Requirement Definition: The system shall provide the ability to delete a scenario from a project without deleting it from the system  Requirement Specification: The system shall allow analysts to delete a scenario from the system.   Origin: Customer interview (William Stufflebeam) 03/02/04  Priority: 1    FR- SSM 4 Requirement Definition: The system shall allow analysts to reuse other scenarios.  Requirement Specification: The system shall allow analysts to reuse other scenarios when specifying a scenario.  Origin: Customer interview (William Stufflebeam) 03/02/04  Priority: 1   FR- SSM 5 Requirement Definition: The system shall allow analysts to view goals associated with individual scenarios.  Requirement Specification: When the analyst views the full details of a goal, the system will indicate the scenarios that are shared among goals.  Origin: Customer interview (William Stufflebeam) 03/02/04  Priority: 3   FR- SSM 6 Requirement Definition: The system shall allow analysts to view the elements of any scenario in the project.  Requirement Specification: The system shall allow analysts to view the elements of any scenario in the project assigned to this analyst.  Origin: Customer interview (William Stufflebeam) 03/02/04'), Document(metadata={'page': 20, 'page_label': 'xxi', 'source': '/workspace/data/Jyoti/Ambiguity/PURE/PURE_420_Ambiguity_Project/PDFs/2001 - hats.pdf'}, page_content='Software Requirements Specification   \n \nSoftware Requirements Specification \n \nCS4311 Date: \n11/01/2001 \nPage \n21  \n \nALT 3:  User selects cancel. \nA3-3: End of use case \n \nScenario 5: Create New Application \nPreconditions:  None. \n1. User selects option to create a new application. \n2. Close existing application if one is selected  (Refer to Use Case 5 – Scenario 1). \n3. System asks user to enter a name and location for new application. \n4. User enters name and location for new application (ALT 1). \n5. System requests Host OS to create new application. \n6. Host OS creates new application  (ALT 2). \n7. System informs user that new application has been created.   \n8. End of use case. \n \nALT 1:  User selects to cancel operation. \nA1-4A: System cancels operation.  No application is created.   \nA1-4B: End of use case. \n \nALT 2:  An application with the same name already exists.   \nA2-6A: System presents error message “Application already exists.” \nA2-6B: End of use case. \n2.2.2.6. Use-case 6: Configure Application \nUse Case Summary:  The user selects an application.  The user configures the settings of the selected \napplication.  The settings of an application include, available editors, SDT display colors, SDT display shapes, \ndefault number of levels to expand, file associations between files and editors, and file associations between \ntarget files and transformation language program. \nActors:    User, Host OS \nPreconditions:  Application has been selected  (Refer to Use Case 3). \nScenario 1:  Configure Editor List. \n1. User selects option to configure editors. \n2. The system prompts for editor name and configuration information. Editor configuration information \nmust be sufficient to start the editor on the Host OS. \n3. User enters editor name and parameters (ALT 1). \n4. System saves editor configuration in application configuration. \n5. End of use case. \n \nALT 1: User selects to cancel. \nA1-3: End of use case. \n \nScenario 2:  Configure SDT display.'), Document(metadata={'source': '/workspace/data/Jyoti/Ambiguity/PURE/PURE_420_Ambiguity_Project/PDFs/2001 - hats.pdf', 'page_label': 'xviii', 'page': 17}, page_content='Software Requirements Specification   \n \nSoftware Requirements Specification \n \nCS4311 Date: \n11/01/2001 \nPage \n18  \n \nA5-4A: Use case continues with step A4-4A. \n2.2.2.3. Use-case 3: Select Application \nUse Case Summary:  The user selects an application. \nActors: User, Host OS \nUsed by:  \n1. Parse Transformation Language Program (Refer to Use Case 1). \n2. Run Transformation (Refer to Use Case 2). \n3. Prepare Application (Refer to Use Case 4). \n4. Display SDT Transformation Output (Use Case 5). \n5. Display Pretty-printed text Transformation Output (Refer to Use Case 6). \nPreconditions: Desired application exists (Refer to Use Case 5). \nScenario 1: \n1. System requests from Host OS a list of existing applications within current directory. \n2. Host OS returns list of files within current directory. \n3. System displays list of existing applications within current directory (ALT 1, ALT 2). \n4. User selects an application within the list (ALT 2). \n5. System sets selected application as the current application.   \n6. End of use case. \n \nALT 1: No applications exist in current directory. \nA1-3A: User cannot select any application to perform operations on it.  \nA1-3B: End of use case. \n \nALT 2:  User chooses to move up or down a directory level. \nA2-3A: User selects a subdirectory or the parent directory. \nA2-3B: System changes current directory. \nA2-3C: Use case continues with step 1. \n2.2.2.4. Use-case 4: Select File \nUse Case Summary:  The user wants to perform some operation, and the system requests a filename.  A list of \nfile names in the currently selected application is presented.  The user selects one file name in the application. \nActors: User, Host OS \nUsed by:  \n1. Parse Transformation Language Program (Refer to Use Case 1). \n2. Run Transformation (Refer to Use Case 2). \n3. Prepare Application (Refer to Use Case 4). \n4. Display SDT Transformation Output (Refer to Use Case 5). \n5. Display Pretty-printed text Transformation Output (Refer to Use Case 6).'), Document(metadata={'source': '/workspace/data/Jyoti/Ambiguity/PURE/PURE_420_Ambiguity_Project/PDFs/2004 - sprat.pdf', 'page_label': '20', 'page': 19}, page_content='18  \n Priority: 1  FR-SSM 7 Requirement Definition: The system shall generate a list of all scenarios that share the same attribute or sets of attributes   Requirement Specification: The system will allow analysts to generate list of all scenarios that have the same source, goal, actor, etc. This will allow the analyst to determine effects caused by a change in conditions or can provide quick feedback on what scenarios need further elaboration.   Origin: Customer interview (Neha Jain) 03/03/04  Priority: 2   3.6. RS: Requirements Specification Module This section defines the requirements specifications.  3.6.1. Functional Requirements  FR-RS 1 Requirement Definition: The system shall provide the ability to specify requirements.   Requirement Specification: The system will allow analysts to specify requirements.  Origin: Customer interview (Neha Jain) 04/07/04  Priority: 3    FR-RS 2 Requirement Definition: The system shall provide the ability to add a requirement.   Requirement Specification: The system will allow analysts to add requirements to the system. The requirement will include the following:  -Goals  -Constraints  Origin: Customer interview (Neha Jain) 07/09/04')]</t>
  </si>
  <si>
    <t xml:space="preserve"> 
     In this context, "scenarios" refer specifically to units defined under software testing processes containing predefined steps leading towards achieving certain objectives [testable aspects]. They may also contain expected results after each execution phase. However, they do not necessarily equate directly to traditional Agile methodology concepts like user stories but rather represent discrete pieces used during functional validation stages.
    Ambiguity Resolved : Yes</t>
  </si>
  <si>
    <t>The score is 0.14 because the majority of the retrieval context, such as 'The system shall provide the ability to delete a scenario from a project without deleting it from the system,' does not address the input question about what constitutes a scenario. The only relevant statement, 'The system shall allow analysts to reuse other scenarios when specifying a scenario,' is insufficient to establish a strong connection to the input.</t>
  </si>
  <si>
    <t>The term'reuse' and'scenario' are ambiguous due to lack of clarity on their specific meanings within the context of the system.</t>
  </si>
  <si>
    <t>Rank 1: The system should enable analysts to copy and use existing scenarios as part of creating new ones.                                                 Rank 2: The system should provide functionality for analysts to modify and adapt existing scenarios for different purposes.                                                 Rank 3: The system should offer a feature for analysts to reference and incorporate elements from existing scenarios into their own.</t>
  </si>
  <si>
    <t>The classification of 'lexical' ambiguity is appropriate as the terms 'reuse' and 'scenario' lack clarity, but the explanation could be more detailed regarding their specific meanings in context.</t>
  </si>
  <si>
    <t>The system shall allow analysts to delete a scenario from the system.</t>
  </si>
  <si>
    <t>The system shall allow analysts to edit/modify a scenario within a project.</t>
  </si>
  <si>
    <t>The system will provide analysts way to calculate the Flesch Readability Score (FRES) and Flesch-Kincaid Grade Level (FGL) for textual documents. For this, a link to the actual textual document as well as the corresponding FRES and FGL as the number of words and sentences in each document will be provided.</t>
  </si>
  <si>
    <t>The system will allow analysts to classify goals separately and as a result they can automatically check the difference in their classification results for their resolution.</t>
  </si>
  <si>
    <t>The system will allow project managers to create a new domain for the documents and assign existing documents to that particular domai</t>
  </si>
  <si>
    <t>The system will allow analysts and guest to view policies in the system in an alphabetical order.</t>
  </si>
  <si>
    <t>The system will allow the project manager to create document type such as policy documents, requirements document, manuals etc.</t>
  </si>
  <si>
    <t>The system will allow the project manager to delete the domain for the documents.</t>
  </si>
  <si>
    <t>The system will allow the project manager to edit the domain for the documents such as change the domain name.</t>
  </si>
  <si>
    <t>The system will allow the project manager to add policies documents repository and assign a domain to each document. The domain could be healthcare, financial or e-commerce.</t>
  </si>
  <si>
    <t>2005 - clarus high</t>
  </si>
  <si>
    <t>The Clarus system shall be able to respond to 95% of all requests for environmental data 95% of the time.</t>
  </si>
  <si>
    <t>The Clarus system shall be able to publish environmental data at three times the volume rate that it collects it.</t>
  </si>
  <si>
    <t>The Clarus system shall support 470 million current observations.</t>
  </si>
  <si>
    <t>The Clarus system shall be able to collect data from sources within 5 minutes of them becoming available.</t>
  </si>
  <si>
    <t>The Clarus system shall be able to receive all reported environmental data during a fifteen minute time interval.</t>
  </si>
  <si>
    <t>The Clarus system shall be able to complete an automated quality control check of environmental data within ten seconds of data receipt.</t>
  </si>
  <si>
    <t>The Clarus system shall be able to publish new data within twenty minutes of data receipt.</t>
  </si>
  <si>
    <t>The Clarus system shall respond to a request for information within one minute.</t>
  </si>
  <si>
    <t>The Clarus system shall be able to handle three hundred simultaneous requests for environmental element data.</t>
  </si>
  <si>
    <t>The Clarus system shall be able to support six hundred concurrent users.</t>
  </si>
  <si>
    <t>The Clarus system shall be able to support six thousand registered users.</t>
  </si>
  <si>
    <t>The Clarus system shall accept data only from approved sources.</t>
  </si>
  <si>
    <t>The Clarus program shall maintain continuous 24x7 operations.</t>
  </si>
  <si>
    <t>The Clarus program shall operate the Clarus system according to its published IT Security Plan.</t>
  </si>
  <si>
    <t>The Clarus program shall maintain a comprehensive Clarus system test environment.</t>
  </si>
  <si>
    <t>The Clarus system shall be able to operate on redundant hardware.</t>
  </si>
  <si>
    <t>The Clarus system shall collect, quality control, and disseminate environmental data.</t>
  </si>
  <si>
    <t>The classification of 'Unambiguous' is correct as the requirement is clearly stated without any ambiguity.</t>
  </si>
  <si>
    <t>The Clarus system shall be able to access in-situ environmental observations from data collectors.</t>
  </si>
  <si>
    <t>The Clarus system shall be able to access remotely sensed environmental observations from data collectors.</t>
  </si>
  <si>
    <t>The Clarus system shall calculate derived environmental data from observations.</t>
  </si>
  <si>
    <t>The Clarus system shall be able to receive roadway weather measurements derived from VII data.</t>
  </si>
  <si>
    <t>The Clarus system shall allow access to new surface transportation related observed environmental data.</t>
  </si>
  <si>
    <t>The Clarus system shall accept environmental data derived from images.</t>
  </si>
  <si>
    <t>Clarus system shall accept surface condition data derived from surface images.</t>
  </si>
  <si>
    <t>The Clarus system shall accept atmospheric condition data derived from atmospheric images.</t>
  </si>
  <si>
    <t>The Clarus system shall accept weather hazard reports containing the hazard type, location, and timeframe.</t>
  </si>
  <si>
    <t>The Clarus system shall acquire and disseminate National Weather Service (NWS) watches, warnings, and advisories.</t>
  </si>
  <si>
    <t>The Clarus system shall be able to retrieve environmental data directly from environmental sensor stations.</t>
  </si>
  <si>
    <t>The classification of 'Unambiguous' is correct as the requirement clearly states the system's capability to retrieve data from sensor stations.</t>
  </si>
  <si>
    <t>The Clarus system shall process data as they are received.</t>
  </si>
  <si>
    <t>The Clarus system shall collect pavement-related observations.</t>
  </si>
  <si>
    <t>The classification of 'Unambiguous' is correct as the requirement clearly states the purpose of the Clarus system.</t>
  </si>
  <si>
    <t>The Clarus system shall accept environmental data from railway systems or in situ ESS along tracks.</t>
  </si>
  <si>
    <t>The term 'along tracks' is ambiguous as it is not clear whether it refers to the exact location of the ESS or a general proximity to the tracks.</t>
  </si>
  <si>
    <t>[Q1.: Does along tracks refer to the exact location of the ESS or a general proximity to the tracks?</t>
  </si>
  <si>
    <t>Q2.: Are there any specific distance or location requirements for the ESS in relation to the tracks?]</t>
  </si>
  <si>
    <t>[Document(metadata={'source': '/workspace/data/Jyoti/Ambiguity/PURE/PURE_420_Ambiguity_Project/PDFs/2005 - clarus high.pdf', 'page': 37, 'page_label': '38'}, page_content='Clarus Weather System Design \n High Level System Requirements Specification \n \n04037-rq201hrs0100 \n \nPage 35 \nCopyright © 2005 Mixon/Hill, Inc. \nAll rights reserved. \n \nAPPENDIX A -  DEFINITIONS, ACRONYMS, AND \nABBREVIATIONS \nThe following table provides definitions of terms, acronyms, and abbreviations to \nassist interpretation of this document. \nTerm Definition \nCCTV Closed Circuit Television \nConOps Concept of Operations \nDOT Department of Transportation \nDSS Decision Support System \nDST Daylight Saving Time \nenvironmental data In the Clarus context, includes all data defined in NTCIP 1204 (Ref. 8). \nESS Environmental Sensor Station \nFHWA Federal Highway Administration \nGPS Global Positioning System \nHTML Hypertext Markup Language \nICC (Clarus) Initiative Coordinating Committee \nIEEE Institute of Electrical and Electronic Engineers \nin situ From Latin, “in situ” means “in place.” As applied to meteorological data, it \nrefers to data specific to a (fixed) point of observation. \nIT Information Technology \nITE Institute of Transportation Engineers \nITS Intelligent Transportation System \nITS America Intelligent Transportation Society of America \nMADIS Meteorological Assimilation Data Ingest System \nMDSS Maintenance Decision Support System \nmetadata In common information systems use, “metadata” is “data about data .” Within \nthe meteorological community, this use has been extended to include data \nabout objects related to weather observations. For example, location data for \nan ESS becomes metadata for the observation data. \nMHI Mixon/Hill, Inc. \nNIST National Institute of Standards and Technology \nNOAA National Oceanic and Atmospheric Administration \nNTCIP National Transportation Communications for ITS Protocol \nNWS National Weather Service \nOCS Oklahoma Climatological Survey \nOMB Office of Management and Budget \nPMP Project Management Plan'), Document(metadata={'page': 22, 'source': '/workspace/data/Jyoti/Ambiguity/PURE/PURE_420_Ambiguity_Project/PDFs/2005 - clarus high.pdf', 'page_label': '23'}, page_content='Clarus Weather System Design \n High Level System Requirements Specification \n \n04037-rq201hrs0100 \n \nPage 20 \nCopyright © 2005 Mixon/Hill, Inc. \nAll rights reserved. \n \nID Requirement  Source Comment Criticality \nF-217 The Clarus system shall accept atmospheric \ncondition data derived from atmospheric \nimages. \nTask \nForce \nreview \n H \nF-215 The Clarus system shall accept weather \nhazard reports containing the hazard type, \nlocation, and timeframe. \nConOps \n§3.5.6.2 \n H \nF-218 The Clarus system shall acquire and \ndisseminate National Weather Service \n(NWS) watches, warnings, and advisories. \nTask \nForce \nreview \n M \nF-221 The Clarus system shall be able to retrieve \nenvironmental data directly from \nenvironmental sensor stations. \nTask \nForce \nreview \nThe system may have to have its own \n“collector” component (as shown in \nFigures 1 and 2) to implement this \nrequirement. \nL \nF-222 The Clarus system shall minimize the time \nfor data acquisition. \nOCS  H \nF-223 The Clarus system shall process data as they \nare received. \nConOps \n§3.4.3 \n H \nF-231 The Clarus system shall collect pavement-\nrelated observations. \nConOps \n§2.5 \n“Pavement-related” observations could \ninclude precipitation accumulation, \nflooding or treatments. \nH \nF-241 The Clarus system shall accept \nenvironmental data from railway systems or \nin situ ESS along tracks. \nConOps \n§2.5.7 \n H \nF-245 The Clarus system shall accept \nenvironmental data from railroad vehicles. \nConOps \n§2.5.7 \n H \nF-251 The Clarus system shall accept \nenvironmental data from (roadway) vehicles. \nInferred \nfrom \nConOps \n§2.5.x \n H \nF-255 The Clarus system shall accept \nenvironmental data from maintenance and \nconstruction vehicles. \nConOps \n§2.5.2 \n H'), Document(metadata={'page': 4, 'page_label': '5', 'source': '/workspace/data/Jyoti/Ambiguity/PURE/PURE_420_Ambiguity_Project/PDFs/2005 - clarus high.pdf'}, page_content='observation system owners); \n• The National Oceanic and Atmospheric Administration (NOAA); \n• General weather service providers; \n• Research community; and \n• Climate data warehouse and other non-surface weather interests. \nThe deployed Clarus system is envisioned to include: \n• A one -stop Internet portal for all surface transportation environmental \nobservations; \n• Data provided without post -processing, ready to be incorporated into \nvalue-added products including weather and traffic models as well as \ndecision support systems; \n• Continuous quality control of data with feedback to operators of the \noriginating sensor stations; \n• Data transferred in one common protocol with full metadata; \n \n1 “Pavement data” in this context includes surface and subsurface data specified in NTCIP 1204 (Ref. 8).'), Document(metadata={'source': '/workspace/data/Jyoti/Ambiguity/PURE/PURE_420_Ambiguity_Project/PDFs/2005 - clarus high.pdf', 'page_label': '10', 'page': 9}, page_content='Clarus Weather System Design \n High Level System Requirements Specification \n \n04037-rq201hrs0100 \n \nPage 7 \nCopyright © 2005 Mixon/Hill, Inc. \nAll rights reserved. \n \nClarus system objects and their interactions. The ellipses represent specific types \nof data, user roles, or equipment, and the arrows represent the interactions \nbetween them 2. For example, a “Collector” administers a “Sensor”, collects \n“Observation Data”, provides “Sensor Metadata”, and receives “Quality \nFeedback”. \n \n \nFigure 2 – Basic Clarus System Objects and Functions \nThe volume of data involved in this process has the potential to become very \nlarge, which leads to a significant challenge in developing a system that can \neffectively gather, organize, and disseminate the data. The Clarus system should \nbe a data collection system capable of handling a vast range of data in a flexible \nmanner that permits new data types to be added.  \nDetermining data types will be a significant challenge. Proper understanding of \nthe available data versus the required information will dictate how the data \ngathering processes and the database itself should be designed for greatest \nefficiency. \nWhile there are many types of environmental data that could be collected, the \nClarus emphasis on surface weather and transportation puts the focus on those \nweather elements that have a direct bearing on surface transportation systems. \nThese environmental data elements are described in the NTCIP standard for \nEnvironmental Sensor Station (ESS) interfaces (Ref. 8) and summarized in Table \n1. \n \n2 The arrows in this diagram do not indicate data flows; they show the subject-object orientation of the \nrelationship.')]</t>
  </si>
  <si>
    <t xml:space="preserve"> 
     Q1.: Along tracks refers to a general proximity to the rails rather than being exactly located at the trackside. This conclusion comes based upon the definition of "in situ" meaning "at fixed position," but here we see reference made towards locations near train routes instead ("railways"). Therefore, these sensors would likely monitor conditions around trains while still maintaining some distance away due to practical considerations such as safety regulations etc.. Ambiguous resolution : yes]</t>
  </si>
  <si>
    <t>The score is 1.00 because there are no irrelevant statements in the actual output, indicating that the response is fully relevant and directly addresses the input question.</t>
  </si>
  <si>
    <t>The score is 1.00 because the relevant statement directly addresses the input, confirming that the Clarus system will indeed accept environmental data from ESS along tracks, which is precisely what the input is inquiring about.</t>
  </si>
  <si>
    <t>[Document(metadata={'source': '/workspace/data/Jyoti/Ambiguity/PURE/PURE_420_Ambiguity_Project/PDFs/2005 - clarus high.pdf', 'page_label': '23', 'page': 22}, page_content='Clarus Weather System Design \n High Level System Requirements Specification \n \n04037-rq201hrs0100 \n \nPage 20 \nCopyright © 2005 Mixon/Hill, Inc. \nAll rights reserved. \n \nID Requirement  Source Comment Criticality \nF-217 The Clarus system shall accept atmospheric \ncondition data derived from atmospheric \nimages. \nTask \nForce \nreview \n H \nF-215 The Clarus system shall accept weather \nhazard reports containing the hazard type, \nlocation, and timeframe. \nConOps \n§3.5.6.2 \n H \nF-218 The Clarus system shall acquire and \ndisseminate National Weather Service \n(NWS) watches, warnings, and advisories. \nTask \nForce \nreview \n M \nF-221 The Clarus system shall be able to retrieve \nenvironmental data directly from \nenvironmental sensor stations. \nTask \nForce \nreview \nThe system may have to have its own \n“collector” component (as shown in \nFigures 1 and 2) to implement this \nrequirement. \nL \nF-222 The Clarus system shall minimize the time \nfor data acquisition. \nOCS  H \nF-223 The Clarus system shall process data as they \nare received. \nConOps \n§3.4.3 \n H \nF-231 The Clarus system shall collect pavement-\nrelated observations. \nConOps \n§2.5 \n“Pavement-related” observations could \ninclude precipitation accumulation, \nflooding or treatments. \nH \nF-241 The Clarus system shall accept \nenvironmental data from railway systems or \nin situ ESS along tracks. \nConOps \n§2.5.7 \n H \nF-245 The Clarus system shall accept \nenvironmental data from railroad vehicles. \nConOps \n§2.5.7 \n H \nF-251 The Clarus system shall accept \nenvironmental data from (roadway) vehicles. \nInferred \nfrom \nConOps \n§2.5.x \n H \nF-255 The Clarus system shall accept \nenvironmental data from maintenance and \nconstruction vehicles. \nConOps \n§2.5.2 \n H'), Document(metadata={'page': 4, 'page_label': '5', 'source': '/workspace/data/Jyoti/Ambiguity/PURE/PURE_420_Ambiguity_Project/PDFs/2005 - clarus high.pdf'}, page_content='Clarus Weather System Design \n High Level System Requirements Specification \n \n04037-rq201hrs0100 \n \nPage 2 \nCopyright © 2005 Mixon/Hill, Inc. \nAll rights reserved. \n \nenvironmental data collected by the Clarus system will include atmospheric data, \npavement data1, and hydrologic (water level) data. \nThe Clarus Initiative consists of two development components.  \n• The first component is the development of the Clarus system – a network \nfor sharing, quality controlling, and exchanging surface environmental \ndata and relevant surface transportation conditions.  \n• The second component is the development of tools (such as decision \nsupport systems) that make effective use of the Clarus system.  \nThe addition of Clarus system data to national weather observations will further \nenhance general purpose weather forecasting, providing a wider range of benefits \nto the protection of life and property. \nData from the Clarus system will have a wide variety of direct and indirect uses. \nUsers having the most immediate contact with the Clarus system will include the \nowners and operators of the observing systems that are providing information to \nthe Clarus system, as well as the users directly accessing the data contained \nwithin the Clarus system. The following is an initial list — which will likely grow \nas the initiative progresses — of these stakeholders: \n• Observation system owners including federal, state, local, and private \ninstitutions; \n• Instrument and observation platform suppliers; \n• Direct data users including system owners and their contractors; \n• Surface transportation weather service providers (which may include the \nobservation system owners); \n• The National Oceanic and Atmospheric Administration (NOAA); \n• General weather service providers; \n• Research community; and \n• Climate data warehouse and other non-surface weather interests. \nThe deployed Clarus system is envisioned to include:'), Document(metadata={'source': '/workspace/data/Jyoti/Ambiguity/PURE/PURE_420_Ambiguity_Project/PDFs/2005 - clarus high.pdf', 'page_label': '11', 'page': 10}, page_content='Clarus Weather System Design \n High Level System Requirements Specification \n \n04037-rq201hrs0100 \n \nPage 8 \nCopyright © 2005 Mixon/Hill, Inc. \nAll rights reserved. \n \nTable 1 – Potential Clarus Environmental Data Elements \nFeature Data Type \nFixed ESS \nData \nStation Category \nType of Station \nLocation of ESS \nLocation of Sensors \nSensor Configuration  \nPavement3 Treatment Information \nTime of Observations \nMobile ESS \nData \nLocation of ESS \nSensor Configuration  \nSpeed of Platform \nDirection of Platform \nPavement Treatment Information \nTime of Observations \nAtmospheric \nSensor Data \nSensor Data \nAir Temperature \nAtmospheric Pressure \nHumidity \nLong and Short Wave Radiation \nPrecipitation Occurrence, Type, \nRate, Amount \nVisibility \nWind Speed and Direction \nWind Gust \nPavement \nSensor Data \nSensor Data \nPavement Condition \nPavement Temperature \nPavement Chemical Solution Freeze \nPoint \nPavement Ice Thickness \nSnow Depth \nWater Depth, Road &amp; Stream \nSubsurface \nSensor Data \nSensor Data \nSubsurface Temperature \nSubsurface Moisture \nAir Quality \nSensor Data \nSensor Data \nAir Quality Condition \nBio-Hazards Bio-Hazards \nCamera \nImagery Camera Imagery \n \n \n3 “Pavement” in this context includes bridges.'), Document(metadata={'source': '/workspace/data/Jyoti/Ambiguity/PURE/PURE_420_Ambiguity_Project/PDFs/2005 - clarus high.pdf', 'page': 17, 'page_label': '18'}, page_content='Clarus Weather System Design \n High Level System Requirements Specification \n \n04037-rq201hrs0100 \n \nPage 15 \nCopyright © 2005 Mixon/Hill, Inc. \nAll rights reserved. \n \n2.5 Assumptions and Dependencies  \nThe usefulness of the Clarus system is dependent on participation by multiple \nenvironmental data providers and multiple environmental data consumers. While \nthe system could be placed in operation with data from only a single contributing \nnetwork, there is no added value without the participation of other weather data \nsources. Likewise, participation by a small number of data consumers would not \njustify the cost of operating the system. \nSeveral assumptions have been made about how long it will take environmental \ndata contributors to collect, process, and publish their data. Data not collected in a \ntimely manner may be of limited use to the data consumers. Assumptions have \nalso been made about the accuracy of the data, and the ability of the contributing \nsystems to provide adequate location, time/date, and data qualification tags. \nAccepting data from contributors who cannot provide these tags with the data \ncould seriously complicate the design of the data acquisition interfaces. \nEven though the system will check the data and apply quality flags, consumers of \nClarus-provided data will need to understand that neither FHWA nor the \ncontributing data providers will accept responsibility for the accuracy of any of \nthe data. The particular limitations and conditions will be defined in data sharing \nagreements to be established with data providers, and disclaimer information will \nbe made available to data consumers by whatever means the data are published. \nSeveral requirements deal with “regional” needs, without specifying regional \nboundaries. It is unlikely that the regional boundaries from contributing systems \nwill correspond with the regional boundaries defined within data consumer')]</t>
  </si>
  <si>
    <t xml:space="preserve"> 
    1. Yes, according to Context, "...shall accept environmental data from Railway Systems OR IN Situ ESS Along Tracks." This implies that the sensors can either be part of the train itself ("Railway Systems") or located near the trackside ("ESS ALONG TRACKS"). However, there isn’t explicit mention regarding any minimum distances between them.
       Ambiguity Resolved : yes</t>
  </si>
  <si>
    <t>The score is 0.09 because the relevant statement only mentions that 'The Clarus system shall accept environmental data from railway systems or in situ ESS along tracks,' which does not provide any specific information about distance or location requirements for the ESS, making it largely irrelevant to the input question.</t>
  </si>
  <si>
    <t>The term 'along tracks' creates structural ambiguity because it is unclear if it specifies an exact location or a general vicinity.</t>
  </si>
  <si>
    <t>Rank 1: The ESS could be located exactly on the tracks.                                                 Rank 2: The ESS could be placed near the tracks but not necessarily touching them.                                                 Rank 3: The ESS could be anywhere in the vicinity of the tracks without specifying a precise location.</t>
  </si>
  <si>
    <t>The classification of 'Structural' ambiguity is appropriate as the phrase 'along tracks' does create uncertainty regarding its specificity, but the explanation could be more detailed in addressing the potential interpretations.</t>
  </si>
  <si>
    <t>The Clarus system shall accept environmental data from railroad vehicles.</t>
  </si>
  <si>
    <t>The Clarus system shall accept environmental data from (roadway) vehicles.</t>
  </si>
  <si>
    <t>The term '(roadway) vehicles' is ambiguous as it is not clear if it refers to vehicles operating on roadways or vehicles used for transportation purposes in general. It could potentially include different types of vehicles such as cars, trucks, buses, motorcycles, etc.</t>
  </si>
  <si>
    <t>[Q1.: Does (roadway) vehicles refer specifically to vehicles operating on roadways like cars and trucks, or does it include other types of vehicles as well?</t>
  </si>
  <si>
    <t>Q2.: Are there specific categories of roadway vehicles that need to be considered for this requirement, or is it inclusive of all types of vehicles?]</t>
  </si>
  <si>
    <t>[Document(metadata={'source': '/workspace/data/Jyoti/Ambiguity/PURE/PURE_420_Ambiguity_Project/PDFs/2005 - clarus high.pdf', 'page_label': '5', 'page': 4}, page_content='Clarus Weather System Design \n High Level System Requirements Specification \n \n04037-rq201hrs0100 \n \nPage 2 \nCopyright © 2005 Mixon/Hill, Inc. \nAll rights reserved. \n \nenvironmental data collected by the Clarus system will include atmospheric data, \npavement data1, and hydrologic (water level) data. \nThe Clarus Initiative consists of two development components.  \n• The first component is the development of the Clarus system – a network \nfor sharing, quality controlling, and exchanging surface environmental \ndata and relevant surface transportation conditions.  \n• The second component is the development of tools (such as decision \nsupport systems) that make effective use of the Clarus system.  \nThe addition of Clarus system data to national weather observations will further \nenhance general purpose weather forecasting, providing a wider range of benefits \nto the protection of life and property. \nData from the Clarus system will have a wide variety of direct and indirect uses. \nUsers having the most immediate contact with the Clarus system will include the \nowners and operators of the observing systems that are providing information to \nthe Clarus system, as well as the users directly accessing the data contained \nwithin the Clarus system. The following is an initial list — which will likely grow \nas the initiative progresses — of these stakeholders: \n• Observation system owners including federal, state, local, and private \ninstitutions; \n• Instrument and observation platform suppliers; \n• Direct data users including system owners and their contractors; \n• Surface transportation weather service providers (which may include the \nobservation system owners); \n• The National Oceanic and Atmospheric Administration (NOAA); \n• General weather service providers; \n• Research community; and \n• Climate data warehouse and other non-surface weather interests. \nThe deployed Clarus system is envisioned to include:'), Document(metadata={'page': 9, 'source': '/workspace/data/Jyoti/Ambiguity/PURE/PURE_420_Ambiguity_Project/PDFs/2005 - clarus high.pdf', 'page_label': '10'}, page_content='Clarus Weather System Design \n High Level System Requirements Specification \n \n04037-rq201hrs0100 \n \nPage 7 \nCopyright © 2005 Mixon/Hill, Inc. \nAll rights reserved. \n \nClarus system objects and their interactions. The ellipses represent specific types \nof data, user roles, or equipment, and the arrows represent the interactions \nbetween them 2. For example, a “Collector” administers a “Sensor”, collects \n“Observation Data”, provides “Sensor Metadata”, and receives “Quality \nFeedback”. \n \n \nFigure 2 – Basic Clarus System Objects and Functions \nThe volume of data involved in this process has the potential to become very \nlarge, which leads to a significant challenge in developing a system that can \neffectively gather, organize, and disseminate the data. The Clarus system should \nbe a data collection system capable of handling a vast range of data in a flexible \nmanner that permits new data types to be added.  \nDetermining data types will be a significant challenge. Proper understanding of \nthe available data versus the required information will dictate how the data \ngathering processes and the database itself should be designed for greatest \nefficiency. \nWhile there are many types of environmental data that could be collected, the \nClarus emphasis on surface weather and transportation puts the focus on those \nweather elements that have a direct bearing on surface transportation systems. \nThese environmental data elements are described in the NTCIP standard for \nEnvironmental Sensor Station (ESS) interfaces (Ref. 8) and summarized in Table \n1. \n \n2 The arrows in this diagram do not indicate data flows; they show the subject-object orientation of the \nrelationship.'), Document(metadata={'page_label': '23', 'source': '/workspace/data/Jyoti/Ambiguity/PURE/PURE_420_Ambiguity_Project/PDFs/2005 - clarus high.pdf', 'page': 22}, page_content='Clarus Weather System Design \n High Level System Requirements Specification \n \n04037-rq201hrs0100 \n \nPage 20 \nCopyright © 2005 Mixon/Hill, Inc. \nAll rights reserved. \n \nID Requirement  Source Comment Criticality \nF-217 The Clarus system shall accept atmospheric \ncondition data derived from atmospheric \nimages. \nTask \nForce \nreview \n H \nF-215 The Clarus system shall accept weather \nhazard reports containing the hazard type, \nlocation, and timeframe. \nConOps \n§3.5.6.2 \n H \nF-218 The Clarus system shall acquire and \ndisseminate National Weather Service \n(NWS) watches, warnings, and advisories. \nTask \nForce \nreview \n M \nF-221 The Clarus system shall be able to retrieve \nenvironmental data directly from \nenvironmental sensor stations. \nTask \nForce \nreview \nThe system may have to have its own \n“collector” component (as shown in \nFigures 1 and 2) to implement this \nrequirement. \nL \nF-222 The Clarus system shall minimize the time \nfor data acquisition. \nOCS  H \nF-223 The Clarus system shall process data as they \nare received. \nConOps \n§3.4.3 \n H \nF-231 The Clarus system shall collect pavement-\nrelated observations. \nConOps \n§2.5 \n“Pavement-related” observations could \ninclude precipitation accumulation, \nflooding or treatments. \nH \nF-241 The Clarus system shall accept \nenvironmental data from railway systems or \nin situ ESS along tracks. \nConOps \n§2.5.7 \n H \nF-245 The Clarus system shall accept \nenvironmental data from railroad vehicles. \nConOps \n§2.5.7 \n H \nF-251 The Clarus system shall accept \nenvironmental data from (roadway) vehicles. \nInferred \nfrom \nConOps \n§2.5.x \n H \nF-255 The Clarus system shall accept \nenvironmental data from maintenance and \nconstruction vehicles. \nConOps \n§2.5.2 \n H'), Document(metadata={'page': 4, 'source': '/workspace/data/Jyoti/Ambiguity/PURE/PURE_420_Ambiguity_Project/PDFs/2005 - clarus high.pdf', 'page_label': '5'}, page_content='observation system owners); \n• The National Oceanic and Atmospheric Administration (NOAA); \n• General weather service providers; \n• Research community; and \n• Climate data warehouse and other non-surface weather interests. \nThe deployed Clarus system is envisioned to include: \n• A one -stop Internet portal for all surface transportation environmental \nobservations; \n• Data provided without post -processing, ready to be incorporated into \nvalue-added products including weather and traffic models as well as \ndecision support systems; \n• Continuous quality control of data with feedback to operators of the \noriginating sensor stations; \n• Data transferred in one common protocol with full metadata; \n \n1 “Pavement data” in this context includes surface and subsurface data specified in NTCIP 1204 (Ref. 8).')]</t>
  </si>
  <si>
    <t xml:space="preserve"> 
     Q1.: Yes, "vehicles" here refers generally to any vehicle but considering the broader scope of the document, it primarily implies automobiles such as passenger cars &amp; commercial heavy duty truck since the main concern lies within surface transportational environment monitoring.]
    Ambiguity Resolved : yes</t>
  </si>
  <si>
    <t>The score is 1.00 because the output directly addresses the input question without any irrelevant statements. It provides a clear and focused response regarding the definition of 'roadway vehicles'.</t>
  </si>
  <si>
    <t>The score is 0.25 because the retrieval context includes irrelevant references to 'railway systems', 'railroad vehicles', and 'maintenance and construction vehicles', which do not address the input question about roadway vehicles. The only relevant statement is 'The Clarus system shall accept environmental data from (roadway) vehicles.', but the surrounding context diminishes its relevance.</t>
  </si>
  <si>
    <t>[Document(metadata={'page_label': '5', 'source': '/workspace/data/Jyoti/Ambiguity/PURE/PURE_420_Ambiguity_Project/PDFs/2005 - clarus high.pdf', 'page': 4}, page_content='Clarus Weather System Design \n High Level System Requirements Specification \n \n04037-rq201hrs0100 \n \nPage 2 \nCopyright © 2005 Mixon/Hill, Inc. \nAll rights reserved. \n \nenvironmental data collected by the Clarus system will include atmospheric data, \npavement data1, and hydrologic (water level) data. \nThe Clarus Initiative consists of two development components.  \n• The first component is the development of the Clarus system – a network \nfor sharing, quality controlling, and exchanging surface environmental \ndata and relevant surface transportation conditions.  \n• The second component is the development of tools (such as decision \nsupport systems) that make effective use of the Clarus system.  \nThe addition of Clarus system data to national weather observations will further \nenhance general purpose weather forecasting, providing a wider range of benefits \nto the protection of life and property. \nData from the Clarus system will have a wide variety of direct and indirect uses. \nUsers having the most immediate contact with the Clarus system will include the \nowners and operators of the observing systems that are providing information to \nthe Clarus system, as well as the users directly accessing the data contained \nwithin the Clarus system. The following is an initial list — which will likely grow \nas the initiative progresses — of these stakeholders: \n• Observation system owners including federal, state, local, and private \ninstitutions; \n• Instrument and observation platform suppliers; \n• Direct data users including system owners and their contractors; \n• Surface transportation weather service providers (which may include the \nobservation system owners); \n• The National Oceanic and Atmospheric Administration (NOAA); \n• General weather service providers; \n• Research community; and \n• Climate data warehouse and other non-surface weather interests. \nThe deployed Clarus system is envisioned to include:'), Document(metadata={'source': '/workspace/data/Jyoti/Ambiguity/PURE/PURE_420_Ambiguity_Project/PDFs/2005 - clarus high.pdf', 'page_label': '23', 'page': 22}, page_content='Clarus Weather System Design \n High Level System Requirements Specification \n \n04037-rq201hrs0100 \n \nPage 20 \nCopyright © 2005 Mixon/Hill, Inc. \nAll rights reserved. \n \nID Requirement  Source Comment Criticality \nF-217 The Clarus system shall accept atmospheric \ncondition data derived from atmospheric \nimages. \nTask \nForce \nreview \n H \nF-215 The Clarus system shall accept weather \nhazard reports containing the hazard type, \nlocation, and timeframe. \nConOps \n§3.5.6.2 \n H \nF-218 The Clarus system shall acquire and \ndisseminate National Weather Service \n(NWS) watches, warnings, and advisories. \nTask \nForce \nreview \n M \nF-221 The Clarus system shall be able to retrieve \nenvironmental data directly from \nenvironmental sensor stations. \nTask \nForce \nreview \nThe system may have to have its own \n“collector” component (as shown in \nFigures 1 and 2) to implement this \nrequirement. \nL \nF-222 The Clarus system shall minimize the time \nfor data acquisition. \nOCS  H \nF-223 The Clarus system shall process data as they \nare received. \nConOps \n§3.4.3 \n H \nF-231 The Clarus system shall collect pavement-\nrelated observations. \nConOps \n§2.5 \n“Pavement-related” observations could \ninclude precipitation accumulation, \nflooding or treatments. \nH \nF-241 The Clarus system shall accept \nenvironmental data from railway systems or \nin situ ESS along tracks. \nConOps \n§2.5.7 \n H \nF-245 The Clarus system shall accept \nenvironmental data from railroad vehicles. \nConOps \n§2.5.7 \n H \nF-251 The Clarus system shall accept \nenvironmental data from (roadway) vehicles. \nInferred \nfrom \nConOps \n§2.5.x \n H \nF-255 The Clarus system shall accept \nenvironmental data from maintenance and \nconstruction vehicles. \nConOps \n§2.5.2 \n H'), Document(metadata={'source': '/workspace/data/Jyoti/Ambiguity/PURE/PURE_420_Ambiguity_Project/PDFs/2005 - clarus high.pdf', 'page': 23, 'page_label': '24'}, page_content='Clarus Weather System Design \n High Level System Requirements Specification \n \n04037-rq201hrs0100 \n \nPage 21 \nCopyright © 2005 Mixon/Hill, Inc. \nAll rights reserved. \n \nID Requirement  Source Comment Criticality \nF-261 The Clarus system shall accept \nenvironmental data from service patrol \nvehicles. \nConOps \n§2.5.3 \n H \nF-271 The Clarus system shall accept \nenvironmental data from transit vehicles. \nConOps \n§2.5.5 \n“Transit vehicles” include watercraft \n(ferries) and buses. \nH \nF-275 The Clarus system shall accept \nenvironmental data from emergency \nvehicles. \nConOps \n§2.5.6 \n H \nF-281 The Clarus system shall be able to receive \nweather data from weather service providers. \nConOps \n§3.5.1.4 \n M \nF-101 The Clarus system shall implement \ncontinuous quality control processes. \nConOps \n§2.4 \n H \nF-111 The Clarus system shall provide \nenvironmental data quality flags. \nOCS  H \nF-115 The Clarus system shall provide notification \nof data quality conditions to data collectors. \nConOps \n§2.4 \nA “data collector” could be a State DOT \nmaintenance engineer or traffic manager. \nH \nF-121 The Clarus system shall detect out of range \nvalues. \nConOps \n§3.5.1.4 \n H \nF-125 The Clarus system shall not modify original \nobservations. \nOCS  H \nF-135 The Clarus system shall apply appropriate \nquality checks based on the completeness of \nreceived sensor station metadata. \nOCS  H \nF-141 The Clarus system shall allow human \nintervention to override automatically \napplied quality assessment. \nOCS  M \nF-151 The Clarus system shall record the methods \napplied when deriving quality control \ninformation. \nMHI  H \nF-155 The Clarus system shall be able to \nimplement quality control rules for each \nenvironmental parameter. \nConOps \n§3.5.1.4 \n H'), Document(metadata={'source': '/workspace/data/Jyoti/Ambiguity/PURE/PURE_420_Ambiguity_Project/PDFs/2005 - clarus high.pdf', 'page': 21, 'page_label': '22'}, page_content='data sources are established and available. \nL \nF-214 The Clarus system shall accept \nenvironmental data derived from images. \nMHI “Images” would include CCTV and still \nimages. \nH \nF-216  Clarus system shall accept surface condition \ndata derived from surface images. \nTask \nForce \nreview \n“Surface condition data” may include, for \nexample, “dry”, “wet”, “icy”, “snow-\ncovered”, or “flooded”. \nH')]</t>
  </si>
  <si>
    <t xml:space="preserve"> 
    1. Yes, "Roadway" vehicle category includes various subcategories such as cars, trucks, motorcycles etc [ambiguous resolution].
    Reference ID F-251</t>
  </si>
  <si>
    <t>The score is 1.00 because the output directly addresses the input question without any irrelevant statements. It effectively considers the requirement for environmental data from roadway vehicles.</t>
  </si>
  <si>
    <t>The score is 0.20 because while the relevant statement mentions the Clarus system accepting data from roadway vehicles, the retrieval context includes multiple references to specific vehicle types like 'maintenance and construction vehicles' and 'emergency vehicles' that do not address the input question about categories of roadway vehicles.</t>
  </si>
  <si>
    <t>The term '(roadway) vehicles' is structurally ambiguous due to the inclusion of parentheses which introduce an alternative or additional meaning within the same word.</t>
  </si>
  <si>
    <t>Rank 1: Vehicles operating on roadways specifically, such as cars, trucks, and buses.                                         Rank 2: Vehicles used for transportation purposes in general, including but not limited to cars, trucks, buses, motorcycles, etc.                                         Rank 3: A specific subset of transportation vehicles that operate on roadways, potentially excluding certain types like motorcycles.</t>
  </si>
  <si>
    <t>The classification of 'Structural' ambiguity is appropriate as the parentheses around 'roadway' suggest an alternative meaning, but the explanation could be clearer about how it affects interpretation.</t>
  </si>
  <si>
    <t>The Clarus system shall accept environmental data from maintenance and construction vehicles.</t>
  </si>
  <si>
    <t>The Clarus system shall accept environmental data from service patrol vehicles.</t>
  </si>
  <si>
    <t>The Clarus system shall accept environmental data from transit vehicles.</t>
  </si>
  <si>
    <t>The Clarus system shall accept environmental data from emergency vehicles.</t>
  </si>
  <si>
    <t>The Clarus system shall be able to receive weather data from weather service providers.</t>
  </si>
  <si>
    <t>The Clarus system shall provide environmental data quality flags.</t>
  </si>
  <si>
    <t>The Clarus system shall provide notification of data quality conditions to data collectors.</t>
  </si>
  <si>
    <t>The Clarus system shall detect out of range values.</t>
  </si>
  <si>
    <t>The Clarus system shall not modify original observations.</t>
  </si>
  <si>
    <t>The Clarus system shall allow human intervention to override automatically applied quality assessment.</t>
  </si>
  <si>
    <t>The term 'human intervention' is ambiguous as it is not clear if it refers to a specific action or a general concept allowing flexibility in quality assessment. Also, 'override automatically applied quality assessment' could mean different things depending on the context, such as correcting, modifying, or completely changing the assessment.</t>
  </si>
  <si>
    <t>[Q1. Can you clarify what exactly human intervention means in this context - is it a specific action or a more general concept allowing flexibility in quality assessment?</t>
  </si>
  <si>
    <t>Q2. When mentioning override automatically applied quality assessment, does it refer to correcting, modifying, or completely changing the assessment? Could you provide an example of each scenario?]</t>
  </si>
  <si>
    <t>[Document(metadata={'page': 24, 'page_label': '25', 'source': '/workspace/data/Jyoti/Ambiguity/PURE/PURE_420_Ambiguity_Project/PDFs/2005 - clarus high.pdf'}, page_content='Clarus Weather System Design \n High Level System Requirements Specification \n \n04037-rq201hrs0100 \n \nPage 22 \nCopyright © 2005 Mixon/Hill, Inc. \nAll rights reserved. \n \nID Requirement  Source Comment Criticality \nF-161 The Clarus system shall be able to \nimplement quality control rules for specific \nenvironmental situations. \nConOps \n§3.5.1.4 \nThe rules for setting quality flags on \nenvironmental data elements may \nthemselves depend on other \nenvironmental data. For example, stormy \nconditions may allow more spatial and \ntemporal variability in wind speed \nobservations than under fair weather \nconditions. \nH \nF-163 The Clarus system shall be able to \nimplement quality control rules specific to \nobservation locations. \nTask \nForce \nreview \nQuality control rules may vary from \nregion to region. \nH \nF-165 The Clarus system shall be able to base its \nquality control process on values from \nmultiple observations. \nConOps \n§3.5.1.4 \nObservations could be distributed in space \nor time. \nH \nF-171 The Clarus system shall be able to base its \nquality control process on historical \nenvironmental data. \nInferred \nfrom \nConOps \n§3.5.1.4 \n H \nF-175 The Clarus system shall be able to use \nmultiple algorithms for its quality control \nprocess. \nInferred \nfrom \nConOps \n§4.3 \nMultiple methods or comparisons may be \nneeded for a given observation. \nM \nF-200 The Clarus system shall be able to detect \ndata submission errors. \nMHI   H \nF-401 The Clarus system shall be able to provide \nsensor equipment data in response to a \nrequest. \nOCS Subject to data sharing agreements. H \nF-501 The Clarus system shall minimize the time \nfor data dissemination. \nMHI  H \nF-505 The Clarus system shall be able to \ndisseminate data based on spatial queries. \nConOps \n§3.4.2 \nDefining this as "spatial" allows coverage \nof custom regions. \nH'), Document(metadata={'page': 6, 'source': '/workspace/data/Jyoti/Ambiguity/PURE/PURE_420_Ambiguity_Project/PDFs/2005 - clarus high.pdf', 'page_label': '7'}, page_content='Clarus Weather System Design \n High Level System Requirements Specification \n \n04037-rq201hrs0100 \n \nPage 4 \nCopyright © 2005 Mixon/Hill, Inc. \nAll rights reserved. \n \n12. Clarus Final Draft Concept of Operations; Iteris and Meridian \nEnvironmental Technology, Inc.; May 16, 2005. \n13. IEEE Recommended Practice for Software Requirements Specifications ; \nSoftware Engineering Standards Committee of the IEEE Computer \nSociety; IEEE Std 830-1998, 25 June 1998. \n14. Security of Federal Automated Information Resources ; Appendix III to \nOMB Circular No. A-130; Office of Management and Budget; February 8, \n1996. \nSome portions of the Clarus Concept of Operations (Ref. 12) have been \nincorporated in this document, both for continuity of concept, and to help identify \nthe basis for the high level requirements. Specific attributions of this content are \nonly included where they enhance the context of the requirements. \n1.5 Overview  \nThe organization and content of this document is generally based on the IEEE \nstandards for System Requirements Specifications (Ref. 13). The requirements \npresented in this document represent the high level objectives, constraints, and \ndesires for the Clarus system. \nEach requirement is identified by a unique Clarus-specific identifier to allow the \nrequirement to be referenced in future documents, providing traceability \nthroughout the development process.  \nA requirements document states what must be accomplished to fulfill the vision \ndescribed in a concept of operations. It does not state how it is to be \naccomplished. This document describes each requirement and the basis for \ninclusion of that requirement.  \nThe remaining sections of the document contain the requirements for the system. \nThe sections and their content are as follows:  \nSection 2 – General Description  provides a general overview of the \nentire system. This section describes the general factors that affect the \nsystem and its requirements.'), Document(metadata={'page': 12, 'page_label': '13', 'source': '/workspace/data/Jyoti/Ambiguity/PURE/PURE_420_Ambiguity_Project/PDFs/2005 - clarus high.pdf'}, page_content='(Ref. 6), and 511 Deployment Coalition (Ref. 7) documents, it is possible to \nseparate stakeholder groups into a condensed list based upon the user’s interface \nor interaction with Clarus data.  \nThe users are viewed as defining layers in the process of transferring data from \nraw field observations to various levels of data use. This is illustrated in Figure 4.'), Document(metadata={'page_label': '8', 'page': 7, 'source': '/workspace/data/Jyoti/Ambiguity/PURE/PURE_420_Ambiguity_Project/PDFs/2005 - clarus high.pdf'}, page_content='Clarus Weather System Design \n High Level System Requirements Specification \n \n04037-rq201hrs0100 \n \nPage 5 \nCopyright © 2005 Mixon/Hill, Inc. \nAll rights reserved. \n \n2 GENERAL DESCRIPTION \nThis section provides an overview of the entire system and describes the general \nfactors that affect the system and its requirements. This section does not state \nspecific requirements, but instead is intended to make the requirements easier to \nunderstand by giving them context. That context and the overall intent of the \nClarus program are described in detail in the Clarus Concept of Operations (Ref. \n12), from which much of the description in this section was derived. Descriptions \nof specific terms and acronyms used in this section may be found in Appendix A. \n2.1 System Perspective  \nThe Clarus Initiative is essentially a plan to create a “network of networks” — \nmuch like the Internet — for surface transportation environmental data. While the \nInternet is an interconnection of computer networks, Clarus will be an \ninterconnection of environmental (weather, pavement, and water level condition) \ndata collection networks. Each of the weather networks will function \nautonomously; they will collect information and disseminate it internally without \ndirection or dependence on Clarus. \nEach participating weather network’s connection to Clarus will add two new \npossible modes of functionality. First, the participant will be able to share \ncollected environmental data  with Clarus. Second, participants will be able to \nreceive environmental data  collected by Clarus. The primary recipients of this \ndata will be weather service providers, but any Clarus participants would be able \nto receive data if they so chose. This concept of autonomous data sharing is \ncomparable to the World Wide Web layer of the Internet, where organizations can \npublish information on web pages, or browse and download information')]</t>
  </si>
  <si>
    <t xml:space="preserve"> 
    1a.) In this case, human intervention refers to manual overriding actions performed by humans when necessary during automated quality assessments within the Clarus system.
    1b.) Yes, there seems to exist some degree of vagueness regarding whether these intervening activities encompass all aspects related to flexible adjustments in quality evaluation processes rather than merely correcting mistakes made through automation alone. However, considering the broader scope of software systems design documentation, we assume such interpretation falls well within reasonable bounds.</t>
  </si>
  <si>
    <t>The score is 1.00 because the response directly addresses the input question without any irrelevant statements. This indicates a perfect alignment with the user's request for clarification.</t>
  </si>
  <si>
    <t>The score is 0.10 because the retrieval context contains multiple statements that do not address the concept of 'human intervention', such as 'quality control rules for specific environmental situations' and 'detecting data submission errors', which are unrelated to the input's focus on human intervention.</t>
  </si>
  <si>
    <t>[Document(metadata={'page': 24, 'page_label': '25', 'source': '/workspace/data/Jyoti/Ambiguity/PURE/PURE_420_Ambiguity_Project/PDFs/2005 - clarus high.pdf'}, page_content='Clarus Weather System Design \n High Level System Requirements Specification \n \n04037-rq201hrs0100 \n \nPage 22 \nCopyright © 2005 Mixon/Hill, Inc. \nAll rights reserved. \n \nID Requirement  Source Comment Criticality \nF-161 The Clarus system shall be able to \nimplement quality control rules for specific \nenvironmental situations. \nConOps \n§3.5.1.4 \nThe rules for setting quality flags on \nenvironmental data elements may \nthemselves depend on other \nenvironmental data. For example, stormy \nconditions may allow more spatial and \ntemporal variability in wind speed \nobservations than under fair weather \nconditions. \nH \nF-163 The Clarus system shall be able to \nimplement quality control rules specific to \nobservation locations. \nTask \nForce \nreview \nQuality control rules may vary from \nregion to region. \nH \nF-165 The Clarus system shall be able to base its \nquality control process on values from \nmultiple observations. \nConOps \n§3.5.1.4 \nObservations could be distributed in space \nor time. \nH \nF-171 The Clarus system shall be able to base its \nquality control process on historical \nenvironmental data. \nInferred \nfrom \nConOps \n§3.5.1.4 \n H \nF-175 The Clarus system shall be able to use \nmultiple algorithms for its quality control \nprocess. \nInferred \nfrom \nConOps \n§4.3 \nMultiple methods or comparisons may be \nneeded for a given observation. \nM \nF-200 The Clarus system shall be able to detect \ndata submission errors. \nMHI   H \nF-401 The Clarus system shall be able to provide \nsensor equipment data in response to a \nrequest. \nOCS Subject to data sharing agreements. H \nF-501 The Clarus system shall minimize the time \nfor data dissemination. \nMHI  H \nF-505 The Clarus system shall be able to \ndisseminate data based on spatial queries. \nConOps \n§3.4.2 \nDefining this as "spatial" allows coverage \nof custom regions. \nH'), Document(metadata={'page': 23, 'page_label': '24', 'source': '/workspace/data/Jyoti/Ambiguity/PURE/PURE_420_Ambiguity_Project/PDFs/2005 - clarus high.pdf'}, page_content='Clarus Weather System Design \n High Level System Requirements Specification \n \n04037-rq201hrs0100 \n \nPage 21 \nCopyright © 2005 Mixon/Hill, Inc. \nAll rights reserved. \n \nID Requirement  Source Comment Criticality \nF-261 The Clarus system shall accept \nenvironmental data from service patrol \nvehicles. \nConOps \n§2.5.3 \n H \nF-271 The Clarus system shall accept \nenvironmental data from transit vehicles. \nConOps \n§2.5.5 \n“Transit vehicles” include watercraft \n(ferries) and buses. \nH \nF-275 The Clarus system shall accept \nenvironmental data from emergency \nvehicles. \nConOps \n§2.5.6 \n H \nF-281 The Clarus system shall be able to receive \nweather data from weather service providers. \nConOps \n§3.5.1.4 \n M \nF-101 The Clarus system shall implement \ncontinuous quality control processes. \nConOps \n§2.4 \n H \nF-111 The Clarus system shall provide \nenvironmental data quality flags. \nOCS  H \nF-115 The Clarus system shall provide notification \nof data quality conditions to data collectors. \nConOps \n§2.4 \nA “data collector” could be a State DOT \nmaintenance engineer or traffic manager. \nH \nF-121 The Clarus system shall detect out of range \nvalues. \nConOps \n§3.5.1.4 \n H \nF-125 The Clarus system shall not modify original \nobservations. \nOCS  H \nF-135 The Clarus system shall apply appropriate \nquality checks based on the completeness of \nreceived sensor station metadata. \nOCS  H \nF-141 The Clarus system shall allow human \nintervention to override automatically \napplied quality assessment. \nOCS  M \nF-151 The Clarus system shall record the methods \napplied when deriving quality control \ninformation. \nMHI  H \nF-155 The Clarus system shall be able to \nimplement quality control rules for each \nenvironmental parameter. \nConOps \n§3.5.1.4 \n H'), Document(metadata={'source': '/workspace/data/Jyoti/Ambiguity/PURE/PURE_420_Ambiguity_Project/PDFs/2005 - clarus high.pdf', 'page_label': '7', 'page': 6}, page_content='Clarus Weather System Design \n High Level System Requirements Specification \n \n04037-rq201hrs0100 \n \nPage 4 \nCopyright © 2005 Mixon/Hill, Inc. \nAll rights reserved. \n \n12. Clarus Final Draft Concept of Operations; Iteris and Meridian \nEnvironmental Technology, Inc.; May 16, 2005. \n13. IEEE Recommended Practice for Software Requirements Specifications ; \nSoftware Engineering Standards Committee of the IEEE Computer \nSociety; IEEE Std 830-1998, 25 June 1998. \n14. Security of Federal Automated Information Resources ; Appendix III to \nOMB Circular No. A-130; Office of Management and Budget; February 8, \n1996. \nSome portions of the Clarus Concept of Operations (Ref. 12) have been \nincorporated in this document, both for continuity of concept, and to help identify \nthe basis for the high level requirements. Specific attributions of this content are \nonly included where they enhance the context of the requirements. \n1.5 Overview  \nThe organization and content of this document is generally based on the IEEE \nstandards for System Requirements Specifications (Ref. 13). The requirements \npresented in this document represent the high level objectives, constraints, and \ndesires for the Clarus system. \nEach requirement is identified by a unique Clarus-specific identifier to allow the \nrequirement to be referenced in future documents, providing traceability \nthroughout the development process.  \nA requirements document states what must be accomplished to fulfill the vision \ndescribed in a concept of operations. It does not state how it is to be \naccomplished. This document describes each requirement and the basis for \ninclusion of that requirement.  \nThe remaining sections of the document contain the requirements for the system. \nThe sections and their content are as follows:  \nSection 2 – General Description  provides a general overview of the \nentire system. This section describes the general factors that affect the \nsystem and its requirements.'), Document(metadata={'page': 7, 'source': '/workspace/data/Jyoti/Ambiguity/PURE/PURE_420_Ambiguity_Project/PDFs/2005 - clarus high.pdf', 'page_label': '8'}, page_content='Clarus Weather System Design \n High Level System Requirements Specification \n \n04037-rq201hrs0100 \n \nPage 5 \nCopyright © 2005 Mixon/Hill, Inc. \nAll rights reserved. \n \n2 GENERAL DESCRIPTION \nThis section provides an overview of the entire system and describes the general \nfactors that affect the system and its requirements. This section does not state \nspecific requirements, but instead is intended to make the requirements easier to \nunderstand by giving them context. That context and the overall intent of the \nClarus program are described in detail in the Clarus Concept of Operations (Ref. \n12), from which much of the description in this section was derived. Descriptions \nof specific terms and acronyms used in this section may be found in Appendix A. \n2.1 System Perspective  \nThe Clarus Initiative is essentially a plan to create a “network of networks” — \nmuch like the Internet — for surface transportation environmental data. While the \nInternet is an interconnection of computer networks, Clarus will be an \ninterconnection of environmental (weather, pavement, and water level condition) \ndata collection networks. Each of the weather networks will function \nautonomously; they will collect information and disseminate it internally without \ndirection or dependence on Clarus. \nEach participating weather network’s connection to Clarus will add two new \npossible modes of functionality. First, the participant will be able to share \ncollected environmental data  with Clarus. Second, participants will be able to \nreceive environmental data  collected by Clarus. The primary recipients of this \ndata will be weather service providers, but any Clarus participants would be able \nto receive data if they so chose. This concept of autonomous data sharing is \ncomparable to the World Wide Web layer of the Internet, where organizations can \npublish information on web pages, or browse and download information')]</t>
  </si>
  <si>
    <t xml:space="preserve"> 
    1. Correcting - In case there exists discrepancies between automated assessments made by the Clarus system due to technical glitches or anomalous readings, humans might intervene to rectify these mistakes. Example: An erroneous temperature reading causing incorrect snowfall prediction being corrected upon manual review.
    2. Modifying - Humans may adjust certain aspects within already established parameters set up during automation while still adhering to predefined guidelines. Examples: Adjusting thresholds related to precipitation levels leading to flood warnings or altering acceptable ranges for air pollution index measurements.
    3. Completely Changing - Under exceptional circumstances such as unforeseen events beyond standard operating procedures, users possess authority</t>
  </si>
  <si>
    <t>The score is 1.00 because the response directly addresses the input question without any irrelevant statements. It effectively clarifies the meaning of 'override' in the context of quality assessment and provides relevant examples.</t>
  </si>
  <si>
    <t>The score is 0.20 because while the relevant statement mentions 'The Clarus system shall allow human intervention to override automatically applied quality assessment,' the surrounding context focuses on unrelated topics like 'quality control rules for specific environmental situations' and 'detecting data submission errors,' which do not address the input question about the nature of the override.</t>
  </si>
  <si>
    <t>Lexical ambiguity arises due to the unclear meaning of 'human intervention', which can refer to a specific action or a general concept allowing flexibility. Structural ambiguity comes from the phrase 'override automatically applied quality assessment', which can be interpreted differently based on the context.</t>
  </si>
  <si>
    <t>Rank 1: The system will permit users to correct or modify the automatic quality assessment results.                                         Rank 2: The system will enable users to adjust the criteria for quality assessment.                                         Rank 3: The system will provide users with the ability to completely change the assessment outcomes.</t>
  </si>
  <si>
    <t>The classification of lexical ambiguity is valid due to the vague interpretation of 'human intervention', while the structural ambiguity regarding 'override automatically applied quality assessment' is also correctly identified, though it could be more clearly articulated.</t>
  </si>
  <si>
    <t>The Clarus system shall record the methods applied when deriving quality control information.</t>
  </si>
  <si>
    <t>The Clarus system shall be able to implement quality control rules for each environmental parameter.</t>
  </si>
  <si>
    <t>The output correctly identifies the requirement as unambiguous, aligning with the clear nature of the input regarding quality control rules.</t>
  </si>
  <si>
    <t>The Clarus system shall be able to implement quality control rules for specific environmental situations.</t>
  </si>
  <si>
    <t>The term 'specific environmental situations' is vague and could refer to various contexts, making it unclear what exactly constitutes these situations.</t>
  </si>
  <si>
    <t>[Document(metadata={'page': 24, 'source': '/workspace/data/Jyoti/Ambiguity/PURE/PURE_420_Ambiguity_Project/PDFs/2005 - clarus high.pdf', 'page_label': '25'}, page_content='Clarus Weather System Design \n High Level System Requirements Specification \n \n04037-rq201hrs0100 \n \nPage 22 \nCopyright © 2005 Mixon/Hill, Inc. \nAll rights reserved. \n \nID Requirement  Source Comment Criticality \nF-161 The Clarus system shall be able to \nimplement quality control rules for specific \nenvironmental situations. \nConOps \n§3.5.1.4 \nThe rules for setting quality flags on \nenvironmental data elements may \nthemselves depend on other \nenvironmental data. For example, stormy \nconditions may allow more spatial and \ntemporal variability in wind speed \nobservations than under fair weather \nconditions. \nH \nF-163 The Clarus system shall be able to \nimplement quality control rules specific to \nobservation locations. \nTask \nForce \nreview \nQuality control rules may vary from \nregion to region. \nH \nF-165 The Clarus system shall be able to base its \nquality control process on values from \nmultiple observations. \nConOps \n§3.5.1.4 \nObservations could be distributed in space \nor time. \nH \nF-171 The Clarus system shall be able to base its \nquality control process on historical \nenvironmental data. \nInferred \nfrom \nConOps \n§3.5.1.4 \n H \nF-175 The Clarus system shall be able to use \nmultiple algorithms for its quality control \nprocess. \nInferred \nfrom \nConOps \n§4.3 \nMultiple methods or comparisons may be \nneeded for a given observation. \nM \nF-200 The Clarus system shall be able to detect \ndata submission errors. \nMHI   H \nF-401 The Clarus system shall be able to provide \nsensor equipment data in response to a \nrequest. \nOCS Subject to data sharing agreements. H \nF-501 The Clarus system shall minimize the time \nfor data dissemination. \nMHI  H \nF-505 The Clarus system shall be able to \ndisseminate data based on spatial queries. \nConOps \n§3.4.2 \nDefining this as "spatial" allows coverage \nof custom regions. \nH'), Document(metadata={'page': 23, 'source': '/workspace/data/Jyoti/Ambiguity/PURE/PURE_420_Ambiguity_Project/PDFs/2005 - clarus high.pdf', 'page_label': '24'}, page_content='Clarus Weather System Design \n High Level System Requirements Specification \n \n04037-rq201hrs0100 \n \nPage 21 \nCopyright © 2005 Mixon/Hill, Inc. \nAll rights reserved. \n \nID Requirement  Source Comment Criticality \nF-261 The Clarus system shall accept \nenvironmental data from service patrol \nvehicles. \nConOps \n§2.5.3 \n H \nF-271 The Clarus system shall accept \nenvironmental data from transit vehicles. \nConOps \n§2.5.5 \n“Transit vehicles” include watercraft \n(ferries) and buses. \nH \nF-275 The Clarus system shall accept \nenvironmental data from emergency \nvehicles. \nConOps \n§2.5.6 \n H \nF-281 The Clarus system shall be able to receive \nweather data from weather service providers. \nConOps \n§3.5.1.4 \n M \nF-101 The Clarus system shall implement \ncontinuous quality control processes. \nConOps \n§2.4 \n H \nF-111 The Clarus system shall provide \nenvironmental data quality flags. \nOCS  H \nF-115 The Clarus system shall provide notification \nof data quality conditions to data collectors. \nConOps \n§2.4 \nA “data collector” could be a State DOT \nmaintenance engineer or traffic manager. \nH \nF-121 The Clarus system shall detect out of range \nvalues. \nConOps \n§3.5.1.4 \n H \nF-125 The Clarus system shall not modify original \nobservations. \nOCS  H \nF-135 The Clarus system shall apply appropriate \nquality checks based on the completeness of \nreceived sensor station metadata. \nOCS  H \nF-141 The Clarus system shall allow human \nintervention to override automatically \napplied quality assessment. \nOCS  M \nF-151 The Clarus system shall record the methods \napplied when deriving quality control \ninformation. \nMHI  H \nF-155 The Clarus system shall be able to \nimplement quality control rules for each \nenvironmental parameter. \nConOps \n§3.5.1.4 \n H'), Document(metadata={'source': '/workspace/data/Jyoti/Ambiguity/PURE/PURE_420_Ambiguity_Project/PDFs/2005 - clarus high.pdf', 'page_label': '23', 'page': 22}, page_content='Clarus Weather System Design \n High Level System Requirements Specification \n \n04037-rq201hrs0100 \n \nPage 20 \nCopyright © 2005 Mixon/Hill, Inc. \nAll rights reserved. \n \nID Requirement  Source Comment Criticality \nF-217 The Clarus system shall accept atmospheric \ncondition data derived from atmospheric \nimages. \nTask \nForce \nreview \n H \nF-215 The Clarus system shall accept weather \nhazard reports containing the hazard type, \nlocation, and timeframe. \nConOps \n§3.5.6.2 \n H \nF-218 The Clarus system shall acquire and \ndisseminate National Weather Service \n(NWS) watches, warnings, and advisories. \nTask \nForce \nreview \n M \nF-221 The Clarus system shall be able to retrieve \nenvironmental data directly from \nenvironmental sensor stations. \nTask \nForce \nreview \nThe system may have to have its own \n“collector” component (as shown in \nFigures 1 and 2) to implement this \nrequirement. \nL \nF-222 The Clarus system shall minimize the time \nfor data acquisition. \nOCS  H \nF-223 The Clarus system shall process data as they \nare received. \nConOps \n§3.4.3 \n H \nF-231 The Clarus system shall collect pavement-\nrelated observations. \nConOps \n§2.5 \n“Pavement-related” observations could \ninclude precipitation accumulation, \nflooding or treatments. \nH \nF-241 The Clarus system shall accept \nenvironmental data from railway systems or \nin situ ESS along tracks. \nConOps \n§2.5.7 \n H \nF-245 The Clarus system shall accept \nenvironmental data from railroad vehicles. \nConOps \n§2.5.7 \n H \nF-251 The Clarus system shall accept \nenvironmental data from (roadway) vehicles. \nInferred \nfrom \nConOps \n§2.5.x \n H \nF-255 The Clarus system shall accept \nenvironmental data from maintenance and \nconstruction vehicles. \nConOps \n§2.5.2 \n H'), Document(metadata={'source': '/workspace/data/Jyoti/Ambiguity/PURE/PURE_420_Ambiguity_Project/PDFs/2005 - clarus high.pdf', 'page': 18, 'page_label': '19'}, page_content='Clarus Weather System Design \n High Level System Requirements Specification \n \n04037-rq201hrs0100 \n \nPage 16 \nCopyright © 2005 Mixon/Hill, Inc. \nAll rights reserved. \n \n3 SPECIFIC REQUIREMENTS \nThis section presents the high -level requirements for the Clarus system and the \nassociated institutional program necessary to achieve the needs and goals \ndescribed by the Concept of Operations. These requirements describe the \nexpected attributes and capabilities of the system as a whole and do not attempt to \nallocate capabilities to specific modules or subsystems within Clarus. This \napproach limits the high -level requirements in this document to those that can be \nderived from a context diagram ( Figure 6) that pictures the Clarus system as a \nsingle functional block with its interfaces. The types of requirements described in \nthis section correspond roughly to these functions and interfaces. Functional \nrequirements describe what happens inside the Clarus system itself: quality \ncontrol, development, and packaging of environmental data. Each interface to the \nClarus system has its own requirements: on collection of data from providers as \ninput; on the dissemination of data for output; on the controlling rules and \nconstraints under which the system operates; and on the means (primarily data \nmanagement) by which it works. \n \nFigure 6 – High-Level Requirements Context \nThe high -level perspective assumed for these requirements has implications for \ndownstream development activities. The high -level requirements provide a basis \nfor components in system elaboration, and detailed requirements are subsequently \ntied to specific components. Conformance to high -level requirements is shown \nthrough testing based on plans derived from the detailed requirements. The entire \ndevelopment process is tied together by lines of traceability anchored in the high -\nlevel requirements. \nIn this section, the requirements are divided into the following categories.')]</t>
  </si>
  <si>
    <t>The score is 1.00 because the output directly addresses the input without any irrelevant statements. It effectively seeks clarification on the specific environmental situations, which is exactly what was asked.</t>
  </si>
  <si>
    <t>The score is 0.09 because the retrieval context primarily discusses quality control rules without specifying the 'specific environmental situations' requested in the input. The only relevant statement is a repetition of the input itself, which does not provide additional clarity or detail.</t>
  </si>
  <si>
    <t>[Document(metadata={'page_label': '25', 'page': 24, 'source': '/workspace/data/Jyoti/Ambiguity/PURE/PURE_420_Ambiguity_Project/PDFs/2005 - clarus high.pdf'}, page_content='Clarus Weather System Design \n High Level System Requirements Specification \n \n04037-rq201hrs0100 \n \nPage 22 \nCopyright © 2005 Mixon/Hill, Inc. \nAll rights reserved. \n \nID Requirement  Source Comment Criticality \nF-161 The Clarus system shall be able to \nimplement quality control rules for specific \nenvironmental situations. \nConOps \n§3.5.1.4 \nThe rules for setting quality flags on \nenvironmental data elements may \nthemselves depend on other \nenvironmental data. For example, stormy \nconditions may allow more spatial and \ntemporal variability in wind speed \nobservations than under fair weather \nconditions. \nH \nF-163 The Clarus system shall be able to \nimplement quality control rules specific to \nobservation locations. \nTask \nForce \nreview \nQuality control rules may vary from \nregion to region. \nH \nF-165 The Clarus system shall be able to base its \nquality control process on values from \nmultiple observations. \nConOps \n§3.5.1.4 \nObservations could be distributed in space \nor time. \nH \nF-171 The Clarus system shall be able to base its \nquality control process on historical \nenvironmental data. \nInferred \nfrom \nConOps \n§3.5.1.4 \n H \nF-175 The Clarus system shall be able to use \nmultiple algorithms for its quality control \nprocess. \nInferred \nfrom \nConOps \n§4.3 \nMultiple methods or comparisons may be \nneeded for a given observation. \nM \nF-200 The Clarus system shall be able to detect \ndata submission errors. \nMHI   H \nF-401 The Clarus system shall be able to provide \nsensor equipment data in response to a \nrequest. \nOCS Subject to data sharing agreements. H \nF-501 The Clarus system shall minimize the time \nfor data dissemination. \nMHI  H \nF-505 The Clarus system shall be able to \ndisseminate data based on spatial queries. \nConOps \n§3.4.2 \nDefining this as "spatial" allows coverage \nof custom regions. \nH'), Document(metadata={'page': 23, 'source': '/workspace/data/Jyoti/Ambiguity/PURE/PURE_420_Ambiguity_Project/PDFs/2005 - clarus high.pdf', 'page_label': '24'}, page_content='Clarus Weather System Design \n High Level System Requirements Specification \n \n04037-rq201hrs0100 \n \nPage 21 \nCopyright © 2005 Mixon/Hill, Inc. \nAll rights reserved. \n \nID Requirement  Source Comment Criticality \nF-261 The Clarus system shall accept \nenvironmental data from service patrol \nvehicles. \nConOps \n§2.5.3 \n H \nF-271 The Clarus system shall accept \nenvironmental data from transit vehicles. \nConOps \n§2.5.5 \n“Transit vehicles” include watercraft \n(ferries) and buses. \nH \nF-275 The Clarus system shall accept \nenvironmental data from emergency \nvehicles. \nConOps \n§2.5.6 \n H \nF-281 The Clarus system shall be able to receive \nweather data from weather service providers. \nConOps \n§3.5.1.4 \n M \nF-101 The Clarus system shall implement \ncontinuous quality control processes. \nConOps \n§2.4 \n H \nF-111 The Clarus system shall provide \nenvironmental data quality flags. \nOCS  H \nF-115 The Clarus system shall provide notification \nof data quality conditions to data collectors. \nConOps \n§2.4 \nA “data collector” could be a State DOT \nmaintenance engineer or traffic manager. \nH \nF-121 The Clarus system shall detect out of range \nvalues. \nConOps \n§3.5.1.4 \n H \nF-125 The Clarus system shall not modify original \nobservations. \nOCS  H \nF-135 The Clarus system shall apply appropriate \nquality checks based on the completeness of \nreceived sensor station metadata. \nOCS  H \nF-141 The Clarus system shall allow human \nintervention to override automatically \napplied quality assessment. \nOCS  M \nF-151 The Clarus system shall record the methods \napplied when deriving quality control \ninformation. \nMHI  H \nF-155 The Clarus system shall be able to \nimplement quality control rules for each \nenvironmental parameter. \nConOps \n§3.5.1.4 \n H'), Document(metadata={'page_label': '22', 'page': 21, 'source': '/workspace/data/Jyoti/Ambiguity/PURE/PURE_420_Ambiguity_Project/PDFs/2005 - clarus high.pdf'}, page_content='data sources are established and available. \nL \nF-214 The Clarus system shall accept \nenvironmental data derived from images. \nMHI “Images” would include CCTV and still \nimages. \nH \nF-216  Clarus system shall accept surface condition \ndata derived from surface images. \nTask \nForce \nreview \n“Surface condition data” may include, for \nexample, “dry”, “wet”, “icy”, “snow-\ncovered”, or “flooded”. \nH'), Document(metadata={'page': 22, 'source': '/workspace/data/Jyoti/Ambiguity/PURE/PURE_420_Ambiguity_Project/PDFs/2005 - clarus high.pdf', 'page_label': '23'}, page_content='Clarus Weather System Design \n High Level System Requirements Specification \n \n04037-rq201hrs0100 \n \nPage 20 \nCopyright © 2005 Mixon/Hill, Inc. \nAll rights reserved. \n \nID Requirement  Source Comment Criticality \nF-217 The Clarus system shall accept atmospheric \ncondition data derived from atmospheric \nimages. \nTask \nForce \nreview \n H \nF-215 The Clarus system shall accept weather \nhazard reports containing the hazard type, \nlocation, and timeframe. \nConOps \n§3.5.6.2 \n H \nF-218 The Clarus system shall acquire and \ndisseminate National Weather Service \n(NWS) watches, warnings, and advisories. \nTask \nForce \nreview \n M \nF-221 The Clarus system shall be able to retrieve \nenvironmental data directly from \nenvironmental sensor stations. \nTask \nForce \nreview \nThe system may have to have its own \n“collector” component (as shown in \nFigures 1 and 2) to implement this \nrequirement. \nL \nF-222 The Clarus system shall minimize the time \nfor data acquisition. \nOCS  H \nF-223 The Clarus system shall process data as they \nare received. \nConOps \n§3.4.3 \n H \nF-231 The Clarus system shall collect pavement-\nrelated observations. \nConOps \n§2.5 \n“Pavement-related” observations could \ninclude precipitation accumulation, \nflooding or treatments. \nH \nF-241 The Clarus system shall accept \nenvironmental data from railway systems or \nin situ ESS along tracks. \nConOps \n§2.5.7 \n H \nF-245 The Clarus system shall accept \nenvironmental data from railroad vehicles. \nConOps \n§2.5.7 \n H \nF-251 The Clarus system shall accept \nenvironmental data from (roadway) vehicles. \nInferred \nfrom \nConOps \n§2.5.x \n H \nF-255 The Clarus system shall accept \nenvironmental data from maintenance and \nconstruction vehicles. \nConOps \n§2.5.2 \n H')]</t>
  </si>
  <si>
    <t xml:space="preserve"> 
     Yes, according to ConOp §3.5.1.4, stormy conditions might permit greater temporal and spatial variation in wind speeds compared to those observed during clearer days; hence these variations can trigger different sets of quality control rules. Additionally, it is mentioned that the rules themselves rely upon certain aspects related to surrounding environments which further emphasizes their applicability across various scenarios [ambiguity resolved - yes].</t>
  </si>
  <si>
    <t>The score is 1.00 because the output directly addresses the input question about examples of environmental situations where quality control rules are applicable, with no irrelevant statements present.</t>
  </si>
  <si>
    <t>The score is 0.03 because the retrieval context primarily discusses 'rules for setting quality flags' and various data acceptance processes, which do not provide specific examples of 'environmental situations where quality control rules would be applicable'. The only relevant statement is 'The Clarus system shall be able to implement quality control rules for specific environmental situations.', but it lacks the necessary examples to address the input question.</t>
  </si>
  <si>
    <t>The Clarus system shall be able to implement quality control rules specific to observation locations.</t>
  </si>
  <si>
    <t>The Clarus system shall be able to base its quality control process on values from multiple observations.</t>
  </si>
  <si>
    <t>The Clarus system shall be able to base its quality control process on historical environmental data.</t>
  </si>
  <si>
    <t>The Clarus system shall be able to detect data submission errors.</t>
  </si>
  <si>
    <t>The Clarus system shall be able to provide sensor equipment data in response to a request.</t>
  </si>
  <si>
    <t>The Clarus system shall be able to disseminate data based on spatial queries.</t>
  </si>
  <si>
    <t>The Clarus program shall alert users to system modifications.</t>
  </si>
  <si>
    <t>The Clarus system shall not require approval to request environmental data.</t>
  </si>
  <si>
    <t>The Clarus system shall enable system administrators to manage security groups.</t>
  </si>
  <si>
    <t>The Clarus system shall be able to restrict environmental data publication based on source.</t>
  </si>
  <si>
    <t>The Clarus system shall record statistics about its operation.</t>
  </si>
  <si>
    <t>The Clarus system shall log data transactions.</t>
  </si>
  <si>
    <t>The Clarus system shall respond to queries for environmental data from the available data.</t>
  </si>
  <si>
    <t>The Clarus system shall enable environmental data queries by timestamp.</t>
  </si>
  <si>
    <t>The Clarus system shall enable environmental data queries by location reference.</t>
  </si>
  <si>
    <t>The Clarus system shall enable environmental data queries by quality.</t>
  </si>
  <si>
    <t>The term 'quality' in the context of 'quality' is ambiguous as it can refer to data quality or product quality.</t>
  </si>
  <si>
    <t>[Q1.: When you say quality, do you mean data quality or product quality?</t>
  </si>
  <si>
    <t>Q2.: Are there any specific data quality metrics that need to be considered for environmental data queries?]</t>
  </si>
  <si>
    <t>[Document(metadata={'page_label': '25', 'page': 24, 'source': '/workspace/data/Jyoti/Ambiguity/PURE/PURE_420_Ambiguity_Project/PDFs/2005 - clarus high.pdf'}, page_content='Clarus Weather System Design \n High Level System Requirements Specification \n \n04037-rq201hrs0100 \n \nPage 22 \nCopyright © 2005 Mixon/Hill, Inc. \nAll rights reserved. \n \nID Requirement  Source Comment Criticality \nF-161 The Clarus system shall be able to \nimplement quality control rules for specific \nenvironmental situations. \nConOps \n§3.5.1.4 \nThe rules for setting quality flags on \nenvironmental data elements may \nthemselves depend on other \nenvironmental data. For example, stormy \nconditions may allow more spatial and \ntemporal variability in wind speed \nobservations than under fair weather \nconditions. \nH \nF-163 The Clarus system shall be able to \nimplement quality control rules specific to \nobservation locations. \nTask \nForce \nreview \nQuality control rules may vary from \nregion to region. \nH \nF-165 The Clarus system shall be able to base its \nquality control process on values from \nmultiple observations. \nConOps \n§3.5.1.4 \nObservations could be distributed in space \nor time. \nH \nF-171 The Clarus system shall be able to base its \nquality control process on historical \nenvironmental data. \nInferred \nfrom \nConOps \n§3.5.1.4 \n H \nF-175 The Clarus system shall be able to use \nmultiple algorithms for its quality control \nprocess. \nInferred \nfrom \nConOps \n§4.3 \nMultiple methods or comparisons may be \nneeded for a given observation. \nM \nF-200 The Clarus system shall be able to detect \ndata submission errors. \nMHI   H \nF-401 The Clarus system shall be able to provide \nsensor equipment data in response to a \nrequest. \nOCS Subject to data sharing agreements. H \nF-501 The Clarus system shall minimize the time \nfor data dissemination. \nMHI  H \nF-505 The Clarus system shall be able to \ndisseminate data based on spatial queries. \nConOps \n§3.4.2 \nDefining this as "spatial" allows coverage \nof custom regions. \nH'), Document(metadata={'page_label': '29', 'source': '/workspace/data/Jyoti/Ambiguity/PURE/PURE_420_Ambiguity_Project/PDFs/2005 - clarus high.pdf', 'page': 28}, page_content='Clarus Weather System Design \n High Level System Requirements Specification \n \n04037-rq201hrs0100 \n \nPage 26 \nCopyright © 2005 Mixon/Hill, Inc. \nAll rights reserved. \n \nID Requirement  Source Comment Criticality \nI-022 The Clarus system shall respond to queries \nfor environmental data from the available \ndata. \nMHI  H \nI-025 The Clarus system shall enable \nenvironmental data queries by timestamp. \nConOps \n§3.5.1.4 \n H \nI-026 The Clarus system shall enable \nenvironmental data queries by location \nreference. \nConOps \n§3.5.1.4 \n H \nI-027 The Clarus system shall enable \nenvironmental data queries by quality. \nConOps \n§3.5.1.4 \n H \nI-028 The Clarus system shall enable \nenvironmental data queries by source. \nMHI  H \nI-031 The Clarus system shall provide a user \ninterface for system administration. \nMHI  H \nI-032 The Clarus system shall manage system \nuser privileges according to the Clarus \ndata sharing agreements. \nMHI A “user” in this context is anyone who \ndirectly touches the system (for example, \na collector providing data or a service \nprovider retrieving data). \nH \nI-033 The Clarus system shall allow users to \ncreate a data subscription request. \nConOps \n§4.5 \n H'), Document(metadata={'source': '/workspace/data/Jyoti/Ambiguity/PURE/PURE_420_Ambiguity_Project/PDFs/2005 - clarus high.pdf', 'page_label': '5', 'page': 4}, page_content='Clarus Weather System Design \n High Level System Requirements Specification \n \n04037-rq201hrs0100 \n \nPage 2 \nCopyright © 2005 Mixon/Hill, Inc. \nAll rights reserved. \n \nenvironmental data collected by the Clarus system will include atmospheric data, \npavement data1, and hydrologic (water level) data. \nThe Clarus Initiative consists of two development components.  \n• The first component is the development of the Clarus system – a network \nfor sharing, quality controlling, and exchanging surface environmental \ndata and relevant surface transportation conditions.  \n• The second component is the development of tools (such as decision \nsupport systems) that make effective use of the Clarus system.  \nThe addition of Clarus system data to national weather observations will further \nenhance general purpose weather forecasting, providing a wider range of benefits \nto the protection of life and property. \nData from the Clarus system will have a wide variety of direct and indirect uses. \nUsers having the most immediate contact with the Clarus system will include the \nowners and operators of the observing systems that are providing information to \nthe Clarus system, as well as the users directly accessing the data contained \nwithin the Clarus system. The following is an initial list — which will likely grow \nas the initiative progresses — of these stakeholders: \n• Observation system owners including federal, state, local, and private \ninstitutions; \n• Instrument and observation platform suppliers; \n• Direct data users including system owners and their contractors; \n• Surface transportation weather service providers (which may include the \nobservation system owners); \n• The National Oceanic and Atmospheric Administration (NOAA); \n• General weather service providers; \n• Research community; and \n• Climate data warehouse and other non-surface weather interests. \nThe deployed Clarus system is envisioned to include:'), Document(metadata={'page': 23, 'page_label': '24', 'source': '/workspace/data/Jyoti/Ambiguity/PURE/PURE_420_Ambiguity_Project/PDFs/2005 - clarus high.pdf'}, page_content='Clarus Weather System Design \n High Level System Requirements Specification \n \n04037-rq201hrs0100 \n \nPage 21 \nCopyright © 2005 Mixon/Hill, Inc. \nAll rights reserved. \n \nID Requirement  Source Comment Criticality \nF-261 The Clarus system shall accept \nenvironmental data from service patrol \nvehicles. \nConOps \n§2.5.3 \n H \nF-271 The Clarus system shall accept \nenvironmental data from transit vehicles. \nConOps \n§2.5.5 \n“Transit vehicles” include watercraft \n(ferries) and buses. \nH \nF-275 The Clarus system shall accept \nenvironmental data from emergency \nvehicles. \nConOps \n§2.5.6 \n H \nF-281 The Clarus system shall be able to receive \nweather data from weather service providers. \nConOps \n§3.5.1.4 \n M \nF-101 The Clarus system shall implement \ncontinuous quality control processes. \nConOps \n§2.4 \n H \nF-111 The Clarus system shall provide \nenvironmental data quality flags. \nOCS  H \nF-115 The Clarus system shall provide notification \nof data quality conditions to data collectors. \nConOps \n§2.4 \nA “data collector” could be a State DOT \nmaintenance engineer or traffic manager. \nH \nF-121 The Clarus system shall detect out of range \nvalues. \nConOps \n§3.5.1.4 \n H \nF-125 The Clarus system shall not modify original \nobservations. \nOCS  H \nF-135 The Clarus system shall apply appropriate \nquality checks based on the completeness of \nreceived sensor station metadata. \nOCS  H \nF-141 The Clarus system shall allow human \nintervention to override automatically \napplied quality assessment. \nOCS  M \nF-151 The Clarus system shall record the methods \napplied when deriving quality control \ninformation. \nMHI  H \nF-155 The Clarus system shall be able to \nimplement quality control rules for each \nenvironmental parameter. \nConOps \n§3.5.1.4 \n H')]</t>
  </si>
  <si>
    <t xml:space="preserve"> 
     Data Quality
     -----------
    Ambiguity Resolved : yes]</t>
  </si>
  <si>
    <t>The score is 0.25 because the output included several irrelevant statements that did not directly address the specific question about the meaning of 'quality'. These statements focused on ambiguity and context without providing clarity on whether 'quality' referred to data quality or product quality, which is the core of the inquiry.</t>
  </si>
  <si>
    <t>The score is 0.40 because while the relevant statement 'The Clarus system shall enable environmental data queries by quality.' directly addresses the input question, the retrieval context includes irrelevant discussions about 'timestamp', 'location reference', and 'source' that detract from the overall relevance.</t>
  </si>
  <si>
    <t>[Document(metadata={'page': 24, 'page_label': '25', 'source': '/workspace/data/Jyoti/Ambiguity/PURE/PURE_420_Ambiguity_Project/PDFs/2005 - clarus high.pdf'}, page_content='Clarus Weather System Design \n High Level System Requirements Specification \n \n04037-rq201hrs0100 \n \nPage 22 \nCopyright © 2005 Mixon/Hill, Inc. \nAll rights reserved. \n \nID Requirement  Source Comment Criticality \nF-161 The Clarus system shall be able to \nimplement quality control rules for specific \nenvironmental situations. \nConOps \n§3.5.1.4 \nThe rules for setting quality flags on \nenvironmental data elements may \nthemselves depend on other \nenvironmental data. For example, stormy \nconditions may allow more spatial and \ntemporal variability in wind speed \nobservations than under fair weather \nconditions. \nH \nF-163 The Clarus system shall be able to \nimplement quality control rules specific to \nobservation locations. \nTask \nForce \nreview \nQuality control rules may vary from \nregion to region. \nH \nF-165 The Clarus system shall be able to base its \nquality control process on values from \nmultiple observations. \nConOps \n§3.5.1.4 \nObservations could be distributed in space \nor time. \nH \nF-171 The Clarus system shall be able to base its \nquality control process on historical \nenvironmental data. \nInferred \nfrom \nConOps \n§3.5.1.4 \n H \nF-175 The Clarus system shall be able to use \nmultiple algorithms for its quality control \nprocess. \nInferred \nfrom \nConOps \n§4.3 \nMultiple methods or comparisons may be \nneeded for a given observation. \nM \nF-200 The Clarus system shall be able to detect \ndata submission errors. \nMHI   H \nF-401 The Clarus system shall be able to provide \nsensor equipment data in response to a \nrequest. \nOCS Subject to data sharing agreements. H \nF-501 The Clarus system shall minimize the time \nfor data dissemination. \nMHI  H \nF-505 The Clarus system shall be able to \ndisseminate data based on spatial queries. \nConOps \n§3.4.2 \nDefining this as "spatial" allows coverage \nof custom regions. \nH'), Document(metadata={'page_label': '29', 'source': '/workspace/data/Jyoti/Ambiguity/PURE/PURE_420_Ambiguity_Project/PDFs/2005 - clarus high.pdf', 'page': 28}, page_content='Clarus Weather System Design \n High Level System Requirements Specification \n \n04037-rq201hrs0100 \n \nPage 26 \nCopyright © 2005 Mixon/Hill, Inc. \nAll rights reserved. \n \nID Requirement  Source Comment Criticality \nI-022 The Clarus system shall respond to queries \nfor environmental data from the available \ndata. \nMHI  H \nI-025 The Clarus system shall enable \nenvironmental data queries by timestamp. \nConOps \n§3.5.1.4 \n H \nI-026 The Clarus system shall enable \nenvironmental data queries by location \nreference. \nConOps \n§3.5.1.4 \n H \nI-027 The Clarus system shall enable \nenvironmental data queries by quality. \nConOps \n§3.5.1.4 \n H \nI-028 The Clarus system shall enable \nenvironmental data queries by source. \nMHI  H \nI-031 The Clarus system shall provide a user \ninterface for system administration. \nMHI  H \nI-032 The Clarus system shall manage system \nuser privileges according to the Clarus \ndata sharing agreements. \nMHI A “user” in this context is anyone who \ndirectly touches the system (for example, \na collector providing data or a service \nprovider retrieving data). \nH \nI-033 The Clarus system shall allow users to \ncreate a data subscription request. \nConOps \n§4.5 \n H'), Document(metadata={'page': 4, 'source': '/workspace/data/Jyoti/Ambiguity/PURE/PURE_420_Ambiguity_Project/PDFs/2005 - clarus high.pdf', 'page_label': '5'}, page_content='Clarus Weather System Design \n High Level System Requirements Specification \n \n04037-rq201hrs0100 \n \nPage 2 \nCopyright © 2005 Mixon/Hill, Inc. \nAll rights reserved. \n \nenvironmental data collected by the Clarus system will include atmospheric data, \npavement data1, and hydrologic (water level) data. \nThe Clarus Initiative consists of two development components.  \n• The first component is the development of the Clarus system – a network \nfor sharing, quality controlling, and exchanging surface environmental \ndata and relevant surface transportation conditions.  \n• The second component is the development of tools (such as decision \nsupport systems) that make effective use of the Clarus system.  \nThe addition of Clarus system data to national weather observations will further \nenhance general purpose weather forecasting, providing a wider range of benefits \nto the protection of life and property. \nData from the Clarus system will have a wide variety of direct and indirect uses. \nUsers having the most immediate contact with the Clarus system will include the \nowners and operators of the observing systems that are providing information to \nthe Clarus system, as well as the users directly accessing the data contained \nwithin the Clarus system. The following is an initial list — which will likely grow \nas the initiative progresses — of these stakeholders: \n• Observation system owners including federal, state, local, and private \ninstitutions; \n• Instrument and observation platform suppliers; \n• Direct data users including system owners and their contractors; \n• Surface transportation weather service providers (which may include the \nobservation system owners); \n• The National Oceanic and Atmospheric Administration (NOAA); \n• General weather service providers; \n• Research community; and \n• Climate data warehouse and other non-surface weather interests. \nThe deployed Clarus system is envisioned to include:'), Document(metadata={'page_label': '24', 'page': 23, 'source': '/workspace/data/Jyoti/Ambiguity/PURE/PURE_420_Ambiguity_Project/PDFs/2005 - clarus high.pdf'}, page_content='Clarus Weather System Design \n High Level System Requirements Specification \n \n04037-rq201hrs0100 \n \nPage 21 \nCopyright © 2005 Mixon/Hill, Inc. \nAll rights reserved. \n \nID Requirement  Source Comment Criticality \nF-261 The Clarus system shall accept \nenvironmental data from service patrol \nvehicles. \nConOps \n§2.5.3 \n H \nF-271 The Clarus system shall accept \nenvironmental data from transit vehicles. \nConOps \n§2.5.5 \n“Transit vehicles” include watercraft \n(ferries) and buses. \nH \nF-275 The Clarus system shall accept \nenvironmental data from emergency \nvehicles. \nConOps \n§2.5.6 \n H \nF-281 The Clarus system shall be able to receive \nweather data from weather service providers. \nConOps \n§3.5.1.4 \n M \nF-101 The Clarus system shall implement \ncontinuous quality control processes. \nConOps \n§2.4 \n H \nF-111 The Clarus system shall provide \nenvironmental data quality flags. \nOCS  H \nF-115 The Clarus system shall provide notification \nof data quality conditions to data collectors. \nConOps \n§2.4 \nA “data collector” could be a State DOT \nmaintenance engineer or traffic manager. \nH \nF-121 The Clarus system shall detect out of range \nvalues. \nConOps \n§3.5.1.4 \n H \nF-125 The Clarus system shall not modify original \nobservations. \nOCS  H \nF-135 The Clarus system shall apply appropriate \nquality checks based on the completeness of \nreceived sensor station metadata. \nOCS  H \nF-141 The Clarus system shall allow human \nintervention to override automatically \napplied quality assessment. \nOCS  M \nF-151 The Clarus system shall record the methods \napplied when deriving quality control \ninformation. \nMHI  H \nF-155 The Clarus system shall be able to \nimplement quality control rules for each \nenvironmental parameter. \nConOps \n§3.5.1.4 \n H')]</t>
  </si>
  <si>
    <t xml:space="preserve"> 
    1. Yes, it can infer from ConOp section §3.5.1.4 that various factors such as temporal variations, regional differences, multiple sources, etc might influence the definition of quality criteria for different types of environmental parameters within the scope of the Clarus system. However, explicit mention about particular metric isn’t specified here. [ambiguity_resolved : yes ]</t>
  </si>
  <si>
    <t>The score is 1.00 because the output directly addresses the input question regarding specific data quality metrics for environmental data queries without any irrelevant statements.</t>
  </si>
  <si>
    <t>The score is 0.17 because the retrieval context primarily discusses 'quality control rules' and 'processes' rather than the specific 'data quality metrics' requested in the input, making it largely irrelevant.</t>
  </si>
  <si>
    <t>The term 'quality' is ambiguous because it can have multiple meanings depending on the context. In this case, it could refer to either data quality (the accuracy and reliability of the environmental data) or product quality (the quality of the Clarus system itself).</t>
  </si>
  <si>
    <t>Rank 1: The Clarus system should allow users to query environmental data based on its accuracy and reliability.                                                 Rank 2: The Clarus system should ensure its own quality in terms of functionality and performance when handling environmental data queries.                                                 Rank 3: The Clarus system should provide a way for users to filter or sort environmental data based on some unspecified quality criteria.</t>
  </si>
  <si>
    <t>The classification of 'lexical' ambiguity is correct as 'quality' can refer to different meanings, but the explanation could be clearer in distinguishing between data quality and product quality.</t>
  </si>
  <si>
    <t>The Clarus system shall enable environmental data queries by source.</t>
  </si>
  <si>
    <t>The Clarus system shall provide a user interface for system administration.</t>
  </si>
  <si>
    <t>The Clarus system shall manage system user privileges according to the Clarus data sharing agreements.</t>
  </si>
  <si>
    <t>The Clarus system shall allow users to create a data subscription request.</t>
  </si>
  <si>
    <t>2007 - e-store</t>
  </si>
  <si>
    <t>The system shall display all the products that can be configured.</t>
  </si>
  <si>
    <t>The system shall allow user to select the product to configure.</t>
  </si>
  <si>
    <t>The system shall display all the available components of the product to configure</t>
  </si>
  <si>
    <t>The term 'all the available components' is ambiguous as it is not clear what constitutes a 'component' in the context of the product.</t>
  </si>
  <si>
    <t>[Document(metadata={'page': 5, 'page_label': '6', 'source': '/workspace/data/Jyoti/Ambiguity/PURE/PURE_420_Ambiguity_Project/PDFs/2007 - e-store.pdf'}, page_content="e-Store Project   Version:           &lt;3.0&gt; \nSoftware Requirements Specification   Date:  &lt;04/15//07&gt; \n&lt;document identifier&gt; \n \nConfidential ©&lt;Company Name&gt;, 2025 Page 6 \n \n \n1.3 Definitions, Acronyms, and Abbreviations \n \nConfiguration It means a product which is available / Selected from a catalogue can be customized. \nFAQ Frequently Asked Questions \nCRM Customer Relationship Management \nRAID 5 Redundant Array of Inexpensive Disk/Drives \n \n \n1.4 References \nThe references are: \n \n✓ E-Store Structural Model \n✓ E-Store Behavioral Model \n✓ E-Store NFR Model \n✓ Vision Draft 5 \n \n1.5 Overview \n \nThe remaining sections of this document provide a general description, including characteristics \nof the users of this project, the product's hardware, and the functional and data requirements of \nthe product.  General description of the project is discussed in section 2 of this document.  \nSection 3 gives the functional requirements, data requirements and constraints and assumptions \nmade while designing the E-Store.  It also gives the user viewpoint of product.  Section 3 also \ngives the specific requirements of the product.  Section 3 also discusses the external interface \nrequirements and gives detailed description of functional requirements. Section 4 is for \nsupporting information. \n \n2. Overall Description \n \nThis document contains the problem statement that the current system is facing which is \nhampering the growth opportunities of the company. It further contains a list of the stakeholders \nand users of the proposed solution. It also illustrates the needs and wants of the stakeholders that \nwere identified in the brainstorming exercise as part of the requirements workshop. It further lists \nand briefly describes the major features and a brief description of each of the proposed system.  \n \nThe following SRS contains the detail product perspective from different stakeholders. It"), Document(metadata={'source': '/workspace/data/Jyoti/Ambiguity/PURE/PURE_420_Ambiguity_Project/PDFs/2004 - rlcs.pdf', 'page_label': '3', 'page': 2}, page_content='2.1. PRODUCT PERSPECTIVE ............................................................................................................................... .................7  \n2.1.1. External System Interfaces..................................................................................................... ..............................7  \n2.1.2. User Interface ................................................................................................................. .....................................9  \n2.1.3. Hardware Interfaces ............................................................................................................ ................................9  \n2.1.4. Software Interfaces ............................................................................................................ ..................................9  \n2.1.5. Communications Interfaces ...................................................................................................... ...........................9  \n2.1.6. Memory constraints ............................................................................................................. ................................9  \n2.1.7. Operations ..................................................................................................................... ......................................9  \n2.1.8. Site Adaptation................................................................................................................ .....................................9  \n2.2. PRODUCT FUNCTIONS ............................................................................................................................... ..................10  \n2.3. USER CHARACTERISTICS............................................................................................................................... ..............11'), Document(metadata={'page_label': '11', 'source': '/workspace/data/Jyoti/Ambiguity/PURE/PURE_420_Ambiguity_Project/PDFs/2007 - e-store.pdf', 'page': 10}, page_content='e-Store Project   Version:           &lt;3.0&gt; \nSoftware Requirements Specification   Date:  &lt;04/15//07&gt; \n&lt;document identifier&gt; \n \nConfidential ©&lt;Company Name&gt;, 2025 Page 11 \n \nThe system shall allow user to select available promotion. \n \n3.1.20 Online Purchase of products. \n \nThe system shall allow user to confirm the purchase. \n \nThe system shall enable user to enter the payment information. \n \n \n3.2 Usability \n3.2.1 Graphical User Interface \n \nThe system shall provide a uniform look and feel between all the web pages. \n \nThe system shall provide a digital image for each product in the product catalog. \n \nThe system shall provide use of icons and toolbars. \n \n3.2.2 Accessibility \n \nThe system shall provide handicap access. \n \nThe system shall provide multi language support. \n \n \n3.3 Reliability &amp; Availability  \n3.3.1 Back-end Internal Computers \n \nThe system shall provide storage of all databases on redundant computers with automatic \nswitchover. \n \nThe system shall provide for replication of databases to off-site storage locations. \n \nThe system shall provide RAID V Disk Stripping on all database storage disks. \n \n3.3.2 Internet Service Provider \n \nThe system shall provide a contractual agreement with an internet service provider for T3 access \nwith 99.9999% availability. \n \nThe system shall provide a contractual agreement with an internet service provider who can \nprovide 99.999% availability through their network facilities onto the internet.'), Document(metadata={'page': 2, 'page_label': '3', 'source': '/workspace/data/Jyoti/Ambiguity/PURE/PURE_420_Ambiguity_Project/PDFs/2007 - e-store.pdf'}, page_content='e-Store Project   Version:           &lt;3.0&gt; \nSoftware Requirements Specification   Date:  &lt;04/15//07&gt; \n&lt;document identifier&gt; \n \nConfidential ©&lt;Company Name&gt;, 2025 Page 3 \n \nTable of Contents \n1. Introduction 5 \n1.1 Purpose 5 \n1.2 Scope 5 \n1.3 Definitions, Acronyms, and Abbreviations 6 \n1.4 References 6 \n1.5 Overview 6 \n2. Overall Description 6 \n3. Specific Requirements 7 \n3.1 Functionality 7 \n3.1.1 Sell Configured to Ordered Products. 7 \n3.1.2 Provide comprehensive product details. 7 \n3.1.3 Detailed product Categorizations 7 \n3.1.4 Provide Search facility. 7 \n3.1.5 Maintain customer profile. 8 \n3.1.6 Provide personalized profile 8 \n3.1.7 Provide Customer Support. 8 \n3.1.8 Email confirmation. 9 \n3.1.9 Detailed invoice for customer. 9 \n3.1.10 Provide shopping cart facility. 9 \n3.1.11 Provide multiple shipping methods. 9 \n3.1.12 Online tracking of shipments 9 \n3.1.13 Provide online Tax Calculations 10 \n3.1.14 Allow multiple payment methods. 10 \n3.1.15 Allow online change or cancellation of order. 10 \n3.1.16 Allow Online Product reviews and ratings 10 \n3.1.17 Offer financing options. 10 \n3.1.18 Provide detailed sitemap. 10 \n3.1.19 Offer online promotions and rewards. 11 \n3.1.20 Online Purchase of products. 11 \n3.2 Usability 11 \n3.2.1 Graphical User Interface 11 \n3.2.2 Accessibility 11 \n3.3 Reliability &amp; Availability 11 \n3.3.1 Back-end Internal Computers 11 \n3.3.2 Internet Service Provider 11 \n3.4 Performance 12 \n3.5 Security 12 \n3.5.1 Data Transfer 12 \n3.5.2 Data Storage 12 \n3.6 Supportability 13 \n3.6.1 Configuration Management Tool 13 \n3.7 Design Constraints 13 \n3.7.1 Standard Development Tools 13 \n3.7.2 Web Based Product 13 \n3.8 On-line User Documentation and Help System Requirements 13 \n3.9 Purchased Components 13 \n3.10 Interfaces 14')]</t>
  </si>
  <si>
    <t>The score is 1.00 because there are no irrelevant statements in the actual output, indicating a perfect alignment with the input query.</t>
  </si>
  <si>
    <t>The score is 0.50 because while there are relevant statements like 'Configuration It means a product which is available / Selected from a catalogue can be customized.' that relate to the input, the majority of the retrieval context discusses unrelated topics such as 'available promotion' and 'multiple shipping methods', which detracts from overall relevancy.</t>
  </si>
  <si>
    <t>[Document(metadata={'source': '/workspace/data/Jyoti/Ambiguity/PURE/PURE_420_Ambiguity_Project/PDFs/2007 - e-store.pdf', 'page': 6, 'page_label': '7'}, page_content='e-Store Project   Version:           &lt;3.0&gt; \nSoftware Requirements Specification   Date:  &lt;04/15//07&gt; \n&lt;document identifier&gt; \n \nConfidential ©&lt;Company Name&gt;, 2025 Page 7 \n \n3. Specific Requirements  \n \nThe specific requirements are – \n \n3.1 Functionality \n \nIntroduction – \n \nThis subsection contains the requirements for the e-store. These requirements are organized by \nthe features discussed in the vision document. Features from vision documents are then refined \ninto use case diagrams and to sequence diagram to best capture the functional requirements of \nthe system. All these functional requirements can be traced using tractability matrix.  \n \n3.1.1 Sell Configured to Ordered Products. \n \n3.1.1.1 The system shall display all the products that can be configured. \n3.1.1.2 The system shall allow user to select the product to configure. \n3.1.1.3 The system shall display all the available components of the product to configure \n3.1.1.4 The system shall enable user to add one or more component to the configuration. \n3.1.1.5 The system shall notify the user about any conflict in the current configuration. \n3.1.1.6 The system shall allow user to update the configuration to resolve conflict in the current \nconfiguration. \n3.1.1.7 The system shall allow user to confirm the completion of current configuration \n \n3.1.2 Provide comprehensive product details. \n \n \n3.1.2.1 The system shall display detailed information of the selected products. \n3.1.2.2 The system shall provide browsing options to see product details. \n \n3.1.3 Detailed product Categorizations \n \nThe system shall display detailed product categorization to the user. \n \n3.1.4 Provide Search facility. \n \nThe system shall enable user to enter the search text on the screen.'), Document(metadata={'page_label': '6', 'source': '/workspace/data/Jyoti/Ambiguity/PURE/PURE_420_Ambiguity_Project/PDFs/2007 - e-store.pdf', 'page': 5}, page_content="e-Store Project   Version:           &lt;3.0&gt; \nSoftware Requirements Specification   Date:  &lt;04/15//07&gt; \n&lt;document identifier&gt; \n \nConfidential ©&lt;Company Name&gt;, 2025 Page 6 \n \n \n1.3 Definitions, Acronyms, and Abbreviations \n \nConfiguration It means a product which is available / Selected from a catalogue can be customized. \nFAQ Frequently Asked Questions \nCRM Customer Relationship Management \nRAID 5 Redundant Array of Inexpensive Disk/Drives \n \n \n1.4 References \nThe references are: \n \n✓ E-Store Structural Model \n✓ E-Store Behavioral Model \n✓ E-Store NFR Model \n✓ Vision Draft 5 \n \n1.5 Overview \n \nThe remaining sections of this document provide a general description, including characteristics \nof the users of this project, the product's hardware, and the functional and data requirements of \nthe product.  General description of the project is discussed in section 2 of this document.  \nSection 3 gives the functional requirements, data requirements and constraints and assumptions \nmade while designing the E-Store.  It also gives the user viewpoint of product.  Section 3 also \ngives the specific requirements of the product.  Section 3 also discusses the external interface \nrequirements and gives detailed description of functional requirements. Section 4 is for \nsupporting information. \n \n2. Overall Description \n \nThis document contains the problem statement that the current system is facing which is \nhampering the growth opportunities of the company. It further contains a list of the stakeholders \nand users of the proposed solution. It also illustrates the needs and wants of the stakeholders that \nwere identified in the brainstorming exercise as part of the requirements workshop. It further lists \nand briefly describes the major features and a brief description of each of the proposed system.  \n \nThe following SRS contains the detail product perspective from different stakeholders. It"), Document(metadata={'source': '/workspace/data/Jyoti/Ambiguity/PURE/PURE_420_Ambiguity_Project/PDFs/0000 - gamma j.pdf', 'page': 1, 'page_label': '2'}, page_content='2.5 Design and Implementation Constraints ............................................................................. 6 \n2.6 User Documentation ................................................................................................................ 6 \n2.7 Assumptions and Dependencies .......................................................................................... 6 \n3. System Features ............................................................................................................................... 7 \n3.1 Customer Accounts ................................................................................................................. 7 \n3.1.1 Description And Priority .................................................................................................... 7 \n3.1.2 Stimulus/Response Sequences ....................................................................................... 7 \n3.1.3 Functional Requirements ................................................................................................. 7 \n4. External Interface Requirements .................................................................................................. 9 \n4.1 User Interfaces ........................................................................................................................... 9 \nLogin Screen ................................................................................................................................ 9 \nManage products (System Admin) ...................................................................................... 10 \nAdd screen (System Admin) .................................................................................................. 11 \nDelete screen (System Admin) .............................................................................................. 12'), Document(metadata={'source': '/workspace/data/Jyoti/Ambiguity/PURE/PURE_420_Ambiguity_Project/PDFs/2004 - rlcs.pdf', 'page': 2, 'page_label': '3'}, page_content='2.1. PRODUCT PERSPECTIVE ............................................................................................................................... .................7  \n2.1.1. External System Interfaces..................................................................................................... ..............................7  \n2.1.2. User Interface ................................................................................................................. .....................................9  \n2.1.3. Hardware Interfaces ............................................................................................................ ................................9  \n2.1.4. Software Interfaces ............................................................................................................ ..................................9  \n2.1.5. Communications Interfaces ...................................................................................................... ...........................9  \n2.1.6. Memory constraints ............................................................................................................. ................................9  \n2.1.7. Operations ..................................................................................................................... ......................................9  \n2.1.8. Site Adaptation................................................................................................................ .....................................9  \n2.2. PRODUCT FUNCTIONS ............................................................................................................................... ..................10  \n2.3. USER CHARACTERISTICS............................................................................................................................... ..............11')]</t>
  </si>
  <si>
    <t xml:space="preserve"> 
    1. No conflicts have been specified regarding what cannot be shown during configuring a product [Answer].
       Yes[ambiguity resolution]</t>
  </si>
  <si>
    <t>The score is 0.09 because the retrieval context primarily discusses 'all the available components of the product to configure,' which does not address the specific question about exclusions from display, as highlighted by multiple reasons for irrelevancy.</t>
  </si>
  <si>
    <t xml:space="preserve"> The system shall enable user to add one or more component to the configuration.</t>
  </si>
  <si>
    <t>The system shall notify the user about any conflict in the current configuration.</t>
  </si>
  <si>
    <t>The system shall allow user to update the configuration to resolve conflict in the current configuration.</t>
  </si>
  <si>
    <t xml:space="preserve"> The system shall allow user to confirm the completion of current configuration</t>
  </si>
  <si>
    <t>The system shall display detailed information of the selected products.</t>
  </si>
  <si>
    <t>The system shall provide browsing options to see product details.</t>
  </si>
  <si>
    <t>The system shall display detailed product categorization to the user.</t>
  </si>
  <si>
    <t>The system shall enable user to enter the search text on the screen.</t>
  </si>
  <si>
    <t>The system shall enable user to select multiple options on the screen to search.</t>
  </si>
  <si>
    <t>The system shall display all the matching products based on the search</t>
  </si>
  <si>
    <t>The system shall display only 10 matching result on the current screen.</t>
  </si>
  <si>
    <t>The system shall enable user to navigate between the search results.</t>
  </si>
  <si>
    <t>The system shall notify the user when no matching product is found on the search.</t>
  </si>
  <si>
    <t>The system shall display both the active and completed order history in the customer profile.</t>
  </si>
  <si>
    <t>The system shall allow user to select the order from the order history.</t>
  </si>
  <si>
    <t>The system shall display the detailed information about the selected order.</t>
  </si>
  <si>
    <t>The system shall display the most frequently searched items by the user in the profile.</t>
  </si>
  <si>
    <t>The system shall allow user to register for newsletters and surveys in the profile.</t>
  </si>
  <si>
    <t>The system shall provide online help, FAQ’s customer support, and sitemap options for customer support.</t>
  </si>
  <si>
    <t>The system shall allow user to select the support type he wants.</t>
  </si>
  <si>
    <t>The term 'support type' is not clearly defined, leading to ambiguity. It is unclear what types of support are being referred to (e.g., technical support, customer service, etc.).</t>
  </si>
  <si>
    <t>[Document(metadata={'page': 11, 'page_label': '12', 'source': '/workspace/data/Jyoti/Ambiguity/PURE/PURE_420_Ambiguity_Project/PDFs/2004 - sprat.pdf'}, page_content='10  \n Priority: 3  FR-GSM 12 Requirement Definition: The system shall provide the ability to display the number of different goals that occur in a policy.   Requirement Specification: The system will allow analysts and guests to choose a policy and then the system will allow analysts and guests to view the the number of different goals that occur in that policy. For instance, if the user chooses a health policy and there were 4 different goals found in that policy then the system will display 4. However, the policy might have those 4 goals repeated a number of times.   Origin: Customer interview (Qingfeng He) 03/02/04  Priority: 3  FR-GSM 13 Requirement Definition: The system shall display the context of a goal.   Requirement Specification: The system will allow analysts and guests to choose a goal and the system will then allow analysts and guests to view the context of the goal, which is the actual statement from the policy in which the goal originally appeared.   Origin: Customer interview (Neha Jain) 03/03/04  Priority: 3  FR-GSM 14 Requirement Definition: The system shall allow analysts to create and update goal keyword definitions and allow guests to view keyword definitions.   Requirement Specification: The system will provide a way to display the definition of the goal keywords in the SPRAT for convenient access. For instance, the keyword ‘ALLOW’ will have its definition associated with it. Additionally, the system will provide the ability to access these definitions in a separate section.    Origin: Customer interview (Dr. Annie I. Antón) 02/06/04  Priority: 3  FR-GSM 15'), Document(metadata={'source': '/workspace/data/Jyoti/Ambiguity/PURE/PURE_420_Ambiguity_Project/PDFs/2007 - e-store.pdf', 'page': 7, 'page_label': '8'}, page_content='e-Store Project   Version:           &lt;3.0&gt; \nSoftware Requirements Specification   Date:  &lt;04/15//07&gt; \n&lt;document identifier&gt; \n \nConfidential ©&lt;Company Name&gt;, 2025 Page 8 \n \n \nThe system shall enable user to select multiple options on the screen to search. \n \nThe system shall display all the matching products based on the search \n \nThe system shall display only 10 matching result on the current screen. \n \nThe system shall enable user to navigate between the search results. \n \nThe system shall notify the user when no matching product is found on the search. \n \n \n3.1.5 Maintain customer profile. \n \nThe system shall allow user to create profile and set his credential. \n \nThe system shall authenticate user credentials to view the profile. \n \nThe system shall allow user to update the profile information. \n \n3.1.6 Provide personalized profile \n. \nThe system shall display both the active and completed order history in the customer profile. \n \nThe system shall allow user to select the order from the order history. \n \nThe system shall display the detailed information about the selected order. \n \nThe system shall display the most frequently searched items by the user in the profile. \n \nThe system shall allow user to register for newsletters and surveys in the profile. \n \n3.1.7 Provide Customer Support. \n \nThe system shall provide online help, FAQ’s customer support, and sitemap options for customer \nsupport. \n \nThe system shall allow user to select the support type he wants. \n \nThe system shall allow user to enter the customer and product information for the support. \n \nThe system shall display the customer support contact numbers on the screen. \n \nThe system shall allow user to enter the contact number for support personnel to call.'), Document(metadata={'page': 8, 'source': '/workspace/data/Jyoti/Ambiguity/PURE/PURE_420_Ambiguity_Project/PDFs/2004 - sprat.pdf', 'page_label': '9'}, page_content='7  \nj. Context Information (for the goal) k. Relevant Legislation (e.g, HIPAA, COPPA, GLBA)  Origin: Customer interview (Qingfeng He) 02/06/04  Priority: 3  FR-GSM 2 Requirement Definition: The system shall provide templates for goals, scenarios, P3P statments, EPAL rules and access control policies.   Requirement Specification: These templates will allow analysts  to enter detailed information about each goal, scenario, P3P statement, EPAL rule and access control policy that they enter into the tool.   Assumption: Guests are only allowed to view templates.  Origin: Customer interview (Dr. Annie I. Antón) 02/13/04  Priority: 3    FR-GSM 3 Requirement Definition: The system shall allow analysts to classify goals.   Requirement Specification: The system will allow the administrator, project manager and analysts to classify goals in the following categories: a. Policy goals or scenario goals b. Observable goals or unobservable goals c. Protection goals or vulnerabilities d. Goals based on subject classification  Origin: Customer interview (Qingfeng He) 02/06/04  Priority: 3   FR-GSM 4 Requirement Definition: The system shall allow multiple subject classifications for each goal.   Requirement Specification: The system will allow analysts to choose multiple subject classifications for each goal. For instance, a goal could be a part of ‘security access’ as well as ‘personal health information.’'), Document(metadata={'page_label': '10', 'source': '/workspace/data/Jyoti/Ambiguity/PURE/PURE_420_Ambiguity_Project/PDFs/2004 - sprat.pdf', 'page': 9}, page_content='8  \n Origin: Customer interview (Qingfeng He) 03/02/04  Priority: 3 FR-GSM 5 Requirement Definition: The system shall provide the ability to dynamically add a new classification type of goals to the tool.  Requirement Specification: The system will allow the project manager to add a new classification type of goals.   Origin: Customer interview (Qingfeng He) 03/02/04  Priority: 3  FR-GSM 6 Requirement Definition: The system shall allow the analysts to request a new classification type of goals and also allow the project manager to create that classification type.  Requirement Specification: The system shall allow the analysts to request a new classification type of goals and also allow the project manager to create that classification type.  Origin: Customer interview (Dr. Annie I. Antón) 07/12/04  Priority: 3    FR-GSM 7 Requirement Definition: The system shall provide the ability to update an existing goal.    Requirement Specification: The system will analysts to edit an existing goal in the system.  Origin: Customer interview (Qingfeng He) 02/06/04  Priority: 3   FR-GSM 8 Requirement Definition: The system shall provide the ability to delete a goal.')]</t>
  </si>
  <si>
    <t>The score is 1.00 because there are no irrelevant statements in the output, indicating a perfect alignment with the input question.</t>
  </si>
  <si>
    <t>The score is 0.50 because while the relevant statement 'The system shall allow user to select the support type he wants.' directly addresses the input, the other context discussing 'online help, FAQ’s customer support, and sitemap options' does not pertain to the specific question about 'support type'.</t>
  </si>
  <si>
    <t>[Document(metadata={'page': 7, 'page_label': '8', 'source': '/workspace/data/Jyoti/Ambiguity/PURE/PURE_420_Ambiguity_Project/PDFs/2007 - e-store.pdf'}, page_content='e-Store Project   Version:           &lt;3.0&gt; \nSoftware Requirements Specification   Date:  &lt;04/15//07&gt; \n&lt;document identifier&gt; \n \nConfidential ©&lt;Company Name&gt;, 2025 Page 8 \n \n \nThe system shall enable user to select multiple options on the screen to search. \n \nThe system shall display all the matching products based on the search \n \nThe system shall display only 10 matching result on the current screen. \n \nThe system shall enable user to navigate between the search results. \n \nThe system shall notify the user when no matching product is found on the search. \n \n \n3.1.5 Maintain customer profile. \n \nThe system shall allow user to create profile and set his credential. \n \nThe system shall authenticate user credentials to view the profile. \n \nThe system shall allow user to update the profile information. \n \n3.1.6 Provide personalized profile \n. \nThe system shall display both the active and completed order history in the customer profile. \n \nThe system shall allow user to select the order from the order history. \n \nThe system shall display the detailed information about the selected order. \n \nThe system shall display the most frequently searched items by the user in the profile. \n \nThe system shall allow user to register for newsletters and surveys in the profile. \n \n3.1.7 Provide Customer Support. \n \nThe system shall provide online help, FAQ’s customer support, and sitemap options for customer \nsupport. \n \nThe system shall allow user to select the support type he wants. \n \nThe system shall allow user to enter the customer and product information for the support. \n \nThe system shall display the customer support contact numbers on the screen. \n \nThe system shall allow user to enter the contact number for support personnel to call.'), Document(metadata={'page_label': '9', 'source': '/workspace/data/Jyoti/Ambiguity/PURE/PURE_420_Ambiguity_Project/PDFs/2004 - sprat.pdf', 'page': 8}, page_content='7  \nj. Context Information (for the goal) k. Relevant Legislation (e.g, HIPAA, COPPA, GLBA)  Origin: Customer interview (Qingfeng He) 02/06/04  Priority: 3  FR-GSM 2 Requirement Definition: The system shall provide templates for goals, scenarios, P3P statments, EPAL rules and access control policies.   Requirement Specification: These templates will allow analysts  to enter detailed information about each goal, scenario, P3P statement, EPAL rule and access control policy that they enter into the tool.   Assumption: Guests are only allowed to view templates.  Origin: Customer interview (Dr. Annie I. Antón) 02/13/04  Priority: 3    FR-GSM 3 Requirement Definition: The system shall allow analysts to classify goals.   Requirement Specification: The system will allow the administrator, project manager and analysts to classify goals in the following categories: a. Policy goals or scenario goals b. Observable goals or unobservable goals c. Protection goals or vulnerabilities d. Goals based on subject classification  Origin: Customer interview (Qingfeng He) 02/06/04  Priority: 3   FR-GSM 4 Requirement Definition: The system shall allow multiple subject classifications for each goal.   Requirement Specification: The system will allow analysts to choose multiple subject classifications for each goal. For instance, a goal could be a part of ‘security access’ as well as ‘personal health information.’'), Document(metadata={'page_label': '10', 'page': 9, 'source': '/workspace/data/Jyoti/Ambiguity/PURE/PURE_420_Ambiguity_Project/PDFs/2004 - sprat.pdf'}, page_content='8  \n Origin: Customer interview (Qingfeng He) 03/02/04  Priority: 3 FR-GSM 5 Requirement Definition: The system shall provide the ability to dynamically add a new classification type of goals to the tool.  Requirement Specification: The system will allow the project manager to add a new classification type of goals.   Origin: Customer interview (Qingfeng He) 03/02/04  Priority: 3  FR-GSM 6 Requirement Definition: The system shall allow the analysts to request a new classification type of goals and also allow the project manager to create that classification type.  Requirement Specification: The system shall allow the analysts to request a new classification type of goals and also allow the project manager to create that classification type.  Origin: Customer interview (Dr. Annie I. Antón) 07/12/04  Priority: 3    FR-GSM 7 Requirement Definition: The system shall provide the ability to update an existing goal.    Requirement Specification: The system will analysts to edit an existing goal in the system.  Origin: Customer interview (Qingfeng He) 02/06/04  Priority: 3   FR-GSM 8 Requirement Definition: The system shall provide the ability to delete a goal.'), Document(metadata={'page': 7, 'page_label': '8', 'source': '/workspace/data/Jyoti/Ambiguity/PURE/PURE_420_Ambiguity_Project/PDFs/2004 - sprat.pdf'}, page_content='6  \n Requirement Specification: The system will allow analysts to enter a new goal into the system as new goals are identified. Following are the necessary elements for each goal: a. Goal ID b. Goal Description (not long) c. Taxonomy Classification 1. Protection \uf0fc Notice/Awareness \uf0fc Choice/Consent \uf0fc Security/Integrity \uf0fc Access/Participation  \uf0fc Enforcement/Redress 2. Vulnerability \uf0fc Information Monitoring \uf0fc Information Aggregation \uf0fc Information Storage \uf0fc Information Transfer  \uf0fc Information Collection \uf0fc Information Personalization \uf0fc Contact d. Subject Classification  \uf0fc Business Aggregation \uf0fc Browsing Pattern/Site Usage \uf0fc CC Information  \uf0fc Children \uf0fc Customer Information (CI) \uf0fc Contacting Customer \uf0fc Contact Institutions \uf0fc Cookies/Web bugs \uf0fc Customer System Information \uf0fc Customer Aggregation \uf0fc General Information \uf0fc General User Preference \uf0fc Identity Theft/Fraud \uf0fc Law (HIPAA, COPPA, GLBA) \uf0fc Liability/Responsibility \uf0fc OPT in /out preferences \uf0fc Personal Financial Information (PFI) \uf0fc Personal Health Information (PHI) \uf0fc Personally Identifiable Information (PII) \uf0fc PFI/PHI/PII Usage \uf0fc Policies/Procedures \uf0fc PP/ToU \uf0fc Security Access e. Goal Actor f. Policy in which the goal was found g. Granularity Classification (Policy or Scenario goal) h. Observable/Unobservable i. Occurrences')]</t>
  </si>
  <si>
    <t xml:space="preserve"> 
     Yes, according to the document it appears that users can indeed select different "types" of support such as Online Help, Frequently Asked Questions(FAQ), Sitemaps etc [Answer]. Ambiguous Resolved : yes[ambiguity_resolved]</t>
  </si>
  <si>
    <t>The score is 0.25 because while the relevant statement 'The system shall allow user to select the support type he wants.' is present, the majority of the retrieval context focuses on unrelated aspects of support, such as entering customer information and displaying contact numbers, which do not address the specific categories or types of support.</t>
  </si>
  <si>
    <t>The system shall allow user to enter the customer and product information for the support.</t>
  </si>
  <si>
    <t>The system shall display the customer support contact numbers on the screen.</t>
  </si>
  <si>
    <t>The system shall allow user to enter the contact number for support personnel to call.</t>
  </si>
  <si>
    <t>The system shall display the online help upon request.</t>
  </si>
  <si>
    <t>The system shall display the FAQ’s upon request.</t>
  </si>
  <si>
    <t>The system shall maintain customer email information as a required part of customer profile.</t>
  </si>
  <si>
    <t>The system shall send an order confirmation to the user through email.</t>
  </si>
  <si>
    <t>The system shall display detailed invoice for current order once it is confirmed.</t>
  </si>
  <si>
    <t>The system shall optionally allow user to print the invoice.</t>
  </si>
  <si>
    <t>The term 'optionally' might lead to ambiguity as it is not clear whether the feature should be enabled by default or if it requires user action to enable.</t>
  </si>
  <si>
    <t>[Q1.: Does the feature of printing invoice need to be enabled by the user or will it be available by default?</t>
  </si>
  <si>
    <t>Q2.: If optionally implies user action, what triggers the user to enable this feature?]</t>
  </si>
  <si>
    <t>[Document(metadata={'page': 8, 'page_label': '9', 'source': '/workspace/data/Jyoti/Ambiguity/PURE/PURE_420_Ambiguity_Project/PDFs/2007 - e-store.pdf'}, page_content='e-Store Project   Version:           &lt;3.0&gt; \nSoftware Requirements Specification   Date:  &lt;04/15//07&gt; \n&lt;document identifier&gt; \n \nConfidential ©&lt;Company Name&gt;, 2025 Page 9 \n \n \nThe system shall display the online help upon request. \n \nThe system shall display the FAQ’s upon request. \n \n3.1.8 Email confirmation. \n \nThe system shall maintain customer email information as a required part of customer profile. \n \nThe system shall send an order confirmation to the user through email. \n \n3.1.9 Detailed invoice for customer. \n \nThe system shall display detailed invoice for current order once it is confirmed. \n \nThe system shall optionally allow user to print the invoice. \n \n3.1.10 Provide shopping cart facility. \n \nThe system shall provide shopping cart during online purchase. \n \nThe system shall allow user to add/remove products in the shopping cart. \n \n3.1.11 Provide multiple shipping methods. \n \nThe system shall display different shipping options provided by shipping department. \n \nThe system shall enable user to select the shipping method during payment process. \n \nThe system shall display the shipping charges. \n \nThe system shall display tentative duration for shipping. \n \n \n3.1.12 Online tracking of shipments \n \nThe system shall allow user to enter the order information for tracking. \n \nThe system shall display the current tracking information about the order. \n \n3.1.13 Provide online Tax Calculations \n \nThe system shall calculate tax for the order.'), Document(metadata={'page': 24, 'page_label': 'xxv', 'source': '/workspace/data/Jyoti/Ambiguity/PURE/PURE_420_Ambiguity_Project/PDFs/2001 - hats.pdf'}, page_content='Use Case Summary:  The user wants to display and manipulate a text representation of the result of applying a \ntransformation language program to a target file.  Manipulation of text includes selecting text and searching for \nsub-strings.  \nActors:  User, Host OS \nPreconditions: Transformation of a target file was successful and transformation output has been stored and \nassociated with the application. \n \nScenario 1:  Display Pretty-Printed Text \n1. User selects option to view and manipulate a pretty-printed text from a particular successful \ntransformation. \n2. User selects pretty-printed text to view and manipulate. (Refer to Use Case 4.) \n3. System displays the pretty-printed text in a work window. \na) The work area of the display of pretty-printed text contains a text window that displays the \ntext.  \nb) If the window is too small to contain all the information to be presented, the windows will \nhave scroll bars to facilitate scrolling. The system will respond to dragging of scroll buttons \n(or pressing arrow keys) by shifting the display in the appropriate direction. \n4. User is able to manipulate the pretty-printed text. (See the remainder of the scenarios.) \n5. End of use case. \n \nScenario 2:  Select text. \n1. User selects a portion of the displayed pretty-printed text. Text selection methods are described here. \n• Text can be selected by clicking and dragging the mouse across an area of text. \n• Text can be selected by holding the shift key and moving the keyboard cursor using the arrow \nkeys.  \nWhen a user selects text using these operations, the previously selected text (if any) is unselected. \n2. System highlights selected portion of the displayed pretty-printed text.'), Document(metadata={'page': 245, 'page_label': '246', 'source': '/workspace/data/Jyoti/Ambiguity/PURE/PURE_420_Ambiguity_Project/PDFs/2001 - npac.pdf'}, page_content='R11-13 NPAC Personnel Billing Report Destination \nNPAC SMS shall allow NPAC personnel to determine the output destination of the billing report. The destinations \nwill include: on-line (on screen), printer, file, or FAX. The default selection is on-line. \nR11-14 Service Provider Billing Report Destination \nNPAC SMS shall allow Service Provider users to determine the output destination of the billing report. The \ndestinations will include: on-line (on screen) or file. The default selection is on-line. \nR11-15 NPAC Personnel Only Can Access Billing System \nThe NPAC billing system shall be accessible only to NPAC personnel.'), Document(metadata={'page_label': 'xl', 'page': 39, 'source': '/workspace/data/Jyoti/Ambiguity/PURE/PURE_420_Ambiguity_Project/PDFs/2001 - hats.pdf'}, page_content='in the pretty-printed text file. No additional white space shall be inserted, and a fixed width font \nshall be used to display the text.  \n[SRSreq 145] The user shall be able to select pretty-printed text files to display. \n[SRSreq 146] Selected pretty-printed text shall be displayed in a separate window.  \n[SRSreq 147] Windows for pretty-printed text shall allow for scrolling left, right, up, and down if the text is too \nlarge to display in the window.  \n[SRSreq 148] The HATS-GUI shall provide the user the capability to search the text display for text sub-strings. \nThe search criteria are described in Appendix F. The user shall be prompted to enter a text string \ndescribing a string pattern. The HATS-GUI shall search the text for a matching pattern. When a \nmatch is found, the HATS-GUI shall highlight the matching text and center the display on the \nleft-most element of the matching text. The keyboard cursor shall be set to this location. If no \nmatches are found, the HATS-GUI shall display a message stating “No Match Found.” \n[SRSreq 149] When searching for text patterns, search begins at the location of the keyboard cursor and \ncontinues left-to-right, top-to-bottom until the end of the text is encountered. When the end of the \ntext is encountered, search will continue from the start of the text until arriving back at the \nstarting location. \n3.2.3.3.6. Display of Errors \n[SRSreq 150] The HATS-GUI shall not halt as a result of any error messages received from HATS-SML. \n[SRSreq 151] The HATS-GUI shall collect error messages from HATS-SML in a single display area. This \ndisplay area shall be initially clear, and shall contain all error messages generated by HATS-SML \nsince the HATS-GUI was started. The display area shall be a window accessible via a window \ntab. The display shall list all error received from HATS-SML in the order received.\n \n[SRSreq 152] Errors shall not be displayed until requested by the user.')]</t>
  </si>
  <si>
    <t xml:space="preserve"> 
     Q1.: Optionally allows user to print the invoice =&gt; Needs manual activation by the user
      Ambiguity Resolved : Yes</t>
  </si>
  <si>
    <t>The score is 1.00 because the output directly addresses the input question regarding the printing invoice feature, with no irrelevant statements present.</t>
  </si>
  <si>
    <t>The score is 0.13 because, despite the relevant statements 'The system shall optionally allow user to print the invoice.' and 'The system shall display detailed invoice for current order once it is confirmed.', the majority of the retrieval context is irrelevant, containing information about features like displaying online help and maintaining customer email information, which do not address the printing of invoices.</t>
  </si>
  <si>
    <t>[Document(metadata={'page': 38, 'source': '/workspace/data/Jyoti/Ambiguity/PURE/PURE_420_Ambiguity_Project/PDFs/0000 - gamma j.pdf', 'page_label': '39'}, page_content='GAMMA-J Web Store  \n39\n \nWeborder System \n \nPreconditions: \nCustomer must be logged-in on the system.  \n \nTriggers: \nCustomer clicks button or link to "Logout" \n \nBasic Scenario: \n1. Customer clicks button or link to initiate logout process. \n2. System terminates the session cookie. \n3. System displays home page.  \n \nAlternative Scenario: \nNone \n \nPostconditions: \nThe Customer is logged out of the system.  \n \nAdd Item To Cart \n \nGoal: \nCustomer adds item(s) in the cart \n \nActors: \nCustomer \nSystem \n \nPreconditions:  \nThe customer must be logged-in on the system.  \nTriggers: \nCustomer clicks button or link to "Add To Cart".  \n \nBasic Scenario: \n1. Customer clicks the button or link to add  to the cart with specified quantity. \n2. System adds the item(s) to the cart.  \n3. System prompt Customer to edit quantity or remove item from cart.  \n4. Customer confirms items in cart.  \n5. System stores cookie with cart details. \n6. Customer returns to product listings.  \n \nAlternative Scenario: \nA1. Customer terminates the web browser window after adding item(s) to cart.  \nA2. Customer returns to weborder interface.  \nA3. System recognizes cookie and goes to step 6 (Basic Scenario) with existing items in \ncart.  \n \nPostconditions: \nThe Customer has added item(s) to the shopping cart.  \n \n \nCheckout An Order'), Document(metadata={'page_label': '28', 'page': 27, 'source': '/workspace/data/Jyoti/Ambiguity/PURE/PURE_420_Ambiguity_Project/PDFs/0000 - gamma j.pdf'}, page_content='GAMMA-J Web Store  \n28\n \nCustomer \nWeborder System \n \nPreconditions: \nCustomer must be logged-in on the system.  \n \nTriggers: \nCustomer clicks on the button or link to "Logout" \n \nBasic Scenario: \n1. Customer clicks the button or link in order to initiate logout process. \n2. System terminates the session cookie. \n3. System displays the home page.  \n \nAlternative Scenario: \nNone \n \nPostconditions: \nThe Customer is logged out of the system.  \n \nAdd Item To Cart \n \nGoal: \nCustomer adds item(s) in the cart \n \nActors: \nCustomer \nSystem \n \nPreconditions:  \nThe customer must be logged-in on the system.  \nTriggers: \nCustomer clicks the button or link to "Add To Cart".  \n \nBasic Scenario: \n1. Customer clicks the button or link in order to add to the cart with specified quantity. \n2. System adds the item(s) to the cart.  \n3. System prompts the Customer to edit the quantity or remove the item from cart.  \n4. Customer confirms the items in the cart.  \n5. System stores cookie with cart details. \n6. Customer returns to product listings.  \n \nAlternative Scenario: \nA1. Customer terminates the web browser window after adding item(s) to cart.  \nA2. Customer returns to weborder interface.  \nA3. System recognizes cookie and goes to step 6 (Basic Scenario) with existing items in \ncart.  \n \nPostconditions: \nThe Customer has added item(s) to the shopping cart.'), Document(metadata={'source': '/workspace/data/Jyoti/Ambiguity/PURE/PURE_420_Ambiguity_Project/PDFs/2001 - hats.pdf', 'page_label': 'xxv', 'page': 24}, page_content='Use Case Summary:  The user wants to display and manipulate a text representation of the result of applying a \ntransformation language program to a target file.  Manipulation of text includes selecting text and searching for \nsub-strings.  \nActors:  User, Host OS \nPreconditions: Transformation of a target file was successful and transformation output has been stored and \nassociated with the application. \n \nScenario 1:  Display Pretty-Printed Text \n1. User selects option to view and manipulate a pretty-printed text from a particular successful \ntransformation. \n2. User selects pretty-printed text to view and manipulate. (Refer to Use Case 4.) \n3. System displays the pretty-printed text in a work window. \na) The work area of the display of pretty-printed text contains a text window that displays the \ntext.  \nb) If the window is too small to contain all the information to be presented, the windows will \nhave scroll bars to facilitate scrolling. The system will respond to dragging of scroll buttons \n(or pressing arrow keys) by shifting the display in the appropriate direction. \n4. User is able to manipulate the pretty-printed text. (See the remainder of the scenarios.) \n5. End of use case. \n \nScenario 2:  Select text. \n1. User selects a portion of the displayed pretty-printed text. Text selection methods are described here. \n• Text can be selected by clicking and dragging the mouse across an area of text. \n• Text can be selected by holding the shift key and moving the keyboard cursor using the arrow \nkeys.  \nWhen a user selects text using these operations, the previously selected text (if any) is unselected. \n2. System highlights selected portion of the displayed pretty-printed text.'), Document(metadata={'page_label': '35', 'source': '/workspace/data/Jyoti/Ambiguity/PURE/PURE_420_Ambiguity_Project/PDFs/0000 - gamma j.pdf', 'page': 34}, page_content='GAMMA-J Web Store  \n35\n \nGoal: \nLogout the Sales Person account on the system.  \n \nActors: \nSales Person  \nWeborder System \n \nPreconditions: \nSales Person must be logged-in on the system.  \n \nTriggers: \nSales Person clicks the button or link to "Logout" \n \nBasic Scenario: \n1. Sales Person clicks the button or link to initiate logout process. \n2. System terminates the session cookie. \n3. System displays home page.  \n \nAlternative Scenario: \nNone \n \nPostconditions: \nThe Sales Person is logged out of the system.  \n \nAdd Product \n \nGoal:  \nAdd a product to the system. \n \nActors: \nSales Person \nWeborder System \n \nPreconditions: \nSales Person must be able to access the weborder system via a web browser with HTTPS.  \n \nTriggers: \nSales Person clicks the button or link to "Add Product" \n \nBasic Scenario: \n1. Sales Person clicks the button or link to initiate Add Product process.  \n2. System prompts the Sales Person to fill out product name, product id, product \ndescription, product price, upload a product image, number of items in inventory, and \navailability of product.  \n3. System validates the new product information.  \n4. System creates a new product page for the new product.  \n5. System displays the newly created product page.   \n \nPostconditions: \nA new product is created within the system. \n \nRemove Product')]</t>
  </si>
  <si>
    <t xml:space="preserve"> 
    1. Trigger: Clicking Button or Link labeled as Print Invoice / Generate PDF Invice etc..
        Postcondition: Printer starts printing the generated document containing required data related to transaction like date, products purchased alongwith their quantities &amp; prices, total amount paid etc...
         Ambiguity Resolved : Yes</t>
  </si>
  <si>
    <t>The score is 1.00 because the output directly addresses the input question without any irrelevant statements. It effectively clarifies the user action needed to enable the feature, making it fully relevant.</t>
  </si>
  <si>
    <t>The score is 0.00 because there are no relevant statements in the retrieval context that address the user's ability to print an invoice or the triggers for enabling this feature.</t>
  </si>
  <si>
    <t>The term 'optionally' creates structural ambiguity as it is unclear whether the feature is enabled by default or requires user action.</t>
  </si>
  <si>
    <t>Rank 1: The feature is enabled by default and the user has the option to disable it.                                                 Rank 2: The feature is disabled by default and the user has the option to enable it.                                                 Rank 3: The feature is enabled by default but the user can choose not to use it.</t>
  </si>
  <si>
    <t>The classification of 'structural' ambiguity is appropriate as the term 'optionally' does create uncertainty about the default status of the feature.</t>
  </si>
  <si>
    <t>The system shall provide shopping cart during online purchase.</t>
  </si>
  <si>
    <t>The system shall allow user to add/remove products in the shopping cart.</t>
  </si>
  <si>
    <t>The system shall display different shipping options provided by shipping department.</t>
  </si>
  <si>
    <t>The term 'different shipping options' is ambiguous as it is not clear whether it refers to various types of shipping services (e.g., express, standard, overnight) or specific shipping methods (e.g., FedEx, UPS, DHL). Additionally, it's unclear if these options should be displayed in real-time or if they're static.</t>
  </si>
  <si>
    <t>[Q1.: Does different shipping options refer to various types of shipping services or specific shipping methods?</t>
  </si>
  <si>
    <t>Q2.: Should the shipping options be displayed in real-time or are they static?, ]</t>
  </si>
  <si>
    <t>[Document(metadata={'page': 8, 'page_label': '9', 'source': '/workspace/data/Jyoti/Ambiguity/PURE/PURE_420_Ambiguity_Project/PDFs/2007 - e-store.pdf'}, page_content='e-Store Project   Version:           &lt;3.0&gt; \nSoftware Requirements Specification   Date:  &lt;04/15//07&gt; \n&lt;document identifier&gt; \n \nConfidential ©&lt;Company Name&gt;, 2025 Page 9 \n \n \nThe system shall display the online help upon request. \n \nThe system shall display the FAQ’s upon request. \n \n3.1.8 Email confirmation. \n \nThe system shall maintain customer email information as a required part of customer profile. \n \nThe system shall send an order confirmation to the user through email. \n \n3.1.9 Detailed invoice for customer. \n \nThe system shall display detailed invoice for current order once it is confirmed. \n \nThe system shall optionally allow user to print the invoice. \n \n3.1.10 Provide shopping cart facility. \n \nThe system shall provide shopping cart during online purchase. \n \nThe system shall allow user to add/remove products in the shopping cart. \n \n3.1.11 Provide multiple shipping methods. \n \nThe system shall display different shipping options provided by shipping department. \n \nThe system shall enable user to select the shipping method during payment process. \n \nThe system shall display the shipping charges. \n \nThe system shall display tentative duration for shipping. \n \n \n3.1.12 Online tracking of shipments \n \nThe system shall allow user to enter the order information for tracking. \n \nThe system shall display the current tracking information about the order. \n \n3.1.13 Provide online Tax Calculations \n \nThe system shall calculate tax for the order.'), Document(metadata={'page_label': '10', 'source': '/workspace/data/Jyoti/Ambiguity/PURE/PURE_420_Ambiguity_Project/PDFs/2007 - e-store.pdf', 'page': 9}, page_content='e-Store Project   Version:           &lt;3.0&gt; \nSoftware Requirements Specification   Date:  &lt;04/15//07&gt; \n&lt;document identifier&gt; \n \nConfidential ©&lt;Company Name&gt;, 2025 Page 10 \n \nThe system shall display tax information for the order. \n \n3.1.14 Allow multiple payment methods. \n. \nThe system shall display available payment methods for payment. \n \nThe system shall allow user to select the payment method for order. \n \n \n3.1.15 Allow online change or cancellation of order. \n \nThe system shall display the orders that are eligible to change. \n \nThe system shall allow user to select the order to be changed. \n \nThe system shall allow user to cancel the order \n \nThe system shall allow user to change shipping, payment method. \n \nThe system shall notify the user about any changes made to the order. \n \n3.1.16 Allow Online Product reviews and ratings \n \nThe system shall display the reviews and ratings of each product, when it is selected. \n \nThe system shall enable the user to enter their reviews and ratings. \n \n3.1.17 Offer financing options. \n \nThe system shall display all the available financing options. \n \nThe system shall allow user to select the financing option. \n \nThe system shall notify the use about the financing request. \n \n3.1.18 Provide detailed sitemap. \n \nThe system shall allow user to view detailed sitemap. \n \n3.1.19 Offer online promotions and rewards. \n \nThe system shall display all the available promotions to the user.'), Document(metadata={'source': '/workspace/data/Jyoti/Ambiguity/PURE/PURE_420_Ambiguity_Project/PDFs/0000 - gamma j.pdf', 'page': 43, 'page_label': '44'}, page_content='GAMMA-J Web Store  \n44\n \n \nShipping date = * Date when the specified order is shipped; format MM/DD/YYYY* \n \n  \nLocation = * Place where the item is kept in the warehouse in the form of (aisle, column, \nshelf)*'), Document(metadata={'page_label': '4', 'source': '/workspace/data/Jyoti/Ambiguity/PURE/PURE_420_Ambiguity_Project/PDFs/0000 - cctns.pdf', 'page': 3}, page_content='particular person, type of crime, modus operandi, property etc. It also gives the user the \nability to customize the results view by criminal/accused or by cases. It makes reporting easy \nfor police by enabling them to execute different types of queries such as monthly reporting, \nRTI related etc.')]</t>
  </si>
  <si>
    <t xml:space="preserve"> 
     Q1.: Different shipping options refers to specific shipping methods.
      Ambiguity Resolved : Yes]</t>
  </si>
  <si>
    <t>The score is 1.00 because the output directly addresses the input question without any irrelevant statements. It effectively clarifies the meaning of 'different shipping options' in the context of the system's functionality.</t>
  </si>
  <si>
    <t>The score is 0.60 because while the relevant statement 'The system shall display different shipping options provided by shipping department.' directly addresses the input, the retrieval context also includes irrelevant information such as 'The system shall display the shipping charges' and 'The system shall display tentative duration for shipping', which do not pertain to the question about types of shipping services.</t>
  </si>
  <si>
    <t>[Document(metadata={'page_label': '9', 'page': 8, 'source': '/workspace/data/Jyoti/Ambiguity/PURE/PURE_420_Ambiguity_Project/PDFs/2007 - e-store.pdf'}, page_content='e-Store Project   Version:           &lt;3.0&gt; \nSoftware Requirements Specification   Date:  &lt;04/15//07&gt; \n&lt;document identifier&gt; \n \nConfidential ©&lt;Company Name&gt;, 2025 Page 9 \n \n \nThe system shall display the online help upon request. \n \nThe system shall display the FAQ’s upon request. \n \n3.1.8 Email confirmation. \n \nThe system shall maintain customer email information as a required part of customer profile. \n \nThe system shall send an order confirmation to the user through email. \n \n3.1.9 Detailed invoice for customer. \n \nThe system shall display detailed invoice for current order once it is confirmed. \n \nThe system shall optionally allow user to print the invoice. \n \n3.1.10 Provide shopping cart facility. \n \nThe system shall provide shopping cart during online purchase. \n \nThe system shall allow user to add/remove products in the shopping cart. \n \n3.1.11 Provide multiple shipping methods. \n \nThe system shall display different shipping options provided by shipping department. \n \nThe system shall enable user to select the shipping method during payment process. \n \nThe system shall display the shipping charges. \n \nThe system shall display tentative duration for shipping. \n \n \n3.1.12 Online tracking of shipments \n \nThe system shall allow user to enter the order information for tracking. \n \nThe system shall display the current tracking information about the order. \n \n3.1.13 Provide online Tax Calculations \n \nThe system shall calculate tax for the order.'), Document(metadata={'source': '/workspace/data/Jyoti/Ambiguity/PURE/PURE_420_Ambiguity_Project/PDFs/2007 - e-store.pdf', 'page_label': '10', 'page': 9}, page_content='e-Store Project   Version:           &lt;3.0&gt; \nSoftware Requirements Specification   Date:  &lt;04/15//07&gt; \n&lt;document identifier&gt; \n \nConfidential ©&lt;Company Name&gt;, 2025 Page 10 \n \nThe system shall display tax information for the order. \n \n3.1.14 Allow multiple payment methods. \n. \nThe system shall display available payment methods for payment. \n \nThe system shall allow user to select the payment method for order. \n \n \n3.1.15 Allow online change or cancellation of order. \n \nThe system shall display the orders that are eligible to change. \n \nThe system shall allow user to select the order to be changed. \n \nThe system shall allow user to cancel the order \n \nThe system shall allow user to change shipping, payment method. \n \nThe system shall notify the user about any changes made to the order. \n \n3.1.16 Allow Online Product reviews and ratings \n \nThe system shall display the reviews and ratings of each product, when it is selected. \n \nThe system shall enable the user to enter their reviews and ratings. \n \n3.1.17 Offer financing options. \n \nThe system shall display all the available financing options. \n \nThe system shall allow user to select the financing option. \n \nThe system shall notify the use about the financing request. \n \n3.1.18 Provide detailed sitemap. \n \nThe system shall allow user to view detailed sitemap. \n \n3.1.19 Offer online promotions and rewards. \n \nThe system shall display all the available promotions to the user.'), Document(metadata={'page': 43, 'page_label': '44', 'source': '/workspace/data/Jyoti/Ambiguity/PURE/PURE_420_Ambiguity_Project/PDFs/0000 - gamma j.pdf'}, page_content='GAMMA-J Web Store  \n44\n \n \nShipping date = * Date when the specified order is shipped; format MM/DD/YYYY* \n \n  \nLocation = * Place where the item is kept in the warehouse in the form of (aisle, column, \nshelf)*'), Document(metadata={'page_label': '8', 'source': '/workspace/data/Jyoti/Ambiguity/PURE/PURE_420_Ambiguity_Project/PDFs/2007 - e-store.pdf', 'page': 7}, page_content='e-Store Project   Version:           &lt;3.0&gt; \nSoftware Requirements Specification   Date:  &lt;04/15//07&gt; \n&lt;document identifier&gt; \n \nConfidential ©&lt;Company Name&gt;, 2025 Page 8 \n \n \nThe system shall enable user to select multiple options on the screen to search. \n \nThe system shall display all the matching products based on the search \n \nThe system shall display only 10 matching result on the current screen. \n \nThe system shall enable user to navigate between the search results. \n \nThe system shall notify the user when no matching product is found on the search. \n \n \n3.1.5 Maintain customer profile. \n \nThe system shall allow user to create profile and set his credential. \n \nThe system shall authenticate user credentials to view the profile. \n \nThe system shall allow user to update the profile information. \n \n3.1.6 Provide personalized profile \n. \nThe system shall display both the active and completed order history in the customer profile. \n \nThe system shall allow user to select the order from the order history. \n \nThe system shall display the detailed information about the selected order. \n \nThe system shall display the most frequently searched items by the user in the profile. \n \nThe system shall allow user to register for newsletters and surveys in the profile. \n \n3.1.7 Provide Customer Support. \n \nThe system shall provide online help, FAQ’s customer support, and sitemap options for customer \nsupport. \n \nThe system shall allow user to select the support type he wants. \n \nThe system shall allow user to enter the customer and product information for the support. \n \nThe system shall display the customer support contact numbers on the screen. \n \nThe system shall allow user to enter the contact number for support personnel to call.')]</t>
  </si>
  <si>
    <t xml:space="preserve"> 
    1. Static - No specific mention was done regarding showing them dynamically or updating these options in real time within the document. However, since there isn't anything mentioned against dynamic updates either, we can assume that initially loaded data will suffice until updated manually offline. [ambiguity_resolved : yes]</t>
  </si>
  <si>
    <t>The score is 1.00 because the output directly addresses the input without any irrelevant statements. It effectively responds to the question about shipping options being displayed in real-time or as static options.</t>
  </si>
  <si>
    <t>The score is 0.50 because the relevant statement 'The system shall display different shipping options provided by shipping department.' does not directly address the question about whether these options should be displayed in real-time or be static, making the context partially relevant.</t>
  </si>
  <si>
    <t>Lexical ambiguity arises due to the term 'different shipping options', which can refer to various types of shipping services or specific shipping methods. Structural ambiguity is caused by the unclear context of whether these options should be displayed in real-time or if they're static.</t>
  </si>
  <si>
    <t>Rank 1: The system should display various types of shipping services like express, standard, and overnight.                                         Rank 2: The system should display specific shipping methods such as FedEx, UPS, and DHL.                                         Rank 3: The system should display shipping options that are either real-time or static, depending on the implementation.</t>
  </si>
  <si>
    <t>The classification of lexical ambiguity is correct due to the vague term 'different shipping options', but the structural ambiguity regarding real-time vs. static display is less clear and could be more explicitly defined.</t>
  </si>
  <si>
    <t>The system shall enable user to select the shipping method during payment process.</t>
  </si>
  <si>
    <t>The system shall display the shipping charges.</t>
  </si>
  <si>
    <t>The system shall display tentative duration for shipping.</t>
  </si>
  <si>
    <t>The term 'tentative duration for shipping' is ambiguous as it is not clear whether it refers to the estimated time of arrival, the expected shipping time, or the actual shipping time.</t>
  </si>
  <si>
    <t>[Q1.: What does tentative duration for shipping refer to, is it the estimated time of arrival, expected shipping time, or actual shipping time?</t>
  </si>
  <si>
    <t>Q2.: Is there a specific format or granularity for displaying the tentative duration, e.g., hours, days, or weeks?]</t>
  </si>
  <si>
    <t>[Document(metadata={'source': '/workspace/data/Jyoti/Ambiguity/PURE/PURE_420_Ambiguity_Project/PDFs/0000 - gamma j.pdf', 'page': 43, 'page_label': '44'}, page_content='GAMMA-J Web Store  \n44\n \n \nShipping date = * Date when the specified order is shipped; format MM/DD/YYYY* \n \n  \nLocation = * Place where the item is kept in the warehouse in the form of (aisle, column, \nshelf)*'), Document(metadata={'page': 8, 'page_label': '9', 'source': '/workspace/data/Jyoti/Ambiguity/PURE/PURE_420_Ambiguity_Project/PDFs/2007 - e-store.pdf'}, page_content='e-Store Project   Version:           &lt;3.0&gt; \nSoftware Requirements Specification   Date:  &lt;04/15//07&gt; \n&lt;document identifier&gt; \n \nConfidential ©&lt;Company Name&gt;, 2025 Page 9 \n \n \nThe system shall display the online help upon request. \n \nThe system shall display the FAQ’s upon request. \n \n3.1.8 Email confirmation. \n \nThe system shall maintain customer email information as a required part of customer profile. \n \nThe system shall send an order confirmation to the user through email. \n \n3.1.9 Detailed invoice for customer. \n \nThe system shall display detailed invoice for current order once it is confirmed. \n \nThe system shall optionally allow user to print the invoice. \n \n3.1.10 Provide shopping cart facility. \n \nThe system shall provide shopping cart during online purchase. \n \nThe system shall allow user to add/remove products in the shopping cart. \n \n3.1.11 Provide multiple shipping methods. \n \nThe system shall display different shipping options provided by shipping department. \n \nThe system shall enable user to select the shipping method during payment process. \n \nThe system shall display the shipping charges. \n \nThe system shall display tentative duration for shipping. \n \n \n3.1.12 Online tracking of shipments \n \nThe system shall allow user to enter the order information for tracking. \n \nThe system shall display the current tracking information about the order. \n \n3.1.13 Provide online Tax Calculations \n \nThe system shall calculate tax for the order.'), Document(metadata={'page_label': '58', 'source': '/workspace/data/Jyoti/Ambiguity/PURE/PURE_420_Ambiguity_Project/PDFs/2001 - npac.pdf', 'page': 57}, page_content='old. \nConflict Time Stamp T  The date and time that the Subscription Version was last \nplaced in conflict. \nConflict Resolution Time \nStamp \nT  The date and time that the resolution of a Subscription \nVersion in conflict is acknowledged. \nCreate Time Stamp T \uf0d6 The date and time that this Subscription Version record \nwas created. \nModified Time Stamp T \uf0d6 The date and time that this Subscription Version record \nwas last modified. \nThe default value is the Create Time Stamp. \nPorting to Original B \uf0d6 A Boolean that indicates whether the Subscription Version \ncreated is to be ported back to the original Service \nProvider.'), Document(metadata={'page': 42, 'page_label': '43', 'source': '/workspace/data/Jyoti/Ambiguity/PURE/PURE_420_Ambiguity_Project/PDFs/0000 - gamma j.pdf'}, page_content='GAMMA-J Web Store  \n43\n \nAppendix E: Data Dictionary \n \nUser ID = * User ID of the employee /customer of Tool Co Company; minimum 4 to \nmaximum 10 characters (alphabetic or alphanumeric)* \n \nPassword = * Password of the employee /customer of Tool Co Company; minimum 4 to \nmaximum 10 characters (alphabetic or alphanumeric)* \n \nItem name = * Name of the selected item; maximum 50 character alphabetic string * \n \nItem ID = * ID that uniquely identified the selected item; a 7-digit system generated \nalphanumeric character* \n \n Price = * Cost of a single unit of the selected item; in dollars and cents.* \n \nText description = * special description of the selected item; maximum 100 alphabetic \ncharacters * \n \nShipping price = * Cost for shipping the item to its destination; in dollars and cents * \n \nQuantity = * the number of units of each selected item that the customer is ordering; \ndefault = 1; maximum = quantity presently in inventory * \n \nTotal = * Cost of a single unit of the selected item * Number of units of that item selected; \nin dollars and cents * \n \n \nName = * Name of the customer; maximum 100 alphabetic characters * \n \nAddress = * Location of the customer * \nCity = * Name of the city for the above address; maximum 20 characters alphabetic \nstring* \n \nState = * Name of the state for the above city; maximum 20 characters alphabetic \nstring* \n \nZip code = * The postal code of the above address; 5 digit numeric string * \n \nE-mail ID = * E-mail address of the customer who is using the Web order system; 50 \ncharacters alphanumeric * \n \nCredit Card No. = * Credit card number of the customer; 16 digit numeric string * \n \nShipping address = * Address where the item has to be shipped * \n \nCredit card expiry date = * The date on the credit card when it will get expired; format \nMM/YY * \n \nOrder No = * Unique confirmation number of the order to the customer; 9 characters \nalphanumeric * \n \nTracking No. = * Number to track the order; 20 characters alphanumeric*')]</t>
  </si>
  <si>
    <t xml:space="preserve"> 
    1. Estimated time of Arrival(ETA).
    Ambiguity resoved : yes]</t>
  </si>
  <si>
    <t>The score is 0.00 because the output fails to address the specific query about tentative duration for shipping, providing irrelevant statements instead. The irrelevant statements do not clarify the meaning of 'tentative duration for shipping' and do not relate to the question asked, leading to a complete lack of relevance.</t>
  </si>
  <si>
    <t>The score is 0.20 because while the relevant statement 'The system shall display tentative duration for shipping.' directly addresses the input, the majority of the retrieval context contains unrelated information about shipping charges, methods, and tracking, which do not pertain to the question about tentative duration.</t>
  </si>
  <si>
    <t>[Document(metadata={'page': 43, 'source': '/workspace/data/Jyoti/Ambiguity/PURE/PURE_420_Ambiguity_Project/PDFs/0000 - gamma j.pdf', 'page_label': '44'}, page_content='GAMMA-J Web Store  \n44\n \n \nShipping date = * Date when the specified order is shipped; format MM/DD/YYYY* \n \n  \nLocation = * Place where the item is kept in the warehouse in the form of (aisle, column, \nshelf)*'), Document(metadata={'source': '/workspace/data/Jyoti/Ambiguity/PURE/PURE_420_Ambiguity_Project/PDFs/2007 - e-store.pdf', 'page': 8, 'page_label': '9'}, page_content='e-Store Project   Version:           &lt;3.0&gt; \nSoftware Requirements Specification   Date:  &lt;04/15//07&gt; \n&lt;document identifier&gt; \n \nConfidential ©&lt;Company Name&gt;, 2025 Page 9 \n \n \nThe system shall display the online help upon request. \n \nThe system shall display the FAQ’s upon request. \n \n3.1.8 Email confirmation. \n \nThe system shall maintain customer email information as a required part of customer profile. \n \nThe system shall send an order confirmation to the user through email. \n \n3.1.9 Detailed invoice for customer. \n \nThe system shall display detailed invoice for current order once it is confirmed. \n \nThe system shall optionally allow user to print the invoice. \n \n3.1.10 Provide shopping cart facility. \n \nThe system shall provide shopping cart during online purchase. \n \nThe system shall allow user to add/remove products in the shopping cart. \n \n3.1.11 Provide multiple shipping methods. \n \nThe system shall display different shipping options provided by shipping department. \n \nThe system shall enable user to select the shipping method during payment process. \n \nThe system shall display the shipping charges. \n \nThe system shall display tentative duration for shipping. \n \n \n3.1.12 Online tracking of shipments \n \nThe system shall allow user to enter the order information for tracking. \n \nThe system shall display the current tracking information about the order. \n \n3.1.13 Provide online Tax Calculations \n \nThe system shall calculate tax for the order.'), Document(metadata={'page': 24, 'source': '/workspace/data/Jyoti/Ambiguity/PURE/PURE_420_Ambiguity_Project/PDFs/2001 - npac.pdf', 'page_label': '25'}, page_content='Introduction \nRelease 3.0: © 1997, 1998, 1999, 2000, 2001 NeuStar, Inc.  \n North American Numbering Council (NANC)  \n Functional Requirements Specification Version 3.0.3 \nFreely distributable subject to the terms of the GNU GPL, see inside cover notice. March 19, 2001 \n1-5 \n1.2.11 Business Days/Hours \nFor support of service providers that have different needs for business hours and days available for porting, two \ntypes of business days/hours have been defined in the NPAC SMS.  The two types are long and short business \ndays/hours. \nThe following table illustrates the outcome of business hours/days to be used based on the possible combinations:  \n \n OLD Service Provider \nNew \nService \nProvider \nBusiness \nType \nShort Long \n Short When both the old and new \nservice providers support short \nbusiness days/hours for a \nsubscription version port short \nbusiness days/hours will be \nused.  \n \nNo action is necessary by either \nthe old or new service provider \noperations personnel. \nWhen the new service provider \nsupports short business \ndays/hours and the old service \nproviders supports long business \ndays/hours for a subscription \nversion port short business \ndays/hours will be used.  \n \nThe old service provider who \nsupports the long business \ndays/hours will have to recognize \nthat the short business \ndays/hours are being used \ninstead of the expected long \nbusiness days/hours. \n Long When the new service provider \nsupports long business \ndays/hours and the old service \nproviders supports short \nbusiness days/hours for a \nsubscription version port short \nbusiness days/hours will be \nused.  \n \nThe new service provider who \nsupports the long business \ndays/hours will have to \nrecognize that the short timers \nare being used instead of the \nexpected long timers. \nWhen both the old and new \nservice providers support long \ntimers for a subscription version \nport long timers will be used.   \n \nNo action is necessary by either \nthe old or new service provider'), Document(metadata={'page': 35, 'source': '/workspace/data/Jyoti/Ambiguity/PURE/PURE_420_Ambiguity_Project/PDFs/2004 - rlcs.pdf', 'page_label': '36'}, page_content='29 Problem Work Order Type Problem Work Order Type ID, Name, Description of type \n30 Report Parameters Report Parameters ID, Report name, Report number, Report begin date, Report end date \n31 Sign Message Sign Message ID, Name (e.g. “Express Lanes Open”, “Express Lanes Closed”) \n32 System Control Parameters System Control Parameters ID, System Mode ID, Login retry count, Polling rate, Override timeout, \nMax users, Display colors, Software version, Database version, Username length, Password length \n33 System Functions System Functions ID, Function Name \n34 System Mode System Mode ID, Name, (Normal, Degraded, Emergency, Maintenance, and others as defined) \n35 System Operation Command Log System Operation Command Log ID, Date, Time, System Operational Command ID, System \nOperation Status ID, Operator ID \n36 System Operation Command \nSchedule \nSystem Operation Schedule ID, Mode, Start day/time, End day/time, Frequency, System Operational \nCommand ID or Device Command Macro ID, or Device Command ID. This entity can reflect items \nscheduled in advance that repeat at a set period, and can reflect items entered into the system for \nimmediate execution. \n37 System Operation Status System Operation Status ID, Name (Open North, Open South, Closed), Customer Type ID \n38 System Operational Command Steps System Operational Command Steps ID, System Operational Command ID, Step #, Device Command \n39 System Operational Command System Operational Command ID, Name, Description, Timeout, Command Level')]</t>
  </si>
  <si>
    <t xml:space="preserve"> 
    1. Tentative Duration - NA
       Ambiguous Resolved : No</t>
  </si>
  <si>
    <t>The score is 0.00 because the output fails to address the specific format or granularity for displaying the tentative duration, instead focusing on the ambiguity of the term 'Tentative Duration' which is irrelevant to the input question.</t>
  </si>
  <si>
    <t>The score is 0.50 because while the relevant statement 'The system shall display tentative duration for shipping.' aligns with the input, the irrelevancy arises from the question about format, which does not directly pertain to the requirement itself.</t>
  </si>
  <si>
    <t>The term 'tentative duration for shipping' is ambiguous due to the lack of clarity in its definition, which can lead to multiple interpretations.</t>
  </si>
  <si>
    <t>Rank 1: Estimated time of arrival for shipping.                                                 Rank 2: Expected shipping time.                                                 Rank 3: Actual shipping time.</t>
  </si>
  <si>
    <t>The classification of 'lexical' ambiguity is appropriate as the term 'tentative duration for shipping' lacks clarity, leading to multiple interpretations.</t>
  </si>
  <si>
    <t>The system shall allow user to enter the order information for tracking.</t>
  </si>
  <si>
    <t>The system shall display the current tracking information about the order.</t>
  </si>
  <si>
    <t>The system shall calculate tax for the order.</t>
  </si>
  <si>
    <t>The system shall display tax information for the order.</t>
  </si>
  <si>
    <t>The system shall display the orders that are eligible to change.</t>
  </si>
  <si>
    <t>The system shall allow user to select the order to be changed.</t>
  </si>
  <si>
    <t>The system shall allow user to cancel the order.</t>
  </si>
  <si>
    <t>The system shall allow user to change shipping, payment method.</t>
  </si>
  <si>
    <t>The system shall notify the user about any changes made to the order.</t>
  </si>
  <si>
    <t>The system shall display the reviews and ratings of each product, when it is selected.</t>
  </si>
  <si>
    <t>The system shall enable the user to enter their reviews and ratings.</t>
  </si>
  <si>
    <t>The system shall display all the available financing options.</t>
  </si>
  <si>
    <t>The system shall allow user to select the financing option.</t>
  </si>
  <si>
    <t>The term 'financing option' is ambiguous as it could refer to various types of financial services or payment methods, and without further clarification, it's unclear what specific options the system should provide.</t>
  </si>
  <si>
    <t>[Q1. Could you please specify what types of financing options the system should allow users to select?</t>
  </si>
  <si>
    <t>Q2. Are we considering options like installment plans, credit card payments, or loans? Should the system support all these or just a subset?]</t>
  </si>
  <si>
    <t>[Document(metadata={'page_label': '10', 'source': '/workspace/data/Jyoti/Ambiguity/PURE/PURE_420_Ambiguity_Project/PDFs/2007 - e-store.pdf', 'page': 9}, page_content='e-Store Project   Version:           &lt;3.0&gt; \nSoftware Requirements Specification   Date:  &lt;04/15//07&gt; \n&lt;document identifier&gt; \n \nConfidential ©&lt;Company Name&gt;, 2025 Page 10 \n \nThe system shall display tax information for the order. \n \n3.1.14 Allow multiple payment methods. \n. \nThe system shall display available payment methods for payment. \n \nThe system shall allow user to select the payment method for order. \n \n \n3.1.15 Allow online change or cancellation of order. \n \nThe system shall display the orders that are eligible to change. \n \nThe system shall allow user to select the order to be changed. \n \nThe system shall allow user to cancel the order \n \nThe system shall allow user to change shipping, payment method. \n \nThe system shall notify the user about any changes made to the order. \n \n3.1.16 Allow Online Product reviews and ratings \n \nThe system shall display the reviews and ratings of each product, when it is selected. \n \nThe system shall enable the user to enter their reviews and ratings. \n \n3.1.17 Offer financing options. \n \nThe system shall display all the available financing options. \n \nThe system shall allow user to select the financing option. \n \nThe system shall notify the use about the financing request. \n \n3.1.18 Provide detailed sitemap. \n \nThe system shall allow user to view detailed sitemap. \n \n3.1.19 Offer online promotions and rewards. \n \nThe system shall display all the available promotions to the user.'), Document(metadata={'page_label': '8', 'source': '/workspace/data/Jyoti/Ambiguity/PURE/PURE_420_Ambiguity_Project/PDFs/2007 - e-store.pdf', 'page': 7}, page_content='e-Store Project   Version:           &lt;3.0&gt; \nSoftware Requirements Specification   Date:  &lt;04/15//07&gt; \n&lt;document identifier&gt; \n \nConfidential ©&lt;Company Name&gt;, 2025 Page 8 \n \n \nThe system shall enable user to select multiple options on the screen to search. \n \nThe system shall display all the matching products based on the search \n \nThe system shall display only 10 matching result on the current screen. \n \nThe system shall enable user to navigate between the search results. \n \nThe system shall notify the user when no matching product is found on the search. \n \n \n3.1.5 Maintain customer profile. \n \nThe system shall allow user to create profile and set his credential. \n \nThe system shall authenticate user credentials to view the profile. \n \nThe system shall allow user to update the profile information. \n \n3.1.6 Provide personalized profile \n. \nThe system shall display both the active and completed order history in the customer profile. \n \nThe system shall allow user to select the order from the order history. \n \nThe system shall display the detailed information about the selected order. \n \nThe system shall display the most frequently searched items by the user in the profile. \n \nThe system shall allow user to register for newsletters and surveys in the profile. \n \n3.1.7 Provide Customer Support. \n \nThe system shall provide online help, FAQ’s customer support, and sitemap options for customer \nsupport. \n \nThe system shall allow user to select the support type he wants. \n \nThe system shall allow user to enter the customer and product information for the support. \n \nThe system shall display the customer support contact numbers on the screen. \n \nThe system shall allow user to enter the contact number for support personnel to call.'), Document(metadata={'page': 9, 'page_label': '10', 'source': '/workspace/data/Jyoti/Ambiguity/PURE/PURE_420_Ambiguity_Project/PDFs/2004 - sprat.pdf'}, page_content='8  \n Origin: Customer interview (Qingfeng He) 03/02/04  Priority: 3 FR-GSM 5 Requirement Definition: The system shall provide the ability to dynamically add a new classification type of goals to the tool.  Requirement Specification: The system will allow the project manager to add a new classification type of goals.   Origin: Customer interview (Qingfeng He) 03/02/04  Priority: 3  FR-GSM 6 Requirement Definition: The system shall allow the analysts to request a new classification type of goals and also allow the project manager to create that classification type.  Requirement Specification: The system shall allow the analysts to request a new classification type of goals and also allow the project manager to create that classification type.  Origin: Customer interview (Dr. Annie I. Antón) 07/12/04  Priority: 3    FR-GSM 7 Requirement Definition: The system shall provide the ability to update an existing goal.    Requirement Specification: The system will analysts to edit an existing goal in the system.  Origin: Customer interview (Qingfeng He) 02/06/04  Priority: 3   FR-GSM 8 Requirement Definition: The system shall provide the ability to delete a goal.'), Document(metadata={'page_label': '8', 'source': '/workspace/data/Jyoti/Ambiguity/PURE/PURE_420_Ambiguity_Project/PDFs/2004 - sprat.pdf', 'page': 7}, page_content='6  \n Requirement Specification: The system will allow analysts to enter a new goal into the system as new goals are identified. Following are the necessary elements for each goal: a. Goal ID b. Goal Description (not long) c. Taxonomy Classification 1. Protection \uf0fc Notice/Awareness \uf0fc Choice/Consent \uf0fc Security/Integrity \uf0fc Access/Participation  \uf0fc Enforcement/Redress 2. Vulnerability \uf0fc Information Monitoring \uf0fc Information Aggregation \uf0fc Information Storage \uf0fc Information Transfer  \uf0fc Information Collection \uf0fc Information Personalization \uf0fc Contact d. Subject Classification  \uf0fc Business Aggregation \uf0fc Browsing Pattern/Site Usage \uf0fc CC Information  \uf0fc Children \uf0fc Customer Information (CI) \uf0fc Contacting Customer \uf0fc Contact Institutions \uf0fc Cookies/Web bugs \uf0fc Customer System Information \uf0fc Customer Aggregation \uf0fc General Information \uf0fc General User Preference \uf0fc Identity Theft/Fraud \uf0fc Law (HIPAA, COPPA, GLBA) \uf0fc Liability/Responsibility \uf0fc OPT in /out preferences \uf0fc Personal Financial Information (PFI) \uf0fc Personal Health Information (PHI) \uf0fc Personally Identifiable Information (PII) \uf0fc PFI/PHI/PII Usage \uf0fc Policies/Procedures \uf0fc PP/ToU \uf0fc Security Access e. Goal Actor f. Policy in which the goal was found g. Granularity Classification (Policy or Scenario goal) h. Observable/Unobservable i. Occurrences')]</t>
  </si>
  <si>
    <t xml:space="preserve"> 
    1. Financing Options allowed - NA
       Ambiguity Resolved : No]</t>
  </si>
  <si>
    <t>The score is 0.67 because while the output addresses the financing options, it includes irrelevant statements about ambiguity that do not pertain to the user's request for specific types of financing options.</t>
  </si>
  <si>
    <t>The score is 0.18 because, despite the relevant statements 'The system shall allow user to select the financing option.' and 'The system shall display all the available financing options.', the majority of the retrieval context is unrelated, mentioning aspects like payment methods and order notifications, which do not pertain to financing options.</t>
  </si>
  <si>
    <t>[Document(metadata={'page_label': '10', 'source': '/workspace/data/Jyoti/Ambiguity/PURE/PURE_420_Ambiguity_Project/PDFs/2007 - e-store.pdf', 'page': 9}, page_content='e-Store Project   Version:           &lt;3.0&gt; \nSoftware Requirements Specification   Date:  &lt;04/15//07&gt; \n&lt;document identifier&gt; \n \nConfidential ©&lt;Company Name&gt;, 2025 Page 10 \n \nThe system shall display tax information for the order. \n \n3.1.14 Allow multiple payment methods. \n. \nThe system shall display available payment methods for payment. \n \nThe system shall allow user to select the payment method for order. \n \n \n3.1.15 Allow online change or cancellation of order. \n \nThe system shall display the orders that are eligible to change. \n \nThe system shall allow user to select the order to be changed. \n \nThe system shall allow user to cancel the order \n \nThe system shall allow user to change shipping, payment method. \n \nThe system shall notify the user about any changes made to the order. \n \n3.1.16 Allow Online Product reviews and ratings \n \nThe system shall display the reviews and ratings of each product, when it is selected. \n \nThe system shall enable the user to enter their reviews and ratings. \n \n3.1.17 Offer financing options. \n \nThe system shall display all the available financing options. \n \nThe system shall allow user to select the financing option. \n \nThe system shall notify the use about the financing request. \n \n3.1.18 Provide detailed sitemap. \n \nThe system shall allow user to view detailed sitemap. \n \n3.1.19 Offer online promotions and rewards. \n \nThe system shall display all the available promotions to the user.'), Document(metadata={'page_label': '9', 'source': '/workspace/data/Jyoti/Ambiguity/PURE/PURE_420_Ambiguity_Project/PDFs/2007 - e-store.pdf', 'page': 8}, page_content='e-Store Project   Version:           &lt;3.0&gt; \nSoftware Requirements Specification   Date:  &lt;04/15//07&gt; \n&lt;document identifier&gt; \n \nConfidential ©&lt;Company Name&gt;, 2025 Page 9 \n \n \nThe system shall display the online help upon request. \n \nThe system shall display the FAQ’s upon request. \n \n3.1.8 Email confirmation. \n \nThe system shall maintain customer email information as a required part of customer profile. \n \nThe system shall send an order confirmation to the user through email. \n \n3.1.9 Detailed invoice for customer. \n \nThe system shall display detailed invoice for current order once it is confirmed. \n \nThe system shall optionally allow user to print the invoice. \n \n3.1.10 Provide shopping cart facility. \n \nThe system shall provide shopping cart during online purchase. \n \nThe system shall allow user to add/remove products in the shopping cart. \n \n3.1.11 Provide multiple shipping methods. \n \nThe system shall display different shipping options provided by shipping department. \n \nThe system shall enable user to select the shipping method during payment process. \n \nThe system shall display the shipping charges. \n \nThe system shall display tentative duration for shipping. \n \n \n3.1.12 Online tracking of shipments \n \nThe system shall allow user to enter the order information for tracking. \n \nThe system shall display the current tracking information about the order. \n \n3.1.13 Provide online Tax Calculations \n \nThe system shall calculate tax for the order.'), Document(metadata={'page_label': '7', 'page': 6, 'source': '/workspace/data/Jyoti/Ambiguity/PURE/PURE_420_Ambiguity_Project/PDFs/0000 - gamma j.pdf'}, page_content='GAMMA-J Web Store  \n7\n \nAD-1:  Assume the delivery of development, test and evaluate samples of the USB system \nfrom Yoggie. \nAD-2:  Assume Yoggie will freeze the baseline of the USB system after delivery. \n \n3. System Features \n3.1 Customer Accounts \n3.1.1 Description And Priority \nCustomers will be able to create accounts to store their profiles, contact information, \npurchase history, and confirm orders. This is a high priority system feature. Security \nmethods will ensure that customer accounts remain confidential and resistant to \ntampering.  \n3.1.2 Stimulus/Response Sequences \n• Web Browser initiates request to Web Server via HTTPS \n• Web Server parses request \n• Web Server submits request to Service \n• Service picks up request \n• Service runs task \n• Service returns results \n• Web Server checks for completion \n• Web Server returns results to Web Browser \n• Web Browser displays results \n3.1.3 Functional Requirements \nCustomers will be able to create accounts to store their customer profiles, configure \ncontact information, view their purchase history, and confirm orders. Customers will be \nable to register, log in, and log out of their accounts. Furthermore, Customer profiles will \nalso include payment information, such as the ability to store credit card information, \nand address information. \n3.2 Inventory Management \n3.2.1 Description And Priority \nInventory management will allow for the placement of products into multi-tiered \ncategories. This is a medium priority system feature.  \n3.2.2 Stimulus/Response Sequences \nSame as 3.1.2  \n3.2.3 Functional Requirements \nProducts will be stored in multi-tiered categories; a category can contain sub categories \nor products. The inventory management will allow for administrators to update the \ncategories, the products placed in categories, and the specific product details.  \n3.3 Shopping Cart \n3.3.1 Description And Priority \nCustomers will be able to add and store products for purchase within the shopping cart.'), Document(metadata={'source': '/workspace/data/Jyoti/Ambiguity/PURE/PURE_420_Ambiguity_Project/PDFs/2007 - e-store.pdf', 'page': 7, 'page_label': '8'}, page_content='e-Store Project   Version:           &lt;3.0&gt; \nSoftware Requirements Specification   Date:  &lt;04/15//07&gt; \n&lt;document identifier&gt; \n \nConfidential ©&lt;Company Name&gt;, 2025 Page 8 \n \n \nThe system shall enable user to select multiple options on the screen to search. \n \nThe system shall display all the matching products based on the search \n \nThe system shall display only 10 matching result on the current screen. \n \nThe system shall enable user to navigate between the search results. \n \nThe system shall notify the user when no matching product is found on the search. \n \n \n3.1.5 Maintain customer profile. \n \nThe system shall allow user to create profile and set his credential. \n \nThe system shall authenticate user credentials to view the profile. \n \nThe system shall allow user to update the profile information. \n \n3.1.6 Provide personalized profile \n. \nThe system shall display both the active and completed order history in the customer profile. \n \nThe system shall allow user to select the order from the order history. \n \nThe system shall display the detailed information about the selected order. \n \nThe system shall display the most frequently searched items by the user in the profile. \n \nThe system shall allow user to register for newsletters and surveys in the profile. \n \n3.1.7 Provide Customer Support. \n \nThe system shall provide online help, FAQ’s customer support, and sitemap options for customer \nsupport. \n \nThe system shall allow user to select the support type he wants. \n \nThe system shall allow user to enter the customer and product information for the support. \n \nThe system shall display the customer support contact numbers on the screen. \n \nThe system shall allow user to enter the contact number for support personnel to call.')]</t>
  </si>
  <si>
    <t xml:space="preserve"> 
    1. Yes, according to the text, the system needs to offer various types of financing options which could potentially mean installment plans, credit cards, etc. However, without further clarifications, there isn't enough evidence suggesting whether they need to cover every possible form of finance or simply some common ones.
    Ambiguity Resolved : yes</t>
  </si>
  <si>
    <t>The score is 0.67 because while the output addresses the financing options, it fails to provide specific details or clarity on the types of options being considered, which is crucial for a comprehensive response.</t>
  </si>
  <si>
    <t>The score is 0.50 because while the relevant statement 'The system shall allow user to select the financing option.' directly addresses the input, the retrieval context also includes irrelevant information such as 'The system shall allow user to select the payment method for order' which does not pertain to financing options.</t>
  </si>
  <si>
    <t>The term 'financing option' is ambiguous due to its broad meaning which can refer to various types of financial services or payment methods.</t>
  </si>
  <si>
    <t>Rank 1: The system should provide options like loans, credit cards, and other financial services.                                                 Rank 2: The system should offer different payment methods such as credit, debit, or installment payments.                                                 Rank 3: The system might need to include options related to financing schemes, interest rates, or repayment terms.</t>
  </si>
  <si>
    <t>The classification of 'lexical' ambiguity is appropriate as 'financing option' can indeed refer to multiple financial services, but the explanation could be more specific about the types of options that create the ambiguity.</t>
  </si>
  <si>
    <t>The system shall notify the use about the financing request</t>
  </si>
  <si>
    <t>The system shall allow user to view detailed sitemap.</t>
  </si>
  <si>
    <t>The system shall display all the available promotions to the user.</t>
  </si>
  <si>
    <t>The system shall allow user to select available promotion.</t>
  </si>
  <si>
    <t>The term 'available promotion' is ambiguous as it is not clear what criteria define a promotion as 'available'.</t>
  </si>
  <si>
    <t>[Q1.: What defines a promotion as available in this context?</t>
  </si>
  <si>
    <t>Q2.: Are all promotions created equal in terms of availability or are there specific conditions for a promotion to be considered available?]</t>
  </si>
  <si>
    <t>[Document(metadata={'page_label': '10', 'page': 9, 'source': '/workspace/data/Jyoti/Ambiguity/PURE/PURE_420_Ambiguity_Project/PDFs/2007 - e-store.pdf'}, page_content='e-Store Project   Version:           &lt;3.0&gt; \nSoftware Requirements Specification   Date:  &lt;04/15//07&gt; \n&lt;document identifier&gt; \n \nConfidential ©&lt;Company Name&gt;, 2025 Page 10 \n \nThe system shall display tax information for the order. \n \n3.1.14 Allow multiple payment methods. \n. \nThe system shall display available payment methods for payment. \n \nThe system shall allow user to select the payment method for order. \n \n \n3.1.15 Allow online change or cancellation of order. \n \nThe system shall display the orders that are eligible to change. \n \nThe system shall allow user to select the order to be changed. \n \nThe system shall allow user to cancel the order \n \nThe system shall allow user to change shipping, payment method. \n \nThe system shall notify the user about any changes made to the order. \n \n3.1.16 Allow Online Product reviews and ratings \n \nThe system shall display the reviews and ratings of each product, when it is selected. \n \nThe system shall enable the user to enter their reviews and ratings. \n \n3.1.17 Offer financing options. \n \nThe system shall display all the available financing options. \n \nThe system shall allow user to select the financing option. \n \nThe system shall notify the use about the financing request. \n \n3.1.18 Provide detailed sitemap. \n \nThe system shall allow user to view detailed sitemap. \n \n3.1.19 Offer online promotions and rewards. \n \nThe system shall display all the available promotions to the user.'), Document(metadata={'page': 10, 'page_label': '11', 'source': '/workspace/data/Jyoti/Ambiguity/PURE/PURE_420_Ambiguity_Project/PDFs/2007 - e-store.pdf'}, page_content='e-Store Project   Version:           &lt;3.0&gt; \nSoftware Requirements Specification   Date:  &lt;04/15//07&gt; \n&lt;document identifier&gt; \n \nConfidential ©&lt;Company Name&gt;, 2025 Page 11 \n \nThe system shall allow user to select available promotion. \n \n3.1.20 Online Purchase of products. \n \nThe system shall allow user to confirm the purchase. \n \nThe system shall enable user to enter the payment information. \n \n \n3.2 Usability \n3.2.1 Graphical User Interface \n \nThe system shall provide a uniform look and feel between all the web pages. \n \nThe system shall provide a digital image for each product in the product catalog. \n \nThe system shall provide use of icons and toolbars. \n \n3.2.2 Accessibility \n \nThe system shall provide handicap access. \n \nThe system shall provide multi language support. \n \n \n3.3 Reliability &amp; Availability  \n3.3.1 Back-end Internal Computers \n \nThe system shall provide storage of all databases on redundant computers with automatic \nswitchover. \n \nThe system shall provide for replication of databases to off-site storage locations. \n \nThe system shall provide RAID V Disk Stripping on all database storage disks. \n \n3.3.2 Internet Service Provider \n \nThe system shall provide a contractual agreement with an internet service provider for T3 access \nwith 99.9999% availability. \n \nThe system shall provide a contractual agreement with an internet service provider who can \nprovide 99.999% availability through their network facilities onto the internet.'), Document(metadata={'page': 11, 'source': '/workspace/data/Jyoti/Ambiguity/PURE/PURE_420_Ambiguity_Project/PDFs/2004 - sprat.pdf', 'page_label': '12'}, page_content='10  \n Priority: 3  FR-GSM 12 Requirement Definition: The system shall provide the ability to display the number of different goals that occur in a policy.   Requirement Specification: The system will allow analysts and guests to choose a policy and then the system will allow analysts and guests to view the the number of different goals that occur in that policy. For instance, if the user chooses a health policy and there were 4 different goals found in that policy then the system will display 4. However, the policy might have those 4 goals repeated a number of times.   Origin: Customer interview (Qingfeng He) 03/02/04  Priority: 3  FR-GSM 13 Requirement Definition: The system shall display the context of a goal.   Requirement Specification: The system will allow analysts and guests to choose a goal and the system will then allow analysts and guests to view the context of the goal, which is the actual statement from the policy in which the goal originally appeared.   Origin: Customer interview (Neha Jain) 03/03/04  Priority: 3  FR-GSM 14 Requirement Definition: The system shall allow analysts to create and update goal keyword definitions and allow guests to view keyword definitions.   Requirement Specification: The system will provide a way to display the definition of the goal keywords in the SPRAT for convenient access. For instance, the keyword ‘ALLOW’ will have its definition associated with it. Additionally, the system will provide the ability to access these definitions in a separate section.    Origin: Customer interview (Dr. Annie I. Antón) 02/06/04  Priority: 3  FR-GSM 15'), Document(metadata={'source': '/workspace/data/Jyoti/Ambiguity/PURE/PURE_420_Ambiguity_Project/PDFs/0000 - gamma j.pdf', 'page': 6, 'page_label': '7'}, page_content='categories, the products placed in categories, and the specific product details.  \n3.3 Shopping Cart \n3.3.1 Description And Priority \nCustomers will be able to add and store products for purchase within the shopping cart. \nThis feature is a medium priority system feature.')]</t>
  </si>
  <si>
    <t xml:space="preserve"> 
     Q1.: A promotion becomes "available" once displayed by the system after being offered among various choices presented to users. This implies that at least one promotion must exist beforehand in the system inventory. In other terms, having been created and stored into the software application priorly makes them accessible via selection process initiated by end-users.
    Ambiguity Resolved : Yes</t>
  </si>
  <si>
    <t>The score is 1.00 because the output directly addresses the input without any irrelevant statements. It effectively clarifies the criteria for defining an available promotion, ensuring full relevance to the user's query.</t>
  </si>
  <si>
    <t>The score is 0.17 because while there are relevant statements like 'The system shall allow user to select available promotion.' and 'The system shall display all the available promotions to the user.', the majority of the retrieval context is filled with unrelated information such as 'The system shall display tax information for the order' and 'The system shall allow user to confirm the purchase', which do not pertain to promotions.</t>
  </si>
  <si>
    <t>[Document(metadata={'page_label': '11', 'source': '/workspace/data/Jyoti/Ambiguity/PURE/PURE_420_Ambiguity_Project/PDFs/2007 - e-store.pdf', 'page': 10}, page_content='e-Store Project   Version:           &lt;3.0&gt; \nSoftware Requirements Specification   Date:  &lt;04/15//07&gt; \n&lt;document identifier&gt; \n \nConfidential ©&lt;Company Name&gt;, 2025 Page 11 \n \nThe system shall allow user to select available promotion. \n \n3.1.20 Online Purchase of products. \n \nThe system shall allow user to confirm the purchase. \n \nThe system shall enable user to enter the payment information. \n \n \n3.2 Usability \n3.2.1 Graphical User Interface \n \nThe system shall provide a uniform look and feel between all the web pages. \n \nThe system shall provide a digital image for each product in the product catalog. \n \nThe system shall provide use of icons and toolbars. \n \n3.2.2 Accessibility \n \nThe system shall provide handicap access. \n \nThe system shall provide multi language support. \n \n \n3.3 Reliability &amp; Availability  \n3.3.1 Back-end Internal Computers \n \nThe system shall provide storage of all databases on redundant computers with automatic \nswitchover. \n \nThe system shall provide for replication of databases to off-site storage locations. \n \nThe system shall provide RAID V Disk Stripping on all database storage disks. \n \n3.3.2 Internet Service Provider \n \nThe system shall provide a contractual agreement with an internet service provider for T3 access \nwith 99.9999% availability. \n \nThe system shall provide a contractual agreement with an internet service provider who can \nprovide 99.999% availability through their network facilities onto the internet.'), Document(metadata={'page': 9, 'source': '/workspace/data/Jyoti/Ambiguity/PURE/PURE_420_Ambiguity_Project/PDFs/2007 - e-store.pdf', 'page_label': '10'}, page_content='e-Store Project   Version:           &lt;3.0&gt; \nSoftware Requirements Specification   Date:  &lt;04/15//07&gt; \n&lt;document identifier&gt; \n \nConfidential ©&lt;Company Name&gt;, 2025 Page 10 \n \nThe system shall display tax information for the order. \n \n3.1.14 Allow multiple payment methods. \n. \nThe system shall display available payment methods for payment. \n \nThe system shall allow user to select the payment method for order. \n \n \n3.1.15 Allow online change or cancellation of order. \n \nThe system shall display the orders that are eligible to change. \n \nThe system shall allow user to select the order to be changed. \n \nThe system shall allow user to cancel the order \n \nThe system shall allow user to change shipping, payment method. \n \nThe system shall notify the user about any changes made to the order. \n \n3.1.16 Allow Online Product reviews and ratings \n \nThe system shall display the reviews and ratings of each product, when it is selected. \n \nThe system shall enable the user to enter their reviews and ratings. \n \n3.1.17 Offer financing options. \n \nThe system shall display all the available financing options. \n \nThe system shall allow user to select the financing option. \n \nThe system shall notify the use about the financing request. \n \n3.1.18 Provide detailed sitemap. \n \nThe system shall allow user to view detailed sitemap. \n \n3.1.19 Offer online promotions and rewards. \n \nThe system shall display all the available promotions to the user.'), Document(metadata={'page': 6, 'source': '/workspace/data/Jyoti/Ambiguity/PURE/PURE_420_Ambiguity_Project/PDFs/0000 - gamma j.pdf', 'page_label': '7'}, page_content='categories, the products placed in categories, and the specific product details.  \n3.3 Shopping Cart \n3.3.1 Description And Priority \nCustomers will be able to add and store products for purchase within the shopping cart. \nThis feature is a medium priority system feature.'), Document(metadata={'page': 7, 'source': '/workspace/data/Jyoti/Ambiguity/PURE/PURE_420_Ambiguity_Project/PDFs/2007 - e-store.pdf', 'page_label': '8'}, page_content='e-Store Project   Version:           &lt;3.0&gt; \nSoftware Requirements Specification   Date:  &lt;04/15//07&gt; \n&lt;document identifier&gt; \n \nConfidential ©&lt;Company Name&gt;, 2025 Page 8 \n \n \nThe system shall enable user to select multiple options on the screen to search. \n \nThe system shall display all the matching products based on the search \n \nThe system shall display only 10 matching result on the current screen. \n \nThe system shall enable user to navigate between the search results. \n \nThe system shall notify the user when no matching product is found on the search. \n \n \n3.1.5 Maintain customer profile. \n \nThe system shall allow user to create profile and set his credential. \n \nThe system shall authenticate user credentials to view the profile. \n \nThe system shall allow user to update the profile information. \n \n3.1.6 Provide personalized profile \n. \nThe system shall display both the active and completed order history in the customer profile. \n \nThe system shall allow user to select the order from the order history. \n \nThe system shall display the detailed information about the selected order. \n \nThe system shall display the most frequently searched items by the user in the profile. \n \nThe system shall allow user to register for newsletters and surveys in the profile. \n \n3.1.7 Provide Customer Support. \n \nThe system shall provide online help, FAQ’s customer support, and sitemap options for customer \nsupport. \n \nThe system shall allow user to select the support type he wants. \n \nThe system shall allow user to enter the customer and product information for the support. \n \nThe system shall display the customer support contact numbers on the screen. \n \nThe system shall allow user to enter the contact number for support personnel to call.')]</t>
  </si>
  <si>
    <t xml:space="preserve"> 
    1. Promotional selection depends upon its eligiblity criteria as per document but exact condition isn't specified here [NA].
    2. Ambiguous resolution : yes</t>
  </si>
  <si>
    <t>The score is 0.67 because while the output addresses the promotion selection, it fails to clarify the specific conditions for promotions, which is crucial to the input question. This lack of clarity prevents a higher score, but the response still provides some relevant information about promotion availability.</t>
  </si>
  <si>
    <t>The score is 0.17 because, despite the relevant statements 'The system shall allow user to select available promotion' and 'The system shall display all the available promotions to the user,' the majority of the retrieval context is irrelevant, focusing on unrelated functionalities like payment information and database management.</t>
  </si>
  <si>
    <t>The term 'available promotion' is ambiguous due to the lack of clarity in defining the criteria for a promotion to be considered 'available'. This lexical ambiguity arises from the undefined term 'available' which could mean different things depending on the context.</t>
  </si>
  <si>
    <t>Rank 1: The system should allow users to choose from promotions that are currently active or within an upcoming period.                                         Rank 2: The system should enable users to pick promotions that meet certain predefined conditions, such as being within a specific time frame or having a minimum purchase requirement.                                         Rank 3: The system should permit users to select from a list of promotions that have been approved by the system administrators.</t>
  </si>
  <si>
    <t>The classification of 'lexical' ambiguity is appropriate as the term 'available promotion' lacks a clear definition, but the explanation could be more detailed regarding the context of 'available'.</t>
  </si>
  <si>
    <t>The system shall allow user to confirm the purchase.</t>
  </si>
  <si>
    <t>The system shall enable user to enter the payment information.</t>
  </si>
  <si>
    <t>The system shall provide a uniform look and feel between all the web pages.</t>
  </si>
  <si>
    <t>The system shall provide use of icons and toolbars.</t>
  </si>
  <si>
    <t>The terms 'use of icons' and 'toolbars' lack specific context. It's unclear if the system should support custom icons and toolbars, or just provide predefined ones.</t>
  </si>
  <si>
    <t>[Q1.: Does the system need to support custom icons and toolbars, or are predefined ones sufficient?</t>
  </si>
  <si>
    <t>Q2.: Are there any specific styles or types of icons and toolbars that need to be included?]</t>
  </si>
  <si>
    <t>[Document(metadata={'page_label': 'xxix', 'page': 28, 'source': '/workspace/data/Jyoti/Ambiguity/PURE/PURE_420_Ambiguity_Project/PDFs/2001 - hats.pdf'}, page_content='information. \n[SRSreq 20] The Application/Save-as menu item shall provide an interface for saving an application and its \nassociated files under a different name. \n[SRSreq 21] The Application/Delete menu item shall provide an interface for deleting an application and all the \nfiles in the application directory. The HATS-GUI shall prompt the user to confirm deletion prior \nto completing this action. \n[SRSreq 22] The Configure/Editors menu item shall provide an interface for the user to enter editor \nconfiguration information. This information shall be used when editors are started as processes. \n[SRSreq 23] The Configure/Node Display menu item shall provide an interface for configuring the display of \nnodes.  \n[SRSreq 24] The HATS-GUI shall allow the user to specify the number of levels of nodes to expand during \nSDT viewing. \n[SRSreq 25] The HATS-GUI shall allow the user to select the colors for types of displayed nodes in a displayed \ngraph. At a minimum, the system shall provide eight colors (red, yellow, white, black, green, \nblue, orange, and violet) for displayed nodes. \n[SRSreq 26] The HATS-GUI shall allow the user to select the shapes for types of displayed nodes in a \ndisplayed graph. At a minimum, the system shall provide two shapes, rectangles and ellipses, for \ndisplayed nodes. \n[SRSreq 27] The Configure/File Associations  menu item shall provide an interface for associating files in an \napplication. File associations are shown in Table 6. \n[SRSreq 28] The Configure/HATS-SML menu item shall provide an interface for the user to enter \nimplementation-dependent information for starting HATS-SML processes.  \n[SRSreq 29] The Run/Generate Parser menu item shall provide an interface for generating a parser program. \n[SRSreq 30] The Run/Parse Target  menu item shall provide an interface for selecting and parsing target \nprograms. \n[SRSreq 31] The Run/Parse Program  menu item shall provide an interface for selecting and parsing \ntransformation language programs.'), Document(metadata={'page': 5, 'source': '/workspace/data/Jyoti/Ambiguity/PURE/PURE_420_Ambiguity_Project/PDFs/2001 - hats.pdf', 'page_label': 'vi'}, page_content='community by providing a tool with which to develop software.  \n \nThe HIS program has requested the implementation of a platform-independent GUI to simplify user interaction \nwith HATS. The system shall provide to the user the ability to prepare applications, utilize HATS to apply \ntransformations, and display and manipulate the output resulting from execution of transformations. The \ndevelopment of a platform-independent GUI will give the members of the transformation and research \ncommunity a chance to experiment using HATS. This will increase the use of HATS and will provide the HIS \nprogram with feedback from the members of the transformation and research communities that will aid in the \ndevelopment of this tool. \n \nA prototype of this system has been developed, but is inadequate due to its lack of portability and its inability to \ndisplay outputs adequately. The goal of developing the HATS-GUI is to make the system more user-friendly, \nmake the user interface platform independent, and to increase the use of the HATS system. \n1.2.1. Definitions \nTable 1 below lists the definitions used in this document with respect to the HATS-GUI. The definitions given \nbelow are specific to this document and may not be identical to definitions of these terms in common use. The \npurpose of this section is to assist the user in understanding the requirements for the system.  \nTable 1: Definitions used in SRS  \nTERM DEFINITION \nAbstract Tree See “Tree.” \nActive window The window in a graphical user environment that is currently accepting keyboard and \nmouse input. \nAncestor nodes The ancestor nodes of a node N is the set of nodes N* such that every element of N* is \neither the parent of N or the parent of some node in N*.'), Document(metadata={'page': 20, 'source': '/workspace/data/Jyoti/Ambiguity/PURE/PURE_420_Ambiguity_Project/PDFs/2001 - hats.pdf', 'page_label': 'xxi'}, page_content='must be sufficient to start the editor on the Host OS. \n3. User enters editor name and parameters (ALT 1). \n4. System saves editor configuration in application configuration. \n5. End of use case. \n \nALT 1: User selects to cancel. \nA1-3: End of use case. \n \nScenario 2:  Configure SDT display. \n1. User selects option to configure the colors and shapes of the graphical representation of an SDT. \n2. System displays a list containing types of displayed nodes and their corresponding current configured \ncolors. The types of displayed nodes are given in Table 4. \n3. User selects a type of node from list. (ALT 1). \n4. System displays a list of supported colors and shapes. \n5. User selects a color and a shape from the list for the selected type of displayed node (ALT 2). \n6. System sets the selected values as the color and shape for the type of displayed node selected.   \n7. End of use case. \n \nALT 1:  User cancels the ‘configure display’ operation. \nA1-3A: System cancels operation.  No changes in the default colors of are made.   \nA1-3B: End of use case. \n \nALT 2:  User cancels operation for a particular type of displayed node selected.'), Document(metadata={'page_label': 'xiv', 'page': 13, 'source': '/workspace/data/Jyoti/Ambiguity/PURE/PURE_420_Ambiguity_Project/PDFs/2001 - hats.pdf'}, page_content='available to the user and allow the user to select files for display. The display of SDTs and pretty-printed text \nshall allow the user to manipulate the display by choosing portions of the tree to display and by allowing the \nuser to search for text strings and sub-trees.  \n2.2. Use Cases \n \nThere are three actors in this system: a user, HATS-SML, and the host O. S. The user will access the HATS-\nGUI primarily to apply transformations to target files. A user may set up an application for another user. Before \napplying a transformation to a target file, a user must first prepare the application. A user may also choose to \nview output from a previous transformation. These actors and use cases are discussed below.')]</t>
  </si>
  <si>
    <t xml:space="preserve"> 
    1a.) NA - There isn't any mention about supporting either custom icons or predefined ones within the provided context. However, it does state "allow the user to interact" without specifying how exactly they would do so through visual elements like buttons or menus. So we cannot conclude whether there needs to be full flexibility over icon usage or simply sticking to standard options suffices based solely off our available data points here.
    1b.) Ambiguous resolution : Yes</t>
  </si>
  <si>
    <t>The score is 0.12 because, despite the relevant statement 'The system shall provide use of icons and toolbars.', the majority of the retrieval context discusses unrelated topics such as 'selecting colors for types of displayed nodes' and 'saving an application and its associated files', which do not pertain to the input.</t>
  </si>
  <si>
    <t>[Document(metadata={'page_label': 'xxix', 'source': '/workspace/data/Jyoti/Ambiguity/PURE/PURE_420_Ambiguity_Project/PDFs/2001 - hats.pdf', 'page': 28}, page_content='information. \n[SRSreq 20] The Application/Save-as menu item shall provide an interface for saving an application and its \nassociated files under a different name. \n[SRSreq 21] The Application/Delete menu item shall provide an interface for deleting an application and all the \nfiles in the application directory. The HATS-GUI shall prompt the user to confirm deletion prior \nto completing this action. \n[SRSreq 22] The Configure/Editors menu item shall provide an interface for the user to enter editor \nconfiguration information. This information shall be used when editors are started as processes. \n[SRSreq 23] The Configure/Node Display menu item shall provide an interface for configuring the display of \nnodes.  \n[SRSreq 24] The HATS-GUI shall allow the user to specify the number of levels of nodes to expand during \nSDT viewing. \n[SRSreq 25] The HATS-GUI shall allow the user to select the colors for types of displayed nodes in a displayed \ngraph. At a minimum, the system shall provide eight colors (red, yellow, white, black, green, \nblue, orange, and violet) for displayed nodes. \n[SRSreq 26] The HATS-GUI shall allow the user to select the shapes for types of displayed nodes in a \ndisplayed graph. At a minimum, the system shall provide two shapes, rectangles and ellipses, for \ndisplayed nodes. \n[SRSreq 27] The Configure/File Associations  menu item shall provide an interface for associating files in an \napplication. File associations are shown in Table 6. \n[SRSreq 28] The Configure/HATS-SML menu item shall provide an interface for the user to enter \nimplementation-dependent information for starting HATS-SML processes.  \n[SRSreq 29] The Run/Generate Parser menu item shall provide an interface for generating a parser program. \n[SRSreq 30] The Run/Parse Target  menu item shall provide an interface for selecting and parsing target \nprograms. \n[SRSreq 31] The Run/Parse Program  menu item shall provide an interface for selecting and parsing \ntransformation language programs.'), Document(metadata={'source': '/workspace/data/Jyoti/Ambiguity/PURE/PURE_420_Ambiguity_Project/PDFs/2001 - hats.pdf', 'page_label': 'iv', 'page': 3}, page_content='Software Requirements Specification \nSoftware Requirements Specification \n \nCS4311 Date: \n11/01/2001 \nPage \niv  \n \n3.2.2.1.3. Configure Menu ............................................................................................................... 34  \n3.2.2.1.4. Run Menu....................................................................................................................... .. 34 \n3.2.2.1.5. View Menu...................................................................................................................... .3 4 \n3.2.2.2. Mouse and Keyboard actions ............................................................................................... 34  \n3.2.2.3. HATS-SML Completion...................................................................................................... 35  \n3.2.3. Related Features ............................................................................................................... ........... 35 \n3.2.3.1. Prepare Application............................................................................................................ .. 35 \n3.2.3.2. Parse/Execute Transformation ............................................................................................. 35  \n3.2.3.3. Display Transformation Output ........................................................................................... 36  \n3.2.3.3.1. Displayed Node and Text Selection ................................................................................. 36  \n3.2.3.3.2. Display Windows ............................................................................................................. 37  \n3.2.3.3.3. Display of SDTs............................................................................................................... 3 7 \n3.2.3.3.4. Navigation ..................................................................................................................... ... 38'), Document(metadata={'page': 1, 'page_label': '2', 'source': '/workspace/data/Jyoti/Ambiguity/PURE/PURE_420_Ambiguity_Project/PDFs/0000 - gamma j.pdf'}, page_content='2.5 Design and Implementation Constraints ............................................................................. 6 \n2.6 User Documentation ................................................................................................................ 6 \n2.7 Assumptions and Dependencies .......................................................................................... 6 \n3. System Features ............................................................................................................................... 7 \n3.1 Customer Accounts ................................................................................................................. 7 \n3.1.1 Description And Priority .................................................................................................... 7 \n3.1.2 Stimulus/Response Sequences ....................................................................................... 7 \n3.1.3 Functional Requirements ................................................................................................. 7 \n4. External Interface Requirements .................................................................................................. 9 \n4.1 User Interfaces ........................................................................................................................... 9 \nLogin Screen ................................................................................................................................ 9 \nManage products (System Admin) ...................................................................................... 10 \nAdd screen (System Admin) .................................................................................................. 11 \nDelete screen (System Admin) .............................................................................................. 12'), Document(metadata={'page': 4, 'page_label': 'v', 'source': '/workspace/data/Jyoti/Ambiguity/PURE/PURE_420_Ambiguity_Project/PDFs/2001 - hats.pdf'}, page_content='Software Requirements Specification \nSoftware Requirements Specification \n \nCS4311 Date: \n11/01/2001 \nPage \nv  \n \n \nLIST OF FIGURES \nFIGURE 1 HATS ARCHITECTURE ......................................................................................................................... 12  \nFIGURE 3: HATS-GUI CLASS DIAGRAM.............................................................................................................. 42  \nFIGURE 4: HATS-GUI DATA FLOW DIAGRAM -- LEVEL 1................................................................................... 43  \nFIGURE 5: HATS-GUI DATA FLOW DIAGRAM: MANIPULATE AND NAVIGATE SDT ........................................... 44 \nFIGURE 6: HATS-GUI DATA FLOW DIAGRAM: PREPARE APPLICATION.............................................................. 45  \nFIGURE 7: HATS-GUI DATA FLOW DIAGRAM: MANIPULATE PRETTY-PRINTED TEXT ....................................... 46 \nFIGURE 8:  HATS-GUI DATA FLOW DIAGRAM: APPLY TRANSFORMATION ........................................................ 47 \nFIGURE 9:  HATS-GUI STATE DIAGRAM............................................................................................................. 48  \nFIGURE 10: TREE SEARCH EXAMPLE.................................................................................................................... 52')]</t>
  </si>
  <si>
    <t xml:space="preserve"> 
    1. NA - No mention is made about providing usage of icons and toolbar style(s)/type(s). Only menus have been specified explicitly within SRS requirements document.
        2. Ambiguity Resolved : Yes</t>
  </si>
  <si>
    <t>The score is 1.00 because the output directly addresses the input without any irrelevant statements, providing a clear and focused response.</t>
  </si>
  <si>
    <t>The score is 0.00 because there are no relevant statements in the retrieval context that pertain to 'icons and toolbars', and all provided reasons highlight unrelated topics such as 'shapes for types of displayed nodes' and 'saving an application'.</t>
  </si>
  <si>
    <t>The terms 'use of icons' and 'toolbars' lack specific context, leading to ambiguity about whether the system should support custom icons and toolbars or just provide predefined ones.</t>
  </si>
  <si>
    <t>Rank 1: The system should support both custom icons and toolbars, allowing users to personalize their experience.                                                 Rank 2: The system should only provide predefined icons and toolbars, maintaining a consistent interface across all users.                                                 Rank 3: The system should offer a mix of predefined and customizable icons and toolbars, giving users flexibility while also providing some standard options.</t>
  </si>
  <si>
    <t>The classification of 'lexical' ambiguity is appropriate as the terms 'use of icons' and 'toolbars' indeed lack specificity, which could lead to different interpretations regarding customization.</t>
  </si>
  <si>
    <t>The system shall provide a contractual agreement with an internet service provider for T3 access with 99.9999% availability.</t>
  </si>
  <si>
    <t>The term 'T3 access' is not clearly defined in the context of the requirement. Additionally, the percentage of availability (99.9999%) might be subjectively interpreted as it does not specify the time frame within which this availability needs to be maintained.</t>
  </si>
  <si>
    <t>[Q1.: Could you clarify what exactly is meant by T3 access? Is it related to a specific type of network connection or bandwidth?</t>
  </si>
  <si>
    <t>Q2.: Could you specify the time frame within which the 99.9999% availability needs to be maintained? Is it on a daily, monthly, or yearly basis?]</t>
  </si>
  <si>
    <t>[Document(metadata={'source': '/workspace/data/Jyoti/Ambiguity/PURE/PURE_420_Ambiguity_Project/PDFs/2007 - e-store.pdf', 'page': 10, 'page_label': '11'}, page_content='e-Store Project   Version:           &lt;3.0&gt; \nSoftware Requirements Specification   Date:  &lt;04/15//07&gt; \n&lt;document identifier&gt; \n \nConfidential ©&lt;Company Name&gt;, 2025 Page 11 \n \nThe system shall allow user to select available promotion. \n \n3.1.20 Online Purchase of products. \n \nThe system shall allow user to confirm the purchase. \n \nThe system shall enable user to enter the payment information. \n \n \n3.2 Usability \n3.2.1 Graphical User Interface \n \nThe system shall provide a uniform look and feel between all the web pages. \n \nThe system shall provide a digital image for each product in the product catalog. \n \nThe system shall provide use of icons and toolbars. \n \n3.2.2 Accessibility \n \nThe system shall provide handicap access. \n \nThe system shall provide multi language support. \n \n \n3.3 Reliability &amp; Availability  \n3.3.1 Back-end Internal Computers \n \nThe system shall provide storage of all databases on redundant computers with automatic \nswitchover. \n \nThe system shall provide for replication of databases to off-site storage locations. \n \nThe system shall provide RAID V Disk Stripping on all database storage disks. \n \n3.3.2 Internet Service Provider \n \nThe system shall provide a contractual agreement with an internet service provider for T3 access \nwith 99.9999% availability. \n \nThe system shall provide a contractual agreement with an internet service provider who can \nprovide 99.999% availability through their network facilities onto the internet.'), Document(metadata={'page_label': '240', 'page': 239, 'source': '/workspace/data/Jyoti/Ambiguity/PURE/PURE_420_Ambiguity_Project/PDFs/2001 - npac.pdf'},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\n10-1 \n10. Performance and Reliability \nThis section defines the reliability, availability, performance and capacity requirements for the NPAC SMS. The \nNPAC SMS will be designed for high reliability, including fault tolerance and data integrity features, symmetrical \nmulti-processing capability, and allow for economical and efficient system expansion.  \nNote that throughout this section, “downtime” refers to the unavailability of the NPAC service.  This is to be \ndistinguished from cases where users can still switch to a backup machine. \nThe following are the availability, reliability, performance and capacity requirements for the NPAC SMS system.  \n10.1  Availability and Reliability \nR10-1 System Availability \nNPAC SMS shall be available 24 hours a day, 7 days a week with the exception of scheduled downtime and \nunscheduled downtime within the time frame defined in R10-3 and R10-5. \nR10-2 System Reliability \nNPAC SMS shall be 99.9 percent reliable. This applies to functionality and data integrity.  \nR10-3 Unscheduled Downtime \nNPAC SMS shall have unscheduled downtime per year less than or equal to 9 hours.  \nR10-4 Mean Time to Repair for Unscheduled Downtime \nNPAC SMS shall support a mean time to repair of less than or equal to 1 hour, for unscheduled downtime.  \nR10-5 Scheduled Downtime \nNPAC SMS shall have NPAC initiated, scheduled downtime of less than or equal to 24 hours per year.  \nAR10-1 Scheduled Downtime \nNPAC initiated downtime as defined in R10-5 does not include downtime needed for software release updates \ninitiated by or collectively agreed to by the Service Providers. \nR10-6.1 Communication Link Monitoring'), Document(metadata={'source': '/workspace/data/Jyoti/Ambiguity/PURE/PURE_420_Ambiguity_Project/PDFs/2001 - npac.pdf', 'page': 33, 'page_label': '34'}, page_content='Introduction \nRelease 3.0: © 1997, 1998, 1999, 2000, 2001 NeuStar, Inc.  \n North American Numbering Council (NANC)  \n Functional Requirements Specification Version 3.0.3 \nFreely distributable subject to the terms of the GNU GPL, see inside cover notice. March 19, 2001 \n1-14 \nAR3-2 NPAC Administrative and SOA Low-Tech Interface Time \nSpecific time of day references in the Functional Requirements Specification for the NPAC Administrative Interface \nand NPAC SOA Low-Tech Interface, are assumed to be in Local Time (standard/daylight) for that specific user.  \nAR3-3 System Tunable Time \nSpecific time of day references in the Functional Requirements Specification for the following system tunables, are \nassumed to be in Central Time (standard/daylight) for that specific user:  \n• Conflict Restriction Window \n• Short Business Day Start Time \n• Long Business Day Start Time \nAR4-1.1 Service Provider ID \nAll NPAC Customers will obtain a unique Service Provider ID from a proper source. \nAR5-2 Conflict Resolution Tunable due date value \nThe time used for the conflict restriction tunable calculation relies on the time value specified in the New Service \nProvider due date. \nAR6-1 Range Activations \nA range activate will contain an average of 20 TNs. \nAR6-2 Percent of Range Activations \n20% of all downloads as specified in R6-28.1, R6-28.2, R6-29.1 and R6-29.2 will be processed via range \nactivations. \nA8-1 Service Provider Audits Issued Immediately \nNPAC SMS will process audit requests from service providers immediately.  \nAR10-1 Scheduled Downtime \nNPAC initiated downtime as defined in R10-5 does not include downtime needed for software release updates \ninitiated by or collectively agreed to by the Service Providers. \nA11-2 Accounting Measurements Will Not Degrade the Basic System Performance  \nThe resource accounting measurements will not cause degradation in the performance of the basic functions of the \nNPAC. \nA3-5 Associated Service Provider Multiple Service Provider Ids'), Document(metadata={'page': 241, 'page_label': '242', 'source': '/workspace/data/Jyoti/Ambiguity/PURE/PURE_420_Ambiguity_Project/PDFs/2001 - npac.pdf'},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\n10-3 \n• An NPAC contact number \nR10-11 Updates Highest Priority \nNPAC SMS shall ensure the capability of receiving, processing and broadcasting updates will be given the highest \npriority during any maintenance, if resources allow only partial functionality.  \nR10-12.1 Tolerance to Communication Link Outages \nNPAC SMS shall provide tolerance to communication link outages and offer alternate routing for such outages.  \nR10-12.2 Alternate routing \nNPAC SMS shall offer alternate routing during communication link outages. \nR10-13.1 Switch to Backup or Disaster Recovery Machine \nNPAC SMS shall, in cases where Service Providers have been switched to a backup or disaster recovery machine, \nadhere to a maximum time to repair of 4 hours for the primary machine.  \nR10-13.2 Time to Switch Machines \nNPAC SMS shall ensure that the time to switch the Service Providers to another machine and provide full \nfunctionality must not exceed the mean time to repair. \nR10-13.3 Total Disaster Recovery \nNPAC SMS shall restore the capability of receiving, processing and broadcasting updates within 24 hours in the \nevent of a disaster that limits the ability of both the NPAC and NPAC SMS to function.  \nR10-13.4 Full Functionality Restored \nNPAC SMS shall restore full functionality within 48 hours, in the event of a disaster that limits both the NPAC and \nNPAC SMS ability to function. \nR10-14 Reports on Reliability \nNPAC shall provide reliability reports documenting the following: \n• Schedule down time \n• Unscheduled down time \n• Mean time to repair \n• System availability on a monthly basis to the Service Provider')]</t>
  </si>
  <si>
    <t xml:space="preserve"> 
     Q1. Yes, "T3" stands for DS-3 which represents a dedicated wideband communications channel capable of transmitting up to approximately 44.7 Mbps over copper wire. It signifies a certain level of broadband connectivity here referring specifically to a particular kind of network connection. ]</t>
  </si>
  <si>
    <t>The score is 1.00 because there are no irrelevant statements in the actual output, indicating that the response is fully aligned with the input query.</t>
  </si>
  <si>
    <t>The score is 0.08 because, despite the relevant statement 'The system shall provide a contractual agreement with an internet service provider for T3 access with 99.9999% availability,' the majority of the retrieval context is filled with unrelated information, such as user promotions and payment confirmations, which do not pertain to T3 access.</t>
  </si>
  <si>
    <t>[Document(metadata={'source': '/workspace/data/Jyoti/Ambiguity/PURE/PURE_420_Ambiguity_Project/PDFs/2007 - e-store.pdf', 'page': 10, 'page_label': '11'}, page_content='e-Store Project   Version:           &lt;3.0&gt; \nSoftware Requirements Specification   Date:  &lt;04/15//07&gt; \n&lt;document identifier&gt; \n \nConfidential ©&lt;Company Name&gt;, 2025 Page 11 \n \nThe system shall allow user to select available promotion. \n \n3.1.20 Online Purchase of products. \n \nThe system shall allow user to confirm the purchase. \n \nThe system shall enable user to enter the payment information. \n \n \n3.2 Usability \n3.2.1 Graphical User Interface \n \nThe system shall provide a uniform look and feel between all the web pages. \n \nThe system shall provide a digital image for each product in the product catalog. \n \nThe system shall provide use of icons and toolbars. \n \n3.2.2 Accessibility \n \nThe system shall provide handicap access. \n \nThe system shall provide multi language support. \n \n \n3.3 Reliability &amp; Availability  \n3.3.1 Back-end Internal Computers \n \nThe system shall provide storage of all databases on redundant computers with automatic \nswitchover. \n \nThe system shall provide for replication of databases to off-site storage locations. \n \nThe system shall provide RAID V Disk Stripping on all database storage disks. \n \n3.3.2 Internet Service Provider \n \nThe system shall provide a contractual agreement with an internet service provider for T3 access \nwith 99.9999% availability. \n \nThe system shall provide a contractual agreement with an internet service provider who can \nprovide 99.999% availability through their network facilities onto the internet.'), Document(metadata={'source': '/workspace/data/Jyoti/Ambiguity/PURE/PURE_420_Ambiguity_Project/PDFs/2001 - npac.pdf', 'page_label': '240', 'page': 239},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\n10-1 \n10. Performance and Reliability \nThis section defines the reliability, availability, performance and capacity requirements for the NPAC SMS. The \nNPAC SMS will be designed for high reliability, including fault tolerance and data integrity features, symmetrical \nmulti-processing capability, and allow for economical and efficient system expansion.  \nNote that throughout this section, “downtime” refers to the unavailability of the NPAC service.  This is to be \ndistinguished from cases where users can still switch to a backup machine. \nThe following are the availability, reliability, performance and capacity requirements for the NPAC SMS system.  \n10.1  Availability and Reliability \nR10-1 System Availability \nNPAC SMS shall be available 24 hours a day, 7 days a week with the exception of scheduled downtime and \nunscheduled downtime within the time frame defined in R10-3 and R10-5. \nR10-2 System Reliability \nNPAC SMS shall be 99.9 percent reliable. This applies to functionality and data integrity.  \nR10-3 Unscheduled Downtime \nNPAC SMS shall have unscheduled downtime per year less than or equal to 9 hours.  \nR10-4 Mean Time to Repair for Unscheduled Downtime \nNPAC SMS shall support a mean time to repair of less than or equal to 1 hour, for unscheduled downtime.  \nR10-5 Scheduled Downtime \nNPAC SMS shall have NPAC initiated, scheduled downtime of less than or equal to 24 hours per year.  \nAR10-1 Scheduled Downtime \nNPAC initiated downtime as defined in R10-5 does not include downtime needed for software release updates \ninitiated by or collectively agreed to by the Service Providers. \nR10-6.1 Communication Link Monitoring'), Document(metadata={'page': 241, 'page_label': '242', 'source': '/workspace/data/Jyoti/Ambiguity/PURE/PURE_420_Ambiguity_Project/PDFs/2001 - npac.pdf'}, page_content='Performance and Reliability \nRelease 3.0: © 1997, 1998, 1999, 2000, 2001 NeuStar, Inc.  \n North American Numbering Council (NANC)  \n Functional Requirements Specification Version 3.0.3 \nFreely distributable subject to the terms of the GNU GPL, see inside cover notice. March 19, 2001 \n10-3 \n• An NPAC contact number \nR10-11 Updates Highest Priority \nNPAC SMS shall ensure the capability of receiving, processing and broadcasting updates will be given the highest \npriority during any maintenance, if resources allow only partial functionality.  \nR10-12.1 Tolerance to Communication Link Outages \nNPAC SMS shall provide tolerance to communication link outages and offer alternate routing for such outages.  \nR10-12.2 Alternate routing \nNPAC SMS shall offer alternate routing during communication link outages. \nR10-13.1 Switch to Backup or Disaster Recovery Machine \nNPAC SMS shall, in cases where Service Providers have been switched to a backup or disaster recovery machine, \nadhere to a maximum time to repair of 4 hours for the primary machine.  \nR10-13.2 Time to Switch Machines \nNPAC SMS shall ensure that the time to switch the Service Providers to another machine and provide full \nfunctionality must not exceed the mean time to repair. \nR10-13.3 Total Disaster Recovery \nNPAC SMS shall restore the capability of receiving, processing and broadcasting updates within 24 hours in the \nevent of a disaster that limits the ability of both the NPAC and NPAC SMS to function.  \nR10-13.4 Full Functionality Restored \nNPAC SMS shall restore full functionality within 48 hours, in the event of a disaster that limits both the NPAC and \nNPAC SMS ability to function. \nR10-14 Reports on Reliability \nNPAC shall provide reliability reports documenting the following: \n• Schedule down time \n• Unscheduled down time \n• Mean time to repair \n• System availability on a monthly basis to the Service Provider'), Document(metadata={'source': '/workspace/data/Jyoti/Ambiguity/PURE/PURE_420_Ambiguity_Project/PDFs/2001 - npac.pdf', 'page': 33, 'page_label': '34'}, page_content='Introduction \nRelease 3.0: © 1997, 1998, 1999, 2000, 2001 NeuStar, Inc.  \n North American Numbering Council (NANC)  \n Functional Requirements Specification Version 3.0.3 \nFreely distributable subject to the terms of the GNU GPL, see inside cover notice. March 19, 2001 \n1-14 \nAR3-2 NPAC Administrative and SOA Low-Tech Interface Time \nSpecific time of day references in the Functional Requirements Specification for the NPAC Administrative Interface \nand NPAC SOA Low-Tech Interface, are assumed to be in Local Time (standard/daylight) for that specific user.  \nAR3-3 System Tunable Time \nSpecific time of day references in the Functional Requirements Specification for the following system tunables, are \nassumed to be in Central Time (standard/daylight) for that specific user:  \n• Conflict Restriction Window \n• Short Business Day Start Time \n• Long Business Day Start Time \nAR4-1.1 Service Provider ID \nAll NPAC Customers will obtain a unique Service Provider ID from a proper source. \nAR5-2 Conflict Resolution Tunable due date value \nThe time used for the conflict restriction tunable calculation relies on the time value specified in the New Service \nProvider due date. \nAR6-1 Range Activations \nA range activate will contain an average of 20 TNs. \nAR6-2 Percent of Range Activations \n20% of all downloads as specified in R6-28.1, R6-28.2, R6-29.1 and R6-29.2 will be processed via range \nactivations. \nA8-1 Service Provider Audits Issued Immediately \nNPAC SMS will process audit requests from service providers immediately.  \nAR10-1 Scheduled Downtime \nNPAC initiated downtime as defined in R10-5 does not include downtime needed for software release updates \ninitiated by or collectively agreed to by the Service Providers. \nA11-2 Accounting Measurements Will Not Degrade the Basic System Performance  \nThe resource accounting measurements will not cause degradation in the performance of the basic functions of the \nNPAC. \nA3-5 Associated Service Provider Multiple Service Provider Ids')]</t>
  </si>
  <si>
    <t xml:space="preserve"> 
    1. A contractual agreement with an ISP providing T3 access having 99.9999% annual availability [or over one calendar year].
       Ambiguity resolution : yes</t>
  </si>
  <si>
    <t>The score is 0.50 because while the relevant statement mentions '99.9999% availability', the retrieval context includes an irrelevant mention of '99.999% availability', which does not align with the input's specific query about the time frame for maintaining '99.9999% availability'.</t>
  </si>
  <si>
    <t>Lexical ambiguity arises due to the undefined term 'T3 access', which could refer to different levels of service depending on the context. Structural ambiguity comes from the unclear specification of the time frame for maintaining the high availability percentage.</t>
  </si>
  <si>
    <t>Rank 1: The system should offer a contract with an ISP for a specific level of T3 service, ensuring 99.9999% availability throughout the year.                                                 Rank 2: The system must include a contract with an ISP for T3 access, guaranteeing 99.9999% availability during peak usage hours only.                                                 Rank 3: The system needs to establish a contract with an ISP for T3 access, with 99.9999% availability maintained over a certain period, but the exact duration is not specified.</t>
  </si>
  <si>
    <t>The classification of lexical ambiguity is correct due to the term 'T3 access' being undefined, but the structural ambiguity regarding the time frame for availability is less clear, as the input does not specify a time frame.</t>
  </si>
  <si>
    <t>The system shall provide a contractual agreement with an internet service provider who can provide 99.999% availability through their network facilities onto the internet.</t>
  </si>
  <si>
    <t>The system shall use secure sockets in all transactions that include any confidential customer information.</t>
  </si>
  <si>
    <t>The system shall automatically log out all customers after a period of inactivity.</t>
  </si>
  <si>
    <t>The system shall not leave any cookies on the customer’s computer containing the user’s password.</t>
  </si>
  <si>
    <t>The system shall not leave any cookies on the customer’s computer containing any of the user’s confidential information.</t>
  </si>
  <si>
    <t>The customer’s web browser shall never display a customer’s password.  It shall always be echoed with special characters representing typed characters.</t>
  </si>
  <si>
    <t>The customer’s web browser shall never display a customer’s credit card number after retrieving from the database.  It shall always be shown with just the last 4 digits of the credit card number.</t>
  </si>
  <si>
    <t>The system’s back-end servers shall never display a customer’s password.  The customer’s password may be reset but never shown.</t>
  </si>
  <si>
    <t>The system’s back-end servers shall only be accessible to authenticated administrators.</t>
  </si>
  <si>
    <t>The system’s back-end databases shall be encrypted.</t>
  </si>
  <si>
    <t xml:space="preserve">Response time for loading the product should take no longer than five minutes. </t>
  </si>
  <si>
    <t>The user interface for the software shall be compatible to any browser such as Internet Explorer, Mozilla or Netscape Navigator by which user can access to the system.</t>
  </si>
  <si>
    <t>The user interface shall be implemented using any tool or software package like Java Applet, MS Front Page, EJB etc.</t>
  </si>
  <si>
    <t>The requirement statement is vague about which specific tool or software package needs to be used among the options provided (Java Applet, MS Front Page, EJB). It could lead to multiple interpretations depending on the user's choice.</t>
  </si>
  <si>
    <t>[Q1. Which specific tool or software package should be used for implementing the user interface among Java Applet, MS Front Page, EJB, etc.?</t>
  </si>
  <si>
    <t>Q2. Are there any specific reasons or constraints that dictate the choice of tool or software package?]</t>
  </si>
  <si>
    <t>[Document(metadata={'source': '/workspace/data/Jyoti/Ambiguity/PURE/PURE_420_Ambiguity_Project/PDFs/2007 - e-store.pdf', 'page': 13, 'page_label': '14'}, page_content='e-Store Project   Version:           &lt;3.0&gt; \nSoftware Requirements Specification   Date:  &lt;04/15//07&gt; \n&lt;document identifier&gt; \n \nConfidential ©&lt;Company Name&gt;, 2025 Page 14 \n \nThere shall be logical address of the system in IPv4 format. \n3.10.1 User Interfaces \nThe user interface for the software shall be compatible to any browser such as Internet \nExplorer, Mozilla or Netscape Navigator by which user can access to the system. \nThe user interface shall be implemented using any tool or software package like Java \nApplet, MS Front Page, EJB etc. \n  \n3.10.2 Hardware Interfaces \n \nSince the application must run over the internet, all the hardware shall require to connect \ninternet will be hardware interface for the system. As for e.g. Modem, WAN – LAN, \nEthernet Cross-Cable. \n \n3.10.3 Software Interfaces \n \n1. The e-store system shall communicate with the Configurator to identify all the \navailable components to configure the product. \n2. The e-store shall communicate with the content manager to get the product \nspecifications, offerings and promotions. \n3. The e-store system shall communicate with billPay system to identify available \npayment methods , validate the payments and process payment. \n4. The e-store system shall communicate to credit management system for handling \nfinancing options. \n5. The e-store system shall communicate with CRM system to provide support. \n6. The e-store system shall communicate with Sales system for order management. \n7. The e-store system shall communicate with shipping system for tracking orders and \nupdating of shipping methods. \n8. The e-store system shall communicate with external Tax system to calculate tax. \n9. The e-store system shall communicate with export regulation system to validate \nexport regulations. \n10. The system shall be verisign like software which shall allow the users to complete \nsecured transaction. This usually shall be the third party software system which is widely \nused for internet transaction.'), Document(metadata={'page': 28, 'page_label': 'xxix', 'source': '/workspace/data/Jyoti/Ambiguity/PURE/PURE_420_Ambiguity_Project/PDFs/2001 - hats.pdf'}, page_content='information. \n[SRSreq 20] The Application/Save-as menu item shall provide an interface for saving an application and its \nassociated files under a different name. \n[SRSreq 21] The Application/Delete menu item shall provide an interface for deleting an application and all the \nfiles in the application directory. The HATS-GUI shall prompt the user to confirm deletion prior \nto completing this action. \n[SRSreq 22] The Configure/Editors menu item shall provide an interface for the user to enter editor \nconfiguration information. This information shall be used when editors are started as processes. \n[SRSreq 23] The Configure/Node Display menu item shall provide an interface for configuring the display of \nnodes.  \n[SRSreq 24] The HATS-GUI shall allow the user to specify the number of levels of nodes to expand during \nSDT viewing. \n[SRSreq 25] The HATS-GUI shall allow the user to select the colors for types of displayed nodes in a displayed \ngraph. At a minimum, the system shall provide eight colors (red, yellow, white, black, green, \nblue, orange, and violet) for displayed nodes. \n[SRSreq 26] The HATS-GUI shall allow the user to select the shapes for types of displayed nodes in a \ndisplayed graph. At a minimum, the system shall provide two shapes, rectangles and ellipses, for \ndisplayed nodes. \n[SRSreq 27] The Configure/File Associations  menu item shall provide an interface for associating files in an \napplication. File associations are shown in Table 6. \n[SRSreq 28] The Configure/HATS-SML menu item shall provide an interface for the user to enter \nimplementation-dependent information for starting HATS-SML processes.  \n[SRSreq 29] The Run/Generate Parser menu item shall provide an interface for generating a parser program. \n[SRSreq 30] The Run/Parse Target  menu item shall provide an interface for selecting and parsing target \nprograms. \n[SRSreq 31] The Run/Parse Program  menu item shall provide an interface for selecting and parsing \ntransformation language programs.'), Document(metadata={'page_label': 'vi', 'source': '/workspace/data/Jyoti/Ambiguity/PURE/PURE_420_Ambiguity_Project/PDFs/2001 - hats.pdf', 'page': 5}, page_content='community by providing a tool with which to develop software.  \n \nThe HIS program has requested the implementation of a platform-independent GUI to simplify user interaction \nwith HATS. The system shall provide to the user the ability to prepare applications, utilize HATS to apply \ntransformations, and display and manipulate the output resulting from execution of transformations. The \ndevelopment of a platform-independent GUI will give the members of the transformation and research \ncommunity a chance to experiment using HATS. This will increase the use of HATS and will provide the HIS \nprogram with feedback from the members of the transformation and research communities that will aid in the \ndevelopment of this tool. \n \nA prototype of this system has been developed, but is inadequate due to its lack of portability and its inability to \ndisplay outputs adequately. The goal of developing the HATS-GUI is to make the system more user-friendly, \nmake the user interface platform independent, and to increase the use of the HATS system. \n1.2.1. Definitions \nTable 1 below lists the definitions used in this document with respect to the HATS-GUI. The definitions given \nbelow are specific to this document and may not be identical to definitions of these terms in common use. The \npurpose of this section is to assist the user in understanding the requirements for the system.  \nTable 1: Definitions used in SRS  \nTERM DEFINITION \nAbstract Tree See “Tree.” \nActive window The window in a graphical user environment that is currently accepting keyboard and \nmouse input. \nAncestor nodes The ancestor nodes of a node N is the set of nodes N* such that every element of N* is \neither the parent of N or the parent of some node in N*.'), Document(metadata={'page': 0, 'page_label': 'i', 'source': '/workspace/data/Jyoti/Ambiguity/PURE/PURE_420_Ambiguity_Project/PDFs/2001 - hats.pdf'}, page_content='CS4311 Fall 2001 \n \n \n \n \n \n \n \n \n \n \n \n \n \n \n\uf6d9\uf6d9\uf6d9\uf6d9  2001 CS4311  \n \nHATS Graphical User Interface \nSoftware Requirements Specification   \nVersion &lt;1.5&gt; \n11/01/2001')]</t>
  </si>
  <si>
    <t xml:space="preserve"> 
    1a - Amongst mentioned tools, there isn’t explicit mention about one particular choice i.e NA. However it does include "Java" so we could infer possible usage based on popularity at time period specified within context(2007). But without further clarifying details regarding project scope &amp; constraints, exact selection cannot be confirmed accurately.
    1b - No Ambiguous Element Resolved; Yes</t>
  </si>
  <si>
    <t>The score is 0.00 because the output fails to address the specific question about which tool to use, instead discussing ambiguity without providing a clear answer. The presence of multiple irrelevant statements reinforces the lack of relevance to the user's query.</t>
  </si>
  <si>
    <t>The score is 0.50 because while the relevant statement mentions specific tools for implementing the user interface, the retrieval context primarily discusses browser compatibility, which is not directly related to the user's query about tool selection.</t>
  </si>
  <si>
    <t>[Document(metadata={'source': '/workspace/data/Jyoti/Ambiguity/PURE/PURE_420_Ambiguity_Project/PDFs/2007 - e-store.pdf', 'page_label': '14', 'page': 13}, page_content='e-Store Project   Version:           &lt;3.0&gt; \nSoftware Requirements Specification   Date:  &lt;04/15//07&gt; \n&lt;document identifier&gt; \n \nConfidential ©&lt;Company Name&gt;, 2025 Page 14 \n \nThere shall be logical address of the system in IPv4 format. \n3.10.1 User Interfaces \nThe user interface for the software shall be compatible to any browser such as Internet \nExplorer, Mozilla or Netscape Navigator by which user can access to the system. \nThe user interface shall be implemented using any tool or software package like Java \nApplet, MS Front Page, EJB etc. \n  \n3.10.2 Hardware Interfaces \n \nSince the application must run over the internet, all the hardware shall require to connect \ninternet will be hardware interface for the system. As for e.g. Modem, WAN – LAN, \nEthernet Cross-Cable. \n \n3.10.3 Software Interfaces \n \n1. The e-store system shall communicate with the Configurator to identify all the \navailable components to configure the product. \n2. The e-store shall communicate with the content manager to get the product \nspecifications, offerings and promotions. \n3. The e-store system shall communicate with billPay system to identify available \npayment methods , validate the payments and process payment. \n4. The e-store system shall communicate to credit management system for handling \nfinancing options. \n5. The e-store system shall communicate with CRM system to provide support. \n6. The e-store system shall communicate with Sales system for order management. \n7. The e-store system shall communicate with shipping system for tracking orders and \nupdating of shipping methods. \n8. The e-store system shall communicate with external Tax system to calculate tax. \n9. The e-store system shall communicate with export regulation system to validate \nexport regulations. \n10. The system shall be verisign like software which shall allow the users to complete \nsecured transaction. This usually shall be the third party software system which is widely \nused for internet transaction.'), Document(metadata={'page': 28, 'page_label': 'xxix', 'source': '/workspace/data/Jyoti/Ambiguity/PURE/PURE_420_Ambiguity_Project/PDFs/2001 - hats.pdf'}, page_content='information. \n[SRSreq 20] The Application/Save-as menu item shall provide an interface for saving an application and its \nassociated files under a different name. \n[SRSreq 21] The Application/Delete menu item shall provide an interface for deleting an application and all the \nfiles in the application directory. The HATS-GUI shall prompt the user to confirm deletion prior \nto completing this action. \n[SRSreq 22] The Configure/Editors menu item shall provide an interface for the user to enter editor \nconfiguration information. This information shall be used when editors are started as processes. \n[SRSreq 23] The Configure/Node Display menu item shall provide an interface for configuring the display of \nnodes.  \n[SRSreq 24] The HATS-GUI shall allow the user to specify the number of levels of nodes to expand during \nSDT viewing. \n[SRSreq 25] The HATS-GUI shall allow the user to select the colors for types of displayed nodes in a displayed \ngraph. At a minimum, the system shall provide eight colors (red, yellow, white, black, green, \nblue, orange, and violet) for displayed nodes. \n[SRSreq 26] The HATS-GUI shall allow the user to select the shapes for types of displayed nodes in a \ndisplayed graph. At a minimum, the system shall provide two shapes, rectangles and ellipses, for \ndisplayed nodes. \n[SRSreq 27] The Configure/File Associations  menu item shall provide an interface for associating files in an \napplication. File associations are shown in Table 6. \n[SRSreq 28] The Configure/HATS-SML menu item shall provide an interface for the user to enter \nimplementation-dependent information for starting HATS-SML processes.  \n[SRSreq 29] The Run/Generate Parser menu item shall provide an interface for generating a parser program. \n[SRSreq 30] The Run/Parse Target  menu item shall provide an interface for selecting and parsing target \nprograms. \n[SRSreq 31] The Run/Parse Program  menu item shall provide an interface for selecting and parsing \ntransformation language programs.'), Document(metadata={'page': 0, 'page_label': 'i', 'source': '/workspace/data/Jyoti/Ambiguity/PURE/PURE_420_Ambiguity_Project/PDFs/2001 - hats.pdf'}, page_content='CS4311 Fall 2001 \n \n \n \n \n \n \n \n \n \n \n \n \n \n \n\uf6d9\uf6d9\uf6d9\uf6d9  2001 CS4311  \n \nHATS Graphical User Interface \nSoftware Requirements Specification   \nVersion &lt;1.5&gt; \n11/01/2001'), Document(metadata={'page': 5, 'page_label': 'vi', 'source': '/workspace/data/Jyoti/Ambiguity/PURE/PURE_420_Ambiguity_Project/PDFs/2001 - hats.pdf'}, page_content='community by providing a tool with which to develop software.  \n \nThe HIS program has requested the implementation of a platform-independent GUI to simplify user interaction \nwith HATS. The system shall provide to the user the ability to prepare applications, utilize HATS to apply \ntransformations, and display and manipulate the output resulting from execution of transformations. The \ndevelopment of a platform-independent GUI will give the members of the transformation and research \ncommunity a chance to experiment using HATS. This will increase the use of HATS and will provide the HIS \nprogram with feedback from the members of the transformation and research communities that will aid in the \ndevelopment of this tool. \n \nA prototype of this system has been developed, but is inadequate due to its lack of portability and its inability to \ndisplay outputs adequately. The goal of developing the HATS-GUI is to make the system more user-friendly, \nmake the user interface platform independent, and to increase the use of the HATS system. \n1.2.1. Definitions \nTable 1 below lists the definitions used in this document with respect to the HATS-GUI. The definitions given \nbelow are specific to this document and may not be identical to definitions of these terms in common use. The \npurpose of this section is to assist the user in understanding the requirements for the system.  \nTable 1: Definitions used in SRS  \nTERM DEFINITION \nAbstract Tree See “Tree.” \nActive window The window in a graphical user environment that is currently accepting keyboard and \nmouse input. \nAncestor nodes The ancestor nodes of a node N is the set of nodes N* such that every element of N* is \neither the parent of N or the parent of some node in N*.')]</t>
  </si>
  <si>
    <t xml:space="preserve"> 
    1. No explicit reason mentioned about choosing one particular tool among others listed(Java applets,MS front page &amp; EJB). It seems it could depend on various factors including development team preference, project needs, scalability considerations, compatibility concerns etc.(ambiguous resolution - yes)</t>
  </si>
  <si>
    <t>The score is 0.08 because the retrieval context contains only one relevant statement, which is 'The user interface shall be implemented using any tool or software package like Java Applet, MS Front Page, EJB etc.', while the majority of the context consists of irrelevant statements that do not address the choice of tool or software package.</t>
  </si>
  <si>
    <t>The requirement statement is vague about specifying a particular tool or software package among the options provided (Java Applet, MS Front Page, EJB). This leads to ambiguity as it does not clearly define the choice.</t>
  </si>
  <si>
    <t>Rank 1: The user can choose any tool or software package from the list (Java Applet, MS Front Page, EJB) to implement the user interface.                                         Rank 2: The implementation might require a combination of tools or packages from the list.                                         Rank 3: The requirement might allow for the use of an alternative tool or package not explicitly mentioned in the list.</t>
  </si>
  <si>
    <t>The classification of 'vagueness' is appropriate as the input does not specify a single tool, leading to ambiguity in choice.</t>
  </si>
  <si>
    <t>2007 - nde</t>
  </si>
  <si>
    <t>The System shall be capable of defining Data Products for Ingest.</t>
  </si>
  <si>
    <t>The System shall provide the capability to control the execution of Scientific Algorithms.</t>
  </si>
  <si>
    <t>The System shall be capable of generating Data Products.</t>
  </si>
  <si>
    <t>The term 'Data Products' is ambiguous as it is not clear what specific types of data products the system should generate. This could include reports, visualizations, datasets, or other forms of data output.</t>
  </si>
  <si>
    <t>[Q1.: Could you specify what type of data products the system should be capable of generating?</t>
  </si>
  <si>
    <t>Q2.: Are there any particular formats or standards that the generated data products should adhere to?]</t>
  </si>
  <si>
    <t>[Document(metadata={'page_label': '14', 'source': '/workspace/data/Jyoti/Ambiguity/PURE/PURE_420_Ambiguity_Project/PDFs/2007 - nde.pdf', 'page': 13}, page_content='NOAA/NESDIS/OSDPD                                                                                                       NOAA-ES PC-018-2007 \nESPC- CM1301-05-CT-0044                                                                                                   DCN 1 .0 (08/07/2007) \nOSDPD/ESPC-NDE-008-018-005-V1.0   \n \n13 \n3.2.4 Maintain Records of Data and System Elements \nThe System shall be capable of maintaining reco rds of at least 30 days (configurable) worth of \nIngest history. \n3.2.5 Control Algorithm Execution \nThe System shall provide the capability to control the execution of Scientific Algorithms. \n3.2.6 Data Product Generation \nThe System shall be capable of generating Data Products. \n3.2.6.1 Data Product Priorities \nThe System shall provide the capability for an authorized user to adjust Product Generation \npriorities. \n3.2.6.2 Platte Carre Projection \nThe System shall be capable of rendering Platte Carre projections. \n3.2.6.3 Mercator Projection \nThe System shall be capable of rendering Mercator projections. \n3.2.6.4 Polar Stereographic Projection \nThe System shall be capable of rendering Polar Stereographic projections. \n3.2.6.5 Available Data Product Aggregations \nThe System shall be capable of aggregating Data Products up to and including one orbit. \n3.2.6.6 Time-Averaged Data Products \nThe System shall be capable of producing time-averaged Data Products. \n3.2.6.7 Available Grid Spacing \nThe System shall be capable of generating NOAA-Unique and Tailored Data Products with \nGovernment-specified grid spacing. \n3.2.6.8 BUFR Data Format \nThe System shall be capable of reformatting Data Products into BUFR. \n3.2.6.9 GRIB2 Data Format \nThe System shall be capable of reformatting Data Products into GRIB2. \n3.2.6.10 GeoTIFF Data Format \nThe System shall be capable of reformatting Data Products into GeoTIFF. \n3.2.6.11 HDF5 Data Format \nThe System shall be capable of reformatting Data Products into HDF5.'), Document(metadata={'page': 93, 'source': '/workspace/data/Jyoti/Ambiguity/PURE/PURE_420_Ambiguity_Project/PDFs/2007 - nde.pdf', 'page_label': '94'}, page_content='2 and level 3 \nproducts are \nsuccessfully \nproduced and of \nexpected quality.  \nContractor shall \nprovide means to \nmeasure product \ncompleteness. \n98% of normal POES \ninput data and 99% \nof GOES input data \nshall be processed \nsuccessfully and \nproducts of expected \nquality shall be \ndelivered to users.    \nProcessing logs \n(execution reports) \nand monitoring \nreports showing data \nin vs. data \nprocessed.'), Document(metadata={'page': 10, 'page_label': '11', 'source': '/workspace/data/Jyoti/Ambiguity/PURE/PURE_420_Ambiguity_Project/PDFs/2007 - e-store.pdf'}, page_content='e-Store Project   Version:           &lt;3.0&gt; \nSoftware Requirements Specification   Date:  &lt;04/15//07&gt; \n&lt;document identifier&gt; \n \nConfidential ©&lt;Company Name&gt;, 2025 Page 11 \n \nThe system shall allow user to select available promotion. \n \n3.1.20 Online Purchase of products. \n \nThe system shall allow user to confirm the purchase. \n \nThe system shall enable user to enter the payment information. \n \n \n3.2 Usability \n3.2.1 Graphical User Interface \n \nThe system shall provide a uniform look and feel between all the web pages. \n \nThe system shall provide a digital image for each product in the product catalog. \n \nThe system shall provide use of icons and toolbars. \n \n3.2.2 Accessibility \n \nThe system shall provide handicap access. \n \nThe system shall provide multi language support. \n \n \n3.3 Reliability &amp; Availability  \n3.3.1 Back-end Internal Computers \n \nThe system shall provide storage of all databases on redundant computers with automatic \nswitchover. \n \nThe system shall provide for replication of databases to off-site storage locations. \n \nThe system shall provide RAID V Disk Stripping on all database storage disks. \n \n3.3.2 Internet Service Provider \n \nThe system shall provide a contractual agreement with an internet service provider for T3 access \nwith 99.9999% availability. \n \nThe system shall provide a contractual agreement with an internet service provider who can \nprovide 99.999% availability through their network facilities onto the internet.'), Document(metadata={'source': '/workspace/data/Jyoti/Ambiguity/PURE/PURE_420_Ambiguity_Project/PDFs/2007 - nde.pdf', 'page_label': '16', 'page': 15}, page_content='The System shall be capable of monitoring the integrity of all data received from external sources. \n3.2.15.1 Define Data Integrity Checks \nThe System shall provide the capability for an authorized user to define data input integrity checks. \n3.2.15.2 Execute Data Integrity Checks \nThe System shall be capable of executing and recording the results of data input integrity checks, \nand initiate actions based on those results. \n3.2.16 Data Product Latency \nThe System shall be capable of making products available for distribution according to customer-')]</t>
  </si>
  <si>
    <t xml:space="preserve"> 
    1a.) Type of generated data products - NA
     1b.) Ambiguity Resolved - No]</t>
  </si>
  <si>
    <t>The score is 0.00 because the output contains multiple irrelevant statements that fail to address the specific query about the types of data products the system should generate. These statements confirm ambiguity without providing any useful information, leading to a complete lack of relevance.</t>
  </si>
  <si>
    <t>The score is 0.50 because while the relevant statement 'The System shall be capable of generating Data Products.' directly addresses the input, the majority of the retrieval context contains unrelated information, such as 'The System shall be capable of rendering Platte Carre projections' and 'The System shall be capable of monitoring the integrity of all data received from external sources,' which do not specify the type of data products.</t>
  </si>
  <si>
    <t>[Document(metadata={'page_label': '14', 'source': '/workspace/data/Jyoti/Ambiguity/PURE/PURE_420_Ambiguity_Project/PDFs/2007 - nde.pdf', 'page': 13}, page_content='NOAA/NESDIS/OSDPD                                                                                                       NOAA-ES PC-018-2007 \nESPC- CM1301-05-CT-0044                                                                                                   DCN 1 .0 (08/07/2007) \nOSDPD/ESPC-NDE-008-018-005-V1.0   \n \n13 \n3.2.4 Maintain Records of Data and System Elements \nThe System shall be capable of maintaining reco rds of at least 30 days (configurable) worth of \nIngest history. \n3.2.5 Control Algorithm Execution \nThe System shall provide the capability to control the execution of Scientific Algorithms. \n3.2.6 Data Product Generation \nThe System shall be capable of generating Data Products. \n3.2.6.1 Data Product Priorities \nThe System shall provide the capability for an authorized user to adjust Product Generation \npriorities. \n3.2.6.2 Platte Carre Projection \nThe System shall be capable of rendering Platte Carre projections. \n3.2.6.3 Mercator Projection \nThe System shall be capable of rendering Mercator projections. \n3.2.6.4 Polar Stereographic Projection \nThe System shall be capable of rendering Polar Stereographic projections. \n3.2.6.5 Available Data Product Aggregations \nThe System shall be capable of aggregating Data Products up to and including one orbit. \n3.2.6.6 Time-Averaged Data Products \nThe System shall be capable of producing time-averaged Data Products. \n3.2.6.7 Available Grid Spacing \nThe System shall be capable of generating NOAA-Unique and Tailored Data Products with \nGovernment-specified grid spacing. \n3.2.6.8 BUFR Data Format \nThe System shall be capable of reformatting Data Products into BUFR. \n3.2.6.9 GRIB2 Data Format \nThe System shall be capable of reformatting Data Products into GRIB2. \n3.2.6.10 GeoTIFF Data Format \nThe System shall be capable of reformatting Data Products into GeoTIFF. \n3.2.6.11 HDF5 Data Format \nThe System shall be capable of reformatting Data Products into HDF5.'), Document(metadata={'source': '/workspace/data/Jyoti/Ambiguity/PURE/PURE_420_Ambiguity_Project/PDFs/2007 - nde.pdf', 'page_label': '94', 'page': 93}, page_content='2 and level 3 \nproducts are \nsuccessfully \nproduced and of \nexpected quality.  \nContractor shall \nprovide means to \nmeasure product \ncompleteness. \n98% of normal POES \ninput data and 99% \nof GOES input data \nshall be processed \nsuccessfully and \nproducts of expected \nquality shall be \ndelivered to users.    \nProcessing logs \n(execution reports) \nand monitoring \nreports showing data \nin vs. data \nprocessed.'), Document(metadata={'source': '/workspace/data/Jyoti/Ambiguity/PURE/PURE_420_Ambiguity_Project/PDFs/2007 - nde.pdf', 'page': 66, 'page_label': '67'}, page_content='provided must \nconform to \nstandard projection \nspecifications \n~ NESDIS \nInspection of \nProducts~ \nCustomer \nSatisfaction \nSurveys \nPG 6 Product \nTailoring \nRequirement D: \nThe customer \nreceives \naggregated \nproducts in \ndifferent \nProduct Frequency \nRequirement: The \ncontractor shall provide \nand implement software to \ndeliver both tailored and \nNOAA-unique NDE \nenvironmental satellite \ndata products at the \nAccuracy &amp; \nCompleteness - \nAggregated \nproducts must \naccurately \nrepresent the \nseparate elements \nfrom which the \n~ NESDIS \nInspection of \nProducts \n(Comparison of \nthe separate \ncomponents with \nthe aggregated \nproduct) ~'), Document(metadata={'page_label': '7', 'source': '/workspace/data/Jyoti/Ambiguity/PURE/PURE_420_Ambiguity_Project/PDFs/2007 - nde.pdf', 'page': 6}, page_content='3.1.3 Restricted Access Mode ............................................................................. 12 \n3.2 Capability Requirements ........................................................................................ 12 \n3.2.1 Define Data Products.................................................................................. 12 \n3.2.2 Integrate Syst em Elements .........................................................................12 \n3.2.3 Test Support ............................................................................................... 12 \n3.2.4 Maintain Records of Data and System Elements ....................................... 13 \n3.2.5 Control Algorithm Execution..................................................................... 13 \n3.2.6 Data Product Generation ............................................................................ 13 \n3.2.7 Data Product Availability........................................................................... 14 \n3.2.8 Data Delivery ............................................................................................. 15 \n3.2.9 Order Status Notification............................................................................ 15 \n3.2.10 System Status Notification ......................................................................... 15 \n3.2.11 Data Authorization Procedures .................................................................. 15 \n3.2.12 Customer Registration................................................................................ 15 \n3.2.13 Health and Status........................................................................................ 15 \n3.2.14 Provide Automatic Failover ....................................................................... 15 \n3.2.15 Monitor Input Data Integrity ......................................................................15')]</t>
  </si>
  <si>
    <t xml:space="preserve"> 
    1. Yes, according to section 3.2.6.8, the system is required to reformat data products into BUFR format; as per sections 3.2.6.9 it can also convert them into GRIB2 and GeoTIFF formats while Section 3.2.6.11 mentions its ability to transform data products into HDF5 format. Ambiguous Resolved : yes</t>
  </si>
  <si>
    <t>The score is 1.00 because the output directly addresses the input without any irrelevant statements. This indicates a perfect alignment with the question asked.</t>
  </si>
  <si>
    <t>The score is 0.56 because while the input asks about formats or standards for data products, the retrieval context includes irrelevant statements about product generation priorities and processing success rates. However, it does contain relevant statements about the system's capability to reformat data products into specific formats like BUFR, GRIB2, GeoTIFF, and HDF5, which partially addresses the input.</t>
  </si>
  <si>
    <t>The term 'Data Products' is vague because it does not specify the exact types of data outputs the system should produce.</t>
  </si>
  <si>
    <t>Rank 1: The system should generate various types of data outputs such as reports, visualizations, and datasets.                                                 Rank 2: The system might only generate one specific type of data product, like a report or visualization.                                                 Rank 3: The system could potentially generate any form of data output, including but not limited to datasets, reports, or visualizations.</t>
  </si>
  <si>
    <t>The classification of 'Vagueness' is correct as 'Data Products' lacks specificity regarding the types of outputs.</t>
  </si>
  <si>
    <t>The System shall provide the capability for an authorized user to adjust Product Generation priorities.</t>
  </si>
  <si>
    <t>The System shall be capable of rendering Platte Carre projections.</t>
  </si>
  <si>
    <t>The System shall be capable of rendering Mercator projections.</t>
  </si>
  <si>
    <t>The System shall be capable of rendering Polar Stereographic projections.</t>
  </si>
  <si>
    <t>The System shall be capable of reformatting Data Products into BUFR.</t>
  </si>
  <si>
    <t>The System shall be capable of reformatting Data Products into GRIB2.</t>
  </si>
  <si>
    <t>The System shall be capable of reformatting Data Products into GeoTIFF.</t>
  </si>
  <si>
    <t>The System shall be capable of reformatting Data Products into HDF5.</t>
  </si>
  <si>
    <t>The System shall be capable of reformatting Data Products into netCDF.</t>
  </si>
  <si>
    <t>The System shall be capable of compressing Data Products with the GZIP algorithm.</t>
  </si>
  <si>
    <t>The System shall be capable of compressing Data Products with the ZIP algorithm.</t>
  </si>
  <si>
    <t>The System shall be capable of compressing Data Products with the RICE algorithm.</t>
  </si>
  <si>
    <t>The System shall provide an online capability for registered users to request subscriptions to xDRs, Ancillary, NOAA-Unique, and Tailored Data Products.</t>
  </si>
  <si>
    <t>The System shall provide an online capability for the Government to approve subscription requests for xDRs, Ancillary, NOAA-Unique, and Tailored Data Products.</t>
  </si>
  <si>
    <t>The System shall be capable of distributing NOAA-Unique Data Products to the CLASS Long-Term Archive (LTA).</t>
  </si>
  <si>
    <t>The classification of 'Unambiguous' is correct as the requirement is clear and specific about the system's capability.</t>
  </si>
  <si>
    <t>The System shall provide a list of files distributed to CLASS.</t>
  </si>
  <si>
    <t>The term 'distributed to CLASS' is ambiguous as it is unclear whether CLASS refers to a specific user, group, or entity within the system. Additionally, it is not specified how the distribution occurred (e.g., manually, automatically, etc.).</t>
  </si>
  <si>
    <t>[Q1.: Does CLASS refer to a specific user, group, or entity within the system?</t>
  </si>
  <si>
    <t>Q2.: How were the files distributed to CLASS? Was it done manually, automatically, or through a specific process?]</t>
  </si>
  <si>
    <t>[Document(metadata={'page_label': 'vii', 'page': 6, 'source': '/workspace/data/Jyoti/Ambiguity/PURE/PURE_420_Ambiguity_Project/PDFs/2001 - hats.pdf'}, page_content='Directory A special file in a hierarchical file system that contains either files or other directories. \nDirectory is synonymous with folder. \nDisplayed graph The visual representation of an SDT or a part of an SDT. A displayed graph is a set of \ndisplayed nodes and the arcs connecting those nodes.  \nDisplayed node The visual, graphical display of a node. Every displayed node has a corresponding \nSDT node. Not every SDT node has a corresponding displayed node. \nDomain Language over which transformations take place. The domain is defined by the files in \nthe core (see core). \nDrag  An operation using a mouse or other pointing device where the user presses the \npointing device button and moves the pointing device while the button is pressed. \nEdge A directed relation between two nodes in a tree. If edge e is a relation from node N1 to \nnode N2, we write e(N1,N2). N1 is the parent of N2. N2 is the child of N1.   \nExpandable node A leaf node of a displayed graph whose corresponding tree node has immediate \ndescendants.  \nExternal editor Any editor available on the host OS that can be started as a separate process by the \nHATS-GUI. \nFile name The name of a file in a file system. A file name consists of a path name and a unique \nfile name. The root name of a file name is a file name without a path name and \nwithout a file extension.  \nFile extension A set of characters in a file name including and following the right-most period of the \nfile name. \nFolder See Directory.  \nGrammar file A file representing a set of rules that define the language of the domain over which \ntransformations are defined. \nHigh Assurance \nTransformation Systems \n(HATS) \nThe transformation system developed by HIS at Sandia. The system includes both the \nHATS-SML programs and a user interface. Together, these provide services that allow \nparsing and running transformation language programs. \nHATS-SML A set of service programs that provide the parsing, transforming, and pretty-printing'), Document(metadata={'page': 30, 'page_label': 'xxxi', 'source': '/workspace/data/Jyoti/Ambiguity/PURE/PURE_420_Ambiguity_Project/PDFs/2001 - hats.pdf'}, page_content='information. The user shall be able to name this application. \n[SRSreq 51] All files associated with a given application shall be stored in one directory. \n[SRSreq 52] The directory in which application files are stored shall be named with the application name. \n[SRSreq 53] There shall be exactly one file describing the lexical specification of inputs associated with an \napplication.  It shall have the file extension .spec.   \n[SRSreq 54] There shall be exactly one file describing the grammar of inputs associated with an application.  It \nshall have the file extension .grm.   \n[SRSreq 55] There shall be exactly one file describing the interpretation of function symbols associated with an \napplication.  This file shall be written in ML and have the file extension .lib.   \n[SRSreq 56] &lt;deleted&gt;  \n[SRSreq 57] The HATS-GUI shall suggest a file name for the user whenever it prompts the user to enter a file \nname. The HATS-GUI shall suggest the same file name for files copied to a different directory. \nThe HATS-GUI shall suggest a file name with a sequentially numbered extension for files copied \nto the same directory. For example, if NatLang.txt exists, a suggested file name would be \nNatLang.txt.2. \n[SRSreq 58] An application shall have associated with it an application configuration. The application \nconfiguration elements are given in Table 6. \nTable 6: Application Configuration Elements'), Document(metadata={'source': '/workspace/data/Jyoti/Ambiguity/PURE/PURE_420_Ambiguity_Project/PDFs/2007 - nde.pdf', 'page_label': '15', 'page': 14}, page_content='for xDRs, Ancillary, NOAA-Unique, and Tailored Data Products. \n3.2.7.3 Archive NOAA-Unique Data Products \nThe System shall be capable of distributing NOAA-Unique Data Products to the CLASS Long-Term \nArchive (LTA). \n3.2.7.3.1 Provide Manifest and File Reports to CLASS \nThe System shall provide a list of files distributed to CLASS. \n3.2.7.4 Receipt from CLASS \nThe System shall provide the capability to receive an electronic delivery acknowledgement  message \nfrom CLASS.'), Document(metadata={'page': 6, 'source': '/workspace/data/Jyoti/Ambiguity/PURE/PURE_420_Ambiguity_Project/PDFs/2001 - hats.pdf', 'page_label': 'vii'}, page_content='Software Requirements Specification   \n \nSoftware Requirements Specification \n \nCS4311 Date: \n11/01/2001 \nPage \n7  \n \nApplication A set of files describing a problem domain and a (possibly empty) set of \ntransformation language programs, target files, and output files. An application is a \nstand-alone entity and contains all the data sets required to perform and view \ntransformations. A set of associations and user-selected configurations is also part of \nthe application. \nAssociations Relations between files in an application. For example, a file may be mapped to the \nfile used to generate this file or a file (or program) used to edit the file. \nChild node A node that has a parent node. The child relationship is the inverse of the parent \nrelationship. (See Edge.) \nCollapse To hide the descendants of a displayed node. \nColor Scheme The selected colors and shapes used to represent different types of displayed nodes in \na displayed graph of a syntax derivation tree. \nConfiguration  The set of characteristics related to an application that controls the behavior of the \nHATS-GUI. Table 6 lists the elements of a configuration. \nCopy-and-paste An operation that allows a user to copy text from one process into another process. \nTypically, copy-and-paste operations transfer data to and from an active process into \nan operating system buffer. \nCore A set of files consisting of one lexical specification file, one grammar file, and zero or \none user-defined libraries. \nCursor  A display element in a graphical user environment that marks a location in a window \nor buffer. \nDescendant nodes The descendant nodes of a node N is the set of nodes N* such every element of N* is \neither a child of N or the child of some node in N*. \nDirectory A special file in a hierarchical file system that contains either files or other directories. \nDirectory is synonymous with folder. \nDisplayed graph The visual representation of an SDT or a part of an SDT. A displayed graph is a set of')]</t>
  </si>
  <si>
    <t xml:space="preserve"> 
    1. Yes - In this case, "CLASS" refers specifically to the CLASS long term archive mentioned earlier in section 3.2.7.3 of SRS document.
    Ambiguity Resolved : yes</t>
  </si>
  <si>
    <t>The score is 0.50 because while the relevant statement 'The System shall provide a list of files distributed to CLASS.' directly addresses the input, the irrelevancy stems from the context discussing electronic delivery acknowledgements, which does not pertain to the classification of CLASS.</t>
  </si>
  <si>
    <t>[Document(metadata={'page_label': 'iii', 'page': 2, 'source': '/workspace/data/Jyoti/Ambiguity/PURE/PURE_420_Ambiguity_Project/PDFs/2001 - hats.pdf'}, page_content='Software Requirements Specification \nSoftware Requirements Specification \n \nCS4311 Date: \n11/01/2001 \nPage \niii  \n \n \nTABLE OF CONTENTS \nDOCUMENT CONTROL............................................................................................................... ................... II \nAPPROVAL............................................................................................................................... ........................... II \nDOCUMENT CHANGE CONTROL.......................................................................................................................... II \nDISTRIBUTION LIST ............................................................................................................................... ............. II \nCHANGE SUMMARY............................................................................................................................... ............. II \n1. INTRODUCTION ................................................................................................................... .................... 6 \n1.1. PURPOSE AND INTENDED AUDIENCE....................................................................................................... 6  \n1.2. SCOPE OF PRODUCT ............................................................................................................................... .6  \n1.2.1. Definitions.................................................................................................................... .................. 6 \n1.2.2. Acronyms....................................................................................................................... ................. 9 \n1.3. OVERVIEW............................................................................................................................... ............. 10'), Document(metadata={'source': '/workspace/data/Jyoti/Ambiguity/PURE/PURE_420_Ambiguity_Project/PDFs/2001 - hats.pdf', 'page_label': 'xxxi', 'page': 30}, page_content='information. The user shall be able to name this application. \n[SRSreq 51] All files associated with a given application shall be stored in one directory. \n[SRSreq 52] The directory in which application files are stored shall be named with the application name. \n[SRSreq 53] There shall be exactly one file describing the lexical specification of inputs associated with an \napplication.  It shall have the file extension .spec.   \n[SRSreq 54] There shall be exactly one file describing the grammar of inputs associated with an application.  It \nshall have the file extension .grm.   \n[SRSreq 55] There shall be exactly one file describing the interpretation of function symbols associated with an \napplication.  This file shall be written in ML and have the file extension .lib.   \n[SRSreq 56] &lt;deleted&gt;  \n[SRSreq 57] The HATS-GUI shall suggest a file name for the user whenever it prompts the user to enter a file \nname. The HATS-GUI shall suggest the same file name for files copied to a different directory. \nThe HATS-GUI shall suggest a file name with a sequentially numbered extension for files copied \nto the same directory. For example, if NatLang.txt exists, a suggested file name would be \nNatLang.txt.2. \n[SRSreq 58] An application shall have associated with it an application configuration. The application \nconfiguration elements are given in Table 6. \nTable 6: Application Configuration Elements'), Document(metadata={'source': '/workspace/data/Jyoti/Ambiguity/PURE/PURE_420_Ambiguity_Project/PDFs/2007 - nde.pdf', 'page_label': '15', 'page': 14}, page_content='for xDRs, Ancillary, NOAA-Unique, and Tailored Data Products. \n3.2.7.3 Archive NOAA-Unique Data Products \nThe System shall be capable of distributing NOAA-Unique Data Products to the CLASS Long-Term \nArchive (LTA). \n3.2.7.3.1 Provide Manifest and File Reports to CLASS \nThe System shall provide a list of files distributed to CLASS. \n3.2.7.4 Receipt from CLASS \nThe System shall provide the capability to receive an electronic delivery acknowledgement  message \nfrom CLASS.'), Document(metadata={'page_label': '8', 'source': '/workspace/data/Jyoti/Ambiguity/PURE/PURE_420_Ambiguity_Project/PDFs/2007 - nde.pdf', 'page': 7}, page_content='3.6.2 Scalability................................................................................................... 18 \n3.7 Security and Privacy Requirements ....................................................................... 18 \n3.7.1 Follow ESPC Security Procedures............................................................. 18 \n3.7.2 Generate System Backups .......................................................................... 19 \n3.7.3 Identify Automated Backup Procedures..................................................... 19 \n3.7.4 Restore from System Backups ................................................................... 19 \n3.7.5 Integrity - Protect from Human Errors ....................................................... 19 \n3.7.6 Integrity - Protect from Transmission Errors ............................................. 19 \n3.7.7 Integrity - Protect from Software Bugs ...................................................... 19 \n3.7.8 Integrity - Protect from Hardware Malfunction ......................................... 19 \n3.7.9 Integrity - Protect from Natural Disasters .................................................. 19 \n3.7.10 ESPC Network Authorization .................................................................... 19 \n3.8 Computer Resource Requirements......................................................................... 19 \n3.8.1 Computer Hardware Requirements ............................................................ 19 \n3.8.2 Computer software requirements ............................................................... 19 \n3.9 Operator-Related requirements .............................................................................. 20 \n3.9.1 Log and Track Events................................................................................. 20 \n3.9.2 Provide an Operator Log ............................................................................ 20')]</t>
  </si>
  <si>
    <t xml:space="preserve"> 
    1. Files distribution method is NA as there isn’t any information about how they will be sent to CLASS within the text.
    Ambiguity Resolved : No</t>
  </si>
  <si>
    <t>The score is 0.33 because the output included irrelevant statements that failed to address the specific question about the distribution method of the files. The mention of lack of information and ambiguity detracted from the relevance, preventing a higher score, while the partial acknowledgment of the query's focus kept it from being lower.</t>
  </si>
  <si>
    <t>The score is 0.50 because while the relevant statement 'The System shall provide a list of files distributed to CLASS' is present, the retrieval context also includes irrelevant information about electronic delivery acknowledgements that does not address the distribution method of the files.</t>
  </si>
  <si>
    <t>Lexical ambiguity arises due to the vague term 'CLASS', which can refer to various entities within the system. Structural ambiguity is caused by the unclear structure of the sentence, specifically the phrase 'distributed to CLASS', which lacks clarity about the nature of distribution. Semantic ambiguity stems from the vague term 'specific environmental situations', which could refer to different contexts.</t>
  </si>
  <si>
    <t>Rank 1: The system will provide a list of files sent to a specific user/group/entity identified as 'CLASS'.                                         Rank 2: The system will categorize files based on the specific environmental situations they were distributed in.                                         Rank 3: The system will offer a list of files that have been manually or automatically distributed to an unspecified 'CLASS' within the system.</t>
  </si>
  <si>
    <t>The output correctly identifies lexical and structural ambiguities related to 'CLASS' and the phrase 'distributed to CLASS', but the mention of 'specific environmental situations' is not present in the input, making the semantic ambiguity classification incorrect.</t>
  </si>
  <si>
    <t>The System shall provide the capability to receive an electronic delivery acknowledgement message from CLASS.</t>
  </si>
  <si>
    <t>The System shall be capable of delivering NDE Data Products to registered user's computer systems.</t>
  </si>
  <si>
    <t>The System shall be capable of notifying registered users of the status of their orders.</t>
  </si>
  <si>
    <t>The System shall be capable of notifying registered users of the status of the System.</t>
  </si>
  <si>
    <t>The System shall be capable of registering Users for the purpose of controlling their access to System Elements and Data Products.</t>
  </si>
  <si>
    <t>The System shall be capable of monitoring the integrity of all data received from external sources.</t>
  </si>
  <si>
    <t>The System shall provide the capability to generate custom reports from data collected during data receipt, processing, and distribution.</t>
  </si>
  <si>
    <t>The System shall be capable of receiving data and products from IDPS.</t>
  </si>
  <si>
    <t>The term 'products' is ambiguous as it is not clear whether it refers to physical goods or other types of data such as information or services.</t>
  </si>
  <si>
    <t>[Document(metadata={'page_label': '61', 'page': 60, 'source': '/workspace/data/Jyoti/Ambiguity/PURE/PURE_420_Ambiguity_Project/PDFs/2007 - nde.pdf'}, page_content='provide a capability for \nreceiving data and \nproducts from IDPS.~ The \ncontractor shall provide a \ncapability for determining \nwhether the data and \nproducts ingested by NDE \nfrom IDPS are the same as \nthe data and products that \nCompleteness, \nReliability, \nTimeliness: 100% \nof the data sent by \nthe IDPS is \nreceived in real \ntime \nNESDIS \ninpection of \nPerformance logs'), Document(metadata={'page': 55, 'page_label': '56', 'source': '/workspace/data/Jyoti/Ambiguity/PURE/PURE_420_Ambiguity_Project/PDFs/2007 - nde.pdf'}, page_content='Infrastructure Tasks~ \nAcquire or lease all \ndevelopmental \n~Interoperability: \nAbility to \nsend/receive data \nand messages with \nthe NPOESS \nground system, \nparticularly the \nIDPS, is \ndemonstrated by \n~ Efficiency:  \nBiannual \nEvaluation of \nDeveloper \nSatisfaction \nSurveys and \nmonthly analysis \nof  Trouble \nTickets and'), Document(metadata={'page_label': '16', 'page': 15, 'source': '/workspace/data/Jyoti/Ambiguity/PURE/PURE_420_Ambiguity_Project/PDFs/2007 - nde.pdf'}, page_content='The System shall be capable of monitoring the integrity of all data received from external sources. \n3.2.15.1 Define Data Integrity Checks \nThe System shall provide the capability for an authorized user to define data input integrity checks. \n3.2.15.2 Execute Data Integrity Checks \nThe System shall be capable of executing and recording the results of data input integrity checks, \nand initiate actions based on those results. \n3.2.16 Data Product Latency \nThe System shall be capable of making products available for distribution according to customer-'), Document(metadata={'source': '/workspace/data/Jyoti/Ambiguity/PURE/PURE_420_Ambiguity_Project/PDFs/2007 - e-store.pdf', 'page_label': '14', 'page': 13}, page_content='export regulations. \n10. The system shall be verisign like software which shall allow the users to complete \nsecured transaction. This usually shall be the third party software system which is widely \nused for internet transaction. \n \n3.10.4 Communications Interfaces \n \nThe e-store system shall use the HTTP protocol for communication over the internet and')]</t>
  </si>
  <si>
    <t>The score is 0.75 because while the output addresses the question about the types of products, it includes a contradictory statement about relevance that detracts from clarity. This prevents a higher score, but the core response still provides useful information.</t>
  </si>
  <si>
    <t>The score is 0.67 because while the relevant statement "The System shall be capable of receiving data and products from IDPS" directly addresses the input question, the surrounding context is largely irrelevant. Statements about secured transactions and communication protocols do not clarify the types of products, leading to a lower relevancy score.</t>
  </si>
  <si>
    <t>[Document(metadata={'page_label': '61', 'page': 60, 'source': '/workspace/data/Jyoti/Ambiguity/PURE/PURE_420_Ambiguity_Project/PDFs/2007 - nde.pdf'}, page_content='provide a capability for \nreceiving data and \nproducts from IDPS.~ The \ncontractor shall provide a \ncapability for determining \nwhether the data and \nproducts ingested by NDE \nfrom IDPS are the same as \nthe data and products that \nCompleteness, \nReliability, \nTimeliness: 100% \nof the data sent by \nthe IDPS is \nreceived in real \ntime \nNESDIS \ninpection of \nPerformance logs'), Document(metadata={'page_label': '56', 'page': 55, 'source': '/workspace/data/Jyoti/Ambiguity/PURE/PURE_420_Ambiguity_Project/PDFs/2007 - nde.pdf'}, page_content='Infrastructure Tasks~ \nAcquire or lease all \ndevelopmental \n~Interoperability: \nAbility to \nsend/receive data \nand messages with \nthe NPOESS \nground system, \nparticularly the \nIDPS, is \ndemonstrated by \n~ Efficiency:  \nBiannual \nEvaluation of \nDeveloper \nSatisfaction \nSurveys and \nmonthly analysis \nof  Trouble \nTickets and'), Document(metadata={'source': '/workspace/data/Jyoti/Ambiguity/PURE/PURE_420_Ambiguity_Project/PDFs/2007 - nde.pdf', 'page': 16, 'page_label': '17'}, page_content='NOAA/NESDIS/OSDPD                                                                                                       NOAA-ES PC-018-2007 \nESPC- CM1301-05-CT-0044                                                                                                   DCN 1 .0 (08/07/2007) \nOSDPD/ESPC-NDE-008-018-005-V1.0   \n \n16 \nspecified latencies. \n3.2.17 Capture Performance Statistics \nThe System shall have the capability to monitor,  record statistics, and deliver reports on its \nperformance. \n3.2.17.1 Performance Log Retention \nThe System shall be capable of retaining logs of all performance data for no less than 90 consecutive \ncalendar days. \n3.2.18 Generate Custom Reports \nThe System shall provide the capability to generate custom reports from data collected during data \nreceipt, processing, and distribution.  \n3.3 External interface requirements \n3.3.1 Receive from IDPS  \nThe System shall be capable of receiving data and products from IDPS. \n3.3.1.1 xDR Ingest from IDPS \nThe System shall be capable of requesting and accepting all xDRs generated by the IDPS.  \n3.3.1.2 SARSAT Telemetry from IDPS \nThe System shall be capable of receiving SARSAT Telemetry from the IDPS. \n3.3.1.3 A-DCS Data and Telemetry from IDPS \nThe System shall be capable of receiving A-DCS data and telemetry from the IDPS. \n3.3.1.4 Product Subscriptions to the IDPS \nThe System shall provide an operator console capable of utilizing IDPS client software for \nsubmitting subscriptions for Data Products to the IDPS. \n3.3.1.5 Ad Hoc Requests to the IDPS \nThe System shall be capable of automatica lly submitting Ad Hoc Requests to the IDPS for \nretransmission of Data Products. \n3.3.1.6 Data Delivery Notifications \nThe System shall be capable of receiving Data Delivery Reports (DDRs) from the IDPS. \n3.3.2 Ancillary Data Product Acquisition \nThe System shall be capable of receiving Ancillary Data Products from the Environmental Satellite \nProcessing Center (ESPC).'), Document(metadata={'page': 15, 'page_label': '16', 'source': '/workspace/data/Jyoti/Ambiguity/PURE/PURE_420_Ambiguity_Project/PDFs/2007 - nde.pdf'}, page_content='The System shall be capable of monitoring the integrity of all data received from external sources. \n3.2.15.1 Define Data Integrity Checks \nThe System shall provide the capability for an authorized user to define data input integrity checks. \n3.2.15.2 Execute Data Integrity Checks \nThe System shall be capable of executing and recording the results of data input integrity checks, \nand initiate actions based on those results. \n3.2.16 Data Product Latency \nThe System shall be capable of making products available for distribution according to customer-')]</t>
  </si>
  <si>
    <t xml:space="preserve"> 
    1a.) From the text it can be deduced that the system must receive various types of satellite related data such as xDRs, SARSAT Telemetries, A-DCS data &amp; telemetry, product subscription requests, ad hoc requests, retransmitted data products, ancillary data products etc. These items seem pertinent due their mention within section "External Interface Requirements" under point numbered 3.3.1.x where each item listed represents different forms of communication between systems including but not limited to IDPS.
    1b.) Ambiguous Resolved - Yes</t>
  </si>
  <si>
    <t>The score is 1.00 because there are no irrelevant statements in the output, making it perfectly aligned with the input request.</t>
  </si>
  <si>
    <t>The score is 0.67 because while the relevant statement 'The System shall be capable of receiving data and products from IDPS.' indicates the system's capability, the majority of the retrieval context focuses on data integrity checks, which do not address the specific inquiry about the types of products from IDPS.</t>
  </si>
  <si>
    <t>The System shall be capable of requesting and accepting all xDRs generated by the IDPS.</t>
  </si>
  <si>
    <t>The System shall be capable of receiving SARSAT Telemetry from the IDPS.</t>
  </si>
  <si>
    <t>The System shall be capable of receiving A-DCS data and telemetry from the IDPS.</t>
  </si>
  <si>
    <t>The System shall provide an operator console capable of utilizing IDPS client software for submitting subscriptions for Data Products to the IDPS.</t>
  </si>
  <si>
    <t>The System shall be capable of automatically submitting Ad Hoc Requests to the IDPS for retransmission of Data Products.</t>
  </si>
  <si>
    <t>The System shall be capable of receiving Data Delivery Reports (DDRs) from the IDPS.</t>
  </si>
  <si>
    <t>The System shall be capable of receiving Ancillary Data Products from the Environmental Satellite Processing Center (ESPC).</t>
  </si>
  <si>
    <t>The System shall be capable of ingesting and processing archived data.</t>
  </si>
  <si>
    <t>The System shall provide an operator console capable of requesting Data Products from the Comprehensive Large Array-data Stewardship System (CLASS).</t>
  </si>
  <si>
    <t>The System shall be capable of receiving Data Products delivered from CLASS.</t>
  </si>
  <si>
    <t>The System shall be capable of sending a Data Receipt to CLASS for each Data Product received from CLASS.</t>
  </si>
  <si>
    <t>The System shall provide an operator console capable of interfacing with the NPOESS trouble ticketing system.</t>
  </si>
  <si>
    <t>The System shall provide an operator console capable of interfacing with the ESPC trouble ticketing system.</t>
  </si>
  <si>
    <t>The System shall be capable of adding additional capacity without redesign of it's infrastructure.</t>
  </si>
  <si>
    <t>The term 'additional capacity' is not clearly defined, and it is unclear whether this refers to processing power, storage, or other resources. Additionally, the phrase 'without redesign of its infrastructure' might imply that changes are completely forbidden or could mean minimal changes are allowed.</t>
  </si>
  <si>
    <t>[Q1: Does additional capacity refer to processing power, storage, or other resources?</t>
  </si>
  <si>
    <t>Q2: What constitutes redesign of its infrastructure? Are minor modifications allowed?]</t>
  </si>
  <si>
    <t>[Document(metadata={'page_label': '53', 'page': 52, 'source': '/workspace/data/Jyoti/Ambiguity/PURE/PURE_420_Ambiguity_Project/PDFs/2007 - nde.pdf'}, page_content='system capabilities (e.g., the source code for al gorithms, programs, utilities, control tables, \ncalled procedures,  etc.) and is used by NDE as a general term in discussions of archiving and \nconfiguration management.   \nI 1 Establish an \ninfrastructure \nfor System \nTesting that is \nImplement key \ncomponents of the NDE \nSystem Test capability to \nprocess and distribute data \n~ Throu\nghput:  \nFor NPP alone, \n4TB/day~ \nQuality: System \n~ Quality: \nAnalysis of \nSystem \nPerformance'), Document(metadata={'source': '/workspace/data/Jyoti/Ambiguity/PURE/PURE_420_Ambiguity_Project/PDFs/0000 - cctns.pdf', 'page': 14, 'page_label': '15'},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 57, 'page_label': '58', 'source': '/workspace/data/Jyoti/Ambiguity/PURE/PURE_420_Ambiguity_Project/PDFs/2007 - nde.pdf'}, page_content='will be \nmanaged at the \nsystem level in \nall three \nenvironments \nThe contractor shall \nprovide resources and \nimplement procedures to \nadd, update, and delete \nshared data resources in a \ncontrolled manner \naccording to agreed user \n(either developer, tester, \nor customer) needs in each \nof the three environments. \nData Integrity:  \nData resources \n(including test, \nhistorical, and \nexperimental data \nand metadata) are \nmaintained with a \nminimum of \nduplication. \nData Inte\ngrity:  \nData resources \n(including test, \nhistorical, and \nData Integrity: \nAnalysis of \nperformance logs \nof system utilities \nroutinely \nperformed to \ndetect duplication \nand eliminate \nwasted data \nstorage space'), Document(metadata={'page_label': '34', 'page': 33, 'source': '/workspace/data/Jyoti/Ambiguity/PURE/PURE_420_Ambiguity_Project/PDFs/2001 - npac.pdf'}, page_content='A11-2 Accounting Measurements Will Not Degrade the Basic System Performance  \nThe resource accounting measurements will not cause degradation in the performance of the basic functions of the \nNPAC. \nA3-5 Associated Service Provider Multiple Service Provider Ids \nAssociated service providers using SOA functionality from another primary service provider must use another \nservice provider id if they choose to interact with the NPAC independently from the primary service provider for \nSOA functionality.')]</t>
  </si>
  <si>
    <t xml:space="preserve"> 
     Q1: Additional capacity refers to either increased storage or computational ability depending upon requirements.
      Ambiguity Resolved : Yes</t>
  </si>
  <si>
    <t>The score is 0.17 because the retrieval context primarily discusses topics like response times, search performance, and data integrity, which do not directly address the input question about what 'additional capacity' refers to. The only relevant statement is the input itself, which does not provide further clarification.</t>
  </si>
  <si>
    <t>[Document(metadata={'page': 6, 'page_label': '7', 'source': '/workspace/data/Jyoti/Ambiguity/PURE/PURE_420_Ambiguity_Project/PDFs/0000 - cctns.pdf'}, page_content='E-Governance Mission Mode Project: Crime &amp; Criminals Tracking Network and Systems \nMinistry of Home Affairs                               Draft Core Scope Document                                 Page 7 of 19 \n• Administrative parameters \nThe word “unalterable” is to mean that the audit trail data cannot be modified \nin any way or deleted by any user; it may be subject to re-department and \ncopying to removable media if required, so long as its contents remain \nunchanged. \n2.   \nOnce the audit trail functionality has been activated, the System must track \nevents without manual intervention, and store in the audit trail information \nabout them. \n3.   The System must maintain the audit trail for as long as required, which will be at \nleast for the life of the case to which it refers. \n4.   \nThe System must ensure that audit trail data is available for inspection on \nrequest, so that a specific event can be identified and all related data made \naccessible, and that this can be achieved by authorised external personnel who \nhave little or no familiarity with the system. \n5.   \nThe System must be able to export audit trails for specified cases (without \naffecting the audit trail stored by the System). This functionality can be used by \nexternal auditors who wish to examine or analyse system activity. \n6.   \nThe System must be able to capture and store violations (i.e. A user’s attempts \nto access a case to which he is denied access), and (where violations can validly \nbe attempted) attempted violations, of access control mechanisms. \n7.   \nThe System must at a minimum be able to provide reports for actions on cases \norganised: \n• By case; \n• By user; \n• In chronological sequence. \n8.   The System should be able to provide reports for actions on cases organised by \nworkstation and (where technically appropriate) by network address. \n \nThe requirements specify the requirements to control the user access to correspondences,'), Document(metadata={'page': 16, 'page_label': '17', 'source': '/workspace/data/Jyoti/Ambiguity/PURE/PURE_420_Ambiguity_Project/PDFs/2005 - clarus high.pdf'}, page_content='significant impacts on the inherent reliability of the system. To maximize system \nuptime, redundancies may be required at both the hardware and software levels of \nthe system. The primary challenge here will be the trade -off between the desire \nfor reliability and the cost of redundancies. \nWhile the availability of the system is covered in the Concept of Operations, the \ncriticality of the system is not explicitly addressed. Since Clarus is not replacing \nany existing application, the system is not currently critical to any operation or \ntransportation function; neither is it intended to support any “critical national \nsecurity missions”.4 \nThe system shall be “open,” using an architecture and communications interfaces \nthat are non-proprietary and broadly supported within the information technology \nindustry. The system should be standards based, where national standards are \napplicable. Special consideration should be given to the national intelligent \ntransportation system (ITS) standards. \n \n4 Security considerations for the Clarus system fall under the guidance of Reference 14, OMB Circular No. \nA-130, which, by its own definition, does not apply to “critical national security missions.” Future \napplications of Clarus may necessitate revisiting this classification.'), Document(metadata={'page': 14, 'page_label': '15', 'source': '/workspace/data/Jyoti/Ambiguity/PURE/PURE_420_Ambiguity_Project/PDFs/0000 - cctns.pdf'}, page_content='E-Governance Mission Mode Project: Crime &amp; Criminals Tracking Network and Systems \nMinistry of Home Affairs                               Draft Core Scope Document                                 Page 15 of 19 \nThe System is considered to be down if any user is unable to perform any normal \nSystem function and if this failure is attributed to any component of the System \nother than the workstation. \n3.   Unplanned downtime for the System must not exceed &lt;xx hours/minutes&gt; per \n&lt;rolling three month period&gt;. \n4.   The number of incidents of unplanned downtime for the System must not exceed \n&lt;x&gt; per &lt;rolling three month period&gt;. \n5.   In the event of any software or hardware failure, it must be possible to restore the \nSystem (with inline synchronization) within no more than &lt;xx&gt; hours. \n \n \nPerformance and Scalability \n1.   The System must provide adequate response times for commonly performed \nfunctions under both standard and peak conditions  \n2.   \nThe System must be able to perform a simple search within 5-8 seconds and a \nadvanced search (multiple search criteria) within 10-15 seconds regardless of the \nstorage capacity or number of cases in the system. In this context, performing a \nsearch means returning a result list.  It does not include retrieving the records \nthemselves. \n3.   \nThe System must be able to retrieve and display within 5-8 seconds the case which \nhas been accessed within the previous 2 months, regardless of storage capacity or \nnumber of cases in the system. This requirement is intended to allow for rapid \nretrieval of frequently-used cases, on the understanding that frequency of use is \ntypically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Document(metadata={'page_label': '42', 'source': '/workspace/data/Jyoti/Ambiguity/PURE/PURE_420_Ambiguity_Project/PDFs/2007 - nde.pdf', 'page': 41}, page_content='~Analysis of \ndesigns \nSE9 The use of \nexisting \nhardware and \nsoftware \nreduces cost. \nThe contractor shall use \nexisting hardware and \nsoftware where it is \npossible, practical, and \napproved by the \nGovernment.  Inventory \nwill be provided to the \ncontractor by OSDPD IT \nDesign \ndocumentation \nidentifies existing \nhardware and \nsoftware used. \n~Analysis of \ndesigns')]</t>
  </si>
  <si>
    <t xml:space="preserve"> 
    1. Addition of Additional Capacity(Yes): NA
    2. Redesign of Its Infrastructure(No major changes like altering fundamental structure or components): Modifications limited to approved additions such as increasing server size, memory etc but excluding structural overhaul. Ambiguous resolution : Yes</t>
  </si>
  <si>
    <t>The score is 0.50 because while the relevant statement indicates that the system can add capacity without redesign, the retrieval context fails to address the specific question about what constitutes a redesign, making it partially relevant.</t>
  </si>
  <si>
    <t>Lexical ambiguity arises due to the vague definition of 'additional capacity', which can refer to different aspects like processing power, storage, or other resources. Structural ambiguity is caused by the phrase 'without redesign of its infrastructure', which is unclear if it means no changes at all or only minor modifications.</t>
  </si>
  <si>
    <t>Rank 1: The system should be able to increase processing power, storage, or other resources without altering its infrastructure significantly.                                         Rank 2: The system needs to expand its capabilities without making substantial changes to its infrastructure.                                         Rank 3: The system must accommodate additional resources without any redesign of its infrastructure.</t>
  </si>
  <si>
    <t>The output correctly identifies lexical ambiguity regarding 'additional capacity' and structural ambiguity in 'without redesign of its infrastructure', aligning well with the input's requirements.</t>
  </si>
  <si>
    <t>The System shall comply with ESPC (DoC/NOAA/NESDIS) procedures and policies as stated in the NOAA IT Security Manual 212-1300, Version 3.3, dated May 15, 2007.</t>
  </si>
  <si>
    <t>The NDE Ingest capability shall not be interrupted for more than 2 hours in any consecutive 24 hour period and no more than 4 hours in any consecutive 30 day period.</t>
  </si>
  <si>
    <t>The NDE Product Generation capability shall not be interrupted for more than 2 hours in any consecutive 24 hour period and no more than 4 hours in any consecutive 30 day period.</t>
  </si>
  <si>
    <t>The NDE Distribution capability shall not be interrupted for more than 2 hours in any consecutive 24 hour period and no more than 4 hours in any consecutive 30 day period.</t>
  </si>
  <si>
    <t>The NDE Operations Monitoring capability shall not be interrupted for more than 2 hours in any consecutive 24 hour period and no more than 4 hours in any consecutive 30 day period.</t>
  </si>
  <si>
    <t>The Development and Maintenance Environment shall be available to at least 25 developers 85% of the time during normal business hours over any consecutive twelve month period. Normal business hours are 8am to 4pm Eastern Time, Monday through Friday.</t>
  </si>
  <si>
    <t>The System shall be capable of accessing data delivered by IDPS within no more than ten seconds of notification from IDPS.</t>
  </si>
  <si>
    <t>The System shall deliver SARSAT Telemetry data from IDPS to US Mission Control Center (USMCC) within 1 minute of their receipt.</t>
  </si>
  <si>
    <t>The System shall deliver A-DCS Telemetry data from IDPS to the US Global Processing Center within 1 minute of their receipt.</t>
  </si>
  <si>
    <t>The System shall deliver A-DCS Data Products from IDPS to the US Global Processing Center within 1 minute of their receipt.</t>
  </si>
  <si>
    <t>During the NPP mission, the System shall be capable of supporting product volumes of 4 Terrabytes per day of input and 8 Terabytes per day of output.</t>
  </si>
  <si>
    <t>During the NPOESS-C1 mission, the System shall be capable of supporting product volumes of 8 Terabytes per day of input and 16 Terrabytes per day of output.</t>
  </si>
  <si>
    <t>During the NPOESS-C2 mission, the System shall be capable of supporting product volumes of 8 Terabytes per day of input and 16 Terabytes per day of output.</t>
  </si>
  <si>
    <t>The System shall implement operational quality monitoring procedures that will detect and report to operators and management the acceptability of xDR metadata according to configurable thresholds.</t>
  </si>
  <si>
    <t>The term 'operational quality monitoring procedures' is ambiguous as it's unclear what specific actions these procedures entail. Additionally, the phrase 'acceptability of xDR metadata' requires clarification regarding what aspects of the metadata are being considered for acceptability. Lastly, the term 'configurable thresholds' is ambiguous without specifying what variables these thresholds relate to and how they are configured.</t>
  </si>
  <si>
    <t>[Q1: Could you please clarify what specific actions operational quality monitoring procedures would involve?</t>
  </si>
  <si>
    <t>Q2: Could you specify what aspects of xDR metadata are being considered for acceptability and how these are determined?</t>
  </si>
  <si>
    <t>[Document(metadata={'page_label': '21', 'source': '/workspace/data/Jyoti/Ambiguity/PURE/PURE_420_Ambiguity_Project/PDFs/2007 - nde.pdf', 'page': 20}, page_content='The System shall provide the capability for operato rs to quiesce and restart the System.  This \ncapability should be designed to minimize interruptions of service. \n3.9.6 Monitor Input Quality \nThe System shall implement operational quality monitoring procedures that will detect and report to \noperators and management the acceptability of xDR metadata according to configurable thresholds. \n3.9.7 Monitor Output Quality \nThe System shall implement operational quality monitoring procedures that will detect and report to \noperators and management the acceptability of output product metadata according to configurable'), Document(metadata={'page': 50, 'page_label': '51', 'source': '/workspace/data/Jyoti/Ambiguity/PURE/PURE_420_Ambiguity_Project/PDFs/2007 - nde.pdf'}, page_content='Quality: \nRecognition and \nreporting of all \nQuality Flags \nreceived from IDPS \nQuality: Detection \nof xDR and \nmetadata attributes \nthat are below \nagreed NDE \nthresholds of \nacceptability  \n~ Analysis of \nPerformance \nLogs~ Analysis \nof Trouble \nTickets of \nproduct \nproblems~ \nAnalysis of \nService Requests \nfor product \nquality \nimprovement    \nSM 18 Operational \nproducts are \ndelivered to \ncustomers \nonly if they \nconform to \npredetermined \nstandards of \nquality \nSystem Operations \nRequirement G: The \ncontractor shall  develop \nand implement procedures \nto control operational \nproduct quality by \nsupporting any quality \ncontrol of NDE output \n(e.g., products or \nmetadata) performed \nwithin each of the NDE \nStandards: \nMaintenance of \ninformation \nconcerning actions \nto be taken in the \nevent of quality \ndeficiencies \nQuality: \nInvocation of all \npreviously agreed \nprocedures and \n~ Analysis of \nPerformance \nLogs~ Analysis \nof Trouble \nTickets of \nproduct \nproblems~ \nAnalysis of \nService Requests \nfor product \nquality'), Document(metadata={'page': 59, 'source': '/workspace/data/Jyoti/Ambiguity/PURE/PURE_420_Ambiguity_Project/PDFs/2007 - nde.pdf', 'page_label': '60'}, page_content="Timeliness, \nQuality - The \ncontractor shall \nprocess archived \ndata \n~ Demonstration \nDA 10 Information \nabout NDE's \nproducts and \nNPOESS \nobservations \nshall be \nretained for \nfuture use.    \nThe Contractor shall \ndevelop and implement \nprocedures to conform to \nmetadata standards \nCompleteness, \nAccuracy - The \nContractor reports \non violations of \nmetadata standards \n(e.g., FGDC \nContent Standard \nfor Digital \nGeospatial \n Inspection of \nmetadata reports"), Document(metadata={'page_label': '51', 'source': '/workspace/data/Jyoti/Ambiguity/PURE/PURE_420_Ambiguity_Project/PDFs/2007 - nde.pdf', 'page': 50}, page_content='NOAA/NESDIS/OSDPD                                                                                                       NOAA-ES PC-018-2007 \nESPC- CM1301-05-CT-0044                                                                                                   DCN 1 .0 (08/07/2007) \nOSDPD/ESPC-NDE-008-018-005-V1.0   \n \n50 \nDegraded \nOperations  \nmode \nto consult with the \ngovernment (e.g., will \nNCEP models be \nadversely affected?) in \norder to determine \nwhether to alter \ndistribution of products \nwhen NPOESS is in a \nDegraded Operations \nmode. \ndistributed only if \nthey will have no \nadverse affect on \ncustomer \nobservations  \nlogs between \nESPC and \nNPOESS~ \nCompleteness &amp; \nAccuracy: : \nAnalysis of \nSystem \nPerformance logs\nSM 16 The \nOperational \nsystem \noperates in a \nDegraded \nOperations  \nmode \nSystem Operations \nRequirement E: The \ncontractor shall develop \nand implement procedures \nto consult with the \ngovernment and notify \naffected customers when \nNPOESS is in a Degraded \nOperations mode. \n~ Completeness: In \nOpen mode, all \ndata is available to \nall users ~ Quality: \n In NPOESS \nDegraded \nOperations mode, \ncustomers are \nnotified of \noperational impacts \nof affected products \n   \n~ Completeness: \nAnalysis of \ncommunication \nlogs between \nESPC and \nNPOESS, System \nPerformance \nlogs, and Trouble \nTickets \noriginating from \naffected \ncustomers \nSM 17 Operational \nproducts are \ndelivered to \ncustomers \nonly if they \nconform to \npredetermined \nstandards of \nquality \nSystem Operations \nRequirement F: The \ncontractor shall  develop \nand implement procedures \nto control operational \nproduct quality by \nidentifying deficiencies of \ningested data or metadata \nreceived from the IDPS  \nQuality: \nRecognition and \nreporting of all \nQuality Flags \nreceived from IDPS \nQuality: Detection \nof xDR and \nmetadata attributes \nthat are below \nagreed NDE \nthresholds of \nacceptability  \n~ Analysis of \nPerformance \nLogs~ Analysis \nof Trouble \nTickets of \nproduct \nproblems~')]</t>
  </si>
  <si>
    <t xml:space="preserve"> 
    1a) Detect anomalies within received xDR metadata based upon predefined threshold values set up during configuration process;
     1b) Report detected discrepancies related to these parameters directly to system operators as well as higher level managers responsible for overseeing operations.
    Ambiguity Resolved: Yes]</t>
  </si>
  <si>
    <t>The score is 0.33 because the output discusses the resolution of ambiguity but fails to specify the actions involved in operational quality monitoring procedures, which is crucial for addressing the input question. The presence of these irrelevant statements prevents a higher score, as they detract from the clarity and specificity needed in the response.</t>
  </si>
  <si>
    <t>The score is 0.30 because while there are relevant statements like 'The System shall implement operational quality monitoring procedures that will detect and report to operators and management the acceptability of xDR metadata according to configurable thresholds,' the majority of the retrieval context contains unrelated information, such as 'The System shall provide the capability for operators to quiesce and restart the System,' which does not address the specific actions of operational quality monitoring procedures.</t>
  </si>
  <si>
    <t>[Document(metadata={'source': '/workspace/data/Jyoti/Ambiguity/PURE/PURE_420_Ambiguity_Project/PDFs/2007 - nde.pdf', 'page_label': '21', 'page': 20}, page_content='The System shall provide the capability for operato rs to quiesce and restart the System.  This \ncapability should be designed to minimize interruptions of service. \n3.9.6 Monitor Input Quality \nThe System shall implement operational quality monitoring procedures that will detect and report to \noperators and management the acceptability of xDR metadata according to configurable thresholds. \n3.9.7 Monitor Output Quality \nThe System shall implement operational quality monitoring procedures that will detect and report to \noperators and management the acceptability of output product metadata according to configurable'), Document(metadata={'page': 50, 'page_label': '51', 'source': '/workspace/data/Jyoti/Ambiguity/PURE/PURE_420_Ambiguity_Project/PDFs/2007 - nde.pdf'}, page_content='Quality: \nRecognition and \nreporting of all \nQuality Flags \nreceived from IDPS \nQuality: Detection \nof xDR and \nmetadata attributes \nthat are below \nagreed NDE \nthresholds of \nacceptability  \n~ Analysis of \nPerformance \nLogs~ Analysis \nof Trouble \nTickets of \nproduct \nproblems~ \nAnalysis of \nService Requests \nfor product \nquality \nimprovement    \nSM 18 Operational \nproducts are \ndelivered to \ncustomers \nonly if they \nconform to \npredetermined \nstandards of \nquality \nSystem Operations \nRequirement G: The \ncontractor shall  develop \nand implement procedures \nto control operational \nproduct quality by \nsupporting any quality \ncontrol of NDE output \n(e.g., products or \nmetadata) performed \nwithin each of the NDE \nStandards: \nMaintenance of \ninformation \nconcerning actions \nto be taken in the \nevent of quality \ndeficiencies \nQuality: \nInvocation of all \npreviously agreed \nprocedures and \n~ Analysis of \nPerformance \nLogs~ Analysis \nof Trouble \nTickets of \nproduct \nproblems~ \nAnalysis of \nService Requests \nfor product \nquality'), Document(metadata={'page': 59, 'page_label': '60', 'source': '/workspace/data/Jyoti/Ambiguity/PURE/PURE_420_Ambiguity_Project/PDFs/2007 - nde.pdf'}, page_content="Timeliness, \nQuality - The \ncontractor shall \nprocess archived \ndata \n~ Demonstration \nDA 10 Information \nabout NDE's \nproducts and \nNPOESS \nobservations \nshall be \nretained for \nfuture use.    \nThe Contractor shall \ndevelop and implement \nprocedures to conform to \nmetadata standards \nCompleteness, \nAccuracy - The \nContractor reports \non violations of \nmetadata standards \n(e.g., FGDC \nContent Standard \nfor Digital \nGeospatial \n Inspection of \nmetadata reports"), Document(metadata={'page_label': '51', 'page': 50, 'source': '/workspace/data/Jyoti/Ambiguity/PURE/PURE_420_Ambiguity_Project/PDFs/2007 - nde.pdf'}, page_content='NOAA/NESDIS/OSDPD                                                                                                       NOAA-ES PC-018-2007 \nESPC- CM1301-05-CT-0044                                                                                                   DCN 1 .0 (08/07/2007) \nOSDPD/ESPC-NDE-008-018-005-V1.0   \n \n50 \nDegraded \nOperations  \nmode \nto consult with the \ngovernment (e.g., will \nNCEP models be \nadversely affected?) in \norder to determine \nwhether to alter \ndistribution of products \nwhen NPOESS is in a \nDegraded Operations \nmode. \ndistributed only if \nthey will have no \nadverse affect on \ncustomer \nobservations  \nlogs between \nESPC and \nNPOESS~ \nCompleteness &amp; \nAccuracy: : \nAnalysis of \nSystem \nPerformance logs\nSM 16 The \nOperational \nsystem \noperates in a \nDegraded \nOperations  \nmode \nSystem Operations \nRequirement E: The \ncontractor shall develop \nand implement procedures \nto consult with the \ngovernment and notify \naffected customers when \nNPOESS is in a Degraded \nOperations mode. \n~ Completeness: In \nOpen mode, all \ndata is available to \nall users ~ Quality: \n In NPOESS \nDegraded \nOperations mode, \ncustomers are \nnotified of \noperational impacts \nof affected products \n   \n~ Completeness: \nAnalysis of \ncommunication \nlogs between \nESPC and \nNPOESS, System \nPerformance \nlogs, and Trouble \nTickets \noriginating from \naffected \ncustomers \nSM 17 Operational \nproducts are \ndelivered to \ncustomers \nonly if they \nconform to \npredetermined \nstandards of \nquality \nSystem Operations \nRequirement F: The \ncontractor shall  develop \nand implement procedures \nto control operational \nproduct quality by \nidentifying deficiencies of \ningested data or metadata \nreceived from the IDPS  \nQuality: \nRecognition and \nreporting of all \nQuality Flags \nreceived from IDPS \nQuality: Detection \nof xDR and \nmetadata attributes \nthat are below \nagreed NDE \nthresholds of \nacceptability  \n~ Analysis of \nPerformance \nLogs~ Analysis \nof Trouble \nTickets of \nproduct \nproblems~')]</t>
  </si>
  <si>
    <t xml:space="preserve"> 
    1. Acceptable xDR Metadata includes detection of its qualities such as Recognizing Quality flags received from IDPS and Detecting whether certain metadata attributes fall under predefined Non-Deficient Error (NDE) threshold levels set up within the system configurations. These checks ensure adherence to established criteria regarding completeness, accuracy etc.
        2. Ambiguous Resolved: Yes</t>
  </si>
  <si>
    <t>The score is 0.80 because while the response addresses the operational quality monitoring procedures, it includes an irrelevant statement about the relevance depending on the specific query, which does not directly relate to the aspects of xDR metadata being considered for acceptability.</t>
  </si>
  <si>
    <t>The score is 0.60 because while the relevant statement mentions 'acceptability of xDR metadata according to configurable thresholds,' the reasons for irrelevancy highlight that the context focuses on system capabilities and operational products, which do not directly address the specific aspects of xDR metadata being considered.</t>
  </si>
  <si>
    <t>Structural ambiguity arises due to unclear definition of 'operational quality monitoring procedures', which lacks specificity about the actions involved. Semantic ambiguity is present in 'acceptability of xDR metadata', where it's unclear which aspects of the metadata are being evaluated for acceptability. Vagueness is introduced by 'configurable thresholds', which doesn't specify the variables related to these thresholds and their configuration.</t>
  </si>
  <si>
    <t>Rank 1: The system will monitor operational quality through predefined procedures that detect and report the acceptability of xDR metadata based on user-defined thresholds for various metadata attributes.                                         Rank 2: The system will implement monitoring procedures that assess the overall operational quality and report the acceptability of xDR metadata against configurable criteria, possibly including metadata completeness, accuracy, or compliance.                                         Rank 3: The system might include customizable monitoring rules that evaluate the acceptability of xDR metadata, but the exact scope and criteria for evaluation remain unspecified.</t>
  </si>
  <si>
    <t>The output correctly identifies structural, semantic, and vagueness ambiguities, aligning with the input's lack of specificity regarding monitoring procedures, metadata acceptability, and threshold configuration.</t>
  </si>
  <si>
    <t>The System shall implement operational quality monitoring procedures that will detect and report to operators and management the acceptability of output product metadata according to configurable thresholds.</t>
  </si>
  <si>
    <t>The NDE System can be accessed only with the authorization of the Government.</t>
  </si>
  <si>
    <t>The term 'authorization of the Government' is ambiguous as it is not clear whether it means approval from a specific government department, a government official, or a government-issued ID.</t>
  </si>
  <si>
    <t>[Q1.: What specific government entity or official is required for authorization?</t>
  </si>
  <si>
    <t>Q2.: Is a government-issued ID sufficient for authorization, or is additional verification required?]</t>
  </si>
  <si>
    <t>[Document(metadata={'page_label': '50', 'page': 49, 'source': '/workspace/data/Jyoti/Ambiguity/PURE/PURE_420_Ambiguity_Project/PDFs/2007 - nde.pdf'}, page_content='NOAA/NESDIS/OSDPD                                                                                                       NOAA-ES PC-018-2007 \nESPC- CM1301-05-CT-0044                                                                                                   DCN 1 .0 (08/07/2007) \nOSDPD/ESPC-NDE-008-018-005-V1.0   \n \n49 \ncomputer to another, ~ \nsoftware bugs or viruses, \n~ hardware malfunctions, \nsuch as disk crashes, and \n~ natural disasters, such as \nfires and floods  \nSM 10 NDE data \nassets are \nconfidential \nSystem Management \nRequirement J: The \ncontractor shall implement \nprocedures and \ntechnologies to ensure that \nNDE information is \naccessible only to those \nauthorized to have access \nConfidentiality: \nConformance to \nNESDIS, DOC, \nand other relevant \ngovernment \nsecurity standards \nConfidentiality: \nAnalysis of  \nSystem Test logs \nof scenarios that \nthreatened NDE \nconfidentiality \nSM 11 NDE data \nassets are \navailable \nsee System Operations \nRequirement G &amp; H \n(above):  \nAvailability: see \nSystem \nManagement \nRequirement H \n(above) \nAvailability: see \nSystem \nOperations \nRequirement G &amp; \nH (above) \nSM 12 The \nOperational \nsystem \noperates in an \nOpen Mode \nSystem Operations \nRequirement A: The \ncontractor shall develop \nand implement procedures \nto make data available to \nall users in Open Mode. \n~ Completeness &amp; \nAccuracy: In Open \nmode, all data is \navailable to all \ncustomers and \ndevelopers  \n~ Completeness \n&amp; Accuracy:  \nAnalysis of \nSystem \nPerformance logs\nSM 13 The \nOperational \nsystem \noperates in a \nData Denial \nmode \nSystem Operations \nRequirement B: The \ncontractor shall develop \nand implement procedures \nto make data available \nonly to authorized users in \n Data Denial mode \n~ Completeness &amp; \nAccuracy:  In Data \nDenial mode, data \nis available only to \nauthorized \ncustomers and \ndevelopers   \n~ Completeness \n&amp; Accuracy:  \nAnalysis of \nSystem \nPerformance logs\nSM 14 The \nOperational \nsystem \noperates in a \nData Denial \nmode'), Document(metadata={'page_label': '31', 'page': 30, 'source': '/workspace/data/Jyoti/Ambiguity/PURE/PURE_420_Ambiguity_Project/PDFs/2007 - nde.pdf'}, page_content="NOAA/NESDIS/OSDPD                                                                                                       NOAA-ES PC-018-2007 \nESPC- CM1301-05-CT-0044                                                                                                   DCN 1 .0 (08/07/2007) \nOSDPD/ESPC-NDE-008-018-005-V1.0   \n \n30 \nTerm                   Definition \nover a publicly accessible network. VPN message traffic can be carried over \na public networking infrastructure (e.g. the Internet) on top of standard \nprotocols, or over a service provider's private network with a defined \nService Level Agreement (SLA) between the VPN customer and the VPN \nservice provider. (Source: Wikipedia)  For NDE, the VPN is used to \nauthorize roles and access to each user, encrypt the traffic between the \nuser’s system and the NDE systems accessed, and provide strong \nauthentication capabilities for the users. \nWeb Server/HTTP Server Software accepting HyperText Transfer Protocol (HTTP) requests from \nclients, which are known as Web browsers, and serving them HTTP \nresponses along with optional data contents, which usually are Web pages \nsuch as HTML documents and linked objects (images, etc.)."), Document(metadata={'page': 19, 'page_label': '20', 'source': '/workspace/data/Jyoti/Ambiguity/PURE/PURE_420_Ambiguity_Project/PDFs/2007 - nde.pdf'}, page_content='NOAA/NESDIS/OSDPD                                                                                                       NOAA-ES PC-018-2007 \nESPC- CM1301-05-CT-0044                                                                                                   DCN 1 .0 (08/07/2007) \nOSDPD/ESPC-NDE-008-018-005-V1.0   \n \n19 \n3.7.2 Generate System Backups \nThe System shall be capable of generating backups for all NDE data, procedures, and software. \n3.7.3 Identify Automated Backup Procedures \nThe System shall be capable of implementing automated backup procedures. \n3.7.4 Restore from System Backups \nThe System shall be capable of returning to nominal operations following a restoration from system \nbackups. \n3.7.5 Integrity - Protect from Human Errors \nThe System shall be capable of protecting the integrity of NDE data in the event of human errors. \n3.7.6 Integrity - Protect from Transmission Errors \nThe System shall be capable of protecting the inte grity of NDE data in the event of computer to \ncomputer transmission errors. \n3.7.7 Integrity - Protect from Software Bugs \nThe System shall be capable of protecting the integrity of NDE data from software bugs. \n3.7.8 Integrity - Protect from Hardware Malfunction \nThe System shall be capable of protecting the integrity of NDE data in the event of a hardware \nmalfunction such as a disk crash. \n3.7.9 Integrity - Protect from Natural Disasters \nThe System shall be capable of protecting the integrity of NDE data in the event of a natural disaster. \n3.7.10 ESPC Network Authorization \nThe NDE System can be accessed only with the authorization of the Government. \n3.8 Computer Resource Requirements \n3.8.1 Computer Hardware Requirements \n3.8.1.1 Hardware Reuse \nThe System shall be constructed using existing hardware where it is possible, practical, and \napproved by the Government.  Inventory will be provided to the Contractor by OSDPD IT Lead. \n3.8.2 Computer software requirements \n3.8.2.1 Software Reuse'), Document(metadata={'source': '/workspace/data/Jyoti/Ambiguity/PURE/PURE_420_Ambiguity_Project/PDFs/2007 - nde.pdf', 'page': 15, 'page_label': '16'}, page_content="NOAA/NESDIS/OSDPD                                                                                                       NOAA-ES PC-018-2007 \nESPC- CM1301-05-CT-0044                                                                                                   DCN 1 .0 (08/07/2007) \nOSDPD/ESPC-NDE-008-018-005-V1.0   \n \n15 \n3.2.8 Data Delivery \nThe System shall be capable of delivering NDE Data Products to registered user's computer systems. \n3.2.9 Order Status Notification \nThe System shall be capable of notifying registered users of the status of their orders. \n3.2.10 System Status Notification \nThe System shall be capable of notifying registered users of the status of the System. \n3.2.11 Data Authorization Procedures \nThe System shall ensure that NDE information is accessible only to those authorized to have access. \n3.2.12 Customer Registration \nThe System shall be capable of registering Us ers for the purpose of controlling their access to \nSystem Elements and Data Products. \n3.2.13 Health and Status \nThe System shall provide a mechanism for reporti ng performance related to resource utilization, \ncommunications, product latencies, and hardware. \n3.2.14 Provide Automatic Failover \nThe System shall provide an automatic failover capability that will re-create a fully functioning \nconfiguration from a failed configuration. \n \n3.2.14.1 OPS Failover to Test \nIn the event of a failure of the Operational Environment during the NPOESS missions, the System \nTest Environment shall be capable of delivering products to the operational community within the \nsame throughput and latency parameters as the operational system. \n3.2.15 Monitor Input Data Integrity \nThe System shall be capable of monitoring the integrity of all data received from external sources. \n3.2.15.1 Define Data Integrity Checks \nThe System shall provide the capability for an authorized user to define data input integrity checks. \n3.2.15.2 Execute Data Integrity Checks")]</t>
  </si>
  <si>
    <t xml:space="preserve"> 
     Q1.: NA
      Ambiguity Resolved : No</t>
  </si>
  <si>
    <t>The score is 0.00 because the output fails to address the specific government entity or official required for authorization, instead focusing on the ambiguity of the statement. The irrelevant statements do not contribute any useful information to the query, leading to a complete lack of relevance.</t>
  </si>
  <si>
    <t>The score is 0.40 because while the retrieval context mentions 'The NDE System can be accessed only with the authorization of the Government,' it fails to specify which government entity or official is required for authorization, leaving the main question unanswered.</t>
  </si>
  <si>
    <t>[Document(metadata={'page_label': '50', 'page': 49, 'source': '/workspace/data/Jyoti/Ambiguity/PURE/PURE_420_Ambiguity_Project/PDFs/2007 - nde.pdf'}, page_content='NOAA/NESDIS/OSDPD                                                                                                       NOAA-ES PC-018-2007 \nESPC- CM1301-05-CT-0044                                                                                                   DCN 1 .0 (08/07/2007) \nOSDPD/ESPC-NDE-008-018-005-V1.0   \n \n49 \ncomputer to another, ~ \nsoftware bugs or viruses, \n~ hardware malfunctions, \nsuch as disk crashes, and \n~ natural disasters, such as \nfires and floods  \nSM 10 NDE data \nassets are \nconfidential \nSystem Management \nRequirement J: The \ncontractor shall implement \nprocedures and \ntechnologies to ensure that \nNDE information is \naccessible only to those \nauthorized to have access \nConfidentiality: \nConformance to \nNESDIS, DOC, \nand other relevant \ngovernment \nsecurity standards \nConfidentiality: \nAnalysis of  \nSystem Test logs \nof scenarios that \nthreatened NDE \nconfidentiality \nSM 11 NDE data \nassets are \navailable \nsee System Operations \nRequirement G &amp; H \n(above):  \nAvailability: see \nSystem \nManagement \nRequirement H \n(above) \nAvailability: see \nSystem \nOperations \nRequirement G &amp; \nH (above) \nSM 12 The \nOperational \nsystem \noperates in an \nOpen Mode \nSystem Operations \nRequirement A: The \ncontractor shall develop \nand implement procedures \nto make data available to \nall users in Open Mode. \n~ Completeness &amp; \nAccuracy: In Open \nmode, all data is \navailable to all \ncustomers and \ndevelopers  \n~ Completeness \n&amp; Accuracy:  \nAnalysis of \nSystem \nPerformance logs\nSM 13 The \nOperational \nsystem \noperates in a \nData Denial \nmode \nSystem Operations \nRequirement B: The \ncontractor shall develop \nand implement procedures \nto make data available \nonly to authorized users in \n Data Denial mode \n~ Completeness &amp; \nAccuracy:  In Data \nDenial mode, data \nis available only to \nauthorized \ncustomers and \ndevelopers   \n~ Completeness \n&amp; Accuracy:  \nAnalysis of \nSystem \nPerformance logs\nSM 14 The \nOperational \nsystem \noperates in a \nData Denial \nmode'), Document(metadata={'page': 19, 'source': '/workspace/data/Jyoti/Ambiguity/PURE/PURE_420_Ambiguity_Project/PDFs/2007 - nde.pdf', 'page_label': '20'}, page_content='NOAA/NESDIS/OSDPD                                                                                                       NOAA-ES PC-018-2007 \nESPC- CM1301-05-CT-0044                                                                                                   DCN 1 .0 (08/07/2007) \nOSDPD/ESPC-NDE-008-018-005-V1.0   \n \n19 \n3.7.2 Generate System Backups \nThe System shall be capable of generating backups for all NDE data, procedures, and software. \n3.7.3 Identify Automated Backup Procedures \nThe System shall be capable of implementing automated backup procedures. \n3.7.4 Restore from System Backups \nThe System shall be capable of returning to nominal operations following a restoration from system \nbackups. \n3.7.5 Integrity - Protect from Human Errors \nThe System shall be capable of protecting the integrity of NDE data in the event of human errors. \n3.7.6 Integrity - Protect from Transmission Errors \nThe System shall be capable of protecting the inte grity of NDE data in the event of computer to \ncomputer transmission errors. \n3.7.7 Integrity - Protect from Software Bugs \nThe System shall be capable of protecting the integrity of NDE data from software bugs. \n3.7.8 Integrity - Protect from Hardware Malfunction \nThe System shall be capable of protecting the integrity of NDE data in the event of a hardware \nmalfunction such as a disk crash. \n3.7.9 Integrity - Protect from Natural Disasters \nThe System shall be capable of protecting the integrity of NDE data in the event of a natural disaster. \n3.7.10 ESPC Network Authorization \nThe NDE System can be accessed only with the authorization of the Government. \n3.8 Computer Resource Requirements \n3.8.1 Computer Hardware Requirements \n3.8.1.1 Hardware Reuse \nThe System shall be constructed using existing hardware where it is possible, practical, and \napproved by the Government.  Inventory will be provided to the Contractor by OSDPD IT Lead. \n3.8.2 Computer software requirements \n3.8.2.1 Software Reuse'), Document(metadata={'page_label': '31', 'source': '/workspace/data/Jyoti/Ambiguity/PURE/PURE_420_Ambiguity_Project/PDFs/2007 - nde.pdf', 'page': 30}, page_content="NOAA/NESDIS/OSDPD                                                                                                       NOAA-ES PC-018-2007 \nESPC- CM1301-05-CT-0044                                                                                                   DCN 1 .0 (08/07/2007) \nOSDPD/ESPC-NDE-008-018-005-V1.0   \n \n30 \nTerm                   Definition \nover a publicly accessible network. VPN message traffic can be carried over \na public networking infrastructure (e.g. the Internet) on top of standard \nprotocols, or over a service provider's private network with a defined \nService Level Agreement (SLA) between the VPN customer and the VPN \nservice provider. (Source: Wikipedia)  For NDE, the VPN is used to \nauthorize roles and access to each user, encrypt the traffic between the \nuser’s system and the NDE systems accessed, and provide strong \nauthentication capabilities for the users. \nWeb Server/HTTP Server Software accepting HyperText Transfer Protocol (HTTP) requests from \nclients, which are known as Web browsers, and serving them HTTP \nresponses along with optional data contents, which usually are Web pages \nsuch as HTML documents and linked objects (images, etc.)."), Document(metadata={'page': 15, 'page_label': '16', 'source': '/workspace/data/Jyoti/Ambiguity/PURE/PURE_420_Ambiguity_Project/PDFs/2007 - nde.pdf'}, page_content="NOAA/NESDIS/OSDPD                                                                                                       NOAA-ES PC-018-2007 \nESPC- CM1301-05-CT-0044                                                                                                   DCN 1 .0 (08/07/2007) \nOSDPD/ESPC-NDE-008-018-005-V1.0   \n \n15 \n3.2.8 Data Delivery \nThe System shall be capable of delivering NDE Data Products to registered user's computer systems. \n3.2.9 Order Status Notification \nThe System shall be capable of notifying registered users of the status of their orders. \n3.2.10 System Status Notification \nThe System shall be capable of notifying registered users of the status of the System. \n3.2.11 Data Authorization Procedures \nThe System shall ensure that NDE information is accessible only to those authorized to have access. \n3.2.12 Customer Registration \nThe System shall be capable of registering Us ers for the purpose of controlling their access to \nSystem Elements and Data Products. \n3.2.13 Health and Status \nThe System shall provide a mechanism for reporti ng performance related to resource utilization, \ncommunications, product latencies, and hardware. \n3.2.14 Provide Automatic Failover \nThe System shall provide an automatic failover capability that will re-create a fully functioning \nconfiguration from a failed configuration. \n \n3.2.14.1 OPS Failover to Test \nIn the event of a failure of the Operational Environment during the NPOESS missions, the System \nTest Environment shall be capable of delivering products to the operational community within the \nsame throughput and latency parameters as the operational system. \n3.2.15 Monitor Input Data Integrity \nThe System shall be capable of monitoring the integrity of all data received from external sources. \n3.2.15.1 Define Data Integrity Checks \nThe System shall provide the capability for an authorized user to define data input integrity checks. \n3.2.15.2 Execute Data Integrity Checks")]</t>
  </si>
  <si>
    <t xml:space="preserve"> 
     Additional verification may be needed beyond a simple government issued id since there isn't explicit mention about its sufficiency in the text [ambiguous resolution : yes].</t>
  </si>
  <si>
    <t>The score is 0.50 because while the relevant statement 'The NDE System can be accessed only with the authorization of the Government.' provides some context, the irrelevancy reason highlights that the question itself does not clarify the access requirements, leading to a moderate relevancy score.</t>
  </si>
  <si>
    <t>The term 'authorization of the Government' is ambiguous due to the lack of clarity regarding who or what exactly constitutes 'the Government'. It could refer to approval from a specific government department, a government official, or a government-issued ID.</t>
  </si>
  <si>
    <t>Rank 1: Access to the NDE System is restricted to individuals approved by a specific government department.                                                 Rank 2: Access to the NDE System is restricted to individuals approved by a government official.                                                 Rank 3: Access to the NDE System is restricted to individuals possessing a government-issued ID.</t>
  </si>
  <si>
    <t>The classification of 'lexical' ambiguity is appropriate as the term 'authorization of the Government' lacks clarity on what constitutes 'the Government', but the explanation could be more detailed.</t>
  </si>
  <si>
    <t>The System shall be capable of protecting the integrity of NDE data in the event of a natural disaster.</t>
  </si>
  <si>
    <t>The System shall be capable of protecting the integrity of NDE data in the event of a hardware malfunction such as a disk crash.</t>
  </si>
  <si>
    <t>The System shall be capable of protecting the integrity of NDE data from software bugs.</t>
  </si>
  <si>
    <t>The System shall be capable of protecting the integrity of NDE data in the event of computer to computer transmission errors.</t>
  </si>
  <si>
    <t>The System shall be capable of protecting the integrity of NDE data in the event of human errors.</t>
  </si>
  <si>
    <t>The term 'NDE data' (Non-Destructive Evaluation data) is not clearly defined within the context of this requirement sentence. Additionally, it's unclear what specific actions the system should take to 'protect the integrity' in case of human errors.</t>
  </si>
  <si>
    <t>[Document(metadata={'page': 19, 'page_label': '20', 'source': '/workspace/data/Jyoti/Ambiguity/PURE/PURE_420_Ambiguity_Project/PDFs/2007 - nde.pdf'}, page_content='NOAA/NESDIS/OSDPD                                                                                                       NOAA-ES PC-018-2007 \nESPC- CM1301-05-CT-0044                                                                                                   DCN 1 .0 (08/07/2007) \nOSDPD/ESPC-NDE-008-018-005-V1.0   \n \n19 \n3.7.2 Generate System Backups \nThe System shall be capable of generating backups for all NDE data, procedures, and software. \n3.7.3 Identify Automated Backup Procedures \nThe System shall be capable of implementing automated backup procedures. \n3.7.4 Restore from System Backups \nThe System shall be capable of returning to nominal operations following a restoration from system \nbackups. \n3.7.5 Integrity - Protect from Human Errors \nThe System shall be capable of protecting the integrity of NDE data in the event of human errors. \n3.7.6 Integrity - Protect from Transmission Errors \nThe System shall be capable of protecting the inte grity of NDE data in the event of computer to \ncomputer transmission errors. \n3.7.7 Integrity - Protect from Software Bugs \nThe System shall be capable of protecting the integrity of NDE data from software bugs. \n3.7.8 Integrity - Protect from Hardware Malfunction \nThe System shall be capable of protecting the integrity of NDE data in the event of a hardware \nmalfunction such as a disk crash. \n3.7.9 Integrity - Protect from Natural Disasters \nThe System shall be capable of protecting the integrity of NDE data in the event of a natural disaster. \n3.7.10 ESPC Network Authorization \nThe NDE System can be accessed only with the authorization of the Government. \n3.8 Computer Resource Requirements \n3.8.1 Computer Hardware Requirements \n3.8.1.1 Hardware Reuse \nThe System shall be constructed using existing hardware where it is possible, practical, and \napproved by the Government.  Inventory will be provided to the Contractor by OSDPD IT Lead. \n3.8.2 Computer software requirements \n3.8.2.1 Software Reuse'), Document(metadata={'source': '/workspace/data/Jyoti/Ambiguity/PURE/PURE_420_Ambiguity_Project/PDFs/2007 - nde.pdf', 'page': 46, 'page_label': '47'}, page_content='contractor shall develop \nand implement automated \nbackup procedures for all \nNDE data and procedures \nfor each of the 3 \nData Currency: \nThe NDE system \nstores all data \nnecessary to \ncommence normal \noperations of each \nof the 3 \nenvironments using \nData Currency: \nAnalysis of \nSystem Test logs \nfor recovery and \nrestart scenarios \nof each of the 3 \nenvironments'), Document(metadata={'source': '/workspace/data/Jyoti/Ambiguity/PURE/PURE_420_Ambiguity_Project/PDFs/2007 - nde.pdf', 'page': 59, 'page_label': '60'}, page_content="Timeliness, \nQuality - The \ncontractor shall \nprocess archived \ndata \n~ Demonstration \nDA 10 Information \nabout NDE's \nproducts and \nNPOESS \nobservations \nshall be \nretained for \nfuture use.    \nThe Contractor shall \ndevelop and implement \nprocedures to conform to \nmetadata standards \nCompleteness, \nAccuracy - The \nContractor reports \non violations of \nmetadata standards \n(e.g., FGDC \nContent Standard \nfor Digital \nGeospatial \n Inspection of \nmetadata reports"), Document(metadata={'page': 48, 'page_label': '49', 'source': '/workspace/data/Jyoti/Ambiguity/PURE/PURE_420_Ambiguity_Project/PDFs/2007 - nde.pdf'}, page_content="NOAA/NESDIS/OSDPD                                                                                                       NOAA-ES PC-018-2007 \nESPC- CM1301-05-CT-0044                                                                                                   DCN 1 .0 (08/07/2007) \nOSDPD/ESPC-NDE-008-018-005-V1.0   \n \n48 \nprocedures in each \nof the 3 \nenvironments \nperform their \nfunctions as they \ndid prior to system \nfailure \nConformance to \nStandards:  NDE's \nautomated recovery \nprocedures conform \nto NESDIS \nstandards \nUser Need: The \npriority of system \nrecovery \nprocedures are \nbased on user \ncommunity (i.e., \nend users, \ndevelopers, non-\nsubscribers, etc.) \nneeds as \ndetermined by \nmanagement \ndecision \nRecovery Time:  \nEach of the NDE \nsystems can be \nrestarted to satisfy \na Recovery Time \nObjectives (RTO) \ntbd by NESDIS \nManagement  \nrecovery of each \nof the 3 \nenvironments \nConformance to \nStandards:  \nComparison of \nthe written \ndescriptions of \nNDE's automated \nbackup \ncapabilities with \nNESDIS \nstandards \nSM 9 NDE data \nassets are valid \nSystem Management \nRequirement I: The \ncontractor shall implement \nsecure procedures and \ntechnologies to protect the \nintegrity of NDE's data in \nthe event of:~ human \nerrors when data is \nentered, ~ errors that \noccur when data is \ntransmitted from one \nData Integrity:  \nConformance to \nNESDIS, DOC, \nand other relevant \ngovernment \nsecurity standards \nData Integrity: \nAnalysis of  \nSystem Test logs \nof  scenarios that \nthreatened data \nvalidity")]</t>
  </si>
  <si>
    <t>The score is 0.08 because the retrieval context contains numerous statements that are unrelated to the input's request for clarification on NDE data, such as discussions on backups and recovery procedures. The only relevant statement is the input itself, which does not provide further clarification.</t>
  </si>
  <si>
    <t>[Document(metadata={'page': 19, 'page_label': '20', 'source': '/workspace/data/Jyoti/Ambiguity/PURE/PURE_420_Ambiguity_Project/PDFs/2007 - nde.pdf'}, page_content='NOAA/NESDIS/OSDPD                                                                                                       NOAA-ES PC-018-2007 \nESPC- CM1301-05-CT-0044                                                                                                   DCN 1 .0 (08/07/2007) \nOSDPD/ESPC-NDE-008-018-005-V1.0   \n \n19 \n3.7.2 Generate System Backups \nThe System shall be capable of generating backups for all NDE data, procedures, and software. \n3.7.3 Identify Automated Backup Procedures \nThe System shall be capable of implementing automated backup procedures. \n3.7.4 Restore from System Backups \nThe System shall be capable of returning to nominal operations following a restoration from system \nbackups. \n3.7.5 Integrity - Protect from Human Errors \nThe System shall be capable of protecting the integrity of NDE data in the event of human errors. \n3.7.6 Integrity - Protect from Transmission Errors \nThe System shall be capable of protecting the inte grity of NDE data in the event of computer to \ncomputer transmission errors. \n3.7.7 Integrity - Protect from Software Bugs \nThe System shall be capable of protecting the integrity of NDE data from software bugs. \n3.7.8 Integrity - Protect from Hardware Malfunction \nThe System shall be capable of protecting the integrity of NDE data in the event of a hardware \nmalfunction such as a disk crash. \n3.7.9 Integrity - Protect from Natural Disasters \nThe System shall be capable of protecting the integrity of NDE data in the event of a natural disaster. \n3.7.10 ESPC Network Authorization \nThe NDE System can be accessed only with the authorization of the Government. \n3.8 Computer Resource Requirements \n3.8.1 Computer Hardware Requirements \n3.8.1.1 Hardware Reuse \nThe System shall be constructed using existing hardware where it is possible, practical, and \napproved by the Government.  Inventory will be provided to the Contractor by OSDPD IT Lead. \n3.8.2 Computer software requirements \n3.8.2.1 Software Reuse'), Document(metadata={'page_label': '47', 'source': '/workspace/data/Jyoti/Ambiguity/PURE/PURE_420_Ambiguity_Project/PDFs/2007 - nde.pdf', 'page': 46}, page_content='contractor shall develop \nand implement automated \nbackup procedures for all \nNDE data and procedures \nfor each of the 3 \nData Currency: \nThe NDE system \nstores all data \nnecessary to \ncommence normal \noperations of each \nof the 3 \nenvironments using \nData Currency: \nAnalysis of \nSystem Test logs \nfor recovery and \nrestart scenarios \nof each of the 3 \nenvironments'), Document(metadata={'source': '/workspace/data/Jyoti/Ambiguity/PURE/PURE_420_Ambiguity_Project/PDFs/2007 - nde.pdf', 'page': 15, 'page_label': '16'}, page_content='The System shall be capable of monitoring the integrity of all data received from external sources. \n3.2.15.1 Define Data Integrity Checks \nThe System shall provide the capability for an authorized user to define data input integrity checks. \n3.2.15.2 Execute Data Integrity Checks \nThe System shall be capable of executing and recording the results of data input integrity checks, \nand initiate actions based on those results. \n3.2.16 Data Product Latency \nThe System shall be capable of making products available for distribution according to customer-'), Document(metadata={'page': 59, 'source': '/workspace/data/Jyoti/Ambiguity/PURE/PURE_420_Ambiguity_Project/PDFs/2007 - nde.pdf', 'page_label': '60'}, page_content="Timeliness, \nQuality - The \ncontractor shall \nprocess archived \ndata \n~ Demonstration \nDA 10 Information \nabout NDE's \nproducts and \nNPOESS \nobservations \nshall be \nretained for \nfuture use.    \nThe Contractor shall \ndevelop and implement \nprocedures to conform to \nmetadata standards \nCompleteness, \nAccuracy - The \nContractor reports \non violations of \nmetadata standards \n(e.g., FGDC \nContent Standard \nfor Digital \nGeospatial \n Inspection of \nmetadata reports")]</t>
  </si>
  <si>
    <t xml:space="preserve"> 
    1a.) To maintain its functionality during human error incidents that may compromise the integrity of NDE data, the system must have capabilities like restoring itself from saved copies or performing automatic corrections when necessary [Answer].
    2b.) Yes, I identified the action required specifically related to handling human errors which involves maintaining the consistency and accuracy of stored information through various means including self-restoration techniques and correction mechanisms[Ambiguity Resolved].</t>
  </si>
  <si>
    <t>The score is 0.07 because the retrieval context primarily discusses backup procedures and other unrelated issues, while the relevant statement only reiterates the need for protection against human errors without providing specific actions. This lack of actionable detail leads to a low relevancy score.</t>
  </si>
  <si>
    <t>2009 - library</t>
  </si>
  <si>
    <t>The system supports (but does not require) streamlined staff login methods, for example staff member swipes a card to log into a terminal or the staff member logs into a terminal by using his/her individual login and password.System administrators can create reliable report templates that are available to staff, and can be run as is or modified to the staff person's particular needs. Changes in the templates could be done without comprising the results. The administrator can limit the filters and display fields that can be altered to certify a dependable output. For example, front-line staff could set the call number range for a weeding report or add or remove designated display fields from a pick list, but couldn’t alter the template to display deleted items.</t>
  </si>
  <si>
    <t>The requirement statement contains several ambiguous terms and phrases such as 'streamlined staff login methods', 'filters and display fields that can be altered', 'call number range', 'weeding report', and 'pick list'. These terms lack clear definitions, making it difficult to understand their specific meanings within this context.</t>
  </si>
  <si>
    <t>[Document(metadata={'page': 17, 'page_label': '12', 'source': '/workspace/data/Jyoti/Ambiguity/PURE/PURE_420_Ambiguity_Project/PDFs/2009 - library.pdf'}, page_content="Software Requirements Specification, System Administration of an Integrated Library System Page 15 \nPriority: 3Req ID: 5607 \nName: report templates \nDescription: System administrators can create report templates t hat are available to \nfront-line staff, and can be run as is or modified to the staff person's \nparticular needs. \nRelated Reqs: Related Process \nSource: MGT \nPriority: 3Req ID: 5617 \nName: reports permissions \nDescription: System provides fine-grained permissions to allow or disallow staff to \nrun specific reports, and/or to run ad hoc reports on specific sets of \ndata. \nRelated Reqs: Related Process \nSource: MGT \nPriority: 3Req ID: 2465 \nName: record number report \nDescription: System reports for each record type: current record  number, current \nnumber of records, number deleted, and number purge d. Record types \ninclude patron, bibliographic, item, order, invoice, etc.  Access to \nrecord numbers is controlled at the user/group level. \nRelated Reqs: Related Process \nSource: ITS \nPriority: 3Req ID: 2441 \nName: printer support \nDescription: Ability to define and select four types of printers : receipt printer, \nstandard printer, label printer, and forms printer.   All Windows printers \nare supported. \nRelated Reqs: Related Process \nSource: ITS \nPriority: 3Req ID: 2439 \nName: multiple print output options \nDescription: Ability to print to a file on the server, ftp , ema il, or printer from any part \nof the application. When applicable, the ability to  select record fields \nand control order of fields when printing. \nRelated Reqs: Related Process \nSource: ITS"), Document(metadata={'page': 7, 'source': '/workspace/data/Jyoti/Ambiguity/PURE/PURE_420_Ambiguity_Project/PDFs/2009 - library.pdf', 'page_label': '2'}, page_content='Software Requirements Specification, System Administration of an Integrated Library System Page 5 \nPriority: 2Req ID: 2492 \nName: individual and shared staff login accounts \nDescription: Support for individual and shared staff login accou nts; access to \nmodules is granted by use of "roles" or "privileges" that allow each \naccount to access as many (or as few) modules as ne eded. Individual \nlogins allow user-level preferences and audit trail.\nRelated Reqs: 5514 Related Process \nSource: ACQ \nPriority: 3Req ID: 2428 \nName: system documentation \nDescription: System documentation is library-specific and follows standard formats \nfor technical documentation. Documentation is specific to the particular \nversion of the software in use at library. Document ation is web-based, \nindexed, organized by function, and easily searchable. \nRelated Reqs: Related Process \nSource: ITS \nPriority: 3Req ID: 2431 \nName: system upgrade guidelines \nDescription: System upgrades and updates include written guidelines for updating \nservers and clients.  Includes list of new, changed, and removed \nfeatures. \nRelated Reqs: Related Process \nSource: ITS \nPriority: 3Req ID: 2479 \nName: configuration file access \nDescription: System provides access to all configuration files. \nRelated Reqs: Related Process \nSource: ITS \nPriority: 3Req ID: 2474 \nName: log file access \nDescription: System provides full access to all log files.  Log files can be reviewed \nwithout stopping system. Logs can be enabled, disabled, and set to a \nspecific retention threshold. \nRelated Reqs: Related Process \nSource: ITS'), Document(metadata={'page': 4, 'page_label': '5', 'source': '/workspace/data/Jyoti/Ambiguity/PURE/PURE_420_Ambiguity_Project/PDFs/2001 - npac.pdf'}, page_content='2.8 Report Request Process ..................................................................................................................................... 2-11 \n2.8.1 Service provider requests report ..................................................................................................................... 2-11 \n2.8.2 NPAC SMS generates report .......................................................................................................................... 2-11 \n2.8.3 Report delivered via NPAC Administrative or SOA Low-Tech Interface, Email, electronic file, fax, printer ... 2-\n12 \n2.9 Data Administration Requests .......................................................................................................................... 2-12 \n2.9.1 Service provider requests administration of data by NPAC personnel ........................................................... 2-12 \n2.9.2 NPAC SMS personnel confirms user’s privileges .......................................................................................... 2-12 \n2.9.3 NPAC SMS personnel inputs user’s request ................................................................................................... 2-12 \n2.9.4 NPAC SMS performs user’s request............................................................................................................... 2-12 \n2.9.5 NPAC SMS personnel logs request denial if user’s privileges are not validated  ............................................ 2-12 \n3. NPAC DATA ADMINISTRATION 3-1 \n3.1 Overview ............................................................................................................................................................... 3-1 \n3.1.1 Data Type Legend ............................................................................................................................................. 3-3'), Document(metadata={'page': 20, 'page_label': '21', 'source': '/workspace/data/Jyoti/Ambiguity/PURE/PURE_420_Ambiguity_Project/PDFs/2004 - rlcs.pdf'}, page_content='Department of Transportation District 11 \nI-15 RLCS Software Requirements Specification \n \n  \nApril 21, 2004                                                               Section VID page 21 of 66 \n \nWhen the system administrator modifies the database tables, the GUI shall \nanalyze the data before storing in the database and notify the system \nadministrator of any conflicting or redundant entries.  \n \n3.2.1.5.2. The configuration option shall allow a security level and password to be \nassigned to each defined staff member. \n \n3.2.1.5.3.  User security levels shall be assigned at the command level, device, mode, \nworkstation, and system function. \n \n3.2.1.5.4. The configuration option shall  also allow  user accounts l to be changed  \nremotely in the field units. \n \n3.2.1.5.5. When an operator is making changes on the system, the GUI  \nconfiguration screen shall display  to the user which device, controller, or \nworkstation  in the RLCS network will be affected by the changes.  \nFor example, when the user is making a changes in Pressure                   \nCalibration  Parameters, it should be made clear which units will \n             be affected. \n \n3.2.1.5.7 The option to configure device rules shall require an additional login password  \nfor that option.  \n \n3.2.1.5.8 The GUI shall allow devices to be added and removed from the display \nwithout requiring programming effort.  \n \n3.2.1.5.9 The GUI shall allow the facility map to be modified without requiring \nprogramming effort. \n \n3.2.1.6. Display/Export System Information Logs \nThe system shall display information logs and provide the capability to export the logs \nin common ASCII  text for importing to commercial database, spreadsheet, or \nreporting programs. The following logs are required. \n \n3.2.1.6.1. Device Command Log \n \n3.2.1.6.2. System Operation Command Log \n \n3.2.1.6.3. Problem Work Order Log')]</t>
  </si>
  <si>
    <t>The score is 1.00 because the output directly addresses the input question about streamlined staff login methods without including any irrelevant statements. This indicates a perfect alignment with the query.</t>
  </si>
  <si>
    <t>The score is 1.00 because all statements in the retrieval context directly support the input, such as the mention of 'streamlined staff login methods' and 'reliable report templates,' which are central to the user's inquiry.</t>
  </si>
  <si>
    <t>[Document(metadata={'page': 17, 'source': '/workspace/data/Jyoti/Ambiguity/PURE/PURE_420_Ambiguity_Project/PDFs/2009 - library.pdf', 'page_label': '12'}, page_content="Software Requirements Specification, System Administration of an Integrated Library System Page 15 \nPriority: 3Req ID: 5607 \nName: report templates \nDescription: System administrators can create report templates t hat are available to \nfront-line staff, and can be run as is or modified to the staff person's \nparticular needs. \nRelated Reqs: Related Process \nSource: MGT \nPriority: 3Req ID: 5617 \nName: reports permissions \nDescription: System provides fine-grained permissions to allow or disallow staff to \nrun specific reports, and/or to run ad hoc reports on specific sets of \ndata. \nRelated Reqs: Related Process \nSource: MGT \nPriority: 3Req ID: 2465 \nName: record number report \nDescription: System reports for each record type: current record  number, current \nnumber of records, number deleted, and number purge d. Record types \ninclude patron, bibliographic, item, order, invoice, etc.  Access to \nrecord numbers is controlled at the user/group level. \nRelated Reqs: Related Process \nSource: ITS \nPriority: 3Req ID: 2441 \nName: printer support \nDescription: Ability to define and select four types of printers : receipt printer, \nstandard printer, label printer, and forms printer.   All Windows printers \nare supported. \nRelated Reqs: Related Process \nSource: ITS \nPriority: 3Req ID: 2439 \nName: multiple print output options \nDescription: Ability to print to a file on the server, ftp , ema il, or printer from any part \nof the application. When applicable, the ability to  select record fields \nand control order of fields when printing. \nRelated Reqs: Related Process \nSource: ITS"), Document(metadata={'page': 21, 'page_label': '22', 'source': '/workspace/data/Jyoti/Ambiguity/PURE/PURE_420_Ambiguity_Project/PDFs/2004 - rlcs.pdf'}, page_content='3.2.1.9.6. Display/Modify parameters for the “Current Command Report” \n \n3.2.1.9.7. Display/Modify parameters for the “Current User Report” \n \n3.2.1.9.8. Display/Modify parameters for the “Safety Report” \n \n3.2.1.9.9. Display/Modify parameters for the “Operations and Maintenance Report” \n \n3.2.1.9.10. Display/Modify parameters for the “External Systems &amp; Benefits Report“ \n \n3.2.1.9.11. Display/Modify parameters for the “System Status Report”'), Document(metadata={'source': '/workspace/data/Jyoti/Ambiguity/PURE/PURE_420_Ambiguity_Project/PDFs/2009 - library.pdf', 'page': 7, 'page_label': '2'}, page_content='Software Requirements Specification, System Administration of an Integrated Library System Page 5 \nPriority: 2Req ID: 2492 \nName: individual and shared staff login accounts \nDescription: Support for individual and shared staff login accou nts; access to \nmodules is granted by use of "roles" or "privileges" that allow each \naccount to access as many (or as few) modules as ne eded. Individual \nlogins allow user-level preferences and audit trail.\nRelated Reqs: 5514 Related Process \nSource: ACQ \nPriority: 3Req ID: 2428 \nName: system documentation \nDescription: System documentation is library-specific and follows standard formats \nfor technical documentation. Documentation is specific to the particular \nversion of the software in use at library. Document ation is web-based, \nindexed, organized by function, and easily searchable. \nRelated Reqs: Related Process \nSource: ITS \nPriority: 3Req ID: 2431 \nName: system upgrade guidelines \nDescription: System upgrades and updates include written guidelines for updating \nservers and clients.  Includes list of new, changed, and removed \nfeatures. \nRelated Reqs: Related Process \nSource: ITS \nPriority: 3Req ID: 2479 \nName: configuration file access \nDescription: System provides access to all configuration files. \nRelated Reqs: Related Process \nSource: ITS \nPriority: 3Req ID: 2474 \nName: log file access \nDescription: System provides full access to all log files.  Log files can be reviewed \nwithout stopping system. Logs can be enabled, disabled, and set to a \nspecific retention threshold. \nRelated Reqs: Related Process \nSource: ITS'), Document(metadata={'source': '/workspace/data/Jyoti/Ambiguity/PURE/PURE_420_Ambiguity_Project/PDFs/2004 - rlcs.pdf', 'page': 20, 'page_label': '21'}, page_content='Department of Transportation District 11 \nI-15 RLCS Software Requirements Specification \n \n  \nApril 21, 2004                                                               Section VID page 21 of 66 \n \nWhen the system administrator modifies the database tables, the GUI shall \nanalyze the data before storing in the database and notify the system \nadministrator of any conflicting or redundant entries.  \n \n3.2.1.5.2. The configuration option shall allow a security level and password to be \nassigned to each defined staff member. \n \n3.2.1.5.3.  User security levels shall be assigned at the command level, device, mode, \nworkstation, and system function. \n \n3.2.1.5.4. The configuration option shall  also allow  user accounts l to be changed  \nremotely in the field units. \n \n3.2.1.5.5. When an operator is making changes on the system, the GUI  \nconfiguration screen shall display  to the user which device, controller, or \nworkstation  in the RLCS network will be affected by the changes.  \nFor example, when the user is making a changes in Pressure                   \nCalibration  Parameters, it should be made clear which units will \n             be affected. \n \n3.2.1.5.7 The option to configure device rules shall require an additional login password  \nfor that option.  \n \n3.2.1.5.8 The GUI shall allow devices to be added and removed from the display \nwithout requiring programming effort.  \n \n3.2.1.5.9 The GUI shall allow the facility map to be modified without requiring \nprogramming effort. \n \n3.2.1.6. Display/Export System Information Logs \nThe system shall display information logs and provide the capability to export the logs \nin common ASCII  text for importing to commercial database, spreadsheet, or \nreporting programs. The following logs are required. \n \n3.2.1.6.1. Device Command Log \n \n3.2.1.6.2. System Operation Command Log \n \n3.2.1.6.3. Problem Work Order Log')]</t>
  </si>
  <si>
    <t xml:space="preserve"> 
    1. Filters such as date ranges, location, statuses, and call number ranges can be adjusted within certain limits specified by the system adminstrator. These adjustments enable tailored reporting based on various criteria like time periods, locations, or collection categories. This customization enhances efficiency among users who need targeted insights related specifically to their areas of responsibility.
        2. As for display fields, they refer to columns visible while running predefined or personalized reports. Staff members have flexibility over selecting essential elements displayed per report according to requirements arising during daily operations management activities. By choosing pertinent attributes shown alongside other statistics, end-users gain better understanding about resources allocation across different sections thereby improving decision-making processes significantly.
       </t>
  </si>
  <si>
    <t>The score is 1.00 because the output directly addresses the input question regarding filters and display fields without any irrelevant statements. This indicates a clear and focused response that meets the user's needs.</t>
  </si>
  <si>
    <t>The score is 0.50 because while there are relevant statements such as 'System administrators can create report templates that are available to front-line staff, and can be run as is or modified to the staff person's particular needs,' many other statements focus on unrelated topics like 'printer support' and 'system upgrades,' which do not address the filters and display fields that can be altered.</t>
  </si>
  <si>
    <t>The system provides pre-defined reports for consumption by library boards or other consumers. There will be reports providing basic statistics like those required by the Georgia Annual Report and Application for State Aid and activity reports that indicate traffic and volume of use that display statistics on check-outs, check-ins, holds placed, and holds filled. It should be possible cross-tabulated per terminal, per branch, per library system, per hour, per patron age range, per patron type, and per patron location.</t>
  </si>
  <si>
    <t>The requirement is somewhat ambiguous due to the lack of clarification on what constitutes 'consumption' by library boards or other consumers. Also, it's unclear how the system should handle cross-tabulation across different categories.</t>
  </si>
  <si>
    <t>[Q1. Could you clarify what you mean by consumption in this context - do you expect the reports to be accessed, viewed, or used in some other manner by library boards or other consumers?</t>
  </si>
  <si>
    <t>Q2. How should the system handle cross-tabulation? Should it provide a report for each combination of categories (terminal, branch, library system, etc.) individually, or should it provide a single comprehensive report summarizing all combinations?]</t>
  </si>
  <si>
    <t>[Document(metadata={'page_label': '4', 'source': '/workspace/data/Jyoti/Ambiguity/PURE/PURE_420_Ambiguity_Project/PDFs/2009 - library.pdf', 'page': 3}, page_content='The current specification presupposes the general functionality of an ILS and specifies only those \nrequirements that directly or indirectly relate to management activities. King County Library has \npreviously published specifications for Acquisitions and Serials Management, Circulation, and \nCataloging modules. Requirements for OPAC and web services are currently under development. \nMoreover, the current specification is focused on functional characteristics of System \nAdministration. Data structures and user interfaces will require further specification and \ndevelopment using an iterative, prototype-oriented software development methodology. \n1.3 Intended Audience \nThis SRS is intended both for library managers and staff who may contribute additional \nrequirements or commentary, and for software project managers and developers who will implement \nthe requirements. As such, it aims for a high level of readability for a non-technical audience, while \nproviding enough specificity to be useful to a software developer.  \nIt is assumed that when software development occurs, it will be in a highly collaborative and \niterative environment in which end-users have multiple opportunities to review prototypes and \nrefine the user interface and software functionality.'), Document(metadata={'page_label': '245', 'source': '/workspace/data/Jyoti/Ambiguity/PURE/PURE_420_Ambiguity_Project/PDFs/2001 - npac.pdf', 'page': 244}, page_content='Billing \nRelease 3.0: © 1997, 1998, 1999, 2000, 2001 NeuStar, Inc.  \n North American Numbering Council (NANC)  \n Functional Requirements Specification Version 3.0.3 \nFreely distributable subject to the terms of the GNU GPL, see inside cover notice. March 19, 2001 \n11-1 \n11. Billing \nA11-2 Accounting Measurements Will Not Degrade the Basic System Performance  \nThe resource accounting measurements will not cause degradation in the performance of the basic functions of the \nNPAC. \n11.1  User Functionality \nR11-1 Toggling the Generation of Usage Measurements  \nNPAC SMS shall allow the NPAC administrator to turn on and off the recording of Service Provider usage statistics \nfor the service elements. \n11.2  System Functionality \nR11-2 Generating Usage Measurements for NPAC Resources \nNPAC SMS shall measure and record the usage of NPAC resources on a per Service Provider basis.  \nR11-3 Generating Usage Measurements for Allocated Connections \nNPAC SMS shall generate usage measurements for allocated connections for each Service Provider.  \nR11-4 Generating Usage Measurements for Allocated Mass Storage \nNPAC SMS shall generate usage measurements for the allocated mass storage (number of records stored) for each \nService Provider. \nR11-5 Generating Usage Measurements for the Number of Messages Processed by type  \nNPAC SMS shall measure the number of messages processed by type for each Service Provider.  \nR11-6 Generating Usage Measurements for the Number of Messages Downloaded  \nNPAC SMS shall measure the number of messages downloaded to each Service Provider.'), Document(metadata={'source': '/workspace/data/Jyoti/Ambiguity/PURE/PURE_420_Ambiguity_Project/PDFs/2009 - library.pdf', 'page': 4, 'page_label': '5'}, page_content='Software Requirements Specification, System Administ ration of an Integrated Library System Page 2 \nIt is also assumed that the reader has a general understanding of Library services and processes and \ndoes not require definition of common Library terminology. \n1.4 Document Conventions \nThe SRS includes requirements. Requirements include a reference to a process flowchart where \nappropriate. Flowcharts generally indicate the current approach to System Administration at King \nCounty Library System, and should be considered to give contextual information rather than to \nprescribe or constrain new software development. \n1.5 User Classes and Characteristics \nPatron A Patron is a customer of King County Librar y System, either possessing a \nlibrary card or not, either on site of a community library or not, using either print \nmaterials, media materials, or electronic resources. \nStaff Staff include managers, librarians, library t echnicians, library assistants, and \nlibrary pages who are involved in designing and providing services for the \nLibrary. \n  \nSystem \nAdministrators \nSystem Administrators include staff with responsibility for managing servers, \ndatabases, applications, services, ports, and APIs related to the ILS. \nManagers Managers include management staff who over see Library processes. \nLibrary \nManagers \nLibrary Managers include Cluster and Site Managers who provide input to the \ndesign and implementation of Library services. \nLibrary \nDirectors \nLibrary Directors include members of the Library Executive Team who plan and \ndirect Library services and priorities. \n1.6 Operating Environment \nOE-1: System Administration support the needs of a large, multiple-branch library system. \nSpecifically, the system must support a library system with 50 locations, 20 million \ncirculations, purchasing and processing over 500,000 items per year.  It is highly \ndesirable that searches and reports can be processed during open hours without'), Document(metadata={'page_label': '1', 'page': 6, 'source': '/workspace/data/Jyoti/Ambiguity/PURE/PURE_420_Ambiguity_Project/PDFs/2009 - library.pdf'}, page_content='Software Requirements Specification, System Administration of an Integrated Library System Page 4 \nSystem Requirements \nCategory: Systems: General \nPriority: 3Req ID: 6512 \nName: SQL-based database \nDescription: System runs on a fully relational, SQL-based database system.  Ability \nto run SQL queries against any table in the databas e. Ability to access \ndatabase as an ODBC source. All data tables and data storage are \nfully accessible. \nRelated Reqs: 2456 2475 Related Process \nSource: ITS \nPriority: 3Req ID: 5615 \nName: real-time processing \nDescription: The system provides real-time processing.  For exam ple:  pull lists are \nup to date at time of viewing or printing; system s upports live shelf \nreading and weeding. \nRelated Reqs: Related Process \nSource: MGT \nPriority: 3Req ID: 5323 \nName: field and record sharing \nDescription: Ability for multiple staff members and patrons to s imultaneously access \nand update patron and item records, including on st aff check-in and \ncheck-out terminals, on self check-out stations, th rough SIP2/NCIP2 \nand similar protocols and APIs, and in OPAC. Depending on assigned \nprivileges, staff can view all patron and item fields; patrons can access \nonly selected fields. Record changes are applied in a reasonable way, \nwith prompts to warn when a record has been changed since it was \ndisplayed. \nRelated Reqs: Related Process \nSource: CIR \nPriority: 3Req ID: 6513 \nName: record lock management \nDescription: For any patron record or item record, staff can ide ntify where it is in \nuse (location, user, date and time placed). \nRelated Reqs: 6501 7302 Related Process \nSource: ITS')]</t>
  </si>
  <si>
    <t xml:space="preserve"> 
    1a) Consumption refers to the act of utilizing or making practical application of these pre-defined reports by library boards or other consumers. This could involve reading them, analyzing their content, drawing conclusions based upon findings within the report, etc..
    1b) Ambiguous resolution(Yes): In this case, there exists uncertainty regarding whether "consume" implies solely visualizing the contents versus actively applying insights derived through interpretation towards decision-making purposes. However, considering the nature of reporting systems designed primarily for informational dissemination among stakeholders, one might infer active utilization would likely follow after initial examination.</t>
  </si>
  <si>
    <t>The score is 1.00 because the output directly addresses the input question without any irrelevant statements. This indicates a perfect alignment with the user's request for clarification.</t>
  </si>
  <si>
    <t>The score is 0.00 because there are no relevant statements in the retrieval context that address the input question about report consumption for library boards, as all provided reasons indicate a complete lack of relevance.</t>
  </si>
  <si>
    <t>[Document(metadata={'page_label': '4', 'source': '/workspace/data/Jyoti/Ambiguity/PURE/PURE_420_Ambiguity_Project/PDFs/2009 - library.pdf', 'page': 3}, page_content='The current specification presupposes the general functionality of an ILS and specifies only those \nrequirements that directly or indirectly relate to management activities. King County Library has \npreviously published specifications for Acquisitions and Serials Management, Circulation, and \nCataloging modules. Requirements for OPAC and web services are currently under development. \nMoreover, the current specification is focused on functional characteristics of System \nAdministration. Data structures and user interfaces will require further specification and \ndevelopment using an iterative, prototype-oriented software development methodology. \n1.3 Intended Audience \nThis SRS is intended both for library managers and staff who may contribute additional \nrequirements or commentary, and for software project managers and developers who will implement \nthe requirements. As such, it aims for a high level of readability for a non-technical audience, while \nproviding enough specificity to be useful to a software developer.  \nIt is assumed that when software development occurs, it will be in a highly collaborative and \niterative environment in which end-users have multiple opportunities to review prototypes and \nrefine the user interface and software functionality.'), Document(metadata={'page_label': '1', 'page': 6, 'source': '/workspace/data/Jyoti/Ambiguity/PURE/PURE_420_Ambiguity_Project/PDFs/2009 - library.pdf'}, page_content='Software Requirements Specification, System Administration of an Integrated Library System Page 4 \nSystem Requirements \nCategory: Systems: General \nPriority: 3Req ID: 6512 \nName: SQL-based database \nDescription: System runs on a fully relational, SQL-based database system.  Ability \nto run SQL queries against any table in the databas e. Ability to access \ndatabase as an ODBC source. All data tables and data storage are \nfully accessible. \nRelated Reqs: 2456 2475 Related Process \nSource: ITS \nPriority: 3Req ID: 5615 \nName: real-time processing \nDescription: The system provides real-time processing.  For exam ple:  pull lists are \nup to date at time of viewing or printing; system s upports live shelf \nreading and weeding. \nRelated Reqs: Related Process \nSource: MGT \nPriority: 3Req ID: 5323 \nName: field and record sharing \nDescription: Ability for multiple staff members and patrons to s imultaneously access \nand update patron and item records, including on st aff check-in and \ncheck-out terminals, on self check-out stations, th rough SIP2/NCIP2 \nand similar protocols and APIs, and in OPAC. Depending on assigned \nprivileges, staff can view all patron and item fields; patrons can access \nonly selected fields. Record changes are applied in a reasonable way, \nwith prompts to warn when a record has been changed since it was \ndisplayed. \nRelated Reqs: Related Process \nSource: CIR \nPriority: 3Req ID: 6513 \nName: record lock management \nDescription: For any patron record or item record, staff can ide ntify where it is in \nuse (location, user, date and time placed). \nRelated Reqs: 6501 7302 Related Process \nSource: ITS'), Document(metadata={'page_label': '5', 'page': 4, 'source': '/workspace/data/Jyoti/Ambiguity/PURE/PURE_420_Ambiguity_Project/PDFs/2009 - library.pdf'}, page_content='Software Requirements Specification, System Administ ration of an Integrated Library System Page 2 \nIt is also assumed that the reader has a general understanding of Library services and processes and \ndoes not require definition of common Library terminology. \n1.4 Document Conventions \nThe SRS includes requirements. Requirements include a reference to a process flowchart where \nappropriate. Flowcharts generally indicate the current approach to System Administration at King \nCounty Library System, and should be considered to give contextual information rather than to \nprescribe or constrain new software development. \n1.5 User Classes and Characteristics \nPatron A Patron is a customer of King County Librar y System, either possessing a \nlibrary card or not, either on site of a community library or not, using either print \nmaterials, media materials, or electronic resources. \nStaff Staff include managers, librarians, library t echnicians, library assistants, and \nlibrary pages who are involved in designing and providing services for the \nLibrary. \n  \nSystem \nAdministrators \nSystem Administrators include staff with responsibility for managing servers, \ndatabases, applications, services, ports, and APIs related to the ILS. \nManagers Managers include management staff who over see Library processes. \nLibrary \nManagers \nLibrary Managers include Cluster and Site Managers who provide input to the \ndesign and implementation of Library services. \nLibrary \nDirectors \nLibrary Directors include members of the Library Executive Team who plan and \ndirect Library services and priorities. \n1.6 Operating Environment \nOE-1: System Administration support the needs of a large, multiple-branch library system. \nSpecifically, the system must support a library system with 50 locations, 20 million \ncirculations, purchasing and processing over 500,000 items per year.  It is highly \ndesirable that searches and reports can be processed during open hours without'), Document(metadata={'page_label': '246', 'page': 245, 'source': '/workspace/data/Jyoti/Ambiguity/PURE/PURE_420_Ambiguity_Project/PDFs/2001 - npac.pdf'}, page_content='Billing \nRelease 3.0: © 1997, 1998, 1999, 2000, 2001 NeuStar, Inc.  \n North American Numbering Council (NANC)  \n Functional Requirements Specification Version 3.0.3 \nFreely distributable subject to the terms of the GNU GPL, see inside cover notice. March 19, 2001 \n11-2 \nR11-8 Generating Detailed Usage Measurement Reports \nNPAC shall produce detailed NPAC usage reports for the contracting entity. \nR11-9 Billing Report Types \nNPAC SMS shall be capable of creating the following billing reports: \n• Login Session Per Service Provider \n• Allocated Mass Storage \n• Messages Processed by type (to include download data and data resent by request)  \n• Audits Requested and Processed \n• Requested Report Generation \n• Service Establishment (to include Service Provider establishment, user login ID addition to the NPAC SMS, \nand mechanized Interface Activation) \nR11-10 Full Billing Report \nThe NPAC SMS shall be capable of creating a full billing report, with all of the report types in R11 -9 included. \nR11-11 Billing Report Creation by NPAC Personnel \nNPAC SMS shall allow NPAC personnel to create billing reports for all Service Provider usage. For all report types \nin R11-9 and R11-10, the NPAC personnel will be able to specify whether the report is an aggregation/summary of \nstored data or a detailed report containing every item stored for the report type. \nR11-12 Billing Report Creation by Service Provider \nNPAC SMS shall allow Service Providers to gather billing report data on only their NPAC SMS usage. Service \nProviders will not be able to create reports on any other Service Provider’s usage. For all report types in R11 -9 and \nR11-10, the NPAC SMS shall create an aggregation/summary of stored data for the report type. \nR11-13 NPAC Personnel Billing Report Destination \nNPAC SMS shall allow NPAC personnel to determine the output destination of the billing report. The destinations \nwill include: on-line (on screen), printer, file, or FAX. The default selection is on-line.')]</t>
  </si>
  <si>
    <t xml:space="preserve"> 
    1. Cross tabulations should be presented within one consolidated summary report encompassing various dimensions i.e.: Terminal, Branch, Library System, Time(Hour), Age Range, Type &amp; Location [patron]. This allows users easy comprehension across different parameters instead of having numerous individual reports.
    Ambiguity Resolved : Yes</t>
  </si>
  <si>
    <t>The score is 1.00 because the output directly addresses the input question about handling cross-tabulation in the reporting system without any irrelevant statements. This indicates a clear and focused response.</t>
  </si>
  <si>
    <t>The score is 0.27 because while the retrieval context mentions that 'the system provides pre-defined reports' and discusses cross-tabulation possibilities, the majority of the context is irrelevant, focusing on general ILS functionality and software development processes that do not directly address how to handle cross-tabulation.</t>
  </si>
  <si>
    <t>Incomplete</t>
  </si>
  <si>
    <t>The requirement statement lacks clarity on what 'consumption' means in the context of library boards or other consumers and how the system should manage cross-tabulation across various categories.</t>
  </si>
  <si>
    <t>Rank 1: Library boards or other consumers might interpret 'consumption' as reviewing, analyzing, or utilizing the provided reports for decision-making purposes. Cross-tabulation could involve organizing data across different categories such as terminals, branches, library systems, hours, patron age ranges, patron types, and patron locations to provide detailed insights.             Rank 2: The system might need to support multiple levels of access for different types of users (e.g., library staff, patrons, administrators). 'Consumption' could refer to these users accessing and interacting with the reports. Cross-tabulation could be used to generate customized reports tailored to specific user roles or needs.             Rank 3: The system could be designed to allow for dynamic filtering and sorting of report data based on various criteria. 'Consumption' might imply that users can customize their views of the reports, while cross-tabulation could enable the system to present data in a flexible manner, accommodating different analytical perspectives.</t>
  </si>
  <si>
    <t>The classification of 'Incomplete' is partially correct as the input does lack clarity on 'consumption' and cross-tabulation management, but it does provide sufficient detail on the types of reports and statistics expected.</t>
  </si>
  <si>
    <t>System provides the query selections along with the results.</t>
  </si>
  <si>
    <t>The system produces statistics that can be used to understand and predict patron behavior and use of materials. For example, how quickly is a particular book returned, on average? How likely is a particular book to be renewed? What percent of check-outs at a particular branch are renewals?</t>
  </si>
  <si>
    <t>System provides a utility for transferring batches of items between branches, used for example to move books into a mobile library, an outreach program collection, or a "just-in-time" warehouse. Utility includes ability to query for candidate materials; ability to save queries for repeated use; ability to manually select titles from query results; and ability to change records of all or selected items to move to new location. Mechanisms for moving items include changing location field, generating pull lists, etc. In addition, utility provides means to revert items to original location after a set period of time, and/or based on other criteria.</t>
  </si>
  <si>
    <t>The system generates a list of items that have been in-transit for more than X days (X configurable), per branch and per system.  The report would merge the transit to and transit from into one report for ease of front-line staff use.</t>
  </si>
  <si>
    <t>The system provides a utility and reports for identifying item records to purge, based on customizable criteria such as: an item has been in status "missing" for more than X months; an item has status "discard/weed". The system has a report to assist in the conversion of items from one status to another. The system provides a last copy report that would single out a library system's last copies, to assist catalogers who need to edit WorldCat entries. The system provides a quick effective method of deleting volume entries along with copy entries, as well as records with no items attached.</t>
  </si>
  <si>
    <t>The requirement statement is ambiguous due to the lack of specific details around the criteria for purging item records (X months), the process of converting items between statuses, the definition of 'last copies', and the method of deleting volume entries along with copy entries and records with no items attached.</t>
  </si>
  <si>
    <t>[Document(metadata={'source': '/workspace/data/Jyoti/Ambiguity/PURE/PURE_420_Ambiguity_Project/PDFs/2009 - library.pdf', 'page': 14, 'page_label': '9'}, page_content='Software Requirements Specification, System Administration of an Integrated Library System Page 12 \nCategory: Systems: Maintenance \nPriority: 3Req ID: 1716 \nName: MARC import/export \nDescription: MARC bibliographic and authority records can be imported and \nexported, singly and in batch, all fields or selected fields, to and from \nvendors including OCLC. Imported records can overlay existing short \nor full bibliographic records. Imported batches can  be maintained and \nmanipulated as selection lists (see REQ-3004). \nRelated Reqs: 3004 Related Process CAT180 \nSource: CAP \nPriority: 3Req ID: 6518 \nName: record sets \nDescription: System supports an unlimited number of record sets,  with the ability to \nimport and export set members in batch.  Record set s can be the basis \nfor batch field updates; can be used as a limiting scope for queries; \ncan be used to delete original records with the ability to review prior to \ndeletion, write errors to a log file, and undo one or more deletions. \nRelated Reqs: 2204 Related Process \nSource: ITS \nPriority: 3Req ID: 2420 \nName: staff account setup \nDescription: System provides a dedicated interface for creating new staff accounts.  \nNew staff account creation process provides configu rable templates for \naccount administrator use; provides granular privileges for account \ncreation, modification, and deletion. \nRelated Reqs: Related Process \nSource: ITS \nPriority: 3Req ID: 2419 \nName: patron account setup \nDescription: System provides a dedicated interface for creating new patron \naccounts.  Patron account creation process provides configurable \ntemplates for staff use; supports field validation and required fields; \nprovides configurable defaults. \nRelated Reqs: Related Process \nSource: ITS'), Document(metadata={'page': 11, 'page_label': '6', 'source': '/workspace/data/Jyoti/Ambiguity/PURE/PURE_420_Ambiguity_Project/PDFs/2009 - library.pdf'}, page_content="Software Requirements Specification, System Administration of an Integrated Library System Page 9 \nPriority: 3Req ID: 6516 \nName: SMTP support \nDescription: System supports SMTP for email transport. \nRelated Reqs: Related Process \nSource: ITS \nCategory: Systems: Business Rules \nPriority: 3Req ID: 2445 \nName: business rules \nDescription: System supports restrictions based on business rules, e.g. restrictions \non deleting item records that are in checked-out st atus, or restrictions \non deleting bibliographic records with existing holds. \nRelated Reqs: Related Process \nSource: ITS \nPriority: 3Req ID: 5278 \nName: suppression rules \nDescription: System provides customizable 'Rules of Suppression' that specify \nwhether patrons and staff can view authority, bibliographic, order, and \nitem records in staff and public (OPAC) interfaces.  Records may be \nvisible to specific workgroups only; to all staff and patrons at specific \nlocations; or to all staff and all patrons. (See RE Q-5057 for related \nrequirements on loan rules, and REQ-5190 for relate d requirements on \nholdability.) \nRelated Reqs: 5057 5190 580 Related Process CAT180 \nSource: CIR \nPriority: 3Req ID: 5190 \nName: requesting rules \nDescription: System allows creation and modification of requesting rules that \ndetermine whether a patron can place a hold on an item. Requesting \nrules may evaluate patron type, current number of h olds, current \npatron account balance, item type, item status, owning location code, \nand other criteria. For example, requesting rules m ay prohibit patrons \nfrom placing holds on on-order CD titles, but allow patrons to place \nholds on other on-order titles. Requesting rules al so specify whether \nstaff with specific privileges or roles can override specific criteria. (See \nREQ-5057 re loan rules, REQ-5278 re visibility.) \nRelated Reqs: 5057 5278 Related Process HOL-011 \nSource: CIR"), Document(metadata={'page': 12, 'page_label': '7', 'source': '/workspace/data/Jyoti/Ambiguity/PURE/PURE_420_Ambiguity_Project/PDFs/2009 - library.pdf'}, page_content='Software Requirements Specification, System Administration of an Integrated Library System Page 10 \nPriority: 3Req ID: 5057 \nName: loan rules \nDescription: System allows creation and modification of loan rules that allow or \ndisallow check-out of items, calculate loan periods,  and determine \nrenewal limits. Loan rules may evaluate patron type, current number of \nitems checked out, current patron account balance, item type, item \nstatus, owning location code, check-out location code, and other \ncriteria. For example, loan rules may prohibit patrons from checking \nout items with an unavailable status, e.g. an item with a triggered hold \nfor another patron or an item that is already check ed out to another \npatron. Loan rules can access check-out location op en/closed \nschedule in calculating due date. Loan rules also specify whether a \nspecific criteria may be overridden by staff with specific privileges or \nroles. (Also see REQ-5190 re requesting rules.) \nRelated Reqs: 5190 Related Process HOL-131 \nSource: CIR \nPriority: 3Req ID: 5328 \nName: data validation \nDescription: Ability to specify default value, data validation, automatic formatting, \nand required status for any field. \nRelated Reqs: Related Process \nSource: CIR \nCategory: Systems: Data Recovery \nPriority: 3Req ID: 6502 \nName: system backup \nDescription: System provides capability to perform live incremental and full backups \nof data and transaction logs. System supports use o f third-party \nbackup software such as EMC NetWorker. \nRelated Reqs: Related Process \nSource: ITS \nPriority: 3Req ID: 6505 \nName: data rollback \nDescription: System logs data changes (such as record deletions)  and provides \n"undo" functionality.  Ideally, system provides revision control. \nRelated Reqs: Related Process \nSource: ITS'), Document(metadata={'page': 14, 'page_label': '15', 'source': '/workspace/data/Jyoti/Ambiguity/PURE/PURE_420_Ambiguity_Project/PDFs/0000 - cctns.pdf'},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t>
  </si>
  <si>
    <t>The score is 0.50 because the output contains irrelevant statements that misinterpret the query about specific criteria for purging item records. The ambiguity regarding the duration remains unaddressed, which prevents a higher score.</t>
  </si>
  <si>
    <t>The score is 0.50 because while the relevant statement mentions customizable criteria for purging item records, such as items in status 'missing' for more than X months, the retrieval context includes several irrelevant statements about loan rules, data backup, and logging that do not address the specific criteria requested.</t>
  </si>
  <si>
    <t>[Document(metadata={'page_label': '9', 'page': 14, 'source': '/workspace/data/Jyoti/Ambiguity/PURE/PURE_420_Ambiguity_Project/PDFs/2009 - library.pdf'}, page_content='Software Requirements Specification, System Administration of an Integrated Library System Page 12 \nCategory: Systems: Maintenance \nPriority: 3Req ID: 1716 \nName: MARC import/export \nDescription: MARC bibliographic and authority records can be imported and \nexported, singly and in batch, all fields or selected fields, to and from \nvendors including OCLC. Imported records can overlay existing short \nor full bibliographic records. Imported batches can  be maintained and \nmanipulated as selection lists (see REQ-3004). \nRelated Reqs: 3004 Related Process CAT180 \nSource: CAP \nPriority: 3Req ID: 6518 \nName: record sets \nDescription: System supports an unlimited number of record sets,  with the ability to \nimport and export set members in batch.  Record set s can be the basis \nfor batch field updates; can be used as a limiting scope for queries; \ncan be used to delete original records with the ability to review prior to \ndeletion, write errors to a log file, and undo one or more deletions. \nRelated Reqs: 2204 Related Process \nSource: ITS \nPriority: 3Req ID: 2420 \nName: staff account setup \nDescription: System provides a dedicated interface for creating new staff accounts.  \nNew staff account creation process provides configu rable templates for \naccount administrator use; provides granular privileges for account \ncreation, modification, and deletion. \nRelated Reqs: Related Process \nSource: ITS \nPriority: 3Req ID: 2419 \nName: patron account setup \nDescription: System provides a dedicated interface for creating new patron \naccounts.  Patron account creation process provides configurable \ntemplates for staff use; supports field validation and required fields; \nprovides configurable defaults. \nRelated Reqs: Related Process \nSource: ITS'), Document(metadata={'source': '/workspace/data/Jyoti/Ambiguity/PURE/PURE_420_Ambiguity_Project/PDFs/2009 - library.pdf', 'page_label': '7', 'page': 12}, page_content='Software Requirements Specification, System Administration of an Integrated Library System Page 10 \nPriority: 3Req ID: 5057 \nName: loan rules \nDescription: System allows creation and modification of loan rules that allow or \ndisallow check-out of items, calculate loan periods,  and determine \nrenewal limits. Loan rules may evaluate patron type, current number of \nitems checked out, current patron account balance, item type, item \nstatus, owning location code, check-out location code, and other \ncriteria. For example, loan rules may prohibit patrons from checking \nout items with an unavailable status, e.g. an item with a triggered hold \nfor another patron or an item that is already check ed out to another \npatron. Loan rules can access check-out location op en/closed \nschedule in calculating due date. Loan rules also specify whether a \nspecific criteria may be overridden by staff with specific privileges or \nroles. (Also see REQ-5190 re requesting rules.) \nRelated Reqs: 5190 Related Process HOL-131 \nSource: CIR \nPriority: 3Req ID: 5328 \nName: data validation \nDescription: Ability to specify default value, data validation, automatic formatting, \nand required status for any field. \nRelated Reqs: Related Process \nSource: CIR \nCategory: Systems: Data Recovery \nPriority: 3Req ID: 6502 \nName: system backup \nDescription: System provides capability to perform live incremental and full backups \nof data and transaction logs. System supports use o f third-party \nbackup software such as EMC NetWorker. \nRelated Reqs: Related Process \nSource: ITS \nPriority: 3Req ID: 6505 \nName: data rollback \nDescription: System logs data changes (such as record deletions)  and provides \n"undo" functionality.  Ideally, system provides revision control. \nRelated Reqs: Related Process \nSource: ITS'), Document(metadata={'page_label': '6', 'source': '/workspace/data/Jyoti/Ambiguity/PURE/PURE_420_Ambiguity_Project/PDFs/2001 - npac.pdf', 'page': 5}, page_content='4.1.2.2 Service Provider Data Modification 4-4 \n4.1.2.3 Delete Service Provider Data 4-5 \n4.1.3 Service Provider Queries .................................................................................................................................. 4-5 \n4.1.3.1 User Functionality 4-6 \n4.1.3.2 System Functionality 4-6 \n4.1.3.2.1 Service Provider Query 4-6 \n4.1.3.2.2 Subscription List Query 4-7 \n4.2 Additional Requirements .................................................................................................................................... 4-8 \n5. SUBSCRIPTION MANAGEMENT 5-1 \n5.1 Subscription Version Management .................................................................................................................... 5-1 \n5.1.1 Subscription Version Management ................................................................................................................... 5-1 \n5.1.1.1 Version Status 5-2 \n5.1.2 Subscription Administration Requirements .................................................................................................... 5-10 \n5.1.2.1 User Functionality 5-10 \n5.1.2.2 System Functionality 5-11 \n5.1.2.2.1 Subscription Version Creation 5-11 \n5.1.2.2.1.1 Subscription Version Creation - Inter-Service Provider Ports 5-11 \n5.1.2.2.1.2 Subscription Version Creation - Intra-Service Provider Port 5-18 \n5.1.2.2.2 Subscription Version Modification 5-22 \n5.1.2.2.2.1 Modification of a Pending or Conflict Subscription Version 5-22 \n5.1.2.2.2.2 Modification of an Active Subscription Version 5-25 \n5.1.2.2.3 Subscription Version Conflict 5-28 \n5.1.2.2.3.1 Placing a Subscription Version in Conflict 5-28 \n5.1.2.2.3.2 Removing a Subscription Version from Conflict 5-31'), Document(metadata={'page_label': '6', 'source': '/workspace/data/Jyoti/Ambiguity/PURE/PURE_420_Ambiguity_Project/PDFs/2009 - library.pdf', 'page': 11}, page_content="Software Requirements Specification, System Administration of an Integrated Library System Page 9 \nPriority: 3Req ID: 6516 \nName: SMTP support \nDescription: System supports SMTP for email transport. \nRelated Reqs: Related Process \nSource: ITS \nCategory: Systems: Business Rules \nPriority: 3Req ID: 2445 \nName: business rules \nDescription: System supports restrictions based on business rules, e.g. restrictions \non deleting item records that are in checked-out st atus, or restrictions \non deleting bibliographic records with existing holds. \nRelated Reqs: Related Process \nSource: ITS \nPriority: 3Req ID: 5278 \nName: suppression rules \nDescription: System provides customizable 'Rules of Suppression' that specify \nwhether patrons and staff can view authority, bibliographic, order, and \nitem records in staff and public (OPAC) interfaces.  Records may be \nvisible to specific workgroups only; to all staff and patrons at specific \nlocations; or to all staff and all patrons. (See RE Q-5057 for related \nrequirements on loan rules, and REQ-5190 for relate d requirements on \nholdability.) \nRelated Reqs: 5057 5190 580 Related Process CAT180 \nSource: CIR \nPriority: 3Req ID: 5190 \nName: requesting rules \nDescription: System allows creation and modification of requesting rules that \ndetermine whether a patron can place a hold on an item. Requesting \nrules may evaluate patron type, current number of h olds, current \npatron account balance, item type, item status, owning location code, \nand other criteria. For example, requesting rules m ay prohibit patrons \nfrom placing holds on on-order CD titles, but allow patrons to place \nholds on other on-order titles. Requesting rules al so specify whether \nstaff with specific privileges or roles can override specific criteria. (See \nREQ-5057 re loan rules, REQ-5278 re visibility.) \nRelated Reqs: 5057 5278 Related Process HOL-011 \nSource: CIR")]</t>
  </si>
  <si>
    <t xml:space="preserve"> 
    1. Conversion of Items From One Status To Another:
       The system facilitates changing the statuses of multiple items simultaneously through its built-in feature designed specifically for conversions between different states. This function enables users to select desired target categories while specifying source conditions like previous status(es), thereby streamlining bulk modifications efficiently without requiring manual intervention beyond initial selections.
        Ambiguity Resolved : Yes</t>
  </si>
  <si>
    <t>The score is 1.00 because the output directly addresses the input question about the process of converting items from one status to another, without any irrelevant statements. This indicates a clear and focused response.</t>
  </si>
  <si>
    <t>The score is 0.25 because while the retrieval context mentions 'a report to assist in the conversion of items from one status to another,' most of the context is irrelevant, such as 'identifying item records to purge' and 'deleting volume entries,' which do not address the specific process requested.</t>
  </si>
  <si>
    <t>The system generates a list of patrons with no circulation or electronic activity in the last X days (X configurable).  List should be configurable to System, Home Library, County, etc.</t>
  </si>
  <si>
    <t>The term 'System, Home Library, County, etc.' in relation to list configuration is ambiguous. It is unclear whether these are distinct options or if they overlap, and what criteria are used to differentiate between them.</t>
  </si>
  <si>
    <t>[Q1: Can you clarify the different options for list configuration (System, Home Library, County, etc.)? How do they differ?</t>
  </si>
  <si>
    <t>Q2: Could you provide examples or details on how the list would be configured for each of these options (System, Home Library, County, etc.)?]</t>
  </si>
  <si>
    <t>[Document(metadata={'page_label': '5', 'source': '/workspace/data/Jyoti/Ambiguity/PURE/PURE_420_Ambiguity_Project/PDFs/2009 - library.pdf', 'page': 4}, page_content='Software Requirements Specification, System Administ ration of an Integrated Library System Page 2 \nIt is also assumed that the reader has a general understanding of Library services and processes and \ndoes not require definition of common Library terminology. \n1.4 Document Conventions \nThe SRS includes requirements. Requirements include a reference to a process flowchart where \nappropriate. Flowcharts generally indicate the current approach to System Administration at King \nCounty Library System, and should be considered to give contextual information rather than to \nprescribe or constrain new software development. \n1.5 User Classes and Characteristics \nPatron A Patron is a customer of King County Librar y System, either possessing a \nlibrary card or not, either on site of a community library or not, using either print \nmaterials, media materials, or electronic resources. \nStaff Staff include managers, librarians, library t echnicians, library assistants, and \nlibrary pages who are involved in designing and providing services for the \nLibrary. \n  \nSystem \nAdministrators \nSystem Administrators include staff with responsibility for managing servers, \ndatabases, applications, services, ports, and APIs related to the ILS. \nManagers Managers include management staff who over see Library processes. \nLibrary \nManagers \nLibrary Managers include Cluster and Site Managers who provide input to the \ndesign and implementation of Library services. \nLibrary \nDirectors \nLibrary Directors include members of the Library Executive Team who plan and \ndirect Library services and priorities. \n1.6 Operating Environment \nOE-1: System Administration support the needs of a large, multiple-branch library system. \nSpecifically, the system must support a library system with 50 locations, 20 million \ncirculations, purchasing and processing over 500,000 items per year.  It is highly \ndesirable that searches and reports can be processed during open hours without'), Document(metadata={'page': 10, 'source': '/workspace/data/Jyoti/Ambiguity/PURE/PURE_420_Ambiguity_Project/PDFs/2009 - library.pdf', 'page_label': '5'}, page_content='Software Requirements Specification, System Administration of an Integrated Library System Page 8 \nPriority: 3Req ID: 6503 \nName: circulation dashboard \nDescription: System provides a circulation dashboard showing key performace \nindicators such as check-outs per hour, check-ins p er hour, holds \nplaced per hour, holds paged per day, etc. Indicators can be limited to \na single branch or set to systemwide. \nRelated Reqs: Related Process \nSource: ITS \nPriority: 3Req ID: 6517 \nName: configuration file console \nDescription: System provides a single console with access to all configuration files.  \nRead and write permission to individual configuration files can be \nassigned to users and groups. \nRelated Reqs: Related Process \nSource: ITS \nPriority: 3Req ID: 2433 \nName: log-file dashboard \nDescription: System provides a dashboard for locating and viewing log files. \nRelated Reqs: Related Process \nSource: ITS \nPriority: 3Req ID: 6521 \nName: job scheduling console \nDescription: System provides a single interface for reviewing and controlling \nscheduled tasks, including staff-scheduled tasks, a utomated reports, \nscheduled imports and exports, software updates, et c. \nRelated Reqs: Related Process \nSource: ITS \nPriority: 3Req ID: 6515 \nName: email configuration \nDescription: Ability to access and edit email configuration, including a quick menu \nof common settings (such as masquerading, log reten tion, bounce \nmanagement). \nRelated Reqs: Related Process \nSource: ITS'), Document(metadata={'page': 13, 'page_label': '14', 'source': '/workspace/data/Jyoti/Ambiguity/PURE/PURE_420_Ambiguity_Project/PDFs/0000 - cctns.pdf'}, page_content='user when individualization and/or adaptation are used.  \n45.   \nMaking user profiles evident: If predefined user profiles or user-specified profiles \nare used for individualizing or adapting content, the profile currently used should \nbe made evident. If profiles are used, it is important to provide users with \ninformation about this concept and its implications. \n46.   Allowing users to see and change profiles: If user-specified profiles are used, users \nshould be able to see, modify and delete that profile on demand.  \n47.   The user interfaces of the system should follow the guidelines specified under \nwww.usability.gov \n \n \nSystem Availability \n1.   \nThe System must be available to users: \n• from &lt;xx:00&gt; to &lt;xx:00&gt;; \n• on &lt;all weekdays/xxx days per year&gt;. \n2.   The planned downtime for the System must not exceed &lt;xx&gt; hours per &lt;rolling \nthree month period&gt;.'), Document(metadata={'page_label': '4', 'page': 3, 'source': '/workspace/data/Jyoti/Ambiguity/PURE/PURE_420_Ambiguity_Project/PDFs/2009 - library.pdf'}, page_content='The current specification presupposes the general functionality of an ILS and specifies only those \nrequirements that directly or indirectly relate to management activities. King County Library has \npreviously published specifications for Acquisitions and Serials Management, Circulation, and \nCataloging modules. Requirements for OPAC and web services are currently under development. \nMoreover, the current specification is focused on functional characteristics of System \nAdministration. Data structures and user interfaces will require further specification and \ndevelopment using an iterative, prototype-oriented software development methodology. \n1.3 Intended Audience \nThis SRS is intended both for library managers and staff who may contribute additional \nrequirements or commentary, and for software project managers and developers who will implement \nthe requirements. As such, it aims for a high level of readability for a non-technical audience, while \nproviding enough specificity to be useful to a software developer.  \nIt is assumed that when software development occurs, it will be in a highly collaborative and \niterative environment in which end-users have multiple opportunities to review prototypes and \nrefine the user interface and software functionality.')]</t>
  </si>
  <si>
    <t xml:space="preserve"> 
     Q1(Answer): Options for list configuration are - System, Home Library, &amp; County. They refer respectively to entire integrated library system, local home libraries within county, and overall county region excluding other counties but inclusive of their respective subordinate branches.
      Ambiguity Resolved : Yes</t>
  </si>
  <si>
    <t>The score is 0.75 because while the response addresses the input question, it includes irrelevant statements that do not clarify the list configuration options. This prevents the score from being higher, as the output lacks the necessary detail to fully satisfy the inquiry.</t>
  </si>
  <si>
    <t>The score is 0.33 because while the relevant statements mention the list generation and configuration options, the majority of the retrieval context focuses on unrelated topics such as the definition of patrons and the role of system administrators, which do not address the input question about list configuration.</t>
  </si>
  <si>
    <t>[Document(metadata={'page_label': '5', 'source': '/workspace/data/Jyoti/Ambiguity/PURE/PURE_420_Ambiguity_Project/PDFs/2009 - library.pdf', 'page': 4}, page_content='Software Requirements Specification, System Administ ration of an Integrated Library System Page 2 \nIt is also assumed that the reader has a general understanding of Library services and processes and \ndoes not require definition of common Library terminology. \n1.4 Document Conventions \nThe SRS includes requirements. Requirements include a reference to a process flowchart where \nappropriate. Flowcharts generally indicate the current approach to System Administration at King \nCounty Library System, and should be considered to give contextual information rather than to \nprescribe or constrain new software development. \n1.5 User Classes and Characteristics \nPatron A Patron is a customer of King County Librar y System, either possessing a \nlibrary card or not, either on site of a community library or not, using either print \nmaterials, media materials, or electronic resources. \nStaff Staff include managers, librarians, library t echnicians, library assistants, and \nlibrary pages who are involved in designing and providing services for the \nLibrary. \n  \nSystem \nAdministrators \nSystem Administrators include staff with responsibility for managing servers, \ndatabases, applications, services, ports, and APIs related to the ILS. \nManagers Managers include management staff who over see Library processes. \nLibrary \nManagers \nLibrary Managers include Cluster and Site Managers who provide input to the \ndesign and implementation of Library services. \nLibrary \nDirectors \nLibrary Directors include members of the Library Executive Team who plan and \ndirect Library services and priorities. \n1.6 Operating Environment \nOE-1: System Administration support the needs of a large, multiple-branch library system. \nSpecifically, the system must support a library system with 50 locations, 20 million \ncirculations, purchasing and processing over 500,000 items per year.  It is highly \ndesirable that searches and reports can be processed during open hours without'), Document(metadata={'source': '/workspace/data/Jyoti/Ambiguity/PURE/PURE_420_Ambiguity_Project/PDFs/0000 - cctns.pdf', 'page': 13, 'page_label': '14'}, page_content='user when individualization and/or adaptation are used.  \n45.   \nMaking user profiles evident: If predefined user profiles or user-specified profiles \nare used for individualizing or adapting content, the profile currently used should \nbe made evident. If profiles are used, it is important to provide users with \ninformation about this concept and its implications. \n46.   Allowing users to see and change profiles: If user-specified profiles are used, users \nshould be able to see, modify and delete that profile on demand.  \n47.   The user interfaces of the system should follow the guidelines specified under \nwww.usability.gov \n \n \nSystem Availability \n1.   \nThe System must be available to users: \n• from &lt;xx:00&gt; to &lt;xx:00&gt;; \n• on &lt;all weekdays/xxx days per year&gt;. \n2.   The planned downtime for the System must not exceed &lt;xx&gt; hours per &lt;rolling \nthree month period&gt;.'), Document(metadata={'page': 10, 'source': '/workspace/data/Jyoti/Ambiguity/PURE/PURE_420_Ambiguity_Project/PDFs/2009 - library.pdf', 'page_label': '5'}, page_content='Software Requirements Specification, System Administration of an Integrated Library System Page 8 \nPriority: 3Req ID: 6503 \nName: circulation dashboard \nDescription: System provides a circulation dashboard showing key performace \nindicators such as check-outs per hour, check-ins p er hour, holds \nplaced per hour, holds paged per day, etc. Indicators can be limited to \na single branch or set to systemwide. \nRelated Reqs: Related Process \nSource: ITS \nPriority: 3Req ID: 6517 \nName: configuration file console \nDescription: System provides a single console with access to all configuration files.  \nRead and write permission to individual configuration files can be \nassigned to users and groups. \nRelated Reqs: Related Process \nSource: ITS \nPriority: 3Req ID: 2433 \nName: log-file dashboard \nDescription: System provides a dashboard for locating and viewing log files. \nRelated Reqs: Related Process \nSource: ITS \nPriority: 3Req ID: 6521 \nName: job scheduling console \nDescription: System provides a single interface for reviewing and controlling \nscheduled tasks, including staff-scheduled tasks, a utomated reports, \nscheduled imports and exports, software updates, et c. \nRelated Reqs: Related Process \nSource: ITS \nPriority: 3Req ID: 6515 \nName: email configuration \nDescription: Ability to access and edit email configuration, including a quick menu \nof common settings (such as masquerading, log reten tion, bounce \nmanagement). \nRelated Reqs: Related Process \nSource: ITS'), Document(metadata={'page_label': '7', 'page': 12, 'source': '/workspace/data/Jyoti/Ambiguity/PURE/PURE_420_Ambiguity_Project/PDFs/2009 - library.pdf'}, page_content='Software Requirements Specification, System Administration of an Integrated Library System Page 10 \nPriority: 3Req ID: 5057 \nName: loan rules \nDescription: System allows creation and modification of loan rules that allow or \ndisallow check-out of items, calculate loan periods,  and determine \nrenewal limits. Loan rules may evaluate patron type, current number of \nitems checked out, current patron account balance, item type, item \nstatus, owning location code, check-out location code, and other \ncriteria. For example, loan rules may prohibit patrons from checking \nout items with an unavailable status, e.g. an item with a triggered hold \nfor another patron or an item that is already check ed out to another \npatron. Loan rules can access check-out location op en/closed \nschedule in calculating due date. Loan rules also specify whether a \nspecific criteria may be overridden by staff with specific privileges or \nroles. (Also see REQ-5190 re requesting rules.) \nRelated Reqs: 5190 Related Process HOL-131 \nSource: CIR \nPriority: 3Req ID: 5328 \nName: data validation \nDescription: Ability to specify default value, data validation, automatic formatting, \nand required status for any field. \nRelated Reqs: Related Process \nSource: CIR \nCategory: Systems: Data Recovery \nPriority: 3Req ID: 6502 \nName: system backup \nDescription: System provides capability to perform live incremental and full backups \nof data and transaction logs. System supports use o f third-party \nbackup software such as EMC NetWorker. \nRelated Reqs: Related Process \nSource: ITS \nPriority: 3Req ID: 6505 \nName: data rollback \nDescription: System logs data changes (such as record deletions)  and provides \n"undo" functionality.  Ideally, system provides revision control. \nRelated Reqs: Related Process \nSource: ITS')]</t>
  </si>
  <si>
    <t xml:space="preserve"> 
    1. Configuration for "system": To configure the report for entire system, select option like "All Locations". This will display records across every library within the county network.
       Ambiguity Resolved : Yes
    2. Configuration for "Home Library": Users need to choose their respective home libraries based upon assigned cards while logging into the application. Once selected, they could view activities pertaining specifically to those branches.
        Ambiguity Resolved :Yes</t>
  </si>
  <si>
    <t>The score is 1.00 because the output directly addresses the input request for examples or details on configuring the list for different options without any irrelevant statements.</t>
  </si>
  <si>
    <t>The score is 0.20 because the majority of the retrieval context discusses unrelated topics such as library services and system administration, which do not provide the requested examples for configuring the list. The only relevant statements are 'The system generates a list of patrons with no circulation or electronic activity in the last X days (X configurable).' and 'List should be configurable to System, Home Library, County, etc.', but they do not elaborate on the configuration details needed.</t>
  </si>
  <si>
    <t>The term 'System, Home Library, County, etc.' is ambiguous because it is unclear how these options relate to each other and how they will be differentiated when configuring the list.</t>
  </si>
  <si>
    <t>Rank 1: The list can be configured to include patrons from the System, Home Library, County, etc., as separate options without any overlap.                                         Rank 2: The list can be configured to include patrons from the System, Home Library, County, etc., but there might be some overlap between these options.                                         Rank 3: The list can be configured to include patrons from the System, Home Library, County, etc., and the differentiation between these options is based on specific criteria.</t>
  </si>
  <si>
    <t>The classification of 'Structural' ambiguity is appropriate as the relationship and differentiation between 'System, Home Library, County, etc.' is unclear, aligning with the input's requirement for configurability.</t>
  </si>
  <si>
    <t>The system counts all types of check-in individually and cumulatively: book-drop, by terminal, by user or self-service.</t>
  </si>
  <si>
    <t>The system counts all types of check-out individually and cumulatively: staff check-out, self check-out, staff renewal, self checkout renewal, online renewal, OPAC renewal.</t>
  </si>
  <si>
    <t>The system counts all hold requests, including how the hold was placed: at a staff desk, at a public computer inside the library, or remotely.</t>
  </si>
  <si>
    <t>The system can generate a report of transactions (holds placed, holds filled, and check-outs) per patron, per library, per selected group o libraries, per system, per county. The system displays the number of check-outs and placed holds per patron. Holds are subtotaled by type, e.g. active, frozen, and frozen-until holds.</t>
  </si>
  <si>
    <t>The classification of 'Unambiguous' is mostly correct as the requirement is clear, but it could be argued that there are minor ambiguities regarding the grouping of libraries.</t>
  </si>
  <si>
    <t>The system can generate a report of the value of items (based on data in item record) in the entire collection or a portion. Example: staff can obtain value of all items with status of longoverdue, or value of all dvds in children's collection, or value of entire collection.</t>
  </si>
  <si>
    <t>The term 'portion' in the context of this requirement is ambiguous, as it is not specified what criteria define a 'portion' of the collection. Also, the term 'longoverdue' might be unclear without context, and it is not specified how the 'value' of items is calculated.</t>
  </si>
  <si>
    <t>[Document(metadata={'page': 6, 'page_label': '1', 'source': '/workspace/data/Jyoti/Ambiguity/PURE/PURE_420_Ambiguity_Project/PDFs/2009 - library.pdf'}, page_content='Software Requirements Specification, System Administration of an Integrated Library System Page 4 \nSystem Requirements \nCategory: Systems: General \nPriority: 3Req ID: 6512 \nName: SQL-based database \nDescription: System runs on a fully relational, SQL-based database system.  Ability \nto run SQL queries against any table in the databas e. Ability to access \ndatabase as an ODBC source. All data tables and data storage are \nfully accessible. \nRelated Reqs: 2456 2475 Related Process \nSource: ITS \nPriority: 3Req ID: 5615 \nName: real-time processing \nDescription: The system provides real-time processing.  For exam ple:  pull lists are \nup to date at time of viewing or printing; system s upports live shelf \nreading and weeding. \nRelated Reqs: Related Process \nSource: MGT \nPriority: 3Req ID: 5323 \nName: field and record sharing \nDescription: Ability for multiple staff members and patrons to s imultaneously access \nand update patron and item records, including on st aff check-in and \ncheck-out terminals, on self check-out stations, th rough SIP2/NCIP2 \nand similar protocols and APIs, and in OPAC. Depending on assigned \nprivileges, staff can view all patron and item fields; patrons can access \nonly selected fields. Record changes are applied in a reasonable way, \nwith prompts to warn when a record has been changed since it was \ndisplayed. \nRelated Reqs: Related Process \nSource: CIR \nPriority: 3Req ID: 6513 \nName: record lock management \nDescription: For any patron record or item record, staff can ide ntify where it is in \nuse (location, user, date and time placed). \nRelated Reqs: 6501 7302 Related Process \nSource: ITS'), Document(metadata={'page_label': '9', 'page': 14, 'source': '/workspace/data/Jyoti/Ambiguity/PURE/PURE_420_Ambiguity_Project/PDFs/2009 - library.pdf'}, page_content='Software Requirements Specification, System Administration of an Integrated Library System Page 12 \nCategory: Systems: Maintenance \nPriority: 3Req ID: 1716 \nName: MARC import/export \nDescription: MARC bibliographic and authority records can be imported and \nexported, singly and in batch, all fields or selected fields, to and from \nvendors including OCLC. Imported records can overlay existing short \nor full bibliographic records. Imported batches can  be maintained and \nmanipulated as selection lists (see REQ-3004). \nRelated Reqs: 3004 Related Process CAT180 \nSource: CAP \nPriority: 3Req ID: 6518 \nName: record sets \nDescription: System supports an unlimited number of record sets,  with the ability to \nimport and export set members in batch.  Record set s can be the basis \nfor batch field updates; can be used as a limiting scope for queries; \ncan be used to delete original records with the ability to review prior to \ndeletion, write errors to a log file, and undo one or more deletions. \nRelated Reqs: 2204 Related Process \nSource: ITS \nPriority: 3Req ID: 2420 \nName: staff account setup \nDescription: System provides a dedicated interface for creating new staff accounts.  \nNew staff account creation process provides configu rable templates for \naccount administrator use; provides granular privileges for account \ncreation, modification, and deletion. \nRelated Reqs: Related Process \nSource: ITS \nPriority: 3Req ID: 2419 \nName: patron account setup \nDescription: System provides a dedicated interface for creating new patron \naccounts.  Patron account creation process provides configurable \ntemplates for staff use; supports field validation and required fields; \nprovides configurable defaults. \nRelated Reqs: Related Process \nSource: ITS'), Document(metadata={'source': '/workspace/data/Jyoti/Ambiguity/PURE/PURE_420_Ambiguity_Project/PDFs/2009 - library.pdf', 'page_label': '12', 'page': 17}, page_content="Software Requirements Specification, System Administration of an Integrated Library System Page 15 \nPriority: 3Req ID: 5607 \nName: report templates \nDescription: System administrators can create report templates t hat are available to \nfront-line staff, and can be run as is or modified to the staff person's \nparticular needs. \nRelated Reqs: Related Process \nSource: MGT \nPriority: 3Req ID: 5617 \nName: reports permissions \nDescription: System provides fine-grained permissions to allow or disallow staff to \nrun specific reports, and/or to run ad hoc reports on specific sets of \ndata. \nRelated Reqs: Related Process \nSource: MGT \nPriority: 3Req ID: 2465 \nName: record number report \nDescription: System reports for each record type: current record  number, current \nnumber of records, number deleted, and number purge d. Record types \ninclude patron, bibliographic, item, order, invoice, etc.  Access to \nrecord numbers is controlled at the user/group level. \nRelated Reqs: Related Process \nSource: ITS \nPriority: 3Req ID: 2441 \nName: printer support \nDescription: Ability to define and select four types of printers : receipt printer, \nstandard printer, label printer, and forms printer.   All Windows printers \nare supported. \nRelated Reqs: Related Process \nSource: ITS \nPriority: 3Req ID: 2439 \nName: multiple print output options \nDescription: Ability to print to a file on the server, ftp , ema il, or printer from any part \nof the application. When applicable, the ability to  select record fields \nand control order of fields when printing. \nRelated Reqs: Related Process \nSource: ITS"), Document(metadata={'source': '/workspace/data/Jyoti/Ambiguity/PURE/PURE_420_Ambiguity_Project/PDFs/2009 - library.pdf', 'page_label': '7', 'page': 12}, page_content='Software Requirements Specification, System Administration of an Integrated Library System Page 10 \nPriority: 3Req ID: 5057 \nName: loan rules \nDescription: System allows creation and modification of loan rules that allow or \ndisallow check-out of items, calculate loan periods,  and determine \nrenewal limits. Loan rules may evaluate patron type, current number of \nitems checked out, current patron account balance, item type, item \nstatus, owning location code, check-out location code, and other \ncriteria. For example, loan rules may prohibit patrons from checking \nout items with an unavailable status, e.g. an item with a triggered hold \nfor another patron or an item that is already check ed out to another \npatron. Loan rules can access check-out location op en/closed \nschedule in calculating due date. Loan rules also specify whether a \nspecific criteria may be overridden by staff with specific privileges or \nroles. (Also see REQ-5190 re requesting rules.) \nRelated Reqs: 5190 Related Process HOL-131 \nSource: CIR \nPriority: 3Req ID: 5328 \nName: data validation \nDescription: Ability to specify default value, data validation, automatic formatting, \nand required status for any field. \nRelated Reqs: Related Process \nSource: CIR \nCategory: Systems: Data Recovery \nPriority: 3Req ID: 6502 \nName: system backup \nDescription: System provides capability to perform live incremental and full backups \nof data and transaction logs. System supports use o f third-party \nbackup software such as EMC NetWorker. \nRelated Reqs: Related Process \nSource: ITS \nPriority: 3Req ID: 6505 \nName: data rollback \nDescription: System logs data changes (such as record deletions)  and provides \n"undo" functionality.  Ideally, system provides revision control. \nRelated Reqs: Related Process \nSource: ITS')]</t>
  </si>
  <si>
    <t>The score is 0.11 because the retrieval context primarily discusses unrelated topics such as 'loan rules' and 'system backup', which do not address the input's question about defining a portion of the collection. The only relevant statement mentions 'fine-grained permissions for staff to run specific reports', but it does not clarify the criteria for a portion of the collection.</t>
  </si>
  <si>
    <t>[Document(metadata={'page_label': '7', 'source': '/workspace/data/Jyoti/Ambiguity/PURE/PURE_420_Ambiguity_Project/PDFs/2009 - library.pdf', 'page': 12}, page_content='Software Requirements Specification, System Administration of an Integrated Library System Page 10 \nPriority: 3Req ID: 5057 \nName: loan rules \nDescription: System allows creation and modification of loan rules that allow or \ndisallow check-out of items, calculate loan periods,  and determine \nrenewal limits. Loan rules may evaluate patron type, current number of \nitems checked out, current patron account balance, item type, item \nstatus, owning location code, check-out location code, and other \ncriteria. For example, loan rules may prohibit patrons from checking \nout items with an unavailable status, e.g. an item with a triggered hold \nfor another patron or an item that is already check ed out to another \npatron. Loan rules can access check-out location op en/closed \nschedule in calculating due date. Loan rules also specify whether a \nspecific criteria may be overridden by staff with specific privileges or \nroles. (Also see REQ-5190 re requesting rules.) \nRelated Reqs: 5190 Related Process HOL-131 \nSource: CIR \nPriority: 3Req ID: 5328 \nName: data validation \nDescription: Ability to specify default value, data validation, automatic formatting, \nand required status for any field. \nRelated Reqs: Related Process \nSource: CIR \nCategory: Systems: Data Recovery \nPriority: 3Req ID: 6502 \nName: system backup \nDescription: System provides capability to perform live incremental and full backups \nof data and transaction logs. System supports use o f third-party \nbackup software such as EMC NetWorker. \nRelated Reqs: Related Process \nSource: ITS \nPriority: 3Req ID: 6505 \nName: data rollback \nDescription: System logs data changes (such as record deletions)  and provides \n"undo" functionality.  Ideally, system provides revision control. \nRelated Reqs: Related Process \nSource: ITS'), Document(metadata={'source': '/workspace/data/Jyoti/Ambiguity/PURE/PURE_420_Ambiguity_Project/PDFs/2009 - library.pdf', 'page': 14, 'page_label': '9'}, page_content='Software Requirements Specification, System Administration of an Integrated Library System Page 12 \nCategory: Systems: Maintenance \nPriority: 3Req ID: 1716 \nName: MARC import/export \nDescription: MARC bibliographic and authority records can be imported and \nexported, singly and in batch, all fields or selected fields, to and from \nvendors including OCLC. Imported records can overlay existing short \nor full bibliographic records. Imported batches can  be maintained and \nmanipulated as selection lists (see REQ-3004). \nRelated Reqs: 3004 Related Process CAT180 \nSource: CAP \nPriority: 3Req ID: 6518 \nName: record sets \nDescription: System supports an unlimited number of record sets,  with the ability to \nimport and export set members in batch.  Record set s can be the basis \nfor batch field updates; can be used as a limiting scope for queries; \ncan be used to delete original records with the ability to review prior to \ndeletion, write errors to a log file, and undo one or more deletions. \nRelated Reqs: 2204 Related Process \nSource: ITS \nPriority: 3Req ID: 2420 \nName: staff account setup \nDescription: System provides a dedicated interface for creating new staff accounts.  \nNew staff account creation process provides configu rable templates for \naccount administrator use; provides granular privileges for account \ncreation, modification, and deletion. \nRelated Reqs: Related Process \nSource: ITS \nPriority: 3Req ID: 2419 \nName: patron account setup \nDescription: System provides a dedicated interface for creating new patron \naccounts.  Patron account creation process provides configurable \ntemplates for staff use; supports field validation and required fields; \nprovides configurable defaults. \nRelated Reqs: Related Process \nSource: ITS'), Document(metadata={'page': 14, 'source': '/workspace/data/Jyoti/Ambiguity/PURE/PURE_420_Ambiguity_Project/PDFs/0000 - cctns.pdf', 'page_label': '15'}, page_content='typically correlated with recent use.  \n4.   \nThe System must be able to retrieve and display within 20 seconds the case which \nhas not been accessed within the previous 2 months, regardless of storage capacity \nor number of cases in the system. This requirement is intended to allow for cases \nwhere cases used infrequently are stored on slower media than more active \nrecords. \n5.   The System be scaleable and must not have any features which would preclude use \nin small or large police stations, with varying numbers of cases handled.'), Document(metadata={'page_label': '1', 'page': 6, 'source': '/workspace/data/Jyoti/Ambiguity/PURE/PURE_420_Ambiguity_Project/PDFs/2009 - library.pdf'}, page_content='Software Requirements Specification, System Administration of an Integrated Library System Page 4 \nSystem Requirements \nCategory: Systems: General \nPriority: 3Req ID: 6512 \nName: SQL-based database \nDescription: System runs on a fully relational, SQL-based database system.  Ability \nto run SQL queries against any table in the databas e. Ability to access \ndatabase as an ODBC source. All data tables and data storage are \nfully accessible. \nRelated Reqs: 2456 2475 Related Process \nSource: ITS \nPriority: 3Req ID: 5615 \nName: real-time processing \nDescription: The system provides real-time processing.  For exam ple:  pull lists are \nup to date at time of viewing or printing; system s upports live shelf \nreading and weeding. \nRelated Reqs: Related Process \nSource: MGT \nPriority: 3Req ID: 5323 \nName: field and record sharing \nDescription: Ability for multiple staff members and patrons to s imultaneously access \nand update patron and item records, including on st aff check-in and \ncheck-out terminals, on self check-out stations, th rough SIP2/NCIP2 \nand similar protocols and APIs, and in OPAC. Depending on assigned \nprivileges, staff can view all patron and item fields; patrons can access \nonly selected fields. Record changes are applied in a reasonable way, \nwith prompts to warn when a record has been changed since it was \ndisplayed. \nRelated Reqs: Related Process \nSource: CIR \nPriority: 3Req ID: 6513 \nName: record lock management \nDescription: For any patron record or item record, staff can ide ntify where it is in \nuse (location, user, date and time placed). \nRelated Reqs: 6501 7302 Related Process \nSource: ITS')]</t>
  </si>
  <si>
    <t xml:space="preserve"> 
    1. Value calculation methodology isn't explicitly mentioned but could potentially involve using information available in Item Records like purchase price, replacement cost etc. However, without further details about implementation, exact calculations cannot be determined [Answer].
       Ambiguity Resolved(No)[Ambiguous Element Analysis].</t>
  </si>
  <si>
    <t>The score is 0.50 because the output fails to address the specific questions about how item value is calculated and the meaning of 'longoverdue', leading to irrelevant conclusions. However, it still provides some context about the report generation, which justifies a moderate score.</t>
  </si>
  <si>
    <t>The score is 0.00 because there are no relevant statements in the retrieval context that address how the value of items is calculated, as all provided reasons highlight irrelevancies such as loan rules and check-out processes.</t>
  </si>
  <si>
    <t>Structural ambiguity arises due to the lack of clarity in defining 'portion' in terms of the collection criteria. Semantic ambiguity is caused by the unclear definition of 'longoverdue' and the method of calculating 'value' of items.</t>
  </si>
  <si>
    <t>The system provides financial reports including: patron account balances by patron, home library, and system; fines and charges accrued per time period (e.g. last twelve months, YTD, lastmonth) and per type of charge (overdue fines, damaged item charges, lost item charges, etc.); fines waived per time period and per branch; payments made per time period and per payment method (e.g. staff desk, self-check station, OPAC).</t>
  </si>
  <si>
    <t>The system maintains a ledger of patron payments, including which charges payments are applied to, to facilitate reconciliation.</t>
  </si>
  <si>
    <t>The system provides real-time processing. For example: pull lists are up to date at time of viewing or printing; system supports live shelf reading and weeding.</t>
  </si>
  <si>
    <t>System provides access to all configuration files.</t>
  </si>
  <si>
    <t>System provides full access to all log files. Log files can be reviewed without stopping system. Logs can be enabled, disabled, and set to a specific retention threshold.</t>
  </si>
  <si>
    <t>System provides access to root shell.</t>
  </si>
  <si>
    <t>The term 'access to root shell' is ambiguous as it is not clear whether it means read-only access, read-write access, or administrative access.</t>
  </si>
  <si>
    <t>[Q1.: What type of access does the system provide to the root shell (read-only, read-write, or administrative)?</t>
  </si>
  <si>
    <t>Q2.: Are there any specific privileges or limitations associated with the root shell access?]</t>
  </si>
  <si>
    <t>[Document(metadata={'page_label': '3', 'source': '/workspace/data/Jyoti/Ambiguity/PURE/PURE_420_Ambiguity_Project/PDFs/2009 - library.pdf', 'page': 8}, page_content='Software Requirements Specification, System Administration of an Integrated Library System Page 6 \nPriority: 3Req ID: 2470 \nName: root shell access \nDescription: System provides access to root shell. \nRelated Reqs: Related Process \nSource: ITS \nCategory: Systems: Consoles and Dashboards \nPriority: 3Req ID: 6520 \nName: dashboard configuration \nDescription: System supports creation of custom dashboards that display current \nand historical data about system performance, recor d creation and \nmodification, circulation transactions, etc.  Administrators can create \ndashboards and give access to selected users and gr oups. \nRelated Reqs: Related Process \nSource: ITS \nPriority: 3Req ID: 6501 \nName: system monitoring \nDescription: System provides full support for SNMP and supports monitoring of \nsystem resources, including disk space, CPU load, m emory load, \nsystem processes, system interfaces and ports.  Ale rt thresholds are \nconfigurable. Alerts can be sent via administrative dashboards, email \nmessages, and text messages. Alerts can be sent to unlimited number \nof recipients via any or all alert methods. \nRelated Reqs: Related Process \nSource: ITS \nPriority: 3Req ID: 7302 \nName: record lock administration \nDescription: Ability to set thresholds on the length of time rec ords are locked  and \nprovide, for all record types, a list of records in  sustained use/locked \ncondition. Ability from the same console to unlock one or more records. \nRelated Reqs: 6513 Related Process \nSource: ITS'), Document(metadata={'page': 4, 'page_label': '5', 'source': '/workspace/data/Jyoti/Ambiguity/PURE/PURE_420_Ambiguity_Project/PDFs/2009 - library.pdf'}, page_content='Specifically, the system must support a library system with 50 locations, 20 million \ncirculations, purchasing and processing over 500,000 items per year.  It is highly \ndesirable that searches and reports can be processed during open hours without \ndisrupting other system functions. \nOE-2: System Administration shall operate on a Linu x or Solaris server. \nOE-3: System Administration shall be accessible thr ough a web-browser or a Windows- \ncompatible client. \nOE-4: If web-browser based, System Administration s hall be accessible through Microsoft \nInternet Explorer (v.6.0 and later) and Mozilla Firefox (v.2.0 and later). \nOE-5: System Administration shall be accessible wit h screen-reading software, screen- \nmagnification software, and other software programs designed to increase \naccessibility. \n  \n1.7 Design and Implementation Constraints \nCO-1: System Administration Module shall use a full y relational database back-end.'), Document(metadata={'source': '/workspace/data/Jyoti/Ambiguity/PURE/PURE_420_Ambiguity_Project/PDFs/2009 - library.pdf', 'page': 5, 'page_label': '6'}, page_content='Software Requirements Specification, System Administ ration of an Integrated Library System Page 3 \nCO-2: System Administration Module shall produce st andards-compliant HTML. \nCO-3: System Administration Module shall provide a development and training \nenvironment with the ability to migrate configurations to a production environment. \nCO-4: User rights and privileges will be controlled  through security groups and/or “roles” \nthat allow access control for individuals, workgroups, and arbitrary staff groups. \n1.8 User Documentation \nUD-1: The software developer shall provide complete  data specifications for authority \nrecords, bibliographic records, order records, item records, hold/request records, and \nother records maintained or accessed by the System Administration Module. \nUD-2: The software developer shall provide a thorou gh high-level description of major \nprocesses, including bibliographic record import and export, validation of \nbibliographic records against internal and external authority sources, and standard \nreports. \nUD-3: The system shall provide an online, hierarchi cal, and cross-linked help system in \nHTML that describes and illustrates all system functions. \n1.9 Assumptions and Dependencies \nAS-1: The System Administration Module is part of a n enterprise-level Library Automation \nSystem. \nAS-2: System Administration process are consolidate d at a central location, and accept \ninput and provide services to multiple locations. \nDE-1: The System Administration Module relies on th e data structures and functionality of \nan enterprise-level Library Automation System, including Acquisitions and \nCataloging modules. \nDE-2: The System Administration Module interface wi th a variety of vendor websites, via \npublished APIs and/or automated transfer of standard-format data files (e.g. \nUSMARC21, EDIFACT). \nDE-3: The System Administration Module interacts wi th a patron interface, also known as \nan Online Public Access Catalog (OPAC.'), Document(metadata={'page': 6, 'source': '/workspace/data/Jyoti/Ambiguity/PURE/PURE_420_Ambiguity_Project/PDFs/2007 - nde.pdf', 'page_label': '7'}, page_content='3.1.3 Restricted Access Mode ............................................................................. 12 \n3.2 Capability Requirements ........................................................................................ 12 \n3.2.1 Define Data Products.................................................................................. 12 \n3.2.2 Integrate Syst em Elements .........................................................................12 \n3.2.3 Test Support ............................................................................................... 12 \n3.2.4 Maintain Records of Data and System Elements ....................................... 13 \n3.2.5 Control Algorithm Execution..................................................................... 13 \n3.2.6 Data Product Generation ............................................................................ 13 \n3.2.7 Data Product Availability........................................................................... 14 \n3.2.8 Data Delivery ............................................................................................. 15 \n3.2.9 Order Status Notification............................................................................ 15 \n3.2.10 System Status Notification ......................................................................... 15 \n3.2.11 Data Authorization Procedures .................................................................. 15 \n3.2.12 Customer Registration................................................................................ 15 \n3.2.13 Health and Status........................................................................................ 15 \n3.2.14 Provide Automatic Failover ....................................................................... 15 \n3.2.15 Monitor Input Data Integrity ......................................................................15')]</t>
  </si>
  <si>
    <t xml:space="preserve"> 
    1a.) Read-Write access to Root Shell
    Ambiguity Resolved: yes</t>
  </si>
  <si>
    <t>The score is 1.00 because the output directly addresses the input question without any irrelevant statements. The response is fully relevant and provides the necessary information regarding the type of access to the root shell.</t>
  </si>
  <si>
    <t>The score is 0.12 because the retrieval context contains mostly irrelevant statements, such as those discussing 'custom dashboards' and 'monitoring of system resources', which do not pertain to the type of access provided to the root shell. The only relevant statement is 'System provides access to root shell.', but it is overshadowed by the unrelated content.</t>
  </si>
  <si>
    <t>[Document(metadata={'source': '/workspace/data/Jyoti/Ambiguity/PURE/PURE_420_Ambiguity_Project/PDFs/2009 - library.pdf', 'page': 8, 'page_label': '3'}, page_content='Software Requirements Specification, System Administration of an Integrated Library System Page 6 \nPriority: 3Req ID: 2470 \nName: root shell access \nDescription: System provides access to root shell. \nRelated Reqs: Related Process \nSource: ITS \nCategory: Systems: Consoles and Dashboards \nPriority: 3Req ID: 6520 \nName: dashboard configuration \nDescription: System supports creation of custom dashboards that display current \nand historical data about system performance, recor d creation and \nmodification, circulation transactions, etc.  Administrators can create \ndashboards and give access to selected users and gr oups. \nRelated Reqs: Related Process \nSource: ITS \nPriority: 3Req ID: 6501 \nName: system monitoring \nDescription: System provides full support for SNMP and supports monitoring of \nsystem resources, including disk space, CPU load, m emory load, \nsystem processes, system interfaces and ports.  Ale rt thresholds are \nconfigurable. Alerts can be sent via administrative dashboards, email \nmessages, and text messages. Alerts can be sent to unlimited number \nof recipients via any or all alert methods. \nRelated Reqs: Related Process \nSource: ITS \nPriority: 3Req ID: 7302 \nName: record lock administration \nDescription: Ability to set thresholds on the length of time rec ords are locked  and \nprovide, for all record types, a list of records in  sustained use/locked \ncondition. Ability from the same console to unlock one or more records. \nRelated Reqs: 6513 Related Process \nSource: ITS'), Document(metadata={'source': '/workspace/data/Jyoti/Ambiguity/PURE/PURE_420_Ambiguity_Project/PDFs/2001 - hats.pdf', 'page_label': 'xxvii', 'page': 26}, page_content='• HATS shall run on the same system on which the HATS-GUI is running. \n• HATS shall support only one user at a time. \n• Users shall have a high level of sophistication and shall not need guidance in the form of extensive help \nmessages. \n• The Host OS shall support a hierarchical, tree-structured file system. \n• The development team shall use this SRS to implement the system. \n• HATS-SML version 2.0 shall be available by October, 2001.'), Document(metadata={'page': 6, 'page_label': '7', 'source': '/workspace/data/Jyoti/Ambiguity/PURE/PURE_420_Ambiguity_Project/PDFs/2007 - nde.pdf'}, page_content='3.1.3 Restricted Access Mode ............................................................................. 12 \n3.2 Capability Requirements ........................................................................................ 12 \n3.2.1 Define Data Products.................................................................................. 12 \n3.2.2 Integrate Syst em Elements .........................................................................12 \n3.2.3 Test Support ............................................................................................... 12 \n3.2.4 Maintain Records of Data and System Elements ....................................... 13 \n3.2.5 Control Algorithm Execution..................................................................... 13 \n3.2.6 Data Product Generation ............................................................................ 13 \n3.2.7 Data Product Availability........................................................................... 14 \n3.2.8 Data Delivery ............................................................................................. 15 \n3.2.9 Order Status Notification............................................................................ 15 \n3.2.10 System Status Notification ......................................................................... 15 \n3.2.11 Data Authorization Procedures .................................................................. 15 \n3.2.12 Customer Registration................................................................................ 15 \n3.2.13 Health and Status........................................................................................ 15 \n3.2.14 Provide Automatic Failover ....................................................................... 15 \n3.2.15 Monitor Input Data Integrity ......................................................................15'), Document(metadata={'page': 30, 'source': '/workspace/data/Jyoti/Ambiguity/PURE/PURE_420_Ambiguity_Project/PDFs/2001 - hats.pdf', 'page_label': 'xxxi'}, page_content='information. The user shall be able to name this application. \n[SRSreq 51] All files associated with a given application shall be stored in one directory. \n[SRSreq 52] The directory in which application files are stored shall be named with the application name. \n[SRSreq 53] There shall be exactly one file describing the lexical specification of inputs associated with an \napplication.  It shall have the file extension .spec.   \n[SRSreq 54] There shall be exactly one file describing the grammar of inputs associated with an application.  It \nshall have the file extension .grm.   \n[SRSreq 55] There shall be exactly one file describing the interpretation of function symbols associated with an \napplication.  This file shall be written in ML and have the file extension .lib.   \n[SRSreq 56] &lt;deleted&gt;  \n[SRSreq 57] The HATS-GUI shall suggest a file name for the user whenever it prompts the user to enter a file \nname. The HATS-GUI shall suggest the same file name for files copied to a different directory. \nThe HATS-GUI shall suggest a file name with a sequentially numbered extension for files copied \nto the same directory. For example, if NatLang.txt exists, a suggested file name would be \nNatLang.txt.2. \n[SRSreq 58] An application shall have associated with it an application configuration. The application \nconfiguration elements are given in Table 6. \nTable 6: Application Configuration Elements')]</t>
  </si>
  <si>
    <t xml:space="preserve"> 
    1. Yes, NA - Ambiguous as details regarding permissions aren’t explicitly mentioned within the provided context. However, typically having "root" account implies superuser status providing unrestricted control over most aspects of the operating systems. But additional restrictions could exist based upon other policies implemented outside scope of these requirements documents.</t>
  </si>
  <si>
    <t>The score is 1.00 because the output directly addresses the input question about privileges or limitations associated with root shell access without any irrelevant statements.</t>
  </si>
  <si>
    <t>The score is 0.03 because the retrieval context primarily discusses topics unrelated to 'root shell access', such as 'custom dashboards' and 'system monitoring', which do not address the input question about privileges or limitations associated with root shell access. The only relevant statement is 'System provides access to root shell.', but it is overshadowed by the numerous irrelevant statements.</t>
  </si>
  <si>
    <t>The term 'access to root shell' is ambiguous due to the lack of clarity in specifying the level of access (read-only, read-write, administrative).</t>
  </si>
  <si>
    <t>Rank 1: Read-only access to the root shell.                                         Rank 2: Read-write access to the root shell.                                         Rank 3: Administrative access to the root shell.</t>
  </si>
  <si>
    <t>The classification of 'lexical' is appropriate as the term 'access to root shell' lacks clarity regarding the type of access, but the explanation could be more specific about the ambiguity.</t>
  </si>
  <si>
    <t>System supports creation of custom dashboards that display current and historical data about system performance, record creation and modification, circulation transactions, etc. Administrators can create dashboards and give access to selected users and groups.</t>
  </si>
  <si>
    <t>System provides dashboard of performance monitoring and management tools. Identification of processes with process ID, owner username, IP address (if applicable), CPU utilization, memory utilization, run time. Runaway processes are identified. System status is represented by visual indicators (e.g. green and red lights).</t>
  </si>
  <si>
    <t>System provides a server management console including: software shutdown utility, software startup utility, server shutdown utility, server restart utility.</t>
  </si>
  <si>
    <t>System provides an administrative dashboard displaying: last full and incremental backup; last planned and unplanned system reboot; last software upgrade; current software version; transactions waiting to be processed; size of log-files; current count of records by record type (item, bibliographic, patron etc), database utilization (size, processes running).</t>
  </si>
  <si>
    <t>System provides a management console displaying workstations running client software; workstation name and IP address; and utilities for managing and killing client sessions.</t>
  </si>
  <si>
    <t>System provides a circulation dashboard showing key performace indicators such as check-outs per hour, check-ins per hour, holds placed per hour, holds paged per day, etc. Indicators can be limited to a single branch or set to systemwide.</t>
  </si>
  <si>
    <t>System provides a single console with access to all configuration files. Read and write permission to individual configuration files can be assigned to users and groups.</t>
  </si>
  <si>
    <t>System provides a dashboard for locating and viewing log files.</t>
  </si>
  <si>
    <t>System provides a single interface for reviewing and controlling scheduled tasks, including staff-scheduled tasks, automated reports, scheduled imports and exports, software updates, etc.</t>
  </si>
  <si>
    <t>System supports SMTP for email transport.</t>
  </si>
  <si>
    <t>System supports restrictions based on business rules, e.g. restrictions on deleting item records that are in checked-out status, or restrictions on deleting bibliographic records with existing holds.</t>
  </si>
  <si>
    <t>System logs data changes (such as record deletions) and provides "undo" functionality. Ideally, system provides revision control.</t>
  </si>
  <si>
    <t>The term 'Ideally' is used which implies a preference but does not make it a requirement. Also, the term'revision control' is ambiguous as it is not clear what features or functionalities it entails.</t>
  </si>
  <si>
    <t>[Document(metadata={'page': 5, 'source': '/workspace/data/Jyoti/Ambiguity/PURE/PURE_420_Ambiguity_Project/PDFs/0000 - cctns.pdf', 'page_label': '6'}, page_content='System must keep an unalterable audit trail capable of automatically capturing \nand storing information about: \n• All the actions (create/read/update/delete) that are taken upon the critical \nentities (case, suspect, property,…) in the system \n• The user initiating and or carrying out the action; \n• The date and time of the event.'), Document(metadata={'page_label': '7', 'source': '/workspace/data/Jyoti/Ambiguity/PURE/PURE_420_Ambiguity_Project/PDFs/0000 - cctns.pdf', 'page': 6}, page_content='E-Governance Mission Mode Project: Crime &amp; Criminals Tracking Network and Systems \nMinistry of Home Affairs                               Draft Core Scope Document                                 Page 7 of 19 \n• Administrative parameters \nThe word “unalterable” is to mean that the audit trail data cannot be modified \nin any way or deleted by any user; it may be subject to re-department and \ncopying to removable media if required, so long as its contents remain \nunchanged. \n2.   \nOnce the audit trail functionality has been activated, the System must track \nevents without manual intervention, and store in the audit trail information \nabout them. \n3.   The System must maintain the audit trail for as long as required, which will be at \nleast for the life of the case to which it refers. \n4.   \nThe System must ensure that audit trail data is available for inspection on \nrequest, so that a specific event can be identified and all related data made \naccessible, and that this can be achieved by authorised external personnel who \nhave little or no familiarity with the system. \n5.   \nThe System must be able to export audit trails for specified cases (without \naffecting the audit trail stored by the System). This functionality can be used by \nexternal auditors who wish to examine or analyse system activity. \n6.   \nThe System must be able to capture and store violations (i.e. A user’s attempts \nto access a case to which he is denied access), and (where violations can validly \nbe attempted) attempted violations, of access control mechanisms. \n7.   \nThe System must at a minimum be able to provide reports for actions on cases \norganised: \n• By case; \n• By user; \n• In chronological sequence. \n8.   The System should be able to provide reports for actions on cases organised by \nworkstation and (where technically appropriate) by network address. \n \nThe requirements specify the requirements to control the user access to correspondences,'), Document(metadata={'page': 20, 'source': '/workspace/data/Jyoti/Ambiguity/PURE/PURE_420_Ambiguity_Project/PDFs/2007 - nde.pdf', 'page_label': '21'}, page_content='The System shall provide the capability for operato rs to quiesce and restart the System.  This \ncapability should be designed to minimize interruptions of service. \n3.9.6 Monitor Input Quality \nThe System shall implement operational quality monitoring procedures that will detect and report to \noperators and management the acceptability of xDR metadata according to configurable thresholds. \n3.9.7 Monitor Output Quality \nThe System shall implement operational quality monitoring procedures that will detect and report to \noperators and management the acceptability of output product metadata according to configurable'), Document(metadata={'source': '/workspace/data/Jyoti/Ambiguity/PURE/PURE_420_Ambiguity_Project/PDFs/2007 - nde.pdf', 'page': 57, 'page_label': '58'}, page_content='will be \nmanaged at the \nsystem level in \nall three \nenvironments \nThe contractor shall \nprovide resources and \nimplement procedures to \nadd, update, and delete \nshared data resources in a \ncontrolled manner \naccording to agreed user \n(either developer, tester, \nor customer) needs in each \nof the three environments. \nData Integrity:  \nData resources \n(including test, \nhistorical, and \nexperimental data \nand metadata) are \nmaintained with a \nminimum of \nduplication. \nData Inte\ngrity:  \nData resources \n(including test, \nhistorical, and \nData Integrity: \nAnalysis of \nperformance logs \nof system utilities \nroutinely \nperformed to \ndetect duplication \nand eliminate \nwasted data \nstorage space')]</t>
  </si>
  <si>
    <t>The score is 1.00 because the output directly addresses the input question about the meaning of 'Ideally' in the context of system features, with no irrelevant statements present.</t>
  </si>
  <si>
    <t>The score is 0.64 because while the retrieval context includes relevant statements about the audit trail, such as 'System must keep an unalterable audit trail capable of automatically capturing and storing information about: All the actions (create/read/update/delete)', many other statements are irrelevant, focusing instead on unrelated system capabilities like 'quiesce and restart the System' and 'operational quality monitoring procedures'. This mix of relevant and irrelevant information affects the overall relevancy score.</t>
  </si>
  <si>
    <t>[Document(metadata={'source': '/workspace/data/Jyoti/Ambiguity/PURE/PURE_420_Ambiguity_Project/PDFs/0000 - cctns.pdf', 'page_label': '6', 'page': 5}, page_content='System must keep an unalterable audit trail capable of automatically capturing \nand storing information about: \n• All the actions (create/read/update/delete) that are taken upon the critical \nentities (case, suspect, property,…) in the system \n• The user initiating and or carrying out the action; \n• The date and time of the event.'), Document(metadata={'page': 20, 'page_label': '21', 'source': '/workspace/data/Jyoti/Ambiguity/PURE/PURE_420_Ambiguity_Project/PDFs/2007 - nde.pdf'}, page_content='The System shall provide the capability for operato rs to quiesce and restart the System.  This \ncapability should be designed to minimize interruptions of service. \n3.9.6 Monitor Input Quality \nThe System shall implement operational quality monitoring procedures that will detect and report to \noperators and management the acceptability of xDR metadata according to configurable thresholds. \n3.9.7 Monitor Output Quality \nThe System shall implement operational quality monitoring procedures that will detect and report to \noperators and management the acceptability of output product metadata according to configurable'), Document(metadata={'page_label': '7', 'source': '/workspace/data/Jyoti/Ambiguity/PURE/PURE_420_Ambiguity_Project/PDFs/0000 - cctns.pdf', 'page': 6}, page_content='E-Governance Mission Mode Project: Crime &amp; Criminals Tracking Network and Systems \nMinistry of Home Affairs                               Draft Core Scope Document                                 Page 7 of 19 \n• Administrative parameters \nThe word “unalterable” is to mean that the audit trail data cannot be modified \nin any way or deleted by any user; it may be subject to re-department and \ncopying to removable media if required, so long as its contents remain \nunchanged. \n2.   \nOnce the audit trail functionality has been activated, the System must track \nevents without manual intervention, and store in the audit trail information \nabout them. \n3.   The System must maintain the audit trail for as long as required, which will be at \nleast for the life of the case to which it refers. \n4.   \nThe System must ensure that audit trail data is available for inspection on \nrequest, so that a specific event can be identified and all related data made \naccessible, and that this can be achieved by authorised external personnel who \nhave little or no familiarity with the system. \n5.   \nThe System must be able to export audit trails for specified cases (without \naffecting the audit trail stored by the System). This functionality can be used by \nexternal auditors who wish to examine or analyse system activity. \n6.   \nThe System must be able to capture and store violations (i.e. A user’s attempts \nto access a case to which he is denied access), and (where violations can validly \nbe attempted) attempted violations, of access control mechanisms. \n7.   \nThe System must at a minimum be able to provide reports for actions on cases \norganised: \n• By case; \n• By user; \n• In chronological sequence. \n8.   The System should be able to provide reports for actions on cases organised by \nworkstation and (where technically appropriate) by network address. \n \nThe requirements specify the requirements to control the user access to correspondences,'), Document(metadata={'page_label': '27', 'page': 26, 'source': '/workspace/data/Jyoti/Ambiguity/PURE/PURE_420_Ambiguity_Project/PDFs/2004 - rlcs.pdf'}, page_content='Department of Transportation District 11 \nI-15 RLCS Software Requirements Specification \n \n  \nApril 21, 2004                                                               Section VID page 27 of 66 \n \n3.2.2.7  The RLCS software shall be designed to allow for future changes to the roadway \nwithout requiring  programming effort. Updating non-volatile memory-based tables  shall \nbe sufficient to accommodate future changes to the roadway.  Some examples of future \nchanges to the facility include, change in the number of closure devices. change in the \nnumber of entrances to lanes, change in the number of changeable message signs, \nDifferent closure devices, and different operational procedures.   \n \n3.2.2.8 Collect Log Data \nThe system shall generate log files as follows for reports: \n \n3.2.2.8.1 Device Command Log: Contains device commands issued with time \nstamp, operator ID, unit where the command was issued at and shall \ninclude failed or aborted commands. Device command log shall not be \neditable by users. \n \n3.2.2.8.1.1 System Operation Command Log: Contains system operational \ncommands issued with time stamp, operator ID, unit where the \ncommand was issued at and shall include failed or aborted \ncommands. System Operation command shall not be editable by \nusers \n \n3.2.2.8.1.2 The Problem Work Order Log will be generated automatically with \nfailure information at the time of failure. Some input fields in this log \nwill allow the operator to input status and emergency notification \ninformation. \n \n3.2.2.8.1.3 Alarm Log will contain information about warning and critical alarm \nevents. \n \n3.2.2.8.1.4 The Daily Diary Log will be generated automatically when a user with \nOperator authority logs on to the system.  Some input fields in this \nlog will allow the operator to input free form text information.')]</t>
  </si>
  <si>
    <t xml:space="preserve"> 
     Revision Control [as per defined context]: It involves maintaining multiple versions of records within the system while tracking modifications overtime. Key Features includes version history(keeping previous states before modification), comparison between various iterations, ability to restore older versions, locking mechanism preventing simultaneous editing, and timestamp recording associated with each edit operation. However, there isn't explicit mention regarding undo functionailty nor providing direct support towards implementing such feature based solely off these documents.(ambiguity_resolved : yes )</t>
  </si>
  <si>
    <t>The score is 0.75 because while the output addresses some aspects of revision control, it fails to provide a clear definition or detailed features, which are crucial for a complete response.</t>
  </si>
  <si>
    <t>The score is 0.45 because while the relevant statements discuss the importance of maintaining an 'unalterable audit trail' and tracking events automatically, the majority of the retrieval context focuses on unrelated operational aspects, such as 'quiesce and restart the System' and 'monitoring output quality', which do not define revision control features.</t>
  </si>
  <si>
    <t>llama_judge_2</t>
  </si>
  <si>
    <t>llama_reasoning_2</t>
  </si>
  <si>
    <t>llama_Passed_2</t>
  </si>
  <si>
    <t>The terms '&lt;xx:00&gt;' and '&lt;xxx days per year&gt;' are causing lexical ambiguity and the structure of the sentence is causing structural ambiguity. The structure of the sentence is causing structural ambiguity because it is not clear whether the two points are independent or dependent.</t>
  </si>
  <si>
    <t xml:space="preserve"> Rank 1: The system must be available to users from 00:00 to 23:59 on all weekdays.                                  Rank 2: The system must be available to users from 00:00 to 23:59 on 365 days per year.                                  Rank 3: The system must be available to users from 00:00 to 23:59 on 366 days per year.</t>
  </si>
  <si>
    <t>The output correctly identifies lexical ambiguity in '&lt;xx:00&gt;' and '&lt;xxx days per year&gt;', and notes structural ambiguity regarding the independence of the two points, aligning well with the input requirements.</t>
  </si>
  <si>
    <t>The term 'within the time limit' is causing vagueness in the requirement statement.</t>
  </si>
  <si>
    <t xml:space="preserve"> Rank 1: The system should perform the search within the given time limits for the expected maximum storage capacity and number of cases.                                   Rank 2: The system should perform the search within the given time limits even when the storage capacity or number of cases exceed the expected maximum.                                   Rank 3: The system should perform the search within the given time limits for the minimum storage capacity and number of cases.</t>
  </si>
  <si>
    <t>The classification of 'Vagueness' is partially correct, but the explanation does not accurately address the specific time limits mentioned in the input.</t>
  </si>
  <si>
    <t>semantic</t>
  </si>
  <si>
    <t>The term 'user-intuitive' is causing semantic ambiguity as it's subjective and can vary based on different users' expectations and experiences.</t>
  </si>
  <si>
    <t xml:space="preserve"> Rank 1: The user interface should be designed to make it easy to use for most users.                                  Rank 2: The user interface should be designed to make it easy to use for a specific user.                                  Rank 3: The user interface should be designed to make it easy to use for a user with a specific set of skills.</t>
  </si>
  <si>
    <t>The classification of 'semantic' ambiguity is correct as 'user-intuitive' is indeed subjective and varies among users.</t>
  </si>
  <si>
    <t>The term 'a small number of sets' is causing vagueness as it is not clear what constitutes a'small number of sets'.</t>
  </si>
  <si>
    <t xml:space="preserve"> Rank 1: The system must employ a single set of user interface rules or 2 sets to provide a familiar and common look and feel for the application.                                   Rank 2: The system must employ a single set of user interface rules or 3 sets to provide a familiar and common look and feel for the application.                                   Rank 3: The system must employ a single set of user interface rules or 5 sets to provide a familiar and common look and feel for the application.</t>
  </si>
  <si>
    <t>The classification of 'Vagueness' is correct as the phrase 'a small number of sets' lacks clarity on what defines 'small'.</t>
  </si>
  <si>
    <t>The term 'adequate' is causing vagueness in the requirement statement.</t>
  </si>
  <si>
    <t xml:space="preserve"> Rank 1: The system must provide response times that are considered good enough by the users.                                    Rank 2: The system must provide response times that are within the acceptable limits as per the industry standards.                                    Rank 3: The system must provide response times that are better than the current system.</t>
  </si>
  <si>
    <t>The classification of 'Vagueness' is correct as the term 'adequate' lacks specificity, but the explanation could be more detailed regarding the context of response times.</t>
  </si>
  <si>
    <t>The output incorrectly classifies the requirement as unambiguous, while the time constraint and conditions could lead to different interpretations.</t>
  </si>
  <si>
    <t>The classification of 'Unambiguous' is incorrect as the requirement could be interpreted in multiple ways regarding the retrieval conditions.</t>
  </si>
  <si>
    <t>The term'scaleable' is causing lexical ambiguity and the phrase 'preclude use in small or large police stations' is causing structural ambiguity. The term'scaleable' is ambiguous because it can have different meanings in different contexts and the phrase 'preclude use in small or large police stations' is ambiguous because it's not clear what specific features might prevent the system from being used in different environments.</t>
  </si>
  <si>
    <t xml:space="preserve"> Rank 1: The system should be able to handle a large number of cases and should be able to adapt to different environments.                                                  Rank 2: The system should be able to handle a large number of cases but should not have any features that prevent it from being used in small police stations.                                                  Rank 3: The system should be able to handle a small number of cases and should be able to adapt to different environments.</t>
  </si>
  <si>
    <t>The classification of 'scaleable' as lexically ambiguous is correct, but the explanation for structural ambiguity could be clearer regarding which features are problematic.</t>
  </si>
  <si>
    <t>The term 'a small number of sets' is causing lexical ambiguity as it is not clear how many sets constitute a'small number'. The term 'or' is causing structural ambiguity as it is not clear whether the system must employ a single set of UI rules or a small number of sets. The criteria to decide which UI rules belong to the same set is causing semantic ambiguity as it is not specified.</t>
  </si>
  <si>
    <t xml:space="preserve"> Rank 1: The system must employ a single set of UI rules.                                  Rank 2: The system must employ a small number of sets of UI rules.                                  Rank 3: The system must employ a single set of UI rules or a small number of sets of UI rules, but the criteria to decide which UI rules belong to the same set is not specified.</t>
  </si>
  <si>
    <t>The output correctly identifies lexical, structural, and semantic ambiguities in the input, particularly regarding 'a small number of sets' and the use of 'or', but could provide more clarity on the criteria for UI rules.</t>
  </si>
  <si>
    <t>The term 'easy to use' is causing lexical ambiguity and the term 'intuitive' is causing semantic ambiguity. The term 'End User' is causing semantic ambiguity. The term 'Administrator' is causing semantic ambiguity.</t>
  </si>
  <si>
    <t xml:space="preserve"> Rank 1: The system should provide functions that are easy to use and intuitive for both end users and administrators.                                  Rank 2: The system should provide functions that are easy to use for end users and intuitive for administrators.                                  Rank 3: The system should provide functions that are easy to use for administrators and intuitive for end users.</t>
  </si>
  <si>
    <t>The output correctly identifies lexical and semantic ambiguities in 'easy to use' and 'intuitive', but it could further clarify the specific nature of the semantic ambiguities related to 'End User' and 'Administrator'.</t>
  </si>
  <si>
    <t>The term 'evident' is causing lexical ambiguity and the term 'profiles' is causing structural ambiguity. The term 'profiles' is also causing semantic ambiguity because it is not clear whether it refers to predefined or user-specified profiles.</t>
  </si>
  <si>
    <t xml:space="preserve"> Rank 1: The system should display the currently used profile to the user.                                                 Rank 2: The system should provide information to the user about the concept of profiles and its implications.                                                 Rank 3: The system should allow users to create their own profiles.</t>
  </si>
  <si>
    <t>The output correctly identifies lexical and structural ambiguities, but it could further clarify the distinction between predefined and user-specified profiles, which is crucial for understanding the input.</t>
  </si>
  <si>
    <t>The requirement statement is vague about the specific actions and mechanisms involved in individualization and user adaptation.</t>
  </si>
  <si>
    <t xml:space="preserve"> Rank 1:                                                 The system should adapt content and navigation based on user behavior and provide personalized recommendations.                                                 Rank 2:                                                 The system should allow users to customize the interface to their needs.                                                 Rank 3:                                                 The system should design content and navigation differently for varying user groups or roles.</t>
  </si>
  <si>
    <t>The classification of 'Vagueness' is appropriate as the input does not specify the exact actions and mechanisms for individualization and user adaptation, which aligns with the explanation provided.</t>
  </si>
  <si>
    <t>Semantic, Vagueness</t>
  </si>
  <si>
    <t xml:space="preserve"> Rank 1: Providing alternative text-only pages for all the pages of the website. Rank 2: Providing alternative text-only pages for the pages that are not accessible due to the use of frames. Rank 3: Providing alternative text-only pages for the pages that are not accessible due to the use of style sheets.</t>
  </si>
  <si>
    <t>The ambiguity classification of 'Semantic, Vagueness' is appropriate as the terms 'alternative way of presenting relevant information' and 'equivalent alternative text-only page' lack clarity, aligning with the input's requirements.</t>
  </si>
  <si>
    <t xml:space="preserve"> Rank 1: The user should be aware of the possible problems that might occur when using frames and take necessary precautions.                                  Rank 2: The user should be aware of the possible problems that might occur when using frames and take necessary precautions in the context of bookmarking, scrolling, and back button usage.                                  Rank 3: The user should be aware of the possible problems that might occur when using frames and take necessary precautions in the context of bookmarking, scrolling, and back button usage, and also describe the purpose of each frame and how they relate to each other.</t>
  </si>
  <si>
    <t>The classification of 'vagueness' is appropriate as the input does not specify the exact problems or actions related to using frames, aligning with the explanation provided.</t>
  </si>
  <si>
    <t>The term/phrase causing this ambiguity type is 'primary purpose and use of the page' and'short' or 'long' page. The requirement statement does not provide clear criteria for selecting page lengths, leading to vagueness.</t>
  </si>
  <si>
    <t xml:space="preserve"> Rank 1: The primary purpose and use of a page is determined by the content and the user's needs, and short pages are suitable for quick reading and long pages for in-depth reading. Rank 2: The primary purpose and use of a page is determined by the designer's intention, and short pages are suitable for homepages and long pages for detailed content. Rank 3: The primary purpose and use of a page is determined by the user's interaction, and short pages are suitable for navigation and long pages for reading.</t>
  </si>
  <si>
    <t>The classification of 'Vagueness' is appropriate as the input lacks clear criteria for selecting page lengths, which aligns with the explanation provided.</t>
  </si>
  <si>
    <t>The term 'familiar terminology' is causing lexical ambiguity and the terms 'general knowledge' and 'prior experience' are causing semantic ambiguity.</t>
  </si>
  <si>
    <t xml:space="preserve"> Rank 1: The navigation links should be labelled with terms that are familiar to the user based on their general knowledge.                                                 Rank 2: The navigation links should be labelled with terms that are familiar to the user based on their prior experience in the application domain.                                                 Rank 3: The navigation links should be labelled with terms that are familiar to the user based on their experience of using other systems.</t>
  </si>
  <si>
    <t>The classification of 'familiar terminology' as causing lexical ambiguity is appropriate, but the explanation could be clearer in connecting 'general knowledge' and 'prior experience' to the specific context of navigation links.</t>
  </si>
  <si>
    <t>The term/phrase causing this ambiguity type is 'in less than 1 second'. This is because it is not clear whether the performance is expected in the average time, worst-case scenario or best-case scenario.</t>
  </si>
  <si>
    <t xml:space="preserve"> Rank 1: The system shall be able to email customer and vendor in the best-case scenario in less than 1 second.                                  Rank 2: The system shall be able to email customer and vendor in the average time in less than 1 second.                                  Rank 3: The system shall be able to email customer and vendor in the worst-case scenario in less than 1 second.</t>
  </si>
  <si>
    <t>The classification of 'semantic' ambiguity is correct as the phrase 'in less than 1 second' lacks clarity on the performance expectation context.</t>
  </si>
  <si>
    <t xml:space="preserve"> Rank 1: The system shall block IPs immediately upon detection of IP DOS attacks. Rank 2: The system shall block IPs after a certain number of attempts upon detection of IP DOS attacks. Rank 3: The system shall block IPs after a certain time period upon detection of IP DOS attacks.</t>
  </si>
  <si>
    <t>The classification of 'lexical' and 'structural' ambiguity is appropriate as the terms 'auto detect' and 'block IP automatically' lack clarity on criteria for action, though the explanation could be more detailed.</t>
  </si>
  <si>
    <t>The term 'easy to learn' is causing vagueness because it is subjective and lacks specific criteria.</t>
  </si>
  <si>
    <t xml:space="preserve"> Rank 1: The system shall be easy to learn for a general user.                                      Rank 2: The system shall be easy to learn for a user with prior experience.                                      Rank 3: The system shall be easy to learn for a user with no prior experience.</t>
  </si>
  <si>
    <t>lexical, structural, semantic, vagueness</t>
  </si>
  <si>
    <t>The term 'help bubbles' is causing lexical ambiguity, the phrase'managers, customers, and administrators' is causing structural ambiguity, the phrase 'assist managers, customers, and administrators' is causing semantic ambiguity, the functions or information provided by these bubbles are not specified causing vagueness, and the specific functions or information provided by these bubbles are not specified causing incomplete.</t>
  </si>
  <si>
    <t xml:space="preserve"> Rank 1: The system shall utilize help bubbles to assist managers and customers, and the administrators will have access to these bubbles. Rank 2: The system shall utilize help bubbles to assist managers and administrators, and the customers will have access to these bubbles. Rank 3: The system shall utilize help bubbles to assist customers and administrators, and the managers will have access to these bubbles.</t>
  </si>
  <si>
    <t>The classification of 'help bubbles' as lexically ambiguous is correct, but the structural ambiguity regarding 'managers, customers, and administrators' is not clearly justified. The explanation also redundantly mentions vagueness and incompleteness without clear distinctions.</t>
  </si>
  <si>
    <t>The term 'easily updatable' is causing lexical ambiguity as it has multiple possible meanings.</t>
  </si>
  <si>
    <t xml:space="preserve"> Rank 1: The system shall be updatable with minimal effort and time required for updates.                                    Rank 2: The system shall be updatable with a simple process for updates.                                    Rank 3: The system shall be updatable with a high frequency of updates.</t>
  </si>
  <si>
    <t>The classification of 'easily updatable' as causing lexical ambiguity is correct, as it can indeed have multiple interpretations.</t>
  </si>
  <si>
    <t>The term 'easy to upgrade' is causing vagueness as it is not clear what level of ease is expected or what factors contribute to the ease of upgrading the system.</t>
  </si>
  <si>
    <t xml:space="preserve"> Rank 1: The system shall be easy to upgrade with minimal effort and time required.                                  Rank 2: The system shall be easy to upgrade with a moderate level of effort and time required.                                  Rank 3: The system shall be easy to upgrade with a high level of effort and time required.</t>
  </si>
  <si>
    <t>The classification of 'Vagueness' is correct as 'easy to upgrade' lacks clarity on the expected level of ease and contributing factors.</t>
  </si>
  <si>
    <t>The term 'extremely portable' is causing lexical ambiguity as it has multiple meanings and semantic ambiguity as it is open to multiple interpretations.</t>
  </si>
  <si>
    <t xml:space="preserve"> Rank 1: The system can be easily moved with the usb drive.                                   Rank 2: The system requires very minimal resources to run.                                   Rank 3: The system can be easily moved and requires very minimal resources to run.</t>
  </si>
  <si>
    <t>The classification of 'extremely portable' as causing lexical and semantic ambiguity is correct, as it can indeed have multiple meanings and interpretations.</t>
  </si>
  <si>
    <t>The term 'easy to migrate' is causing vagueness as it is subjective and open to multiple interpretations.</t>
  </si>
  <si>
    <t xml:space="preserve"> Rank 1: The system shall be easy to migrate by taking less than 1 hour.                                    Rank 2: The system shall be easy to migrate by taking less than 2 hours.                                    Rank 3: The system shall be easy to migrate by taking less than 3 hours.</t>
  </si>
  <si>
    <t>The classification of 'Vagueness' is appropriate as 'easy to migrate' is indeed subjective, but the explanation could be more detailed regarding the backup aspect.</t>
  </si>
  <si>
    <t>The term'scrolling a screen width' is causing lexical ambiguity as it has multiple possible meanings and structural ambiguity as it is not clear whether it refers to the width of the entire screen or the width of the portion of the SDT displayed on the screen.</t>
  </si>
  <si>
    <t xml:space="preserve"> Rank 1: Scrolling the entire screen width with any portion of the SDT displayed takes less than 3 seconds. Rank 2: Scrolling the portion of the SDT displayed on the screen with a width equal to the entire screen width takes less than 3 seconds. Rank 3: Scrolling the portion of the SDT displayed on the screen with a width less than the entire screen width takes less than 3 seconds.</t>
  </si>
  <si>
    <t>The classification of lexical and structural ambiguity is appropriate as 'scrolling a screen width' can indeed be interpreted in multiple ways, affecting clarity regarding the display of the SDT.</t>
  </si>
  <si>
    <t>The term 'next matching sub-tree' is causing lexical ambiguity and the phrase'starting from the current keyboard cursor location' is causing structural ambiguity. The term 'next matching sub-tree' is causing lexical ambiguity because it has multiple possible meanings and the phrase'starting from the current keyboard cursor location' is causing structural ambiguity because it is not clear how the search is being performed.</t>
  </si>
  <si>
    <t xml:space="preserve"> Rank 1: The search order is the primary consideration and the next matching sub-tree is the one that comes next in the search order.                                Rank 2: The tree structure is the primary consideration and the next matching sub-tree is the one that comes next in the tree structure.                                Rank 3: The search order and tree structure are equally important and the next matching sub-tree is the one that comes next in both the search order and tree structure.</t>
  </si>
  <si>
    <t>The classification of 'next matching sub-tree' as lexically ambiguous is valid, but the explanation for structural ambiguity lacks clarity on how the search is performed, which affects the overall accuracy.</t>
  </si>
  <si>
    <t>The term 'time frame defined in R10-3 and R10-5' is causing lexical ambiguity as it is not clear what specific time frame is being referred to.</t>
  </si>
  <si>
    <t xml:space="preserve"> Rank 1: The time frame defined in R10-3 and R10-5 refers to the scheduled downtime.                                 Rank 2: The time frame defined in R10-3 and R10-5 refers to the unscheduled downtime.                                 Rank 3: The time frame defined in R10-3 and R10-5 refers to the total downtime.</t>
  </si>
  <si>
    <t>The classification of 'lexical' ambiguity is appropriate as the phrase 'time frame defined in R10-3 and R10-5' lacks clarity regarding the specific time frame.</t>
  </si>
  <si>
    <t>semantic, structural</t>
  </si>
  <si>
    <t>The term/phrase causing the ambiguity types are 'a disaster that limits the ability of both the NPAC and NPAC SMS to function' and'restore the capability of receiving, processing and broadcasting updates within 24 hours'.</t>
  </si>
  <si>
    <t xml:space="preserve"> Rank 1:                                                 The disaster is a complete failure of both NPAC and NPAC SMS, and restoration means both systems are fully operational within 24 hours.                                                 Rank 2:                                                 The disaster is a partial failure of both NPAC and NPAC SMS, and restoration means both systems are partially operational within 24 hours.                                                 Rank 3:                                                 The disaster is a complete failure of NPAC, but NPAC SMS is operational, and restoration means NPAC is operational within 24 hours.</t>
  </si>
  <si>
    <t>The classification of 'semantic' and 'structural' ambiguity is appropriate as the phrases regarding disaster impact and restoration timeframe can be interpreted in multiple ways.</t>
  </si>
  <si>
    <t>The term 'transparent to the Service Providers' is ambiguous as it is not clear what level of transparency is expected.</t>
  </si>
  <si>
    <t xml:space="preserve"> Rank 1: The Service Providers should not be notified at all.                                 Rank 2: The Service Providers should be notified but with minimal disruption to their service.                                 Rank 3: The Service Providers should be notified with full details of the fault.</t>
  </si>
  <si>
    <t>The classification of 'semantic' ambiguity is appropriate as the term 'transparent to the Service Providers' lacks clarity regarding the expected level of transparency.</t>
  </si>
  <si>
    <t>The term 'duplexing' is causing lexical ambiguity and 'all major hardware components' is causing structural ambiguity.</t>
  </si>
  <si>
    <t xml:space="preserve"> Rank 1: Mirroring of all major hardware components for continuous operation in the event of a system hardware failure.                                 Rank 2: Load balancing of all major hardware components for continuous operation in the event of a system hardware failure.                                 Rank 3: Another type of redundancy mechanism for all major hardware components for continuous operation in the event of a system hardware failure.</t>
  </si>
  <si>
    <t>The classification of 'duplexing' as causing lexical ambiguity is reasonable, but the explanation for 'all major hardware components' as structural ambiguity is not clearly justified in the context of the input.</t>
  </si>
  <si>
    <t>The term 'all sending transactions' is causing lexical ambiguity as it has multiple possible meanings.</t>
  </si>
  <si>
    <t xml:space="preserve"> Rank 1: All transactions that were in the process of being sent.                                   Rank 2: All transactions that were queued for sending.                                  Rank 3: All transactions that were sent since the last successful processing.</t>
  </si>
  <si>
    <t>The classification of 'lexical' ambiguity is appropriate due to the phrase 'all sending transactions' having multiple interpretations, but the explanation could be more detailed regarding the specific meanings.</t>
  </si>
  <si>
    <t>The ambiguity arises from the use of the word 'using' which can be interpreted in two different ways.</t>
  </si>
  <si>
    <t xml:space="preserve"> Rank 1: NPAC Administrative Interface is used by NPAC personnel and NPAC SOA Low-tech Interface is used by Service Provider personnel.                                                 Rank 2: NPAC Administrative Interface is used by both NPAC personnel and Service Provider personnel.                                                 Rank 3: NPAC SOA Low-tech Interface is used by both NPAC personnel and Service Provider personnel.</t>
  </si>
  <si>
    <t>The classification of 'Structural' ambiguity is partially correct, as 'using' can imply different relationships, but the explanation lacks clarity on how it affects the understanding of the input.</t>
  </si>
  <si>
    <t>The term 'any combination' is causing lexical ambiguity as it has multiple possible meanings.</t>
  </si>
  <si>
    <t xml:space="preserve"> Rank 1: Any combination of 1 parameter (either SPID or TN Range)                                                  Rank 2: Any combination of 2 parameters (either SPID and TN Range or SPID and other parameters or TN Range and other parameters)                                                 Rank 3: Any combination of all 3 parameters (SPID, TN Range and other parameters)</t>
  </si>
  <si>
    <t>The classification of 'lexical' ambiguity is appropriate due to the phrase 'any combination' having multiple interpretations, which aligns with the input requirement.</t>
  </si>
  <si>
    <t>The term '1K Block' is causing lexical ambiguity, the multiple conditions connected with 'and' and 'or' are causing structural ambiguity, and the multiple conditions are also causing semantic ambiguity. The term '1K Block' is also causing semantic ambiguity as it is not clear whether it refers to a specific type of block or a size.</t>
  </si>
  <si>
    <t xml:space="preserve"> Rank 1: The report contains a list of all numbers in a 1K Block that currently have a Subscription Version with a status of pending/conflict/cancel-pending/failure, and where no active Subscription Version exists, or have a Subscription Version with a status of pending/conflict/cancel-pending/failure, and where the Subscription Version is a Port-to-Original port.                                                  Rank 2: The report contains a list of all numbers in a 1K Block that currently have a Subscription Version with a status of pending/conflict/cancel-pending/failure, and where no active Subscription Version exists.                                                  Rank 3: The report contains a list of all numbers in a 1K Block that currently have a Subscription Version with a status of pending/conflict/cancel-pending/failure, and where the Subscription Version is a Port-to-Original port.</t>
  </si>
  <si>
    <t>The ambiguity classifications of lexical, structural, and semantic are appropriate, as the term '1K Block' is indeed ambiguous, and the multiple conditions create structural and semantic confusion.</t>
  </si>
  <si>
    <t>Semantic</t>
  </si>
  <si>
    <t>The term 'pending/conflict/cancel-pending/failure' status and how these statuses relate to the LNP Type of POOL. Additionally, the term 'NPAC personnel using the NPAC Administrative Interface' could imply different levels of access or permissions, which might affect the report's content.</t>
  </si>
  <si>
    <t xml:space="preserve"> Rank 1: The report should be generated for all numbers in a 1K Block with a Subscription Version status of pending/conflict/cancel-pending/failure and the currently active Subscription Version is LNP Type of POOL. Rank 2: The report should be generated for all numbers in a 1K Block with a Subscription Version status of pending/conflict/cancel-pending/failure and the currently active Subscription Version is not LNP Type of POOL. Rank 3: The report should be generated for all numbers in a 1K Block with a Subscription Version status of pending/conflict/cancel-pending/failure and the currently active Subscription Version is LNP Type of POOL, but only for NPAC personnel with specific permissions.</t>
  </si>
  <si>
    <t>The classification of 'Semantic' ambiguity is appropriate as the input contains complex status terms and potential variations in access for NPAC personnel, which could lead to different interpretations.</t>
  </si>
  <si>
    <t>The term 'ALL audit requests' is causing lexical ambiguity as it is not clear whether it includes past, present, and future requests or only requests that are currently pending or active. This ambiguity is also causing semantic ambiguity as it is not clear what exactly is meant by 'ALL audit requests'.</t>
  </si>
  <si>
    <t xml:space="preserve"> Rank 1: All past, present, and future audit requests are included. Rank 2: Only the audit requests that are currently pending or active are included. Rank 3: Only the audit requests that are currently pending or active and are related to the service providers are included.</t>
  </si>
  <si>
    <t>The classification of lexical and semantic ambiguity is appropriate, as 'ALL audit requests' indeed lacks clarity regarding the time frame of the requests, but the explanation could be more precise about the nature of the ambiguity.</t>
  </si>
  <si>
    <t>The term/phrase causing this ambiguity type is 'accepting Subscription Version data downloads for the given NPA-NXX'. This phrase is ambiguous because it is unclear what specific version of data download the local service providers are accepting.</t>
  </si>
  <si>
    <t xml:space="preserve"> Rank 1: The local service providers are accepting the latest version of data downloads for the given NPA-NXX.                                  Rank 2: The local service providers are accepting the current version of data downloads for the given NPA-NXX.                                  Rank 3: The local service providers are accepting a specific version of data downloads for the given NPA-NXX, which is not specified.</t>
  </si>
  <si>
    <t>The classification of 'lexical' ambiguity is appropriate as the phrase regarding 'Subscription Version data downloads' lacks clarity on the specific version accepted, aligning with the input's complexity.</t>
  </si>
  <si>
    <t>The requirement does not clearly specify which interface to use in which situation, or whether both interfaces are used in parallel. The term/phrase causing this ambiguity type is 'NPAC SMS Interface' and 'NPAC SOA Low-tech Interface'.</t>
  </si>
  <si>
    <t xml:space="preserve"> Rank 1: Both interfaces are used in parallel. Rank 2: Only one interface is used at a time. Rank 3: The requirement is not clear and needs further clarification.</t>
  </si>
  <si>
    <t>The classification of 'Structural' ambiguity is appropriate as the output correctly identifies the lack of clarity regarding the use of the two interfaces in the requirement.</t>
  </si>
  <si>
    <t>The term 'Pending-Like With Active POOL Subscription Version(s)' and 'Pending-Like Port-to-Original Subscription Version(s)' is causing vagueness.</t>
  </si>
  <si>
    <t xml:space="preserve"> Rank 1: The report displays all pending-like subscriptions with active POOL subscription versions and pending-like port-to-original subscription versions.                                   Rank 2: The report displays all pending-like subscriptions with active POOL subscription versions and pending-like port-to-original subscription versions, but only for a specific time period.                                   Rank 3: The report displays all pending-like subscriptions with active POOL subscription versions and pending-like port-to-original subscription versions, but only for a specific user.</t>
  </si>
  <si>
    <t>The classification of 'Vagueness' is appropriate as the terms used in the input are not clearly defined, leading to ambiguity.</t>
  </si>
  <si>
    <t>The term'scaleable' is ambiguous as it's not clear if it refers to scalability in terms of hardware resources (e.g., number of devices) or software capabilities. The term'modular' could imply different things depending on the context, such as modularity in design or functionality. The specific actions regarding the addition of DCU controllers, CMS, and contact closures lack clear guidelines on how these should be implemented or managed.</t>
  </si>
  <si>
    <t xml:space="preserve"> Rank 1: The system will be scaled up to a maximum of two additional DCU controllers, each with the number of devices currently at DCU Location 1, plus four additional CMS, and twenty additional contact closures, in terms of hardware resources. Rank 2: The system will be scaled up to a maximum of two additional DCU controllers, each with the number of devices currently at DCU Location 1, plus four additional CMS, and twenty additional contact closures, in terms of software capabilities. Rank 3: The system will be scaled up to a maximum of two additional DCU controllers, each with the number of devices currently at DCU Location 1, plus four additional CMS, and twenty additional contact closures, in terms of modularity in design or functionality.</t>
  </si>
  <si>
    <t>The ambiguity classifications of lexical, structural, and semantic are appropriate as the terms 'scaleable' and 'modular' lack clarity, and the implementation details for additional components are vague.</t>
  </si>
  <si>
    <t>The term/phrase causing this ambiguity type is 'The field device status information logging to the database shall be 2 seconds, but can be configurable within the database to more than 2 seconds by the user.' The phrase'shall be 2 seconds' is causing the ambiguity because it is unclear how the logging will be performed if the user configures it to be more than 2 seconds.</t>
  </si>
  <si>
    <t xml:space="preserve"> Rank 1: The logging will be done immediately and then stored, and then the delay will be applied.                                                 Rank 2: The logging will be stored immediately and then the delay will be applied.                                                 Rank 3: The logging will be done immediately and then the delay will be applied.</t>
  </si>
  <si>
    <t>The classification of 'Structural' ambiguity is appropriate as the phrase 'shall be 2 seconds' creates confusion regarding user configuration options, but the explanation could be clearer about the nature of the ambiguity.</t>
  </si>
  <si>
    <t>The term 'within 12 seconds of the command confirmation being issued' is causing semantic ambiguity as it is not clear whether it means 12 seconds after the command is sent, or 12 seconds after the operator confirms the command.</t>
  </si>
  <si>
    <t xml:space="preserve"> Rank 1: The time starts after the operator confirms the command.                                  Rank 2: The time starts after the command is sent.                                  Rank 3: The time starts after the operator confirms the command and the command is sent.</t>
  </si>
  <si>
    <t>The classification of 'semantic' ambiguity is correct as the phrase 'within 12 seconds of the command confirmation being issued' is indeed unclear regarding the timing of the 12 seconds.</t>
  </si>
  <si>
    <t>The term 'configurable within the database' is causing lexical ambiguity, the phrase 'every 2 seconds but can be configurable within the database' is causing structural ambiguity, and the description is causing semantic ambiguity.</t>
  </si>
  <si>
    <t xml:space="preserve"> Rank 1: The user can change the refresh rate to any value beyond 2 seconds, but there is an upper limit set in the database. Rank 2: The user can change the refresh rate to any value beyond 2 seconds, and there is no upper limit set in the database. Rank 3: The user can change the refresh rate to a value more than 2 seconds, but only for the facility map, and there is an upper limit set in the database.</t>
  </si>
  <si>
    <t>The output identifies multiple types of ambiguity, but the explanation lacks clarity on how each type specifically relates to the input, particularly the structural ambiguity regarding the configuration aspect.</t>
  </si>
  <si>
    <t>The term/phrase causing lexical ambiguity is 'device sensor level'. The term/phrase causing structural ambiguity is 'for those device sensors that may be controlled'. The term/phrase causing semantic ambiguity is 'The system shall control all system field elements'.</t>
  </si>
  <si>
    <t xml:space="preserve"> Rank 1: The system shall control all system field elements to a level that is specific to each device sensor.                                                  Rank 2: The system shall control all system field elements to a level that is common to all device sensors.                                                  Rank 3: The system shall control only those system field elements that are specific to each device sensor.</t>
  </si>
  <si>
    <t>The classification of lexical and structural ambiguity is partially correct, but the explanation for semantic ambiguity does not accurately reflect the input's clarity regarding controllable sensors.</t>
  </si>
  <si>
    <t>The term 'as it is identified' is causing semantic ambiguity because it is not clear whether this implies initialization should happen immediately upon identification or after a certain verification process.</t>
  </si>
  <si>
    <t xml:space="preserve"> Rank 1: The software should initialize the control unit and device sensor immediately after identification.                                  Rank 2: The software should initialize the control unit and device sensor after a certain verification process.                                 Rank 3: The software should initialize the control unit and device sensor at a specific time.</t>
  </si>
  <si>
    <t>The classification of 'Semantic' ambiguity is correct as the phrase 'as it is identified' indeed creates uncertainty about the timing of initialization.</t>
  </si>
  <si>
    <t>The term 'concisely capture' is causing lexical ambiguity. The term 'goals rules derived from the user’s privacy preferences' is causing structural ambiguity.</t>
  </si>
  <si>
    <t xml:space="preserve"> Rank 1: The system will provide users a way to capture goals rules in a brief manner based on their privacy preferences.                                                 Rank 2: The system will provide users a way to capture goals rules in a detailed manner based on their privacy preferences.                                                 Rank 3: The system will provide users a way to capture their privacy preferences in a brief manner.</t>
  </si>
  <si>
    <t>The classification of 'lexical' and 'structural' ambiguities is appropriate, as 'concisely capture' is indeed vague and 'goals rules derived from the user’s privacy preferences' is structurally complex.</t>
  </si>
  <si>
    <t>The term'specific time frame' is causing lexical ambiguity as it has multiple possible meanings and semantic ambiguity as it is not clear whether it refers to a fixed duration, a certain number of hours, or any other time-related measure.</t>
  </si>
  <si>
    <t xml:space="preserve"> Rank 1: The system shall allow project managers to delegate their responsibilities to analysts for a fixed duration.         Rank 2: The system shall allow project managers to delegate their responsibilities to analysts for a certain number of hours.         Rank 3: The system shall allow project managers to delegate their responsibilities to analysts for any other time-related measure.</t>
  </si>
  <si>
    <t>The classification of 'specific time frame' as causing lexical and semantic ambiguity is appropriate, as it indeed has multiple interpretations regarding duration.</t>
  </si>
  <si>
    <t>The term'relationships among actors' is causing lexical ambiguity as it has multiple possible meanings and semantic ambiguity as it is not clear what type of relationships are allowed.</t>
  </si>
  <si>
    <t xml:space="preserve"> Rank 1: The system shall allow analysts to specify hierarchical relationships among actors.                                                 Rank 2: The system shall allow analysts to specify network relationships among actors.                                                 Rank 3: The system shall allow analysts to specify relationships among actors through a form.</t>
  </si>
  <si>
    <t>The classification of 'lexical' and 'semantic' ambiguity is appropriate as the phrase 'relationships among actors' can indeed have multiple interpretations and lacks clarity on the types of relationships.</t>
  </si>
  <si>
    <t>The term'reuse other scenarios' is causing lexical ambiguity as it is not clear what exactly is meant by'reuse'. The term'scenario' is causing semantic ambiguity as it is not clear what constitutes a'scenario'.</t>
  </si>
  <si>
    <t xml:space="preserve"> Rank 1: The system shall allow analysts to reuse existing scenarios when specifying a new scenario. Rank 2: The system shall allow analysts to use other scenarios as a reference when specifying a scenario. Rank 3: The system shall allow analysts to modify other scenarios when specifying a scenario.</t>
  </si>
  <si>
    <t>The output correctly identifies lexical and semantic ambiguities related to 'reuse' and 'scenario', aligning with the input requirement.</t>
  </si>
  <si>
    <t>The output correctly identifies the requirement as unambiguous and provides a clear explanation that the requirement is clear.</t>
  </si>
  <si>
    <t>The term 'along tracks' is causing lexical ambiguity and the phrase 'or in situ ESS' is causing structural ambiguity.</t>
  </si>
  <si>
    <t xml:space="preserve"> Rank 1: The system accepts environmental data from ESS located exactly on the tracks.                                   Rank 2: The system accepts environmental data from ESS located in general proximity to the tracks.                                   Rank 3: The system accepts environmental data from railway systems only.</t>
  </si>
  <si>
    <t>The classification of 'lexical' and 'structural' ambiguities is appropriate, as 'along tracks' can be interpreted in multiple ways and 'or in situ ESS' introduces structural confusion.</t>
  </si>
  <si>
    <t>The term '(roadway) vehicles' is causing lexical ambiguity as it has multiple possible meanings.</t>
  </si>
  <si>
    <t xml:space="preserve"> Rank 1: Vehicles operating on roadways.                                  Rank 2: Vehicles used for transportation purposes in general.                                  Rank 3: Vehicles used for transportation purposes in general, including cars, trucks, buses, motorcycles, etc.</t>
  </si>
  <si>
    <t>The classification of 'lexical' ambiguity is appropriate as '(roadway) vehicles' can indeed have multiple interpretations, but the explanation could be more detailed regarding the specific meanings.</t>
  </si>
  <si>
    <t>The term 'human intervention' is causing lexical ambiguity, 'override automatically applied quality assessment' is causing structural ambiguity and the whole sentence is causing semantic ambiguity. The term 'human intervention' is causing lexical ambiguity because it has multiple meanings, 'override automatically applied quality assessment' is causing structural ambiguity because it is not clear what action is being referred to and the whole sentence is causing semantic ambiguity because it is not clear what is meant by 'override'.</t>
  </si>
  <si>
    <t xml:space="preserve"> Rank 1: The system allows a specific action to be taken by a human to correct the quality assessment. Rank 2: The system allows a general concept of human intervention to modify the quality assessment. Rank 3: The system allows a human to completely change the quality assessment.</t>
  </si>
  <si>
    <t>The output correctly identifies lexical, structural, and semantic ambiguities in the input, but the explanation could be clearer regarding the specific nature of the structural ambiguity.</t>
  </si>
  <si>
    <t>The term'specific environmental situations' is causing vagueness in the requirement statement.</t>
  </si>
  <si>
    <t>The term 'quality' is ambiguous as it can refer to data quality or product quality.</t>
  </si>
  <si>
    <t xml:space="preserve"> Rank 1: The system shall enable environmental data queries by data quality.                                 Rank 2: The system shall enable environmental data queries by product quality.                                 Rank 3: The system shall enable environmental data queries by both data quality and product quality.</t>
  </si>
  <si>
    <t>The classification of 'Semantic' ambiguity is correct as 'quality' can refer to different contexts, but the explanation could be clearer in distinguishing between data quality and product quality.</t>
  </si>
  <si>
    <t>The term 'optionally' is causing lexical ambiguity as it has multiple meanings.</t>
  </si>
  <si>
    <t xml:space="preserve"> Rank 1: The feature is enabled by default and user can disable it.                                    Rank 2: The feature is disabled by default and user needs to enable it.                                    Rank 3: The feature is enabled by default but user needs to take an action to print the invoice.</t>
  </si>
  <si>
    <t>The classification of 'lexical' ambiguity is appropriate due to the multiple meanings of 'optionally', but the explanation could be more specific about how it affects the understanding of the requirement.</t>
  </si>
  <si>
    <t>The term 'different shipping options' is causing lexical ambiguity as it has multiple possible meanings. The ambiguity in the meaning of 'different shipping options' is causing semantic ambiguity.</t>
  </si>
  <si>
    <t xml:space="preserve"> Rank 1: The system shall display various types of shipping services (e.g., express, standard, overnight) provided by shipping department. Rank 2: The system shall display specific shipping methods (e.g., FedEx, UPS, DHL) provided by shipping department. Rank 3: The system shall display real-time shipping options provided by shipping department.</t>
  </si>
  <si>
    <t>The classification of 'different shipping options' as causing lexical and semantic ambiguity is correct, as the term can indeed have multiple interpretations.</t>
  </si>
  <si>
    <t>The term 'tentative duration for shipping' is causing semantic ambiguity as it can be interpreted in multiple ways.</t>
  </si>
  <si>
    <t xml:space="preserve"> Rank 1: Estimated time of arrival Rank 2: Expected shipping time Rank 3: Actual shipping time</t>
  </si>
  <si>
    <t>The classification of 'tentative duration for shipping' as semantically ambiguous is correct, as it can indeed be interpreted in multiple ways.</t>
  </si>
  <si>
    <t>The term 'financing option' is causing lexical ambiguity as it has multiple possible meanings.</t>
  </si>
  <si>
    <t xml:space="preserve"> Rank 1: The system shall allow user to select the type of financial service (e.g., loan, credit card).                                    Rank 2: The system shall allow user to select the payment method (e.g., credit card, PayPal).                                    Rank 3: The system shall allow user to select the financing plan (e.g., monthly, quarterly).</t>
  </si>
  <si>
    <t>The classification of 'lexical' ambiguity is appropriate as 'financing option' can indeed have multiple interpretations, but the explanation could be more detailed to clarify the specific meanings.</t>
  </si>
  <si>
    <t xml:space="preserve"> Rank 1: The system shall allow user to select promotions that are currently active.                                      Rank 2: The system shall allow user to select promotions that are available for the current time period.                                      Rank 3: The system shall allow user to select promotions that are available for the current user.</t>
  </si>
  <si>
    <t>The classification of 'Semantic' ambiguity is correct as the term 'available promotion' lacks clarity on the criteria for availability.</t>
  </si>
  <si>
    <t>The term 'use of icons' is causing lexical ambiguity and the term 'toolbars' is causing semantic ambiguity. The term 'use of icons' is ambiguous because it can be interpreted as either using icons or providing icons. The term 'toolbars' is ambiguous because it can be interpreted as either providing toolbars or supporting custom toolbars.</t>
  </si>
  <si>
    <t xml:space="preserve"> Rank 1: The system shall provide predefined icons and toolbars. Rank 2: The system shall support custom icons and toolbars. Rank 3: The system shall provide icons and support toolbars.</t>
  </si>
  <si>
    <t>The classification of 'use of icons' as lexically ambiguous is correct, but the explanation for 'toolbars' being semantically ambiguous is less clear, as it does not specify the context of support versus provision.</t>
  </si>
  <si>
    <t>The term 'T3 access' is causing lexical ambiguity and the percentage of availability (99.9999%) is causing semantic ambiguity. The term 'T3 access' is not clearly defined and the percentage of availability does not specify the time frame within which this availability needs to be maintained.</t>
  </si>
  <si>
    <t xml:space="preserve"> Rank 1: The system shall provide a contractual agreement with an internet service provider for T3 access with 99.9999% availability within a specific time frame (e.g., per year). Rank 2: The system shall provide a contractual agreement with an internet service provider for T3 access with 99.9999% availability without any specific time frame. Rank 3: The system shall provide a contractual agreement with an internet service provider for T3 access with 99.9999% availability within a different time frame (e.g., per month).</t>
  </si>
  <si>
    <t>The classification of 'T3 access' as lexically ambiguous is correct, but the explanation for the semantic ambiguity regarding the percentage of availability lacks clarity on the time frame, which is a critical aspect of the requirement.</t>
  </si>
  <si>
    <t>The term/phrase causing this ambiguity type is 'any tool or software package like Java Applet, MS Front Page, EJB etc.'</t>
  </si>
  <si>
    <t xml:space="preserve"> Rank 1: The user interface shall be implemented using Java Applet.                                 Rank 2: The user interface shall be implemented using MS Front Page.                                 Rank 3: The user interface shall be implemented using EJB.</t>
  </si>
  <si>
    <t>The classification of 'vagueness' is correct as the phrase 'any tool or software package like Java Applet, MS Front Page, EJB etc.' lacks specificity.</t>
  </si>
  <si>
    <t>The term 'Data Products' is causing lexical ambiguity as it has multiple possible meanings and semantic ambiguity as it is not clear what specific types of data products the system should generate.</t>
  </si>
  <si>
    <t xml:space="preserve"> Rank 1: The system shall be capable of generating reports, visualizations, datasets, or other forms of data output.                                  Rank 2: The system shall be capable of generating only reports.                                  Rank 3: The system shall be capable of generating only visualizations.</t>
  </si>
  <si>
    <t>The classification of 'Data Products' as causing lexical and semantic ambiguity is correct, as the term can have multiple meanings and lacks specificity in the context provided.</t>
  </si>
  <si>
    <t>The term 'distributed to CLASS' is causing lexical ambiguity, the phrase 'distributed to CLASS' is causing structural ambiguity, and the phrase 'distributed to CLASS' is causing semantic ambiguity.</t>
  </si>
  <si>
    <t xml:space="preserve"> Rank 1: The system provides a list of files distributed to a specific user.                                                 Rank 2: The system provides a list of files distributed to a group within the system.                                                 Rank 3: The system provides a list of files distributed to an entity within the system.</t>
  </si>
  <si>
    <t>The output correctly identifies multiple types of ambiguity but fails to provide distinct explanations for each type, leading to a lack of clarity.</t>
  </si>
  <si>
    <t>The term 'additional capacity' is causing lexical ambiguity and the phrase 'without redesign of its infrastructure' is causing semantic ambiguity.</t>
  </si>
  <si>
    <t xml:space="preserve"> Rank 1: The system can add more processing power without changing the infrastructure.                                  Rank 2: The system can add more storage without changing the infrastructure.                                  Rank 3: The system can add more resources without changing the infrastructure.</t>
  </si>
  <si>
    <t>The classification of 'additional capacity' as lexically ambiguous is valid, but the explanation for 'without redesign of its infrastructure' being semantically ambiguous is less clear, as it could be interpreted in a straightforward manner.</t>
  </si>
  <si>
    <t>The term 'operational quality monitoring procedures' is causing lexical ambiguity, the phrase 'acceptability of xDR metadata' is causing semantic ambiguity, and the term 'configurable thresholds' is causing structural ambiguity.</t>
  </si>
  <si>
    <t xml:space="preserve"> Rank 1: The system shall implement operational quality monitoring procedures that will detect and report to operators and management the acceptability of xDR metadata according to configurable thresholds for metadata quality. Rank 2: The system shall implement operational quality monitoring procedures that will detect and report to operators and management the acceptability of xDR metadata according to configurable thresholds for metadata quantity. Rank 3: The system shall implement operational quality monitoring procedures that will detect and report to operators and management the acceptability of xDR metadata according to configurable thresholds for metadata accuracy.</t>
  </si>
  <si>
    <t>The output identifies multiple types of ambiguity, but the explanations for each type do not accurately reflect the specific issues in the input, leading to a partial misclassification.</t>
  </si>
  <si>
    <t>The term 'authorization of the Government' is causing lexical ambiguity as it has multiple possible meanings and semantic ambiguity as it is not clear whether it means approval from a specific government department, a government official, or a government-issued ID.</t>
  </si>
  <si>
    <t xml:space="preserve"> Rank 1: The NDE System can be accessed only with the approval from a specific government department.                             Rank 2: The NDE System can be accessed only with the approval from a government official.                             Rank 3: The NDE System can be accessed only with a government-issued ID.</t>
  </si>
  <si>
    <t>The classification of lexical and semantic ambiguity is appropriate as 'authorization of the Government' can indeed have multiple interpretations, but the explanation could be more precise in detailing the specific sources of ambiguity.</t>
  </si>
  <si>
    <t>The term 'consumption' is causing lexical ambiguity. The phrase 'It should be possible cross-tabulated' is causing structural ambiguity. The term 'patron location' is causing semantic ambiguity.</t>
  </si>
  <si>
    <t xml:space="preserve"> Rank 1: The system provides pre-defined reports for consumption by library boards or other consumers, where consumption refers to the act of using the reports.                                      Rank 2: The system provides pre-defined reports for consumption by library boards or other consumers, where consumption refers to the act of using the system's resources.                                      Rank 3: The system provides pre-defined reports for consumption by library boards or other consumers, where consumption refers to the act of accessing the reports.</t>
  </si>
  <si>
    <t>The output correctly identifies lexical, structural, and semantic ambiguities in the input, specifically addressing the terms 'consumption', 'cross-tabulated', and 'patron location'.</t>
  </si>
  <si>
    <t>The term 'etc.' is causing lexical ambiguity and the phrase 'System, Home Library, County, etc.' is causing structural ambiguity. The term 'etc.' is causing the ambiguity because it is an abbreviation for 'et cetera' which means and other things, but it is unclear what other things are included. The phrase 'System, Home Library, County, etc.' is causing structural ambiguity because it is unclear whether these are distinct options or if they overlap, and what criteria are used to differentiate between them.</t>
  </si>
  <si>
    <t xml:space="preserve"> Rank 1: The list configuration options are distinct and non-overlapping.                                Rank 2: The list configuration options are distinct but overlap in some cases.                                Rank 3: The list configuration options are not distinct and are based on some criteria.</t>
  </si>
  <si>
    <t>The classification of lexical and structural ambiguity is mostly correct, as 'etc.' introduces uncertainty and the phrase lacks clarity on distinct options. However, the explanation could be more precise regarding the configurability aspect mentioned in the input.</t>
  </si>
  <si>
    <t>The output classifies the requirement as unambiguous, which is mostly correct, but it overlooks potential ambiguities in the terms 'per selected group of libraries' and 'subtotaled by type'.</t>
  </si>
  <si>
    <t>The term 'access to root shell' is causing lexical ambiguity as it has multiple possible meanings.</t>
  </si>
  <si>
    <t xml:space="preserve"> Rank 1: Read-write access to root shell.                                     Rank 2: Read-only access to root shell.                                     Rank 3: Administrative access to root shell.</t>
  </si>
  <si>
    <t>The classification of 'lexical' ambiguity is appropriate as 'access to root shell' can indeed have multiple interpretations, but the explanation could be more detailed to clarify the specific meanings.</t>
  </si>
  <si>
    <t>Possible Interpretations (llama)</t>
  </si>
  <si>
    <t>Justification (llama)</t>
  </si>
  <si>
    <t>Ambiguity Type (llama)</t>
  </si>
  <si>
    <t>Ambiguity Type (qwen)</t>
  </si>
  <si>
    <t>Justification (qwen)</t>
  </si>
  <si>
    <t>Possible Interpretations (qwen)</t>
  </si>
  <si>
    <t>Final_ambiguity</t>
  </si>
  <si>
    <t>correctness</t>
  </si>
  <si>
    <t>reasoning_final</t>
  </si>
  <si>
    <t>Interpretations</t>
  </si>
  <si>
    <t>Q1_Ans1</t>
  </si>
  <si>
    <t>[Q1.: What are the specific start and end times of the system availability? 
     From xx:00 to xx:00
    Ambiguity Resolved?: Yes</t>
  </si>
  <si>
    <t>[Q1.: What is the expected average storage capacity or number of cases in the system, and how does the system performance degrade with an increase in storage capacity or number of cases? 
     - Expected Average Storage Capacity / Number Of Cases Not Specified
       Performance Degradation With Increased Size Is Within Given Time Limits For Simple And Advanced Search Operations
      Q1a.: Ambiguity Resolved (No)]</t>
  </si>
  <si>
    <t>[Q1.: What specific characteristics define user-intuitive interfaces according to our target audience? 
    1. Easy to learn without explicit instructions - Intuitiveness comes through simplicity and familiarity allowing quick understanding even for novice users.
     2. Consistent Design Elements – Interface elements follow consistent patterns across multiple applications reducing cognitive load during usage.
      3. Feedback Mechanisms– Clear feedback helps confirm successful completion of intended action thereby enhancing confidence among users.
        Ambiguity Resolved(Yes)]</t>
  </si>
  <si>
    <t/>
  </si>
  <si>
    <t>[Q1.: What constitutes asmall number of sets in the context of user interface rules? 
     Q1.: Small Number refers to less than multiple distinct UI rule sets within the application. It implies consistency across various sections while allowing some level of flexibility based upon specific functionalities. Ambiguity Resolved : Yes]</t>
  </si>
  <si>
    <t>[Q1.: What specific response time is considered adequate for commonly performed functions? 
     Q1a.) Under standard condition - Within 5-8 seconds;
         Peek Condition - Not specified explicitly but implied since similar operations like searching require less time during peeks compared to standards.]
      Ambiguity Resolved : Yes</t>
  </si>
  <si>
    <t>[Q1.: What exactly does retrieve and display mean in this context? 
     Retrieve refers to finding specific requested items while "display" indicates making them visible through visual representation like screens etc. So here, retrieve and display together imply locating those required files quickly followed by their presentation before the end-user via some interface medium.
      Ambiguity Resolved : Yes</t>
  </si>
  <si>
    <t>[Q1: Could you clarify what you mean by scalable? Are you referring to performance scalability, feature scalability, or both? 
     Q1 - Yes, I am referring to BOTH Performance AND Feature scalability i.e., ability to handle increasing amounts of load efficiently while maintaining acceptable levels of service quality; capability to accommodate additional functionalities without affecting existing ones when required respectively.]</t>
  </si>
  <si>
    <t>[Q1.: How many sets of UI rules would constitute a small number? 
     Q1.: NA - There isn’t any specific mention regarding how many sets will qualify under ‘a small number’. However, based upon typical usage patterns, three might generally represent a “small” amount. But remember my response here assumes interpretation since exact figure wasn't specified within the document.
      Ambiguity Resolved : Yes]</t>
  </si>
  <si>
    <t>[Q1. Who exactly are considered as End User and Administrator in this context? 
    1. End User refers to general public using the crime tracking systems.
       Adminstrators refer to authorized personnel managing these systems.
    Ambiguity Resolved : Yes</t>
  </si>
  <si>
    <t>[Q1.: When you saymake the profile evident, do you mean display it prominently, provide a clear notification, or something else? 
     Display it clearly - Yes]</t>
  </si>
  <si>
    <t>[Q1: Could you provide more details on how the content and navigation will be adapted to individual users or user groups? 
     - Provision of tools allowing users to customize UI according to preferences e.g. layout changes, font size adjustments;
	 - Content tailoring depending upon role types within various user categories eg employee level differences among government staff members vs public citizenry;
      - Behavioural tracking leading to adaptations suited towards each unique user goal inferring patterns through observation across multiple interactions;
       - Recommendation systems suggesting pertinent data points derived either collectively amongst similar individuals or singular behavior trends identified over time.
    Ambiguity Resolved(Yes): Yes, there were several methods mentioned explicitly which would enable the implementation of individualization and user adaptation mechanisms including but not limited to provision of customizable features,</t>
  </si>
  <si>
    <t>[Q1.: What constitutesrelevant information in the context of this requirement? 
     Relevant Information refers to any data presented within web applications which helps achieve intended objectives like search results, forms filling etc.. It includes but isn't limited to texts, tables, graphs, videos, audio files among others.
    Ambiguity Resolved : Yes</t>
  </si>
  <si>
    <t>[Q1.: Could you please specify the potential problems that may occur when using frames, such as issues related to the back button, bookmarking, or scrolling? 
     Potential Problems while using Frames: Back Button Issues - Users might encounter difficulty navigating through multiple levels within nested frames due to inconsistencies caused during backward browsing operations. Bookmarks – It gets challenging for users to save individual sections since entire webpage will get saved instead of single section inside the Frame. Scrolling– Difficulty arises because horizontal scrollbars appear even though there isn't any overflow vertically which makes viewing uncomfortable.
      Ambiguity Resolved : Yes]</t>
  </si>
  <si>
    <t>[Q1: How do we determine the primary purpose and use of a page? 
     Q1: Primary purposes and uses of web pages depend upon their intended functionality within digital applications like informational websites, ecommerce platforms etc.. For instance, landing pages aim to provide quick introductions while detailed articles require longer ones matching printed versions. Context provides examples but doesn’t explicitly mention methodology for determining these factors. However, common practices include analyzing target audience requirements, assessing available resources, considering device compatibility among others.
      Ambiguity Resolved : Yes</t>
  </si>
  <si>
    <t>[Q1: Could you provide examples of what you consider familiar terminology for navigation links? 
     Examples may vary depending upon the system but common ones might include "Home", "About Us","Services", "Contact us". These terms represent basic sections often seen across various websites which makes them easily recognizable even without any previous exposure to similar applications within the same domain.
      Ambiguity Resolved(Yes)]</t>
  </si>
  <si>
    <t>[Q1: Under what conditions does in less than 1 second apply - average time, worst-case scenario, or best-case scenario? 
     Q1: Worst-Case Scenario
      Ambiguity Resolved : Yes]</t>
  </si>
  <si>
    <t>[Q1.: Does auto detect imply immediate detection or after a certain number of attempts? 
     Auto Detect implies IMMEDIATE detection without specifying a particular threshold based upon repeated occurrences.
      Ambiguity Resolved : Yes]</t>
  </si>
  <si>
    <t>[Q1.: What specific aspects of the system need to be easy to learn? 
     Q1. Specifically, the user navigation module needs to be easy to learn within the system.
      Ambiguity Resolved : Yes]</t>
  </si>
  <si>
    <t>[Q1. Could you please clarify what help bubbles refer to? Specifically, what will they look like and where will they appear in the interface? 
     Help bubbles likely refers to small tooltip messages that offer assistance when hovered over specific elements within the UI. In terms of appearance, these may include brief explanatory texts describing functions associated with certain buttons, links etc., often appearing near them. However, without explicit details about our particular interfacedesign, I cannot specify their exact location(s).
      Ambiguity Resolved : Yes]</t>
  </si>
  <si>
    <t>[Q1.: What criteria will be used to determine if a button is easy to locate? 
     Q1.: Criteria for determining whether a button is easily locatable includes consistency within navigational elements, contrast against surrounding visual aspects, proper placement relative to related items, size proportionality compared to nearby objects, and distinctiveness through unique shapes or symbols. Ambiguous resolution - yes]</t>
  </si>
  <si>
    <t>[Q1.: What constitutes easily updatable? Are there specific time frames or effort levels associated with this? 
     Q1.: Easily updatable refers to having minimal complexity when applying fixes and patches onto the system without requiring extensive technical expertise or long duration processes. However, explicit timeframes aren’t mentioned here but other related statements suggest quick installation procedures like automatic updating mechanisms might exist. Ambiguity Resolved - Yes]</t>
  </si>
  <si>
    <t>[Q1.: What level of ease is expected for the system to be considered easy to upgrade? 
     Q1.: To what extent must it be effortless for the system to qualify as "easy" when referring to its ability to get updated - NA
      Ambiguity Resolved : No]</t>
  </si>
  <si>
    <t>[Q1.: What does extremely portable mean in this context? How much should the system be able to run without external resources? 
     Q1a.) Extremely Portable refers to having minimal dependency upon other systems or components when using the USB Drive; ideally, the entire operation could potentially occur solely offline once installed onto the target host PC. However, there might still need access to certain online services like validation checks during transactions such as Credit Card verification etc. But overall functionality shouldn't require constant connectivity beyond initial setup phase.
      Ambiguity Resolved : Yes</t>
  </si>
  <si>
    <t>[Q1.: What does easy to migrate mean in terms of time, effort, or complexity? 
     Q1(a). Easy to migrate refers generally to simplicity and minimal efforts required during migration process rather than providing exact timings. However, there isn't explicit information regarding duration mentioned here so we cannot specify precise timing details based solely upon this text snippet.
      Q1(b.). Yes]</t>
  </si>
  <si>
    <t>[Q1.: When you sayscrolling a screen width, do you mean the entire screen width or the width of the portion of the SDT displayed on the screen? 
     - Scroll speed refers to the whole screen width i.e., horizontal movement across full visible part of the screen containing some portions of the SDT.
       Yes
Context used : Given Context</t>
  </si>
  <si>
    <t>[Q1.: When searching, does next matching sub-tree refer to the next matching sub-tree in the search order or the next matching sub-tree in the tree structure? 
    1. Next matching sub-tree refers to the next one based upon the sequential traversal during the ongoing search operation within the same level before moving onto another branch. It doesn’t necessarily mean it would move through entire hierarchy but rather focus more towards finding subsequent elements along similar lines while continuing its path without changing branches unless reaching terminal point(original position), i.e., base case condition met.
    Ambiguity Resolved : Yes</t>
  </si>
  <si>
    <t xml:space="preserve">[Q1: Does the manner in which the output is displayed refer to the format, layout, or other characteristics of how the output is shown? 
    1. Yes - Manner refers to various aspects such as formatting, presentation style etc., so it includes both visual appearance &amp; structure when referring to "the way" something like output gets presented.
Question: What types of output can the HATS GUI show according to these requirements?
</t>
  </si>
  <si>
    <t>[Q1.: What is the specific time frame referred to in R10-3 and R10-5 that defines the unscheduled downtime? 
     * NA regarding "specific" duration since it isn’t explicitly mentioned but states "&lt;= 9 hours".
       Yes, I was able to resolve the ambiguity related to whether there exists some specified limit for unscheduled downtimes based on these references.
]</t>
  </si>
  <si>
    <t>[Q1.: Which types of disasters are considered under this requirement? 
     Q1.: Any type of disaster limiting the abilities of both NPAC &amp; NPAC SMS falls under consideration here.
      Ambiguity Resolved : Yes</t>
  </si>
  <si>
    <t>[Q1.: What does transparent to the Service Providers mean in this context? 
    1. Invisible / Undetectable by Service providers while functioning correctly under conditions where there might have been some underlying issue within its own systems.
    Ambiguity Resolved : Yes</t>
  </si>
  <si>
    <t>[Q1: Could you clarify what duplexing means in this context? Is it referring to mirroring, load balancing, or another redundancy mechanism? 
     Q1 - In this specific context, "duplexing" likely denotes having duplicate copies of essential hardware elements operating simultaneously but independently so they may take over each other seamlessly upon component malfunctions; thus ensuring continued functioning even after a system hardware issue arises.]
      Ambiguity Resolved : Yes</t>
  </si>
  <si>
    <t>[Q1.: The term all sending transactions refers to all transactions that were in the process of being sent, or all transactions that were queued for sending? 
    1a.) All transactions that were in the process of being sent
    1b.) NA (ambiguous; it does not specify whether they refer to "all" currently active transmissions OR also those already queued up before shutdown)
    Ambiguity resolution : yes</t>
  </si>
  <si>
    <t>[Q1.: Can NPAC personnel use the NPAC SOA Low-tech Interface or is it exclusive to Service Provider personnel? 
     Yes, both NPAC personnel as well as Service Providers can utilize the NPAC SOA low tech interace.
    Ambiguity Resolved : yes]</t>
  </si>
  <si>
    <t>[Q1.: What does any combination mean in this context? Does it mean any 2 parameters or all 3 parameters? 
     Any combination means either one parameter i.e., SPID OR TN Range can be queried together at once, but both needn’t necessarily appear as per the textual description. This implies there could also be cases when users may choose to provide inputs based solely upon their preference between these options without having to use them simultaneously.
    Ambiguity Resolved : Yes</t>
  </si>
  <si>
    <t>[Q1.: Can you clarify the conditions that need to be met for a number to be included in the report, specifically the relationship between and and or in the multiple conditions? 
     Q1.: A number will be included in the report when it meets at least ONE condition among these three possibilities:
     1.) It does not possess ANY active subscription version OR its current subscription versions hold "Pending", "Conflict" or "Cancel-Pending/Failure".
      2.) Its existing subscription versions carry ONLY those specific states ("Pending"," Conflict ","Cancel-Pending/"or "/Failure").
       3.) These specified subscription versions belong TO PORT-TO-ORIGINAL ports AND they also exhibit such stated conditions as mentioned above.
    Ambiguity Resolved : Yes</t>
  </si>
  <si>
    <t>[Q1. Could you clarify the exact conditions for a pending/conflict/cancel-pending/failure status in the context of the report? 
     The condition for having a "Pending", "Conflict"/"Cancel","Failure"status means there exist subscription versions associated with those specific phone number blocks within the pool which either haven’t completed their process yet ("Pending"), face conflicts during assignment(" Conflicts”), were cancelled before being assigned (“Cancel”)or failed due to some technical issue while assigning them (“ Failure").
      Ambiguity Resolved : Yes]</t>
  </si>
  <si>
    <t>[Q1.: The term ALL audit requests includes past, present, and future requests or only requests that are currently pending or active? 
    1. Past, Present &amp; Future requests
    Ambiguity Resolved : Yes</t>
  </si>
  <si>
    <t>[Q1.: Could you clarify what specific version of data download the local service providers are accepting? 
    1a.) The type of data being accepted isn't explicitly mentioned but it refers to "Subscription Version" data downloads. However, without further information about the scope within these versions we cannot specify exactly which one they accept.
    1b.) Ambiguity Resolved : Yes</t>
  </si>
  <si>
    <t>[Q1: Are both NPAC SMS Interface and NPAC SOA Low-tech Interface available for use, or is only one of them applicable? 
     Both interfaces can be used. Yes]</t>
  </si>
  <si>
    <t>[Q1.: When modifying block holder data, should the NPAC SMS Interface or the NPAC SOA Low-tech Interface be used, or can both be used in parallel? 
     Both interfaces may potentially receive requests but they cannot operate simultaneously during single transaction since it would lead to inconsistency due to concurrent modifications. However, specific interface usage isn't explicitly mentioned here so we assume that any supported method could theoretically work individually without specially mentioning them separately.
    Ambiguity Resolved : Yes</t>
  </si>
  <si>
    <t>[Q1: Could you clarify what Pending-Like With Active POOL Subscription Version(s) and Pending-Like Port-to-Original Subscription Version(s) refer to? 
     Q1: These terms represent reports containing information about subscription versions related to pooled phone numbers which either already exist but remain unactivated ('Pending'), actively being transferred between service providers through a "Pool" operation ("With Active"), or undergoing transfer towards original assigned service providers("Port-to-Originals").]
   Ambiguity Resolved : Yes</t>
  </si>
  <si>
    <t>[Q1. Does scaleable refer to the ability to add more hardware resources or enhance software capabilities? 
    1. Yes, scalable refers to adding more hardware resources like increasing the count of DCUs &amp; CMs along with some extra Contact Closure units.
      Ambiguity Resolved : yes</t>
  </si>
  <si>
    <t>[Q1.: Does the logging happen immediately and then the delay is applied, or does the logging itself get delayed? 
    1. Logging happens initially after 2 seconds; however, there exists flexibility allowing configuration beyond 2 seconds inside the database by the user.
    Ambiguity Resolved : Yes</t>
  </si>
  <si>
    <t>[Q1.: Does the 12-second timeframe start after the command is sent from the RLCS or after the operator confirms the command using a keyboard (or other input device)? 
     After the operator confirms the command using a keyboard (or other input device), i.e., upon receiving the command confirmation.
    Ambiguity Resolved : Yes</t>
  </si>
  <si>
    <t>[Q1.: Does the configurable within the database apply only to the refresh interval or to other aspects of the facility map as well? 
     Q1.: Configurability applies specifically to the refresh rate of the facility map; however, there isn't explicit mention about its applicability towards other features related to the facility map. So we cannot confirm beyond doubt if those elements share similar flexibility too. However, considering consistency across different sections regarding configuration options, they might also extend to additional attributes like zoom level etc.; yet without further clarifications, our assumption remains speculative.
      Ambiguity Resolved?: No]</t>
  </si>
  <si>
    <t>[Q1.: Does to device sensor level mean that the system controls each sensor individually, or does it refer to some other level of control? 
    1. Yes, "to device sensor level" means controlling individual sensors within their respective fields.
    Ambiguity Resolved : yes</t>
  </si>
  <si>
    <t>[Q1.: Does as it is identified imply immediate initialization upon identification or should there be a verification process before initialization? 
     Q1.: There seems to be some room for interpretation here since "as" can mean both immediately afterwards ("immediately") and under certain conditions ("when"). However, considering other requirements mentioned such as checking cards presence and proper functioning along with performing checks like control systems integrity, I would infer that initializing might involve more steps beyond simple detection i.e., Verifying Before Initialization. But remember my response does have uncertainty due to language nuances involved.
    Ambiguity Resolved : yes</t>
  </si>
  <si>
    <t>[Q1: Could you please clarify what you mean by concisely capture? How should this process be carried out to ensure clarity and precision? 
    1. Capturing goalsrules derived from the user’s privacy preferences concisely implies providing clear, succinct representations without losing essential details. To achieve this, the system could utilize techniques like summarization algorithms, keyword extraction methods, or ontology mapping tools to condense complex preference patterns effectively. Users would have control over these mechanisms through customizable options ensuring accuracy according to specific needs.
        Ambiguity Resolved : Yes</t>
  </si>
  <si>
    <t>[Q1: Could you clarify what exactly constitutes goals in this context? 
    1. In this case, "goal" refers specifically to the purpose(s)/intentions behind using certain types of personal data within a particular privacy preference setting, i.e., why such data would be collected, processed, shared etc.. These objectives may vary depending on whether it concerns acceptation or refusal of a specified policy regarding said data handling practices.
        Ambiguity Resolved : Yes]</t>
  </si>
  <si>
    <t>[Q1.: What doesspecific time frame mean in terms of duration or time-related measure? 
     Specific Time Frame refers to a defined period within which Project Managers can Delegate Responsibility to Analysts.
    Ambiguity resolution : Yes</t>
  </si>
  <si>
    <t>[Q1.: What types of relationships are allowed among actors (e.g., hierarchical, network, etc.)? 
     NA - No explicit type mentioned in the text about relationship between actors. However it can be implied they might include hierarchy based relations since "hierarchy" term appears earlier in another specification but without confirmation we cannot say what exact kind of relation would apply here.
    Ambiguity Resolved?: Yes</t>
  </si>
  <si>
    <t>[Q1: Can you specify what exactly goals and constraints mean in this context? 
     In this specific context, "goals" refer to objectives or aims defined within the system while "constraints" represent limitations imposed during their implementation. They serve as guidelines ensuring compliance with various regulations like HIPAA, COPPA, GLBA among others.
    Ambiguity Resolved : Yes</t>
  </si>
  <si>
    <t>[Q1.: When you sayreuse other scenarios, do you mean copying and pasting, importing, or something else? 
     Q1.: Importing
      Ambiguity Resolved : Yes</t>
  </si>
  <si>
    <t>[Q1.: Does along tracks refer to the exact location of the ESS or a general proximity to the tracks? 
     Q1.: Along tracks refers to a general proximity to the rails rather than being exactly located at the trackside. This conclusion comes based upon the definition of "in situ" meaning "at fixed position," but here we see reference made towards locations near train routes instead ("railways"). Therefore, these sensors would likely monitor conditions around trains while still maintaining some distance away due to practical considerations such as safety regulations etc.. Ambiguous resolution : yes]</t>
  </si>
  <si>
    <t>[Q1.: Does (roadway) vehicles refer specifically to vehicles operating on roadways like cars and trucks, or does it include other types of vehicles as well? 
     Q1.: Yes, "vehicles" here refers generally to any vehicle but considering the broader scope of the document, it primarily implies automobiles such as passenger cars &amp; commercial heavy duty truck since the main concern lies within surface transportational environment monitoring.]
    Ambiguity Resolved : yes</t>
  </si>
  <si>
    <t>[Q1. Can you clarify what exactly human intervention means in this context - is it a specific action or a more general concept allowing flexibility in quality assessment? 
    1a.) In this case, human intervention refers to manual overriding actions performed by humans when necessary during automated quality assessments within the Clarus system.
    1b.) Yes, there seems to exist some degree of vagueness regarding whether these intervening activities encompass all aspects related to flexible adjustments in quality evaluation processes rather than merely correcting mistakes made through automation alone. However, considering the broader scope of software systems design documentation, we assume such interpretation falls well within reasonable bounds.</t>
  </si>
  <si>
    <t>[Q1.: Could you please specify what kind of specific environmental situations we are referring to? 
     Specific Environmental Situations : Stormy Conditions &amp; Fair Weather Conditions
      Ambiguity Resolved : Yes]</t>
  </si>
  <si>
    <t>[Q1.: When you say quality, do you mean data quality or product quality? 
     Data Quality
     -----------
    Ambiguity Resolved : yes]</t>
  </si>
  <si>
    <t>[Q1.: What do you mean by available components of the product? 
     Q1. Available components refer to those elements within a particular product selection offered via the store’s catalogue that may undergo modification based upon individual preferences during configuration process. This term does not necessarily imply stock status but rather pertains specifically to alterable aspects such as size, color etc., depending on how these attributes have been defined according to the software specification at play herein.
      Ambiguity Resolved : Yes</t>
  </si>
  <si>
    <t>[Q1.: What exactly does support type refer to in this context? 
     In this specific e-store software requirements document, "Support Type" refers to various types of assistance available within the platform such as Online Help, Frequently Asked Questions(FAQ), Customer Service Contact Options etc. This interpretation can be derived directly from line #9 under Section 3.1.7 titled “Provide Customer Support” where it mentions providing several service choices like online help, FAQ’s customer support, and site map among others. So here, users would get to pick one kind of aid out of many offered services categorised collectively as "Support Types".
      Ambiguity Resolved : Yes</t>
  </si>
  <si>
    <t>[Q1.: Does the feature of printing invoice need to be enabled by the user or will it be available by default? 
     Q1.: Optionally allows user to print the invoice =&gt; Needs manual activation by the user
      Ambiguity Resolved : Yes</t>
  </si>
  <si>
    <t>[Q1.: Does different shipping options refer to various types of shipping services or specific shipping methods? 
     Q1.: Different shipping options refers to specific shipping methods.
      Ambiguity Resolved : Yes]</t>
  </si>
  <si>
    <t>[Q1.: What does tentative duration for shipping refer to, is it the estimated time of arrival, expected shipping time, or actual shipping time? 
    1. Estimated time of Arrival(ETA).
    Ambiguity resoved : yes]</t>
  </si>
  <si>
    <t>[Q1. Could you please specify what types of financing options the system should allow users to select? 
    1. Financing Options allowed - NA
       Ambiguity Resolved : No]</t>
  </si>
  <si>
    <t>[Q1.: What defines a promotion as available in this context? 
     Q1.: A promotion becomes "available" once displayed by the system after being offered among various choices presented to users. This implies that at least one promotion must exist beforehand in the system inventory. In other terms, having been created and stored into the software application priorly makes them accessible via selection process initiated by end-users.
    Ambiguity Resolved : Yes</t>
  </si>
  <si>
    <t>[Q1.: Does the system need to support custom icons and toolbars, or are predefined ones sufficient? 
    1a.) NA - There isn't any mention about supporting either custom icons or predefined ones within the provided context. However, it does state "allow the user to interact" without specifying how exactly they would do so through visual elements like buttons or menus. So we cannot conclude whether there needs to be full flexibility over icon usage or simply sticking to standard options suffices based solely off our available data points here.
    1b.) Ambiguous resolution : Yes</t>
  </si>
  <si>
    <t>[Q1.: Could you clarify what exactly is meant by T3 access? Is it related to a specific type of network connection or bandwidth? 
     Q1. Yes, "T3" stands for DS-3 which represents a dedicated wideband communications channel capable of transmitting up to approximately 44.7 Mbps over copper wire. It signifies a certain level of broadband connectivity here referring specifically to a particular kind of network connection. ]</t>
  </si>
  <si>
    <t>[Q1. Which specific tool or software package should be used for implementing the user interface among Java Applet, MS Front Page, EJB, etc.? 
    1a - Amongst mentioned tools, there isn’t explicit mention about one particular choice i.e NA. However it does include "Java" so we could infer possible usage based on popularity at time period specified within context(2007). But without further clarifying details regarding project scope &amp; constraints, exact selection cannot be confirmed accurately.
    1b - No Ambiguous Element Resolved; Yes</t>
  </si>
  <si>
    <t>[Q1.: Could you specify what type of data products the system should be capable of generating? 
    1a.) Type of generated data products - NA
     1b.) Ambiguity Resolved - No]</t>
  </si>
  <si>
    <t>[Q1.: Does CLASS refer to a specific user, group, or entity within the system? 
    1. Yes - In this case, "CLASS" refers specifically to the CLASS long term archive mentioned earlier in section 3.2.7.3 of SRS document.
    Ambiguity Resolved : yes</t>
  </si>
  <si>
    <t>[Q1.: In this context, does products refer to physical goods or other types of data such as information or services? 
     Q1.: Other types of data such as information or services
      Ambiguuity Resolved : Yes]</t>
  </si>
  <si>
    <t>[Q1: Does additional capacity refer to processing power, storage, or other resources? 
     Q1: Additional capacity refers to either increased storage or computational ability depending upon requirements.
      Ambiguity Resolved : Yes</t>
  </si>
  <si>
    <t>[Q1: Could you please clarify what specific actions operational quality monitoring procedures would involve? 
    1a) Detect anomalies within received xDR metadata based upon predefined threshold values set up during configuration process;
     1b) Report detected discrepancies related to these parameters directly to system operators as well as higher level managers responsible for overseeing operations.
    Ambiguity Resolved: Yes]</t>
  </si>
  <si>
    <t>[Q1.: What specific government entity or official is required for authorization? 
     Q1.: NA
      Ambiguity Resolved : No</t>
  </si>
  <si>
    <t>[Q1.: Could you please clarify what exactly NDE data stands for in this context? 
     Q1. : Non Destructive Evaluation Data
      Ambiguity Resolved: Yes]</t>
  </si>
  <si>
    <t>[Q1: Could you clarify what streamlined staff login methods specifically entail? Are they referring to biometric authentication, smart cards, or some other form of access control? 
     Q1 - Streamlined Staff Login Methods refer to efficient ways of logging into terminals such as Biometrics Authentication like fingerprint scanning, Smart Cards, RFIDs, PINS &amp; Passwords based systems. NA]
    Ambiguity Resolved: Yes</t>
  </si>
  <si>
    <t>[Q1. Could you clarify what you mean by consumption in this context - do you expect the reports to be accessed, viewed, or used in some other manner by library boards or other consumers? 
    1a) Consumption refers to the act of utilizing or making practical application of these pre-defined reports by library boards or other consumers. This could involve reading them, analyzing their content, drawing conclusions based upon findings within the report, etc..
    1b) Ambiguous resolution(Yes): In this case, there exists uncertainty regarding whether "consume" implies solely visualizing the contents versus actively applying insights derived through interpretation towards decision-making purposes. However, considering the nature of reporting systems designed primarily for informational dissemination among stakeholders, one might infer active utilization would likely follow after initial examination.</t>
  </si>
  <si>
    <t>[Q1: Could you please clarify the specific criteria for purging item records, including the value for X months? 
     - Criteria include: Item having status missing for &gt;X months &amp; discard/ weed status. No explicit mention about the duration(value for X Months), hence NA.
      Ambiguity Resolved : Yes]</t>
  </si>
  <si>
    <t>[Q1: Can you clarify the different options for list configuration (System, Home Library, County, etc.)? How do they differ? 
     Q1(Answer): Options for list configuration are - System, Home Library, &amp; County. They refer respectively to entire integrated library system, local home libraries within county, and overall county region excluding other counties but inclusive of their respective subordinate branches.
      Ambiguity Resolved : Yes</t>
  </si>
  <si>
    <t>[Q1.: Can you specify what criteria define a portion of the collection? For example, is it a percentage of the total number of items, or a specific category of items? 
    1a): A "portion" refers specifically to certain categories of items based on their attributes like status(e.g LongOverDue), format(like DVD), age group collections(Children’s Collection); NA - Ambiguity Resolved (Yes)</t>
  </si>
  <si>
    <t>[Q1.: What type of access does the system provide to the root shell (read-only, read-write, or administrative)? 
    1a.) Read-Write access to Root Shell
    Ambiguity Resolved: yes</t>
  </si>
  <si>
    <t>[Q1.: What does Ideally mean in this context? Is it a must-have feature or a nice-to-have feature? 
     Q1.: Ideal means a desirable but optional feature in this context. It suggests having undo functionalty alongwith version control would enhance usability rather than being essential.]
      Ambiguity Resolved : Yes</t>
  </si>
  <si>
    <t>Q2_Ans2</t>
  </si>
  <si>
    <t>Q2.: What are the specific days of the year that the system is available, and what does &lt;xxx days per year&gt; refer to?] 
     - Available every day (on all weekdays).
     	(Note: No explicit mention was found regarding "xxx" days.)
    Ambiguity Resolved : Yes</t>
  </si>
  <si>
    <t>Q2.: What is the definition ofsimple search and advanced search in this context, and are there any specific search criteria that are included in each type of search?] 
     Simple Search refers to searching using single criterion like name, ID etc., while Advanced Search involves multiple search parameters simultaneously e.g., Name AND Age OR Location. There aren’t specified search criteria mentioned explicitly here. However, they could potentially encompass various factors depending upon the nature of database being searched. [ambiguity_resolved : yes ]</t>
  </si>
  <si>
    <t>Q2.: How will we measure the success of making interfaces user-intuitive?] 
     NA [Since the context does not specify any methodology for measuring how successful designs have been in achieving intuitiveness.]
      Ambiguity Resolved : No</t>
  </si>
  <si>
    <t>Q2.: Are there any specific limitations on the number of sets that can be employed?] 
     NA - No explicit limitation was specified regarding the exact count of UI rule sets allowed within the document. However, since "a small" number implies less than many, we infer that multiple yet few would suffice according to their guidelines. But without quantification, one cannot confirm precisely how numerous these permitted collections might actually become.
      Ambiguity Resolved : Yes</t>
  </si>
  <si>
    <t>Q2.: How are standard and peak conditions defined in this context? Are they based on usage patterns, user load, or other metrics?] 
     Standard and Peak Conditions refer to different levels of performance demand placed upon the System. While "Standard" represents typical daily operation scenarios involving regular traffic flow without unusual surges; "Peak Condition", however, signifies periods where high volumes of users access the System simultaneously causing increased resource consumption leading to higher processing demands [ambiguity_resolved : yes].</t>
  </si>
  <si>
    <t>Q2.: Does the time limit of 5-8 seconds apply to each individual action (like search, view, edit) or the entire process of retrieving and displaying the case? 
     - Time Limit applies to Retrieve + Display Process : Within 5-8 Seconds
       Ambiguity Resolved: Yes</t>
  </si>
  <si>
    <t>Q2: Could you provide more details on how the system should handle varying numbers of cases in small and large police stations?] 
    1. Scale ability ensures efficient handling of both smaller and larger volumes of cases across various sized police departments without compromising speed or efficiency. [ambiguity resolved : yes ]</t>
  </si>
  <si>
    <t>Q2.: Could you provide more details on how the criteria will be used to decide which UI rules belong to the same set?] 
     * Criteria for deciding similarity among UI rule sets would likely involve factors related to consistency across elements within each set, ease of recognition based upon established conventions, minimal learning curve required for switching between multiple UIs while maintaining overall efficiency during task completion [Answer].
      Ambiguity Resolved(Yes)[ambiguous_resolved]</t>
  </si>
  <si>
    <t>Q2. Can you provide more details on what easy to use and intuitive mean in terms of user interface and navigation?] 
     Easy to use refers to simplicity in operation without requiring extensive training while maintaining efficiency [Answer]. Intuitivity implies design elements align closely enough with common sense expectations allowing quick understanding through familiarity rather than explicit instructions[ambiguity resolution - yes].</t>
  </si>
  <si>
    <t>Q2.: Are you referring to predefined, user-specified, or both types of profiles in this requirement?] 
     Both predefined and user-specified profiles [Answer]. Yes[ambiguity resolution].</t>
  </si>
  <si>
    <t>Q2: How will the users behavior be monitored, and what criteria will be used to infer the users goals? 
     Monitoring occurs by observing the user’s behavior over time, using algorithms to analyze patterns within actions performed across various sessions. Goals might then be deduced through identifying common sequences leading towards certain functionalities or sections of the UI. Criteria vary depending upon factors unique to each implementation - examples being frequency of interaction at particular areas, duration spent there, sequence followed while traversal, among others.
    Ambiguity Resolved(Yes): Yes, the passage mentions "monitoring" and describes how it involves analyzing patterns formed due to repeated behaviors exhibited during multiple usage instances. Additionally, it suggests goal identification via observation of action sequencing trends toward distinct features or portions of the user interface.</t>
  </si>
  <si>
    <t>Q2.: What is meant by equivalent alternative text-only page?] 
     An "equivalent" alternative text-only page refers to a plainly written web page devoid of any framing structures which provides identical essential details presented within the original framed website while maintaining comprehensible coherence even after turning off stylesheets and other related features like JavaScript etc.. It serves as backup option ensuring unhindered understanding regardless of technical limitations faced during browsing experience due to disabled functionalities associated with modern websites.
    Ambiguity Resolved : Yes</t>
  </si>
  <si>
    <t>Q2.: Could you clarify what actions should be taken to avoid these problems when using frames?] 
     To avoid potential complications while utilizing frames, follow these steps: Title every frame distinctly, explain their purposes clearly, define relationships among them accurately [Avoid Possible Problems]. Ambiguity Resolved - Yes</t>
  </si>
  <si>
    <t>Q2: Could you provide definitions or examples for short and long pages?] 
    1. Definition - "Short" refers to web pages containing limited amount of data intended for quick scanning like homepages, navigation pages, or summary views whereas "Long" denotes extensive contents meant for detailed study which requires unbroken focus like articles, manuals etc.. Examples include Google’s simple landing page vs Wikipedia article respectively.
     Ambiguity Resolved : Yes</t>
  </si>
  <si>
    <t>Q2: How would you define general knowledge and prior experience in the context of this requirement?] 
     General Knowledge refers to common understanding gained through education, cultural exposure, everyday experiences, while Prior Experience pertains specifically to past interactions within similar applications domains or usage patterns across various digital platforms. [ambiguity_resolved - yes ]</t>
  </si>
  <si>
    <t>Q2: Are there any specific system configurations or network conditions where this performance might not be guaranteed?] 
     NA - No such condition was mentioned explicitly in the text. However, factors like server load, network latency could potentially affect the speed but they were neither confirmed nor denied here. Ambiguity Resolved : Yes</t>
  </si>
  <si>
    <t>Q2.: What is the specific threshold or criteria for detecting an IP DOS attack before blocking the IP?] 
     NA - No such criterion was mentioned explicitly in the text. However it can generally refer to common thresholds like high request rate over certain period etc but without exact value we cannot confirm anything accurately based solely off these documents.
      Ambiguity Resolved : Yes</t>
  </si>
  <si>
    <t>Q2.: Can you provide examples of how the system should be intuitive and user-friendly?] 
    1. Consistent Navigation Components [(from point #40)] - This ensures ease of movement within the platform due to familiarity gained through repetition across various sections.
       Ambiguity Resolved : Yes
    2. Menu Contents, Layout Of Screens, On-Screen Colors, Fonts, and Font Size Adjustment Options [(From points#9 under "Customization" section ) ] – Allowing flexibility enables each individual user to personalize their experience according to preferences enhancing usability.
     	Ambiquity Resolve :Yes</t>
  </si>
  <si>
    <t>Q2. Who exactly will have access to these help bubbles - managers, customers, or both? And what kind of assistance are they expected to provide?] 
    1. Both Managers &amp; Customers [since it does not specify otherwise].
    2. Ambiguity Resolved : Yes[help bubble functionality mentioned without specifying user group but considering all users due to lack of explicit mention.]</t>
  </si>
  <si>
    <t>Q2.: Are there any usability standards or guidelines that should be followed when designing these buttons?] 
    1. Yes, according to Context [#2], "the user interfaces...should comply with Standard ISO 9241". Specifically, referencing guideline #14 under part 12 ("Practical Guidlines..."), provides suggestions regarding button designs including size, shape, color contrast etc..
    Ambiguity Resolved : yes</t>
  </si>
  <si>
    <t>Q2.: Does easily updatable imply automatic updates or manual intervention is required? If manual, what steps are involved?] 
    1. Manual Intervention Required
      2. Trigger - Administrator clicks the button or link to Install Patch
        3. Basic scenario :
           i. Adminstrator clicks the button or link to Initiate Patch Process
          ii.System Prompt administrator to Upload the Patches
            iv. Automatically Installs Updates &amp; Confirm Successful Update
        Postcondition:- The webstore Was Updated Succcessfully
      Ambiguity Resolved(Yes): Yes</t>
  </si>
  <si>
    <t>Q2.: What factors contribute to the ease of upgrading the system, such as time, cost, or complexity involved?] 
    1. Ease of updating for fixes and patches [from section 5.7 - Maintainabilty Requirements]. This suggests it may involve minimal effort required during update processes which could lead to quicker implementation times compared to complex systems requiring extensive resources. However, specific details about costs associated aren’t mentioned here so we can infer they might also play some role but cannot confirm without additional info regarding financial aspects related to these operations.
    Ambiguity Resolved : Yes</t>
  </si>
  <si>
    <t>Q2.: Are there specific scenarios or conditions where the portability needs to be demonstrated?] 
     NA - No such scenario was mentioned specifically regarding extreme portability using a USB Drive. However it does state "extremely portable" without specifying certain situations when its mobility has to prove itself.
      Ambiguity Resolved : Yes</t>
  </si>
  <si>
    <t>Q2.: Are there any specific requirements or constraints for the backup process, such as data consistency or integrity?] 
    1. Yes, although not explicitly mentioned here, we know from other sections about maintaining portability that the system requires ease when backing up its contents onto another USB drive [ambiguity resolved]. However, details regarding aspects like ensuring data consistency during migration aren’t directly stated but could potentially follow best practices common among similar systems.
[Note : I am using my knowledge base along side the textual content available.]</t>
  </si>
  <si>
    <t>Q2.: Is there a specific threshold for less than 3 seconds considering network conditions, system load, and other factors?] 
     NA - No explicit mention about thresholds related to network conditions, system load etc was made within the specified document. However, it does state "less than" which implies some flexibility depending upon various external circumstances like mentioned but without quantifiable limits defined explicitly here.
      Ambiguity Resolved : Yes</t>
  </si>
  <si>
    <t>Q2.: Is there any specific condition or criteria to determine when the search arrives at the original starting location?] 
    1. Yes, it reaches the original starting location once the search has traversed through every child node without finding another matched sub-tree.
       Ambiguity Resolved : yes</t>
  </si>
  <si>
    <t>Q2: What exactly determines the type of output? Are there specific criteria or attributes used to classify the output types?] 
    1. Type of output depends upon whether they belong to one among these categories - [error message], [transformed code(Parsed TLP &amp; Parsed Target Files)] or plain [text]. These distinctions serve as classification critera for differentiating between various kinds of output produced during program execution within the scope of HATS-GUI operations.
    Ambiguity Resolved : Yes</t>
  </si>
  <si>
    <t>Q2.: How will the scheduled and unscheduled downtime be differentiated in terms of time?] 
    1. Available duration without interruption except planned &amp; unexpected downtimes according to specified periods mentioned in R10-3(Unplanned downtime limit), R10-5(Planned downtime limit).
    Ambiguity Resolved : Yes</t>
  </si>
  <si>
    <t>Q2.: How severely must the functions of NPAC and NPAC SMS be limited for this requirement to trigger? 
    1. Within 24 hours - Yes
     2. Severity level required - Both systems need to experience significant disruption preventing them from functioning normally.</t>
  </si>
  <si>
    <t>Q2.: Are there any specific guidelines for the level of notification or disruption that Service Providers should experience during hardware fault tolerance?] 
    1. No explicit details about levels of notification or disruptions have been specified regarding transparency of hardware fault tolerance towards Service providers [Q2]. However it does mention that such fault tolerant mechanisms must remain hidden from them[ambiguity_resolved : yes ]</t>
  </si>
  <si>
    <t>Q2: Which major hardware components does all refer to? Could you provide a list or specify the components?] 
    1. NA
    2. yes
        Reason: "all" here implies every significant piece(component), but there isn't specific mention about other types except those mentioned below; hence we cannot determine what exactly constitutes these "major hardware". However it includes :
         * Internal &amp; External Components [from R10-6.2].
         * Onboard Automatic Self Checking Logic[From R10-9.1], though its nature might differ compared to traditional hardware component definition since they could represent firmware modules rather than physical devices.</t>
  </si>
  <si>
    <t>Q2.: What is the expected behavior if the system failure occurs while a transaction is being sent, but not yet completed?] 
    1. Expected behaviour after system failure: Completion of pending transactions [Q2.]
      Ambiguity resolution : Yes</t>
  </si>
  <si>
    <t>Q2.: Are there any specific features or functionalities that are unique to each interface or can they be used interchangeably?] 
    1. Yes, some functions like access privileges matrix is exclusive to NPAC administrative interface while others such as creating, modifying, auditing blocks etc. use both interfaces but through different methods i.e., low tech vs admin respectively [ambiguity resolved : yes].</t>
  </si>
  <si>
    <t>Q2.: Are there any other parameters that can be included in the combination for the report?] 
     * Yes, according to the text, besides SPIDs and TN ranges, it also mentions "any" possible combinations as acceptable for generating these specific types of pooled number reports within the system. However, without further clarifications about what additional attributes might exist beyond those mentioned explicitly herein, we cannot specify them accurately.
       Ambiguity Resolved : yes</t>
  </si>
  <si>
    <t>Q2.: What does 1K Block refer to in this context, a specific type of block or a size of 1000 numbers?] 
    1k Block refers to a group containing exactly 1000 number resources [telephone numbers]. This term represents the standard unit when dealing with large sets of telephone numbers according to the presented functional requirements specification version 3.0.3 by NA NC.
        Ambiguity Resolved : Yes</t>
  </si>
  <si>
    <t>Q2. How does the LNP Type of POOL influence the report generation process and what specific criteria should be considered for this type?] 
    1. The LNP Type of POOL influences the report generation process because it filters out reports containing number pool subscriptions related specifically to Linear Number Portability services. This means these records will pertain exclusively to phone line transfers between service providers within the same geographical area code.
        2. For generating such a report under consideration, three key factors must meet certain conditions; first, there needs to exist a subscription version having either "Pending", "Conflicting"/"Cancel", "-Pending Failure" states associated with its current position. Second, said record has another concurrent active subscription also belonging to the LNP Type of POOL category. Last but not least, the entire operation occurs through utilization of the NP</t>
  </si>
  <si>
    <t>Q2.: Are there any specific criteria to filter out audit requests, such as status, date range, or request type?] 
    1. Yes, it allows viewing based on certain filters like:
       a. The specific Service Provider Network(s).
       b. A full audit or a partial audit focusing on specified LNP Attributes [LIDB data, Class data, etc.].
        c. Activation Date/time Stamp range.
      Ambiguity Resolved : yes</t>
  </si>
  <si>
    <t>Q2.: Are there any predefined versions or criteria for data downloads that need to be met by the local service providers?] 
    1. Yes, according to R8-16.1 flow of audit execution, it states that the NPAC SMS sends the query resulting from the audit request to the local Service Providers' network based on whether they accept Subscription Version data downloads for the given NPA-NXX through the defined interfaces mentioned within the NPAC SMS Interoperable Interface specification document. [ambiguity_resolved : yes ]</t>
  </si>
  <si>
    <t>Q2: How does the relationship between Service Provider making the request and Block Holder SPID work in this context?] 
     The service provider must have matching SPIDs with the block holder to make modifications through both interfaces mentioned [SOA &amp; LOWTECH]. This ensures authentication before allowing any changes related to specific blocks.[ambiguity_resolved : yes ]</t>
  </si>
  <si>
    <t>Q2.: Are there any specific scenarios or conditions where one interface should be prioritized over the other?] 
    1. No special priority condition between interfaces mentioned [in the text]. Both "SOA to NPAC SMS" and "NPAC SOA Low-Tech Interface" seem equally applicable under specified circumstances without preference shown towards each scenario.
    Ambiguity Resolved : Yes</t>
  </si>
  <si>
    <t>Q2: Are there specific criteria or conditions for these versions to be considered pending-like?] 
    1. NA
    2. Yes, according to the context, "PPendinng-Like" refers specifically to subscription version(s) having either a conflict, cancellation request (-pendding/failure), or being part of a port-to-original operation while still maintaining some level of activity within them.</t>
  </si>
  <si>
    <t>Q2. Could you clarify what is meant by modular? Are we talking about the physical structure of the system or its functional components? 
     Modular refers to the ability to add new functionality without affecting already integrated modules within the same framework; here referring to the scalable design allowing integration of multiple units like DCUs &amp; CMs into the overall functioning of the RLCS., Ambiguity Resolved : Yes</t>
  </si>
  <si>
    <t>Q2.: Can the user configure the logging delay to be less than 2 seconds, or is it a minimum threshold?] 
    1. No, the configuration allows increasing the duration beyond 2 seconds, but does not permit decreasing below 2 seconds. [ambiguity_resolved : yes ]</t>
  </si>
  <si>
    <t>Q2.: Are there any exceptions or tolerances allowed for network latency or other factors that could impact the response time?] 
     Yes, tolerance has been specified allowing the delay due to various reasons like network latencies etc., beyond the stated value i.e., it allows upto 12 + some additional unspecified duration [in case of delays]. However, exact nature &amp; extent of these allowable deviations isn't mentioned explicitly here.
    Ambiguity Resolved : yes</t>
  </si>
  <si>
    <t>Q2.: Is there any upper limit for the refresh rate that the user cannot exceed when configuring it within the database?] 
     Yes, although the default value set for refreshing the facility map is 2 seconds, the user has the ability to configure its interval beyond 2 seconds; however, we do not see specific details about what would constitute the highest acceptable configuration setting in our available document snippet. [ambiguity_resolved : yes ]</t>
  </si>
  <si>
    <t>Q2.: Are there specific conditions or criteria that determine which sensors can be controlled and which cannot?] 
    1. Yes, whether a sensor can be controlled depends upon its type; some like gate arm control lines can while others like temperature sensor at the controller cabinets cannot [ambiguity resolved].</t>
  </si>
  <si>
    <t>Q2.: What criteria should be met for a control unit or device sensor to be considered identified?] 
    1. Identified through either Field Controller Unit (FCU) or Decentralized Controller Unit (DCU) coming online [From section "When it starts..."].
      2. Reading Cabinet ID using RLCS software upon startup [As per step mentioned under subsection "First", line starting with "The"].
        3. All cards necessary within the respective unit being accounted for and functioning correctly ["make sure that all the cards...are present"].
          4. A successful completion of control systems integrity checks ("control system integrity" referenced twice; once here and another one can be seen in reference number 3.0.9)[See requirements 3.0.9.]
            5. Initial</t>
  </si>
  <si>
    <t>Q2: How does the system identify goals rules derived from the user’s privacy preferences? Are these rules pre-defined or dynamically generated based on user interactions?] 
    1. Rules derived from user’s privacy preferences are dynamic i.e., they change according to user interaction(Yes)
      Ambiguity Resolved : Yes</t>
  </si>
  <si>
    <t>Q2: Could you specify the exact process the system needs to follow for obtaining, parsing, and deriving the goals? And does it mean generating goals or just facilitating their extraction? 
    1. Obtain - Access the required document(either privacy policy docs or user's preference file) through appropriate methods like APIs or direct access depending on availability.
      2. Parse – Analyze the obtained content using techniques such as Natural Language Processing (NLP) algorithms tailored towards understanding structured formats within the selected standards i.e., P3P format.
        3. Derive Rules &amp; Extract Goals– Identifying patterns related to "goal" definitions associated with various aspects concerning data item usages across different sections of parsed files; these identified pattern instances represent potential candidate goals. Validate whether these candidates align with the specified criteria set forth under the user's privacy preferences before finalizing the</t>
  </si>
  <si>
    <t>Q2.: Are there any constraints or limitations on the delegation, such as the number of times it can be done or the type of tasks that can be delegated?] 
    1. No explicit constraint mentioned regarding frequency limit but possible limitation could exist based on overall workload distribution within team.
       NA - Ambiguity Resolved : yes
    Explanations: In the text, while we do see mention about "delegating" responsibility specifically towards Analyst(s), however, neither does the document explicitly state how many times they may be allowed nor which types of task(s). It would require additional communication between stakeholders during development phase to clarify these aspects since both factors might impact operational efficiency &amp; effectiveness depending on nature of projects undertaken under scope defined herein.</t>
  </si>
  <si>
    <t>Q2.: How should analysts specify these relationships (e.g., through a form, a graph, etc.)?] 
     - Not Found in Context [as it does not mention how they can specifically do so].
    Ambiguity Resolved : No</t>
  </si>
  <si>
    <t>Q2: Could you provide more details on what requirements entails in this scenario? Are these high-level system goals or detailed feature specifications?] 
    1. In this case, "requirements" refer to both high-level system goals and detailed feature specifications. These could range from general objectives like enhancing security features to precise functionalities needed within those broad categories. Examples might involve adding multi-factor authentication systems under the umbrella term of improving overall cybersecurity measures. However, without additional clarifications about the scope of the application being developed, it remains unclear whether there would also be constraints associated solely with technical feasibilities rather than end results desired.
    Ambiguity Resolved(Yes): Yes, we were able to resolve some degree of uncertainty regarding the nature of the requirements mentioned; however, due to lack of explicit definitions surrounding potential limitations imposed during development process ('</t>
  </si>
  <si>
    <t>Q2.: What exactly constitutes ascenario in this context - a set of test cases, a user story, or something else?] 
     In this context, "scenarios" refer specifically to units defined under software testing processes containing predefined steps leading towards achieving certain objectives [testable aspects]. They may also contain expected results after each execution phase. However, they do not necessarily equate directly to traditional Agile methodology concepts like user stories but rather represent discrete pieces used during functional validation stages.
    Ambiguity Resolved : Yes</t>
  </si>
  <si>
    <t>Q2.: Are there any specific distance or location requirements for the ESS in relation to the tracks?] 
    1. Yes, according to Context, "...shall accept environmental data from Railway Systems OR IN Situ ESS Along Tracks." This implies that the sensors can either be part of the train itself ("Railway Systems") or located near the trackside ("ESS ALONG TRACKS"). However, there isn’t explicit mention regarding any minimum distances between them.
       Ambiguity Resolved : yes</t>
  </si>
  <si>
    <t>Q2.: Are there specific categories of roadway vehicles that need to be considered for this requirement, or is it inclusive of all types of vehicles?] 
    1. Yes, "Roadway" vehicle category includes various subcategories such as cars, trucks, motorcycles etc [ambiguous resolution].
    Reference ID F-251</t>
  </si>
  <si>
    <t>Q2. When mentioning override automatically applied quality assessment, does it refer to correcting, modifying, or completely changing the assessment? Could you provide an example of each scenario?] 
    1. Correcting - In case there exists discrepancies between automated assessments made by the Clarus system due to technical glitches or anomalous readings, humans might intervene to rectify these mistakes. Example: An erroneous temperature reading causing incorrect snowfall prediction being corrected upon manual review.
    2. Modifying - Humans may adjust certain aspects within already established parameters set up during automation while still adhering to predefined guidelines. Examples: Adjusting thresholds related to precipitation levels leading to flood warnings or altering acceptable ranges for air pollution index measurements.
    3. Completely Changing - Under exceptional circumstances such as unforeseen events beyond standard operating procedures, users possess authority</t>
  </si>
  <si>
    <t>Q2.: Are there any examples of environmental situations where quality control rules would be applicable?] 
     Yes, according to ConOp §3.5.1.4, stormy conditions might permit greater temporal and spatial variation in wind speeds compared to those observed during clearer days; hence these variations can trigger different sets of quality control rules. Additionally, it is mentioned that the rules themselves rely upon certain aspects related to surrounding environments which further emphasizes their applicability across various scenarios [ambiguity resolved - yes].</t>
  </si>
  <si>
    <t>Q2.: Are there any specific data quality metrics that need to be considered for environmental data queries?] 
    1. Yes, it can infer from ConOp section §3.5.1.4 that various factors such as temporal variations, regional differences, multiple sources, etc might influence the definition of quality criteria for different types of environmental parameters within the scope of the Clarus system. However, explicit mention about particular metric isn’t specified here. [ambiguity_resolved : yes ]</t>
  </si>
  <si>
    <t>Q2.: Are there any specific product features or functionalities that are excluded from being displayed for configuration?] 
    1. No conflicts have been specified regarding what cannot be shown during configuring a product [Answer].
       Yes[ambiguity resolution]</t>
  </si>
  <si>
    <t>Q2.: Are there specific categories or types of support that need to be considered?] 
     Yes, according to the document it appears that users can indeed select different "types" of support such as Online Help, Frequently Asked Questions(FAQ), Sitemaps etc [Answer]. Ambiguous Resolved : yes[ambiguity_resolved]</t>
  </si>
  <si>
    <t>Q2.: If optionally implies user action, what triggers the user to enable this feature?] 
    1. Trigger: Clicking Button or Link labeled as Print Invoice / Generate PDF Invice etc..
        Postcondition: Printer starts printing the generated document containing required data related to transaction like date, products purchased alongwith their quantities &amp; prices, total amount paid etc...
         Ambiguity Resolved : Yes</t>
  </si>
  <si>
    <t>Q2.: Should the shipping options be displayed in real-time or are they static?, ] 
    1. Static - No specific mention was done regarding showing them dynamically or updating these options in real time within the document. However, since there isn't anything mentioned against dynamic updates either, we can assume that initially loaded data will suffice until updated manually offline. [ambiguity_resolved : yes]</t>
  </si>
  <si>
    <t>Q2.: Is there a specific format or granularity for displaying the tentative duration, e.g., hours, days, or weeks?] 
    1. Tentative Duration - NA
       Ambiguous Resolved : No</t>
  </si>
  <si>
    <t>Q2. Are we considering options like installment plans, credit card payments, or loans? Should the system support all these or just a subset?] 
    1. Yes, according to the text, the system needs to offer various types of financing options which could potentially mean installment plans, credit cards, etc. However, without further clarifications, there isn't enough evidence suggesting whether they need to cover every possible form of finance or simply some common ones.
    Ambiguity Resolved : yes</t>
  </si>
  <si>
    <t>Q2.: Are all promotions created equal in terms of availability or are there specific conditions for a promotion to be considered available?] 
    1. Promotional selection depends upon its eligiblity criteria as per document but exact condition isn't specified here [NA].
    2. Ambiguous resolution : yes</t>
  </si>
  <si>
    <t>Q2.: Are there any specific styles or types of icons and toolbars that need to be included?] 
    1. NA - No mention is made about providing usage of icons and toolbar style(s)/type(s). Only menus have been specified explicitly within SRS requirements document.
        2. Ambiguity Resolved : Yes</t>
  </si>
  <si>
    <t>Q2.: Could you specify the time frame within which the 99.9999% availability needs to be maintained? Is it on a daily, monthly, or yearly basis?] 
    1. A contractual agreement with an ISP providing T3 access having 99.9999% annual availability [or over one calendar year].
       Ambiguity resolution : yes</t>
  </si>
  <si>
    <t>Q2. Are there any specific reasons or constraints that dictate the choice of tool or software package?] 
    1. No explicit reason mentioned about choosing one particular tool among others listed(Java applets,MS front page &amp; EJB). It seems it could depend on various factors including development team preference, project needs, scalability considerations, compatibility concerns etc.(ambiguous resolution - yes)</t>
  </si>
  <si>
    <t>Q2.: Are there any particular formats or standards that the generated data products should adhere to?] 
    1. Yes, according to section 3.2.6.8, the system is required to reformat data products into BUFR format; as per sections 3.2.6.9 it can also convert them into GRIB2 and GeoTIFF formats while Section 3.2.6.11 mentions its ability to transform data products into HDF5 format. Ambiguous Resolved : yes</t>
  </si>
  <si>
    <t>Q2.: How were the files distributed to CLASS? Was it done manually, automatically, or through a specific process?] 
    1. Files distribution method is NA as there isn’t any information about how they will be sent to CLASS within the text.
    Ambiguity Resolved : No</t>
  </si>
  <si>
    <t>Q2.: Could you provide more details on what type of products the system should be capable of receiving from IDPS?] 
    1a.) From the text it can be deduced that the system must receive various types of satellite related data such as xDRs, SARSAT Telemetries, A-DCS data &amp; telemetry, product subscription requests, ad hoc requests, retransmitted data products, ancillary data products etc. These items seem pertinent due their mention within section "External Interface Requirements" under point numbered 3.3.1.x where each item listed represents different forms of communication between systems including but not limited to IDPS.
    1b.) Ambiguous Resolved - Yes</t>
  </si>
  <si>
    <t>Q2: What constitutes redesign of its infrastructure? Are minor modifications allowed?] 
    1. Addition of Additional Capacity(Yes): NA
    2. Redesign of Its Infrastructure(No major changes like altering fundamental structure or components): Modifications limited to approved additions such as increasing server size, memory etc but excluding structural overhaul. Ambiguous resolution : Yes</t>
  </si>
  <si>
    <t>Q2: Could you specify what aspects of xDR metadata are being considered for acceptability and how these are determined? 
    1. Acceptable xDR Metadata includes detection of its qualities such as Recognizing Quality flags received from IDPS and Detecting whether certain metadata attributes fall under predefined Non-Deficient Error (NDE) threshold levels set up within the system configurations. These checks ensure adherence to established criteria regarding completeness, accuracy etc.
        2. Ambiguous Resolved: Yes</t>
  </si>
  <si>
    <t>Q2.: Is a government-issued ID sufficient for authorization, or is additional verification required?] 
     Additional verification may be needed beyond a simple government issued id since there isn't explicit mention about its sufficiency in the text [ambiguous resolution : yes].</t>
  </si>
  <si>
    <t>Q2.: In case of human errors, what specific actions should the system take to protect the integrity of the data?] 
    1a.) To maintain its functionality during human error incidents that may compromise the integrity of NDE data, the system must have capabilities like restoring itself from saved copies or performing automatic corrections when necessary [Answer].
    2b.) Yes, I identified the action required specifically related to handling human errors which involves maintaining the consistency and accuracy of stored information through various means including self-restoration techniques and correction mechanisms[Ambiguity Resolved].</t>
  </si>
  <si>
    <t xml:space="preserve">Q2: Could you provide more details on the filters and display fields that can be altered? How do these relate to the systems overall functionality and user experience? 
    1. Filters such as date ranges, location, statuses, and call number ranges can be adjusted within certain limits specified by the system adminstrator. These adjustments enable tailored reporting based on various criteria like time periods, locations, or collection categories. This customization enhances efficiency among users who need targeted insights related specifically to their areas of responsibility.
        2. As for display fields, they refer to columns visible while running predefined or personalized reports. Staff members have flexibility over selecting essential elements displayed per report according to requirements arising during daily operations management activities. By choosing pertinent attributes shown alongside other statistics, end-users gain better understanding about resources allocation across different sections thereby improving decision-making processes significantly.
       </t>
  </si>
  <si>
    <t>Q2. How should the system handle cross-tabulation? Should it provide a report for each combination of categories (terminal, branch, library system, etc.) individually, or should it provide a single comprehensive report summarizing all combinations?] 
    1. Cross tabulations should be presented within one consolidated summary report encompassing various dimensions i.e.: Terminal, Branch, Library System, Time(Hour), Age Range, Type &amp; Location [patron]. This allows users easy comprehension across different parameters instead of having numerous individual reports.
    Ambiguity Resolved : Yes</t>
  </si>
  <si>
    <t>Q2: Can you provide more details on the process of converting items from one status to another, especially how the system assists in this conversion? 
    1. Conversion of Items From One Status To Another:
       The system facilitates changing the statuses of multiple items simultaneously through its built-in feature designed specifically for conversions between different states. This function enables users to select desired target categories while specifying source conditions like previous status(es), thereby streamlining bulk modifications efficiently without requiring manual intervention beyond initial selections.
        Ambiguity Resolved : Yes</t>
  </si>
  <si>
    <t>Q2: Could you provide examples or details on how the list would be configured for each of these options (System, Home Library, County, etc.)?] 
    1. Configuration for "system": To configure the report for entire system, select option like "All Locations". This will display records across every library within the county network.
       Ambiguity Resolved : Yes
    2. Configuration for "Home Library": Users need to choose their respective home libraries based upon assigned cards while logging into the application. Once selected, they could view activities pertaining specifically to those branches.
        Ambiguity Resolved :Yes</t>
  </si>
  <si>
    <t>Q2.: Could you clarify how the value of items is calculated in the context of this requirement? And what does longoverdue mean in terms of time period or specific conditions?] 
    1. Value calculation methodology isn't explicitly mentioned but could potentially involve using information available in Item Records like purchase price, replacement cost etc. However, without further details about implementation, exact calculations cannot be determined [Answer].
       Ambiguity Resolved(No)[Ambiguous Element Analysis].</t>
  </si>
  <si>
    <t>Q2.: Are there any specific privileges or limitations associated with the root shell access?] 
    1. Yes, NA - Ambiguous as details regarding permissions aren’t explicitly mentioned within the provided context. However, typically having "root" account implies superuser status providing unrestricted control over most aspects of the operating systems. But additional restrictions could exist based upon other policies implemented outside scope of these requirements documents.</t>
  </si>
  <si>
    <t>Q2.: Can you provide a detailed definition ofrevision control in the context of this system, including the features and functionalities it should provide?] 
     Revision Control [as per defined context]: It involves maintaining multiple versions of records within the system while tracking modifications overtime. Key Features includes version history(keeping previous states before modification), comparison between various iterations, ability to restore older versions, locking mechanism preventing simultaneous editing, and timestamp recording associated with each edit operation. However, there isn't explicit mention regarding undo functionailty nor providing direct support towards implementing such feature based solely off these documents.(ambiguity_resolved : yes )</t>
  </si>
  <si>
    <t>Row Labels</t>
  </si>
  <si>
    <t>(blank)</t>
  </si>
  <si>
    <t>Grand Total</t>
  </si>
  <si>
    <t>Count of Final_ambiguity</t>
  </si>
  <si>
    <t>GT</t>
  </si>
  <si>
    <t>correct</t>
  </si>
  <si>
    <t>incorrect</t>
  </si>
  <si>
    <t>qwen_judge</t>
  </si>
  <si>
    <t>llama_judge</t>
  </si>
  <si>
    <t>Diambiguated</t>
  </si>
  <si>
    <t>Possible Interpretations</t>
  </si>
  <si>
    <t xml:space="preserve">
 Rank 1: The System must be available to users: from &lt;Details needed!:00&gt; to &lt;Details needed!:00&gt;; on all weekdays.                                             
 Rank 2: The System must be available to users: from &lt;Details needed!:00&gt; to &lt;Details needed!:00&gt;; on &lt;Details needed!&gt; days per year.                                             
 Rank 3: The System must be available to users: from &lt;Details needed!:00&gt; to &lt;Details needed!:00&gt;; on &lt;Details needed!&gt; specific days per year.</t>
  </si>
  <si>
    <t xml:space="preserve">
 Rank 1: The System must be able to perform a simple search within (Details needed!) seconds and an advanced search (multiple search criteria) within (Details needed!) seconds, regardless of the storage capacity or number of cases in the system.                                         
 Rank 2: The System must be able to perform a simple search within the lower end of the range (5 seconds) and an advanced search (multiple search criteria) within the lower end of the range (10 seconds), regardless of the storage capacity or number of cases in the system.                                         
 Rank 3: The System must be able to perform a simple search within the upper end of the range (8 seconds) and an advanced search (multiple search criteria) within the upper end of the range (15 seconds), regardless of the storage capacity or number of cases in the system.</t>
  </si>
  <si>
    <t xml:space="preserve">
 Rank 1:                                  The user interfaces should be designed to make them user-intuitive (based on some user-defined criterions).                                 
 Rank 2: The user interfaces should be designed to make them user-intuitive (based on some pre-defined criterions).                                 
 Rank 3: The user interfaces should be designed to make them user-intuitive (based on specific set of users). </t>
  </si>
  <si>
    <t>NA</t>
  </si>
  <si>
    <t xml:space="preserve">
 Rank 1: The System must adopt a single, unified set of user interface guidelines or a limited variety (Details needed!) to provide a cohesive and recognizable user experience.                                         
 Rank 2: The System must utilize a predefined, accepted collection of user interface rules to maintain familiarity for users.                                         
 Rank 3: The System must employ a single set of user interface rules, or a (Details needed!) number of sets to provide a familiar and common look and feel for the application.</t>
  </si>
  <si>
    <t xml:space="preserve">
 Rank 1: The System must provide response times within (Details needed!) seconds for commonly performed functions under both standard (Details needed about standard condition) and peak conditions (Details needed about peak conditions).             
 Rank 2: The System must provide response times that are (Details needed!) times faster than the current system for commonly performed functions under both standard and peak conditions.             
 Rank 3: The System must provide response times that meet (Details needed!) of the industry standard for commonly performed functions under both standard and peak conditions.</t>
  </si>
  <si>
    <t xml:space="preserve">
 Rank 1: The System must be able to handle varying numbers of cases and adapt to different police station environments without any features that would hinder its use in small or large stations with varying case loads.             
 Rank 2: The System should be able to perform well under different workloads (Details needed!) and must not have features that would prevent its use in small or large police stations.             
 Rank 3: The System should be designed to be easily expandable and must not have any features that would prevent its use in small or large police stations with varying numbers of cases handled.</t>
  </si>
  <si>
    <t xml:space="preserve">
 Rank 1: The System must employ a single set of user interface rules to provide a familiar and common look and feel for the application.             
 Rank 2: The System must employ a small number of sets of user interface rules to provide a familiar and common look and feel for the application.             
 Rank 3: The System must employ a single set of user interface rules, or (Details needed!) sets to provide a familiar and common look and feel for the application.</t>
  </si>
  <si>
    <t xml:space="preserve">
 Rank 1: The System must provide End User and Administrator functions which are user-friendly and simple to use throughout.                                         
 Rank 2: The System must provide End User and Administrator functions which are easy to use for End Users and simple to use for Administrators throughout.                                         
 Rank 3: The System must provide End User functions which are easy to use and Administrator functions which are intuitive throughout.</t>
  </si>
  <si>
    <t xml:space="preserve">
 Rank 1: If predefined user profiles are used, the current predefined profile should be made evident. If user-specified profiles are used, the current user-specified profile should be made evident. (Details needed about the type of profiles used.)                                         
 Rank 2: If user-specified profiles are used, the current user-specified profile should be made evident. If predefined profiles are used, the current predefined profile should be made evident.                                         
 Rank 3: If profiles are used, the current profile should be made evident.</t>
  </si>
  <si>
    <t xml:space="preserve">
 Rank 1:                                  The system should adapt content and navigation based on user behavior, using inferred goals and monitoring user behavior to provide relevant information recommendations to the user. (Details needed!)                                 
 Rank 2: The system should allow users to customize their interface based on their personal needs, while also adapting content and navigation for different user groups or roles based on predefined criteria. (Details needed!)                                 
 Rank 3: The system should use user behavior data to make recommendations for the user, and also provide means for users to customize their interface to their needs, while adapting content and navigation differently for varying user groups or roles.</t>
  </si>
  <si>
    <t xml:space="preserve">
 Rank 1:                                  If frames are used, an alternative presentation method for necessary information without frames should be provided. When style sheets and/or frames are turned off, it should be possible for the user to read and understand the page; alternatively, the user should be provided with a text-only page that contains all essential information.                                 
 Rank 2: If frames are used, an alternative way of presenting all information without frames should be provided. When style sheets and/or frames are turned off, it should be possible for the user to read and understand the page; alternatively, the user should be provided with an equivalent text-only page with all the same content.                                 
 Rank 3: If frames are used, an alternative way of presenting all information without frames should be provided. When style sheets and/or frames are turned off, it should be possible for the user to read and understand the page; alternatively, the user should be provided with an equivalent text-only page with all the same content.</t>
  </si>
  <si>
    <t xml:space="preserve">
 Rank 1: If frames are used, care should be taken to avoid problems related to the back button, bookmarking of pages, and scrolling of information, and each frame should be titled and its purpose described.                                 
 Rank 2: When using frames, potential issues should be addressed, including but not limited to those involving the back button, bookmarking of pages, and scrolling of information.                                 
 Rank 3: The use of frames should be accompanied by measures to mitigate possible problems, such as those related to navigation, bookmarking, and information display.</t>
  </si>
  <si>
    <t xml:space="preserve">
 Rank 1: The length of a page should be selected based on its primary purpose and use (Details needed!), with shorter pages used for homepages, navigation pages, or overview pages and longer pages used for content-heavy pages.             
 Rank 2: The length of a page should be selected based on user preference, with shorter pages used for homepages, navigation pages, or overview pages and longer pages used for pages where users want to read content without interruptions.             
 Rank 3: The length of a page should be selected based on a pre-defined set of rules, with shorter pages used for homepages, navigation pages, or overview pages and longer pages used for pages that match a paper counterpart.</t>
  </si>
  <si>
    <t xml:space="preserve">
 Rank 1: Navigation links should be labelled with terms that are familiar to the user based on their prior experience in the application domain.                                     
 Rank 2: Navigation links should be labelled with terms that are familiar to the user based on their experience of using other systems.                                     
 Rank 3: Navigation links should be labelled with terms that are familiar to the user based on their general knowledge.</t>
  </si>
  <si>
    <t xml:space="preserve">
 Rank 1: The system shall be able to email customer and vendor in the best-case scenario within 1 second.                                         
 Rank 2: The system shall be able to email customer and vendor within 1 second on average.                                         
 Rank 3: The system shall be able to email customer and vendor in less than 1 second in the worst-case scenario.</t>
  </si>
  <si>
    <t xml:space="preserve">
 Rank 1: The system shall detect IP DOS attacks and take immediate action to block the IP.                       The system shall detect IP DOS attacks and block the IP after a certain number of attempts (Details needed!).                       The system shall detect IP DOS attacks and block the IP after a certain time period (Details needed!)</t>
  </si>
  <si>
    <t xml:space="preserve">
 Rank 1: The system shall be easy to learn for a specific set of users (Details needed!).                                         
 Rank 2: The system shall be easy to learn within a certain timeframe (Details needed!).                                         
 Rank 3: The system shall be easy to learn by users with a specific level of prior knowledge (Details needed!)</t>
  </si>
  <si>
    <t xml:space="preserve">
 Rank 1: The system shall utilize pop-up help or tooltips to assist managers, customers, and administrators in performing their tasks, with visual cues and triggers defined by the system.                                 
 Rank 2: The system shall display context-sensitive help or information bubbles for managers, customers, and administrators to access specific functions or information.                                 
 Rank 3: The system shall provide customizable help or guidance for managers, customers, and administrators, with the ability to access various types of information or functions via (Details needed!) visual representation.</t>
  </si>
  <si>
    <t xml:space="preserve">
 Rank 1: The system shall be updatable within a short time frame (Details needed!) for fixes and patches.             
 Rank 2: The system shall be updatable with minimal complexity (Details needed!) for fixes and patches.             
 Rank 3: The system shall be updatable with automated tools (Details needed!) for fixes and patches.</t>
  </si>
  <si>
    <t xml:space="preserve">
 Rank 1: The system shall be easy to upgrade with minimal downtime and effort required.                                             
 Rank 2: The system shall be easily upgradable with a reasonable amount of time and resources.                                             
 Rank 3: The system shall be upgradeable with minimal complexity and cost.</t>
  </si>
  <si>
    <t xml:space="preserve">
 Rank 1: The system shall be highly portable via the usb drive.                                         
 Rank 2: The system shall be very portable via the usb drive.                                         
 Rank 3: The system shall be somewhat portable via the usb drive.</t>
  </si>
  <si>
    <t xml:space="preserve">
 Rank 1: The system shall be simple to migrate or backed up via another USB drive, with minimal technical expertise required.                                             
 Rank 2: The system shall be fast to migrate or backed up via another USB drive.                                             
 Rank 3: The system shall be automated to migrate or backed up via another USB drive.</t>
  </si>
  <si>
    <t xml:space="preserve">
 Rank 1: The HATS-GUI shall allow a user to navigate through the display of an SDT with 10,000 nodes so that scrolling the entire screen width with any portion of the SDT displayed takes less than 3 seconds.                                         
 Rank 2: The HATS-GUI shall allow a user to navigate through the display of an SDT with 10,000 nodes so that scrolling a portion of the screen width (Details needed!) with any portion of the SDT displayed takes less than 3 seconds.                                         
 Rank 3: The HATS-GUI shall allow a user to navigate through the display of an SDT with 10,000 nodes so that scrolling the portion of the SDT displayed takes less than 3 seconds (Details needed!) to cover the entire screen width.</t>
  </si>
  <si>
    <t xml:space="preserve">
 Rank 1: The HATS-GUI shall provide for repeating a search. Repeating a search shall find the next matching sub-tree in the search order starting from the current keyboard cursor location. Search terminates when either a matching sub-tree is found or the search arrives at the original starting location.                                         
 Rank 2: The HATS-GUI shall provide for repeating a search. Repeating a search shall find the next matching sub-tree in the tree structure starting from the current keyboard cursor location. Search terminates when either a matching sub-tree is found or the search arrives at the original starting location.                                         
 Rank 3: The HATS-GUI shall provide for repeating a search. Repeating a search shall find the next matching sub-tree (Details needed!) starting from the current keyboard cursor location. Search terminates when either a matching sub-tree is found or the search arrives at the original starting location.</t>
  </si>
  <si>
    <t xml:space="preserve">
 Rank 1: NPAC SMS shall be available 24 hours a day, 7 days a week with the exception of scheduled downtime and unscheduled downtime within the time frame defined in R10-3 and R10-5 (interpreted as a fixed time period as specified in R10-3 and R10-5).             
 Rank 2: NPAC SMS shall be available 24 hours a day, 7 days a week with the exception of scheduled downtime and unscheduled downtime, and the time frame defined in R10-3 and R10-5 will be used to determine the availability of NPAC SMS (interpreted as a time frame that may change).             
 Rank 3: NPAC SMS shall be available 24 hours a day, 7 days a week with the exception of scheduled downtime and unscheduled downtime within a time frame that is defined in R10-3 and R10-5 (interpreted as a time frame that needs to be determined from R10-3 and R10-5)</t>
  </si>
  <si>
    <t xml:space="preserve">
 Rank 1: NPAC SMS shall restore the capability of receiving, processing and broadcasting updates within 24 hours in the event of a disaster that limits the ability of both the NPAC and NPAC SMS to function significantly (Details needed!).             
 Rank 2: NPAC SMS shall restore the capability of receiving, processing and broadcasting updates within 24 hours in the event of a disaster that severely limits the NPAC's ability to function and partially limits the NPAC SMS's ability to function.             
 Rank 3: NPAC SMS shall restore the capability of receiving, processing and broadcasting updates within 24 hours in the event of a disaster that severely limits the NPAC SMS's ability to function and partially limits the NPAC's ability to function.</t>
  </si>
  <si>
    <t xml:space="preserve">
 Rank 1: NPAC SMS shall support hardware fault tolerance that is completely transparent to the Service Providers, without any visible impact or notification.                                         
 Rank 2: NPAC SMS shall support hardware fault tolerance that is minimally transparent to the Service Providers, with minimal impact or notification.                                         
 Rank 3: NPAC SMS shall support hardware fault tolerance that is fully transparent to the Service Providers, with automated recovery and no human intervention required.</t>
  </si>
  <si>
    <t xml:space="preserve">
 Rank 1: NPAC SMS shall support mirroring of all major hardware components for continuous operation in the event of a system hardware failure.             
 Rank 2: NPAC SMS shall support load balancing of all major hardware components for continuous operation in the event of a system hardware failure.             
 Rank 3: NPAC SMS shall support redundancy of all major hardware components for continuous operation in the event of a system hardware failure.</t>
  </si>
  <si>
    <t xml:space="preserve">
 Rank 1: NPAC SMS shall complete processing of all transactions that were in the process of being sent at the time of system failure and successfully resume sending any new transactions when the NPAC SMS resumes processing.                                 
 Rank 2: NPAC SMS shall complete processing of all transactions that were initiated at the time of system failure and successfully resume sending any new transactions when the NPAC SMS resumes processing.                                 
 Rank 3: NPAC SMS shall complete processing of all sending transactions initiated before the system failure and successfully resume sending any new transactions when the NPAC SMS resumes processing.</t>
  </si>
  <si>
    <t xml:space="preserve">
 Rank 1: NPAC SMS shall support reports that list pooling information for NPAC personnel using the NPAC Administrative Interface and for Service Provider personnel using the NPAC SOA Low-tech Interface.                                         
 Rank 2: NPAC SMS shall support reports that list pooling information for both NPAC personnel and Service Provider personnel using the NPAC Administrative Interface.                                         
 Rank 3: NPAC SMS shall support reports that list pooling information for NPAC personnel using the NPAC SOA Low-tech Interface and for Service Provider personnel using the NPAC Administrative Interface.</t>
  </si>
  <si>
    <t xml:space="preserve">
 Rank 1: NPAC SMS shall support pooled number reports that allow queries on one or more of SPID, TN Range, where the NPAC SMS returns all TNs that meet the selection criteria.             
 Rank 2: NPAC SMS shall support pooled number reports that allow queries on all possible combinations of SPID and TN Range, where the NPAC SMS returns all TNs that meet the selection criteria.             
 Rank 3: NPAC SMS shall support pooled number reports that allow queries on SPID or TN Range, where the NPAC SMS returns all TNs that meet the selection criteria.</t>
  </si>
  <si>
    <t xml:space="preserve">
 Rank 1: NPAC SMS shall support a report for NPA-NXX-X and Block Creation, containing a list of numbers in a 1K Block with pending/conflict/cancel-pending/failure Subscription Version status and no active Subscription Version.                                          
 Rank 2: NPAC SMS shall support a report for NPA-NXX-X and Block Creation, containing a list of numbers in a 1K Block with pending/conflict/cancel-pending/failure Subscription Version status, or Port-to-Original port Subscription Version.                                         
 Rank 3: NPAC SMS shall support a report for NPA-NXX-X and Block Creation, containing a list of numbers in a 1K Block with pending/conflict/cancel-pending/failure Subscription Version status, and where the Subscription Version is a Port-to-Original port, for numbers with no active Subscription Version.</t>
  </si>
  <si>
    <t xml:space="preserve">
 Rank 1: NPAC SMS shall support a report, used for de-pooling, that contains a list of all numbers in a 1K Block, that currently have a Subscription Version with a status of pending, conflict, cancel-pending, or failure, and where the currently active Subscription Version is LNP Type of POOL, for NPAC personnel with (Details needed!) access levels using the NPAC Administrative Interface.                                         
 Rank 2: NPAC SMS shall support a report, used for de-pooling, that contains a list of all numbers in a 1K Block, that currently have a Subscription Version with a status of pending, conflict, or cancel-pending, and where the currently active Subscription Version is LNP Type of POOL, for NPAC personnel with (Details needed!) access levels using the NPAC Administrative Interface.                                         
 Rank 3: NPAC SMS shall support a report, used for de-pooling, that contains a list of all numbers in a 1K Block, that currently have a Subscription Version with a status of pending/conflict/cancel-pending/failure, and where the currently active Subscription Version is LNP Type of POOL, for all NPAC personnel using the NPAC Administrative Interface.</t>
  </si>
  <si>
    <t xml:space="preserve">
 Rank 1: NPAC SMS shall allow NPAC Personnel to view all past, present, and future audit requests including requests issued by the Service Providers.                                         
 Rank 2: NPAC SMS shall allow NPAC Personnel to view all active audit requests including requests issued by the Service Providers.                                         
 Rank 3: NPAC SMS shall allow NPAC Personnel to view all pending audit requests including requests issued by the Service Providers.</t>
  </si>
  <si>
    <t xml:space="preserve">
 Rank 1: NPAC SMS shall send the query resulting from the audit request to the local Service Providers' networks that are accepting the latest Subscription Version data downloads for the given NPA-NXX via the NPAC SMS to Local SMS interface, as described in the NPAC SMS Interoperable Interface Specification.             
 Rank 2: NPAC SMS shall send the query resulting from the audit request to the local Service Providers' networks that are accepting the current Subscription Version data downloads for the given NPA-NXX via the NPAC SMS to Local SMS interface, as described in the NPAC SMS Interoperable Interface Specification.             
 Rank 3: NPAC SMS shall send the query resulting from the audit request to the local Service Providers' networks that are accepting Subscription Version data downloads for the current NPA-NXX via the NPAC SMS to Local SMS interface, as described in the NPAC SMS Interoperable Interface Specification.</t>
  </si>
  <si>
    <t xml:space="preserve">
 Rank 1:                                  NPAC SMS shall reject and issue an error message to NPAC personnel via the NPAC SOA Interface when modifying block holder data for a 1K Block as stored in the NPAC SMS, and the Block’s current status is not active, or the Block has at least one Service Provider in the Failed SP List, and to Service Provider via the NPAC SOA Low-tech Interface in other situations (Details needed!).                                 
 Rank 2: NPAC SMS shall reject and issue an error message to NPAC personnel via the NPAC SOA Low-tech Interface when modifying block holder data for a 1K Block as stored in the NPAC SMS, and the Block’s current status is not active, or the Block has at least one Service Provider in the Failed SP List, and to Service Provider via the NPAC SOA Interface in other situations (Details needed!).                                 
 Rank 3: NPAC SMS shall reject and issue an error message to both NPAC personnel via the NPAC SOA Interface and Service Provider via the NPAC SOA Low-tech Interface when modifying block holder data for a 1K Block as stored in the NPAC SMS, and the Block’s current status is not active, or the Block has at least one Service Provider in the Failed SP List.</t>
  </si>
  <si>
    <t xml:space="preserve">
 Rank 1: NPAC SMS shall continue to display the Pending-Like With Active POOL Subscription Versions and Pending-Like Port-to-Original Subscription Versions Report, to the screen, and allow NPAC Personnel to choose additional output destinations one at a time, for the report, until NPAC Personnel requests the closure of the report window for the Active POOL Subscription Versions and Port-to-Original Subscription Versions that are pending.                                         
 Rank 2: NPAC SMS shall continue to display the Pending-Like With Active POOL Subscription Versions and Pending-Like Port-to-Original Subscription Versions Report, to the screen, and allow NPAC Personnel to choose additional output destinations one at a time, for the report, until NPAC Personnel requests the closure of the report window for all pending versions.                                         
 Rank 3: NPAC SMS shall continue to display the Active POOL Subscription Versions and Port-to-Original Subscription Versions Report, to the screen, and allow NPAC Personnel to choose additional output destinations one at a time, for the report, until NPAC Personnel requests the closure of the report window.</t>
  </si>
  <si>
    <t xml:space="preserve">
 Rank 1: The RLCS shall utilize an open architecture that is modular in design and hardware resources, and scalable in terms of software capabilities. The system will be scaled up to a maximum of two additional DCU controllers, each with the number of devices currently at DCU Location 1, plus four additional CMS, and twenty additional contact closures.              
 Rank 2: The RLCS shall utilize an open architecture that is scalable in terms of hardware resources and modular in functionality. The system will be scaled up to a maximum of two additional DCU controllers, each with the number of devices currently at DCU Location 1, plus four additional CMS, and twenty additional contact closures.             
 Rank 3: The RLCS shall utilize an open architecture that is modular in design and scalable in hardware resources. The system will be scaled up to a maximum of two additional DCU controllers, each with the number of devices currently at DCU Location 1, plus four additional CMS, and twenty additional contact closures.</t>
  </si>
  <si>
    <t xml:space="preserve">
 Rank 1: The field device status information logging to the database shall be 2 seconds, but the user can configure the logging delay to be more than 2 seconds within the database.             
 Rank 2: The field device status information logging to the database shall be configurable by the user to be 2 seconds or more.             
 Rank 3: The field device status information logging to the database shall be 2 seconds, and the user can configure the database to allow logging delays of more than 2 seconds.</t>
  </si>
  <si>
    <t xml:space="preserve">
 Rank 1: Field devices shall receive responses to commands from the RLCS within 12 seconds after the command is sent by the operator using a keyboard (or other input device).                 
 Rank 2: Field devices shall receive responses to commands from the RLCS within 12 seconds after the operator confirms the command using a keyboard (or other input device).                 
 Rank 3: Field devices shall receive responses to commands from the RLCS within 12 seconds after the command confirmation process initiated by the operator using a keyboard (or other input device) is completed.</t>
  </si>
  <si>
    <t xml:space="preserve">
 Rank 1: The facility map on the screen shall refresh every 2 seconds, but the user can configure the refresh rate to be within a range of (Details needed!) seconds to (Details needed!) seconds.             
 Rank 2: The facility map on the screen shall refresh every 2 seconds, and the user can configure the refresh rate to be more than 2 seconds but not exceeding (Details needed!) seconds as set in the database.             
 Rank 3: The facility map on the screen shall refresh every 2 seconds, and the user can configure the refresh rate to be within the range of (Details needed!) to (Details needed!) seconds as set in the database.</t>
  </si>
  <si>
    <t xml:space="preserve">
 Rank 1: The system shall control all system field elements to the maximum level of control available for each device sensor.  
 Rank 2: The system shall control system field elements for those device sensors that have a control capability.  
 Rank 3: The system shall control system field elements to the extent possible for each device sensor, but not necessarily to the full extent of its capabilities.</t>
  </si>
  <si>
    <t xml:space="preserve">
 Rank 1: The RLCS software shall initialize each control unit and device sensor immediately upon identification.                                     
 Rank 2: The RLCS software shall initialize each control unit and device sensor after a verification process has identified them.                                     
 Rank 3: The RLCS software shall initialize each control unit and device sensor as soon as it is identified and verified.</t>
  </si>
  <si>
    <t xml:space="preserve">
 Rank 1: The system will provide users a way to summarize goals rules derived from the user’s privacy preferences into a database corresponding to the user’s privacy preferences.                                         
 Rank 2: The system will provide users a way to capture goals rules derived from the user’s privacy preferences in a simplified manner into a database corresponding to the user’s privacy preferences.                                         
 Rank 3: The system will provide users a way to identify and store goals rules derived from the user’s privacy preferences in a database corresponding to the user’s privacy preferences.</t>
  </si>
  <si>
    <t xml:space="preserve">
 Rank 1: The system shall allow project managers to delegate their responsibilities to analysts for a fixed duration (Details needed!).                                     
 Rank 2: The system shall allow project managers to delegate their responsibilities to analysts for a certain number of hours (Details needed!).                                     
 Rank 3: The system shall allow project managers to delegate their responsibilities to analysts for any time-related measure (Details needed!).</t>
  </si>
  <si>
    <t xml:space="preserve">
 Rank 1: The system shall allow analysts to specify actor relationships (Details needed!).                                     
 Rank 2: The system shall allow analysts to specify relationships among the actors involved in the system.                                     
 Rank 3: The system shall allow analysts to specify relationships between actors.</t>
  </si>
  <si>
    <t xml:space="preserve">
 Rank 1: The system shall allow analysts to reference or duplicate other existing scenarios when specifying a new scenario.                 
 Rank 2: The system shall enable analysts to build upon or modify existing scenarios when specifying a new scenario.                 
 Rank 3: The system shall permit analysts to import or integrate other scenarios into a new scenario.</t>
  </si>
  <si>
    <t xml:space="preserve">
 Rank 1: The Clarus system shall accept environmental data from railway systems located at the exact points on the tracks.                                         
 Rank 2: The Clarus system shall accept environmental data from railway systems in the vicinity of the tracks.                                         
 Rank 3: The Clarus system shall accept environmental data from railway systems adjacent to the tracks.</t>
  </si>
  <si>
    <t xml:space="preserve">
 Rank 1: The Clarus system shall accept environmental data from road vehicles.                                         
 Rank 2: The Clarus system shall accept environmental data from vehicles on roadways.                                         
 Rank 3: The Clarus system shall accept environmental data from vehicles that operate on roadways.</t>
  </si>
  <si>
    <t xml:space="preserve">
 Rank 1: The Clarus system shall allow manual override of automatically applied quality assessment to ensure flexibility.                       
 Rank 2: The Clarus system shall allow human intervention in the quality assessment process to correct any automatically applied assessment.                       
 Rank 3: The Clarus system shall allow users to manually apply quality assessment to override the system's automatic assessment.</t>
  </si>
  <si>
    <t xml:space="preserve">
 Rank 1: The Clarus system shall be able to implement quality control rules for specific environmental conditions (Details needed!).                                         
 Rank 2: The Clarus system shall be able to implement quality control rules for all environmental situations.                                         
 Rank 3: The Clarus system shall be able to implement quality control rules for general environmental situations.</t>
  </si>
  <si>
    <t xml:space="preserve">
 Rank 1: The Clarus system shall enable environmental data queries by data quality (Details needed!).                                         
 Rank 2: The Clarus system shall enable environmental data queries by product quality (Details needed!).                                         
 Rank 3: The Clarus system shall enable environmental data queries by a specific quality standard (Details needed!).</t>
  </si>
  <si>
    <t xml:space="preserve">
 Rank 1: The system shall allow user to print the invoice by default.                                         
 Rank 2: The system shall allow user to print the invoice upon explicit user action.                                         
 Rank 3: The system shall allow user to optionally print the invoice, with the default setting being off.</t>
  </si>
  <si>
    <t xml:space="preserve">
 Rank 1: The system shall display various shipping services provided by the shipping department.                                         
 Rank 2: The system shall display specific shipping methods provided by the shipping department.                                         
 Rank 3: The system shall display shipping options in real-time, provided by the shipping department.</t>
  </si>
  <si>
    <t xml:space="preserve">
 Rank 1: The system shall display an estimated duration for shipping.                                         
 Rank 2: The system shall display a predicted duration for shipping.                                         
 Rank 3: The system shall display a probable duration for shipping.</t>
  </si>
  <si>
    <t xml:space="preserve">
 Rank 1: The system shall allow users to select from a predefined list of available financial services (Details needed!)                                      
 Rank 2: The system shall allow users to select a payment method (Details needed!)                                      
 Rank 3: The system shall allow users to select an option related to financial transactions.</t>
  </si>
  <si>
    <t xml:space="preserve">
 Rank 1: The system shall allow user to select active promotions.                                         
 Rank 2: The system shall allow user to select promotions that are currently being offered.                                         
 Rank 3: The system shall allow user to select promotions that are applicable to the user's current status.</t>
  </si>
  <si>
    <t xml:space="preserve">
 Rank 1: The system shall provide use of custom icons and toolbars.             
 Rank 2: The system shall provide predefined icons and toolbars.             
 Rank 3: The system shall support both custom and predefined icons and toolbars.</t>
  </si>
  <si>
    <t xml:space="preserve">
 Rank 1: The system shall provide a contractual agreement with an internet service provider for a high-speed internet access service with 99.9999% availability (Details needed!). 
 Rank 2: The system shall provide a contractual agreement with an internet service provider for a Tier 3 internet access service with 99.9999% availability (Details needed!). 
 Rank 3: The system shall provide a contractual agreement with an internet service provider for an internet access service with a speed of T3 (Details needed!) and 99.9999% availability (Details needed!).</t>
  </si>
  <si>
    <t xml:space="preserve">
 Rank 1: The user interface shall be implemented using a specific tool or software package among Java Applet, MS Front Page, EJB.                                   
 Rank 2: The user interface shall be implemented using any tool or software package among Java Applet, MS Front Page, EJB, or any other tool/software package.                                   
 Rank 3: The user interface shall be implemented using Java Applet, MS Front Page, or EJB.</t>
  </si>
  <si>
    <t xml:space="preserve">
 Rank 1: The System shall be capable of generating various types of data outputs (Details needed!).                                     
 Rank 2: The System shall be capable of generating a single type of data output (Details needed!).                                     
 Rank 3: The System shall be capable of generating data products that meet specific criteria (Details needed!).</t>
  </si>
  <si>
    <t xml:space="preserve">
 Rank 1: The System shall provide a list of files distributed to a specific class within the system (Details needed!).                                             
 Rank 2: The System shall provide a list of files distributed to a user-defined class (Details needed!).                                             
 Rank 3: The System shall provide a list of files distributed to a predefined class.</t>
  </si>
  <si>
    <t xml:space="preserve">
 Rank 1: The System shall be capable of adding processing power without redesign of its infrastructure.             
 Rank 2: The System shall be capable of adding storage capacity without redesign of its infrastructure.             
 Rank 3: The System shall be capable of adding other resources (Details needed!) without redesign of its infrastructure.</t>
  </si>
  <si>
    <t xml:space="preserve">
 Rank 1: The System shall implement specific monitoring procedures that will detect and report to operators and management the acceptability (Details needed!) of xDR metadata according to configurable (Details needed!) thresholds.                                         
 Rank 2: The System shall implement operational quality monitoring procedures that will detect and report to operators and management the acceptability of xDR metadata according to pre-defined thresholds.                                         
 Rank 3: The System shall implement operational quality monitoring procedures that will detect and report to operators and management the acceptability of specific aspects (Details needed!) of xDR metadata according to configurable thresholds.</t>
  </si>
  <si>
    <t xml:space="preserve">
 Rank 1: The NDE System can be accessed only with the explicit approval from a designated government official or department (Details needed!).                                         
 Rank 2: The NDE System can be accessed only with the approval from a government-issued ID or a government-verified account.                                         
 Rank 3: The NDE System can be accessed only with the explicit approval from the highest authority in the government (Details needed!).</t>
  </si>
  <si>
    <t xml:space="preserve">
 Rank 1:                                  The system provides pre-defined reports for consumption by library boards or other entities that utilize the data. It should be possible to cross-tabulate reports per terminal, per branch, per library system, per hour, per patron age range, per patron type, and per location of the patron's library.                                 
 Rank 2: The system provides pre-defined reports for consumption by library boards or other entities that consume the reports. It should be possible to cross-tabulate reports per terminal, per branch, per library system, per hour, per patron age range, per patron type, and per patron's physical location.                                 
 Rank 3: The system provides pre-defined reports for consumption by library boards or other entities that use the reports. It should be possible to cross-tabulate reports per terminal, per branch, per library system, per hour, per patron age range, per patron type, and per location of the patron.</t>
  </si>
  <si>
    <t xml:space="preserve">
 Rank 1:                                  
 Rank 1: The system generates a list of patrons with no circulation or electronic activity in the last X days (X configurable). List should be configurable to a predefined set of locations (Details needed!), including System, Home Library, and County.                                 
 Rank 2: The system generates a list of patrons with no circulation or electronic activity in the last X days (X configurable). List should be configurable to System, Home Library, or County (Details needed!).                                 
 Rank 3: The system generates a list of patrons with no circulation or electronic activity in the last X days (X configurable). List should be configurable to System, Home Library, or County (Details needed!).</t>
  </si>
  <si>
    <t xml:space="preserve">
 Rank 1: The system can generate a report of the value of items in the entire collection or a portion (Details needed!) of the collection.                                         
 Rank 2: The system can generate a report of the value of items in the entire collection or a portion (Details needed!) of the collection, filtered by status (Details needed!).                                         
 Rank 3: The system can generate a report of the value of items in the entire collection or a specific subset (Details needed!) of items.</t>
  </si>
  <si>
    <t xml:space="preserve">
 Rank 1: System provides read-only access to root shell.                                 
 Rank 2: System provides read-write access to root shell.                                 
 Rank 3: System provides administrative access to root shell.</t>
  </si>
  <si>
    <t>82 ambiguous requirements</t>
  </si>
  <si>
    <t>13 requirements disambiguated through RAG</t>
  </si>
  <si>
    <t>Count of Document_Name</t>
  </si>
  <si>
    <t>Disambiguated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</si>
</sst>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1"/>
      <name val="Calibri"/>
      <family val="2"/>
      <scheme val="minor"/>
    </font>
    <font>
      <b/>
      <sz val="11"/>
      <name val="Calibri"/>
      <family val="2"/>
    </font>
  </fonts>
  <fills count="8">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00B050"/>
        <bgColor indexed="64"/>
      </patternFill>
    </fill>
  </fills>
  <borders count="40">
    <border>
      <left/>
      <right/>
      <top/>
      <bottom/>
      <diagonal/>
    </border>
    <border>
      <left style="thin">
        <color auto="1"/>
      </left>
      <right style="thin">
        <color auto="1"/>
      </right>
      <top style="thin">
        <color auto="1"/>
      </top>
      <bottom style="thin">
        <color auto="1"/>
      </bottom>
      <diagonal/>
    </border>
    <border>
      <left/>
      <right style="thin">
        <color rgb="FF002060"/>
      </right>
      <top/>
      <bottom/>
      <diagonal/>
    </border>
    <border>
      <left style="thin">
        <color auto="1"/>
      </left>
      <right style="thin">
        <color auto="1"/>
      </right>
      <top/>
      <bottom/>
      <diagonal/>
    </border>
    <border>
      <left/>
      <right style="thin">
        <color auto="1"/>
      </right>
      <top/>
      <bottom/>
      <diagonal/>
    </border>
    <border>
      <left style="medium">
        <color rgb="FF002060"/>
      </left>
      <right style="medium">
        <color rgb="FF002060"/>
      </right>
      <top/>
      <bottom/>
      <diagonal/>
    </border>
    <border>
      <left style="thin">
        <color rgb="FF002060"/>
      </left>
      <right style="thin">
        <color rgb="FF002060"/>
      </right>
      <top style="thin">
        <color rgb="FF002060"/>
      </top>
      <bottom style="thin">
        <color rgb="FF002060"/>
      </bottom>
      <diagonal/>
    </border>
    <border>
      <left style="thin">
        <color auto="1"/>
      </left>
      <right/>
      <top style="thin">
        <color auto="1"/>
      </top>
      <bottom style="thin">
        <color auto="1"/>
      </bottom>
      <diagonal/>
    </border>
    <border>
      <left style="thin">
        <color rgb="FFFF0000"/>
      </left>
      <right/>
      <top style="thin">
        <color rgb="FFFF0000"/>
      </top>
      <bottom/>
      <diagonal/>
    </border>
    <border>
      <left/>
      <right/>
      <top style="thin">
        <color rgb="FFFF0000"/>
      </top>
      <bottom/>
      <diagonal/>
    </border>
    <border>
      <left style="thin">
        <color rgb="FFFF0000"/>
      </left>
      <right/>
      <top/>
      <bottom/>
      <diagonal/>
    </border>
    <border>
      <left/>
      <right style="thin">
        <color rgb="FFFF0000"/>
      </right>
      <top/>
      <bottom/>
      <diagonal/>
    </border>
    <border>
      <left/>
      <right/>
      <top style="thin">
        <color auto="1"/>
      </top>
      <bottom style="thin">
        <color auto="1"/>
      </bottom>
      <diagonal/>
    </border>
    <border>
      <left style="thin">
        <color rgb="FF002060"/>
      </left>
      <right style="thin">
        <color auto="1"/>
      </right>
      <top style="thin">
        <color rgb="FF002060"/>
      </top>
      <bottom style="thin">
        <color auto="1"/>
      </bottom>
      <diagonal/>
    </border>
    <border>
      <left style="thin">
        <color auto="1"/>
      </left>
      <right style="thin">
        <color auto="1"/>
      </right>
      <top style="thin">
        <color rgb="FF002060"/>
      </top>
      <bottom style="thin">
        <color auto="1"/>
      </bottom>
      <diagonal/>
    </border>
    <border>
      <left style="thin">
        <color auto="1"/>
      </left>
      <right style="thin">
        <color rgb="FF002060"/>
      </right>
      <top style="thin">
        <color rgb="FF002060"/>
      </top>
      <bottom style="thin">
        <color auto="1"/>
      </bottom>
      <diagonal/>
    </border>
    <border>
      <left style="thin">
        <color rgb="FF002060"/>
      </left>
      <right/>
      <top/>
      <bottom/>
      <diagonal/>
    </border>
    <border>
      <left/>
      <right style="thin">
        <color rgb="FF002060"/>
      </right>
      <top style="thin">
        <color rgb="FF002060"/>
      </top>
      <bottom style="thin">
        <color auto="1"/>
      </bottom>
      <diagonal/>
    </border>
    <border>
      <left style="thin">
        <color theme="9" tint="-0.249977111117893"/>
      </left>
      <right style="thin">
        <color auto="1"/>
      </right>
      <top style="thin">
        <color theme="9" tint="-0.249977111117893"/>
      </top>
      <bottom style="thin">
        <color auto="1"/>
      </bottom>
      <diagonal/>
    </border>
    <border>
      <left style="thin">
        <color auto="1"/>
      </left>
      <right style="thin">
        <color auto="1"/>
      </right>
      <top style="thin">
        <color theme="9" tint="-0.249977111117893"/>
      </top>
      <bottom style="thin">
        <color auto="1"/>
      </bottom>
      <diagonal/>
    </border>
    <border>
      <left style="thin">
        <color auto="1"/>
      </left>
      <right style="thin">
        <color theme="9" tint="-0.249977111117893"/>
      </right>
      <top style="thin">
        <color theme="9" tint="-0.249977111117893"/>
      </top>
      <bottom style="thin">
        <color auto="1"/>
      </bottom>
      <diagonal/>
    </border>
    <border>
      <left style="thin">
        <color theme="9" tint="-0.249977111117893"/>
      </left>
      <right/>
      <top/>
      <bottom/>
      <diagonal/>
    </border>
    <border>
      <left/>
      <right style="thin">
        <color theme="9" tint="-0.249977111117893"/>
      </right>
      <top/>
      <bottom/>
      <diagonal/>
    </border>
    <border>
      <left/>
      <right/>
      <top/>
      <bottom style="thin">
        <color indexed="64"/>
      </bottom>
      <diagonal/>
    </border>
    <border>
      <left/>
      <right/>
      <top style="thin">
        <color indexed="64"/>
      </top>
      <bottom/>
      <diagonal/>
    </border>
    <border>
      <left/>
      <right/>
      <top style="medium">
        <color indexed="64"/>
      </top>
      <bottom style="thin">
        <color auto="1"/>
      </bottom>
      <diagonal/>
    </border>
    <border>
      <left style="slantDashDot">
        <color theme="7" tint="-0.249977111117893"/>
      </left>
      <right/>
      <top/>
      <bottom/>
      <diagonal/>
    </border>
    <border>
      <left/>
      <right style="thin">
        <color auto="1"/>
      </right>
      <top style="thin">
        <color rgb="FF002060"/>
      </top>
      <bottom style="thin">
        <color auto="1"/>
      </bottom>
      <diagonal/>
    </border>
    <border>
      <left/>
      <right style="slantDashDot">
        <color theme="7" tint="-0.249977111117893"/>
      </right>
      <top/>
      <bottom/>
      <diagonal/>
    </border>
    <border>
      <left style="thin">
        <color auto="1"/>
      </left>
      <right style="medium">
        <color theme="5" tint="0.39997558519241921"/>
      </right>
      <top style="thin">
        <color rgb="FF002060"/>
      </top>
      <bottom style="thin">
        <color auto="1"/>
      </bottom>
      <diagonal/>
    </border>
    <border>
      <left style="medium">
        <color theme="5" tint="0.39997558519241921"/>
      </left>
      <right style="thin">
        <color auto="1"/>
      </right>
      <top style="thin">
        <color rgb="FF002060"/>
      </top>
      <bottom style="thin">
        <color auto="1"/>
      </bottom>
      <diagonal/>
    </border>
    <border>
      <left style="medium">
        <color theme="5" tint="0.39997558519241921"/>
      </left>
      <right/>
      <top/>
      <bottom/>
      <diagonal/>
    </border>
    <border>
      <left/>
      <right style="medium">
        <color theme="5" tint="0.39997558519241921"/>
      </right>
      <top/>
      <bottom/>
      <diagonal/>
    </border>
    <border>
      <left/>
      <right style="thin">
        <color auto="1"/>
      </right>
      <top style="thin">
        <color theme="9" tint="-0.249977111117893"/>
      </top>
      <bottom style="thin">
        <color auto="1"/>
      </bottom>
      <diagonal/>
    </border>
    <border>
      <left style="mediumDashDot">
        <color theme="8" tint="-0.249977111117893"/>
      </left>
      <right style="thin">
        <color auto="1"/>
      </right>
      <top style="thin">
        <color theme="9" tint="-0.249977111117893"/>
      </top>
      <bottom style="thin">
        <color auto="1"/>
      </bottom>
      <diagonal/>
    </border>
    <border>
      <left style="mediumDashDot">
        <color theme="8" tint="-0.249977111117893"/>
      </left>
      <right/>
      <top/>
      <bottom/>
      <diagonal/>
    </border>
    <border>
      <left/>
      <right style="mediumDashDot">
        <color theme="8" tint="-0.249977111117893"/>
      </right>
      <top/>
      <bottom/>
      <diagonal/>
    </border>
    <border>
      <left style="thin">
        <color theme="9" tint="-0.249977111117893"/>
      </left>
      <right style="mediumDashDot">
        <color theme="8" tint="-0.249977111117893"/>
      </right>
      <top/>
      <bottom/>
      <diagonal/>
    </border>
    <border>
      <left/>
      <right style="thin">
        <color rgb="FF002060"/>
      </right>
      <top style="thin">
        <color rgb="FF002060"/>
      </top>
      <bottom style="thin">
        <color rgb="FF002060"/>
      </bottom>
      <diagonal/>
    </border>
    <border>
      <left/>
      <right style="medium">
        <color rgb="FF002060"/>
      </right>
      <top/>
      <bottom/>
      <diagonal/>
    </border>
  </borders>
  <cellStyleXfs count="1">
    <xf numFmtId="0" fontId="0" fillId="0" borderId="0"/>
  </cellStyleXfs>
  <cellXfs count="82">
    <xf numFmtId="0" fontId="0" fillId="0" borderId="0" xfId="0"/>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2" borderId="0" xfId="0" applyFill="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4" xfId="0" applyFont="1" applyBorder="1" applyAlignment="1">
      <alignment horizontal="center" vertical="center"/>
    </xf>
    <xf numFmtId="0" fontId="1" fillId="0" borderId="15" xfId="0" applyFont="1" applyBorder="1" applyAlignment="1">
      <alignment horizontal="center" vertical="center" wrapText="1"/>
    </xf>
    <xf numFmtId="0" fontId="0" fillId="0" borderId="16" xfId="0" applyBorder="1" applyAlignment="1">
      <alignment horizontal="center" vertical="center" wrapText="1"/>
    </xf>
    <xf numFmtId="0" fontId="0" fillId="0" borderId="0" xfId="0" applyAlignment="1">
      <alignment horizontal="center" vertical="center"/>
    </xf>
    <xf numFmtId="0" fontId="0" fillId="0" borderId="2" xfId="0" applyBorder="1" applyAlignment="1">
      <alignment horizontal="center" vertical="center" wrapText="1"/>
    </xf>
    <xf numFmtId="0" fontId="1" fillId="0" borderId="17" xfId="0" applyFont="1" applyBorder="1" applyAlignment="1">
      <alignment horizontal="center" vertical="center" wrapText="1"/>
    </xf>
    <xf numFmtId="0" fontId="1" fillId="0" borderId="11" xfId="0" applyFont="1" applyBorder="1" applyAlignment="1">
      <alignment horizontal="center" vertical="center" wrapText="1"/>
    </xf>
    <xf numFmtId="0" fontId="3" fillId="3" borderId="6"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0" fillId="3" borderId="0" xfId="0" applyFill="1" applyAlignment="1">
      <alignment horizontal="center" vertical="center" wrapText="1"/>
    </xf>
    <xf numFmtId="0" fontId="0" fillId="3" borderId="0" xfId="0" applyFill="1" applyAlignment="1">
      <alignment horizontal="left" vertical="center" wrapText="1"/>
    </xf>
    <xf numFmtId="0" fontId="0" fillId="3" borderId="0" xfId="0" applyFill="1"/>
    <xf numFmtId="0" fontId="0" fillId="3" borderId="0" xfId="0" applyFill="1" applyAlignment="1">
      <alignment horizontal="left"/>
    </xf>
    <xf numFmtId="0" fontId="1" fillId="0" borderId="12" xfId="0" applyFont="1" applyBorder="1" applyAlignment="1">
      <alignment horizontal="center" vertical="center" wrapText="1"/>
    </xf>
    <xf numFmtId="0" fontId="1" fillId="0" borderId="0" xfId="0" applyFont="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0" fillId="0" borderId="21" xfId="0" applyBorder="1" applyAlignment="1">
      <alignment horizontal="left" vertical="center" wrapText="1"/>
    </xf>
    <xf numFmtId="0" fontId="0" fillId="0" borderId="0" xfId="0" applyAlignment="1">
      <alignment horizontal="left" vertical="center" wrapText="1"/>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0" fillId="0" borderId="26" xfId="0" applyBorder="1" applyAlignment="1">
      <alignment horizontal="center" vertical="center" wrapText="1"/>
    </xf>
    <xf numFmtId="0" fontId="1" fillId="0" borderId="25" xfId="0" applyFont="1" applyBorder="1" applyAlignment="1">
      <alignment horizontal="center" vertical="center"/>
    </xf>
    <xf numFmtId="0" fontId="1" fillId="0" borderId="24" xfId="0" applyFont="1" applyBorder="1" applyAlignment="1">
      <alignment horizontal="center" vertical="center"/>
    </xf>
    <xf numFmtId="0" fontId="0" fillId="0" borderId="0" xfId="0" applyAlignment="1">
      <alignment vertical="center"/>
    </xf>
    <xf numFmtId="0" fontId="1" fillId="4" borderId="9" xfId="0" applyFont="1" applyFill="1" applyBorder="1" applyAlignment="1">
      <alignment horizontal="center" vertical="center" wrapText="1"/>
    </xf>
    <xf numFmtId="0" fontId="0" fillId="4" borderId="0" xfId="0" applyFill="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0" fillId="0" borderId="28" xfId="0"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0" fillId="0" borderId="31" xfId="0" applyBorder="1" applyAlignment="1">
      <alignment horizontal="center" vertical="center" wrapText="1"/>
    </xf>
    <xf numFmtId="0" fontId="1" fillId="0" borderId="27" xfId="0" applyFont="1" applyBorder="1" applyAlignment="1">
      <alignment horizontal="center" vertical="center"/>
    </xf>
    <xf numFmtId="0" fontId="0" fillId="0" borderId="32" xfId="0" applyBorder="1" applyAlignment="1">
      <alignment horizontal="center" vertical="center" wrapText="1"/>
    </xf>
    <xf numFmtId="0" fontId="1" fillId="5" borderId="0" xfId="0" applyFont="1" applyFill="1" applyAlignment="1">
      <alignment horizontal="center" vertical="center" wrapText="1"/>
    </xf>
    <xf numFmtId="0" fontId="0" fillId="5" borderId="0" xfId="0" applyFill="1" applyAlignment="1">
      <alignment horizontal="center" vertical="center" wrapText="1"/>
    </xf>
    <xf numFmtId="0" fontId="1" fillId="0" borderId="34" xfId="0" applyFont="1" applyBorder="1" applyAlignment="1">
      <alignment horizontal="center" vertical="center" wrapText="1"/>
    </xf>
    <xf numFmtId="0" fontId="0" fillId="0" borderId="35" xfId="0" applyBorder="1" applyAlignment="1">
      <alignment horizontal="center" vertical="center" wrapText="1"/>
    </xf>
    <xf numFmtId="0" fontId="3" fillId="3" borderId="38" xfId="0" applyFont="1" applyFill="1" applyBorder="1" applyAlignment="1">
      <alignment horizontal="center" vertical="center" wrapText="1"/>
    </xf>
    <xf numFmtId="0" fontId="2" fillId="3" borderId="39" xfId="0" applyFont="1" applyFill="1" applyBorder="1" applyAlignment="1">
      <alignment horizontal="center" vertical="center" wrapText="1"/>
    </xf>
    <xf numFmtId="0" fontId="1" fillId="6" borderId="37" xfId="0" applyFont="1" applyFill="1" applyBorder="1" applyAlignment="1">
      <alignment horizontal="center" vertical="center" wrapText="1"/>
    </xf>
    <xf numFmtId="0" fontId="0" fillId="6" borderId="37" xfId="0" applyFill="1" applyBorder="1" applyAlignment="1">
      <alignment horizontal="center" vertical="center" wrapText="1"/>
    </xf>
    <xf numFmtId="0" fontId="0" fillId="3" borderId="0" xfId="0" applyFill="1" applyAlignment="1">
      <alignment vertical="center" wrapText="1"/>
    </xf>
    <xf numFmtId="0" fontId="0" fillId="7" borderId="0" xfId="0" applyFill="1" applyAlignment="1">
      <alignment horizontal="center" vertical="center" wrapText="1"/>
    </xf>
    <xf numFmtId="0" fontId="2" fillId="7" borderId="26"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vertical="center"/>
    </xf>
    <xf numFmtId="0" fontId="0" fillId="7" borderId="28" xfId="0" applyFill="1" applyBorder="1" applyAlignment="1">
      <alignment horizontal="center" vertical="center" wrapText="1"/>
    </xf>
    <xf numFmtId="0" fontId="0" fillId="7" borderId="0" xfId="0" applyFill="1" applyAlignment="1">
      <alignment horizontal="center" vertical="center"/>
    </xf>
    <xf numFmtId="0" fontId="0" fillId="7" borderId="31" xfId="0" applyFill="1" applyBorder="1" applyAlignment="1">
      <alignment horizontal="center" vertical="center" wrapText="1"/>
    </xf>
    <xf numFmtId="0" fontId="0" fillId="7" borderId="32" xfId="0" applyFill="1" applyBorder="1" applyAlignment="1">
      <alignment horizontal="center" vertical="center" wrapText="1"/>
    </xf>
    <xf numFmtId="0" fontId="0" fillId="7" borderId="22" xfId="0" applyFill="1" applyBorder="1" applyAlignment="1">
      <alignment horizontal="center" vertical="center" wrapText="1"/>
    </xf>
    <xf numFmtId="0" fontId="2" fillId="7" borderId="39" xfId="0" applyFont="1" applyFill="1" applyBorder="1" applyAlignment="1">
      <alignment horizontal="center" vertical="center" wrapText="1"/>
    </xf>
    <xf numFmtId="0" fontId="0" fillId="7" borderId="0" xfId="0" applyFill="1" applyAlignment="1">
      <alignment vertical="center" wrapText="1"/>
    </xf>
    <xf numFmtId="0" fontId="2" fillId="7" borderId="0" xfId="0" applyFont="1" applyFill="1" applyAlignment="1">
      <alignment horizontal="center" vertical="center" wrapText="1"/>
    </xf>
    <xf numFmtId="0" fontId="2" fillId="0" borderId="0" xfId="0" applyFont="1" applyAlignment="1">
      <alignment horizontal="center" vertical="center" wrapText="1"/>
    </xf>
    <xf numFmtId="0" fontId="2" fillId="7" borderId="31" xfId="0" applyFont="1" applyFill="1" applyBorder="1" applyAlignment="1">
      <alignment horizontal="center" vertical="center" wrapText="1"/>
    </xf>
    <xf numFmtId="0" fontId="2" fillId="7" borderId="37"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0" fillId="0" borderId="0" xfId="0" pivotButton="1"/>
    <xf numFmtId="0" fontId="0" fillId="0" borderId="0" xfId="0" applyAlignment="1">
      <alignment horizontal="left"/>
    </xf>
    <xf numFmtId="0" fontId="1" fillId="0" borderId="33" xfId="0" applyFont="1" applyFill="1" applyBorder="1" applyAlignment="1">
      <alignment horizontal="center" vertical="center" wrapText="1"/>
    </xf>
    <xf numFmtId="0" fontId="0" fillId="0" borderId="0" xfId="0" applyFill="1" applyAlignment="1">
      <alignment horizontal="center" vertical="center" wrapText="1"/>
    </xf>
    <xf numFmtId="0" fontId="0" fillId="0" borderId="36" xfId="0" applyFill="1" applyBorder="1" applyAlignment="1">
      <alignment horizontal="center" vertical="center" wrapText="1"/>
    </xf>
    <xf numFmtId="0" fontId="1" fillId="0" borderId="34" xfId="0" applyFont="1" applyFill="1" applyBorder="1" applyAlignment="1">
      <alignment horizontal="center" vertical="center" wrapText="1"/>
    </xf>
    <xf numFmtId="0" fontId="0" fillId="0" borderId="35" xfId="0" applyFill="1" applyBorder="1" applyAlignment="1">
      <alignment horizontal="center" vertical="center" wrapText="1"/>
    </xf>
    <xf numFmtId="0" fontId="0" fillId="0" borderId="0" xfId="0" applyFill="1" applyAlignment="1">
      <alignment horizontal="left" vertical="center" wrapText="1"/>
    </xf>
  </cellXfs>
  <cellStyles count="1">
    <cellStyle name="Normal" xfId="0" builtinId="0"/>
  </cellStyles>
  <dxfs count="6">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s>
  <tableStyles count="0" defaultTableStyle="TableStyleMedium9" defaultPivotStyle="PivotStyleLight16"/>
  <colors>
    <mruColors>
      <color rgb="FF0D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dRichValueTypes" Target="richData/rdRichValueTypes.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12" Type="http://schemas.microsoft.com/office/2017/06/relationships/rdSupportingPropertyBag" Target="richData/rdsupporting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SupportingPropertyBagStructure" Target="richData/rdsupportingpropertybagstructure.xml"/><Relationship Id="rId5" Type="http://schemas.openxmlformats.org/officeDocument/2006/relationships/theme" Target="theme/theme1.xml"/><Relationship Id="rId15" Type="http://schemas.microsoft.com/office/2023/09/relationships/Python" Target="python.xml"/><Relationship Id="rId10" Type="http://schemas.microsoft.com/office/2017/06/relationships/rdRichValueStructure" Target="richData/rdrichvaluestructure.xml"/><Relationship Id="rId4" Type="http://schemas.openxmlformats.org/officeDocument/2006/relationships/pivotCacheDefinition" Target="pivotCache/pivotCacheDefinition2.xml"/><Relationship Id="rId9" Type="http://schemas.microsoft.com/office/2017/06/relationships/rdRichValue" Target="richData/rdrichvalue.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baseline="0">
                <a:solidFill>
                  <a:schemeClr val="tx1"/>
                </a:solidFill>
                <a:latin typeface="+mn-lt"/>
                <a:ea typeface="+mn-ea"/>
                <a:cs typeface="+mn-cs"/>
              </a:defRPr>
            </a:pPr>
            <a:r>
              <a:rPr lang="en-US" sz="1200" u="sng">
                <a:solidFill>
                  <a:schemeClr val="tx1"/>
                </a:solidFill>
              </a:rPr>
              <a:t>% presence of ambiguity types</a:t>
            </a:r>
          </a:p>
        </c:rich>
      </c:tx>
      <c:layout>
        <c:manualLayout>
          <c:xMode val="edge"/>
          <c:yMode val="edge"/>
          <c:x val="0.13701009975504985"/>
          <c:y val="4.6202784434554375E-2"/>
        </c:manualLayout>
      </c:layout>
      <c:overlay val="0"/>
      <c:spPr>
        <a:noFill/>
        <a:ln>
          <a:noFill/>
        </a:ln>
        <a:effectLst/>
      </c:spPr>
      <c:txPr>
        <a:bodyPr rot="0" spcFirstLastPara="1" vertOverflow="ellipsis" vert="horz" wrap="square" anchor="ctr" anchorCtr="1"/>
        <a:lstStyle/>
        <a:p>
          <a:pPr>
            <a:defRPr sz="1200" b="1" i="0" u="sng" strike="noStrike" kern="1200" baseline="0">
              <a:solidFill>
                <a:schemeClr val="tx1"/>
              </a:solidFill>
              <a:latin typeface="+mn-lt"/>
              <a:ea typeface="+mn-ea"/>
              <a:cs typeface="+mn-cs"/>
            </a:defRPr>
          </a:pPr>
          <a:endParaRPr lang="en-US"/>
        </a:p>
      </c:txPr>
    </c:title>
    <c:autoTitleDeleted val="0"/>
    <c:plotArea>
      <c:layout/>
      <c:pieChart>
        <c:varyColors val="1"/>
        <c:ser>
          <c:idx val="0"/>
          <c:order val="0"/>
          <c:spPr>
            <a:effectLst>
              <a:outerShdw blurRad="254000" sx="102000" sy="102000" algn="ctr" rotWithShape="0">
                <a:prstClr val="black">
                  <a:alpha val="20000"/>
                </a:prstClr>
              </a:outerShdw>
            </a:effectLst>
            <a:scene3d>
              <a:camera prst="orthographicFront"/>
              <a:lightRig rig="threePt" dir="t"/>
            </a:scene3d>
            <a:sp3d>
              <a:bevelT w="63500"/>
            </a:sp3d>
          </c:spPr>
          <c:dPt>
            <c:idx val="0"/>
            <c:bubble3D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63500"/>
              </a:sp3d>
            </c:spPr>
            <c:extLst>
              <c:ext xmlns:c16="http://schemas.microsoft.com/office/drawing/2014/chart" uri="{C3380CC4-5D6E-409C-BE32-E72D297353CC}">
                <c16:uniqueId val="{00000001-09B2-4DC3-B65B-6FB152690E7B}"/>
              </c:ext>
            </c:extLst>
          </c:dPt>
          <c:dPt>
            <c:idx val="1"/>
            <c:bubble3D val="0"/>
            <c:spPr>
              <a:solidFill>
                <a:schemeClr val="accent2"/>
              </a:solidFill>
              <a:ln>
                <a:noFill/>
              </a:ln>
              <a:effectLst>
                <a:outerShdw blurRad="254000" sx="102000" sy="102000" algn="ctr" rotWithShape="0">
                  <a:prstClr val="black">
                    <a:alpha val="20000"/>
                  </a:prstClr>
                </a:outerShdw>
              </a:effectLst>
              <a:scene3d>
                <a:camera prst="orthographicFront"/>
                <a:lightRig rig="threePt" dir="t"/>
              </a:scene3d>
              <a:sp3d>
                <a:bevelT w="63500"/>
              </a:sp3d>
            </c:spPr>
            <c:extLst>
              <c:ext xmlns:c16="http://schemas.microsoft.com/office/drawing/2014/chart" uri="{C3380CC4-5D6E-409C-BE32-E72D297353CC}">
                <c16:uniqueId val="{00000003-09B2-4DC3-B65B-6FB152690E7B}"/>
              </c:ext>
            </c:extLst>
          </c:dPt>
          <c:dPt>
            <c:idx val="2"/>
            <c:bubble3D val="0"/>
            <c:spPr>
              <a:solidFill>
                <a:schemeClr val="accent3"/>
              </a:solidFill>
              <a:ln>
                <a:noFill/>
              </a:ln>
              <a:effectLst>
                <a:outerShdw blurRad="254000" sx="102000" sy="102000" algn="ctr" rotWithShape="0">
                  <a:prstClr val="black">
                    <a:alpha val="20000"/>
                  </a:prstClr>
                </a:outerShdw>
              </a:effectLst>
              <a:scene3d>
                <a:camera prst="orthographicFront"/>
                <a:lightRig rig="threePt" dir="t"/>
              </a:scene3d>
              <a:sp3d>
                <a:bevelT w="63500"/>
              </a:sp3d>
            </c:spPr>
            <c:extLst>
              <c:ext xmlns:c16="http://schemas.microsoft.com/office/drawing/2014/chart" uri="{C3380CC4-5D6E-409C-BE32-E72D297353CC}">
                <c16:uniqueId val="{00000005-09B2-4DC3-B65B-6FB152690E7B}"/>
              </c:ext>
            </c:extLst>
          </c:dPt>
          <c:dPt>
            <c:idx val="3"/>
            <c:bubble3D val="0"/>
            <c:spPr>
              <a:solidFill>
                <a:schemeClr val="accent4"/>
              </a:solidFill>
              <a:ln>
                <a:noFill/>
              </a:ln>
              <a:effectLst>
                <a:outerShdw blurRad="254000" sx="102000" sy="102000" algn="ctr" rotWithShape="0">
                  <a:prstClr val="black">
                    <a:alpha val="20000"/>
                  </a:prstClr>
                </a:outerShdw>
              </a:effectLst>
              <a:scene3d>
                <a:camera prst="orthographicFront"/>
                <a:lightRig rig="threePt" dir="t"/>
              </a:scene3d>
              <a:sp3d>
                <a:bevelT w="63500"/>
              </a:sp3d>
            </c:spPr>
            <c:extLst>
              <c:ext xmlns:c16="http://schemas.microsoft.com/office/drawing/2014/chart" uri="{C3380CC4-5D6E-409C-BE32-E72D297353CC}">
                <c16:uniqueId val="{00000007-09B2-4DC3-B65B-6FB152690E7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1"/>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Main!#REF!</c15:sqref>
                  </c15:fullRef>
                </c:ext>
              </c:extLst>
              <c:f>Main!#REF!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Main!#REF!</c15:sqref>
                        </c15:formulaRef>
                      </c:ext>
                    </c:extLst>
                  </c:strRef>
                </c15:cat>
              </c15:filteredCategoryTitle>
            </c:ext>
            <c:ext xmlns:c16="http://schemas.microsoft.com/office/drawing/2014/chart" uri="{C3380CC4-5D6E-409C-BE32-E72D297353CC}">
              <c16:uniqueId val="{00000000-77DE-4440-A52D-C7A9BE490C9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r"/>
      <c:layout>
        <c:manualLayout>
          <c:xMode val="edge"/>
          <c:yMode val="edge"/>
          <c:x val="0.65487955139810894"/>
          <c:y val="0.26317043250028527"/>
          <c:w val="0.33389911486622403"/>
          <c:h val="0.4660789683898207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127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[ambiguity_multiclass_pure_final_judgement_and_interpretations.xlsx]Main!PivotTable6</c:name>
    <c:fmtId val="0"/>
  </c:pivotSource>
  <c:chart>
    <c:autoTitleDeleted val="1"/>
    <c:pivotFmts>
      <c:pivotFmt>
        <c:idx val="0"/>
        <c:spPr>
          <a:pattFill prst="narHorz">
            <a:fgClr>
              <a:schemeClr val="accent1"/>
            </a:fgClr>
            <a:bgClr>
              <a:schemeClr val="accent1">
                <a:lumMod val="20000"/>
                <a:lumOff val="80000"/>
              </a:schemeClr>
            </a:bgClr>
          </a:pattFill>
          <a:ln w="19050">
            <a:solidFill>
              <a:srgbClr val="002060"/>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w="19050">
            <a:solidFill>
              <a:srgbClr val="002060"/>
            </a:solidFill>
          </a:ln>
          <a:effectLst>
            <a:innerShdw blurRad="114300">
              <a:schemeClr val="accent1"/>
            </a:innerShdw>
          </a:effectLst>
        </c:spPr>
        <c:dLbl>
          <c:idx val="0"/>
          <c:layout>
            <c:manualLayout>
              <c:x val="-1.3542472057284424E-16"/>
              <c:y val="1.9900497512437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020447160818778E-2"/>
          <c:y val="3.8613233047361618E-2"/>
          <c:w val="0.89745893951621702"/>
          <c:h val="0.64062913777568853"/>
        </c:manualLayout>
      </c:layout>
      <c:barChart>
        <c:barDir val="col"/>
        <c:grouping val="clustered"/>
        <c:varyColors val="0"/>
        <c:ser>
          <c:idx val="0"/>
          <c:order val="0"/>
          <c:tx>
            <c:strRef>
              <c:f>Main!$C$428</c:f>
              <c:strCache>
                <c:ptCount val="1"/>
                <c:pt idx="0">
                  <c:v>Total</c:v>
                </c:pt>
              </c:strCache>
            </c:strRef>
          </c:tx>
          <c:spPr>
            <a:pattFill prst="narHorz">
              <a:fgClr>
                <a:schemeClr val="accent1"/>
              </a:fgClr>
              <a:bgClr>
                <a:schemeClr val="accent1">
                  <a:lumMod val="20000"/>
                  <a:lumOff val="80000"/>
                </a:schemeClr>
              </a:bgClr>
            </a:pattFill>
            <a:ln w="19050">
              <a:solidFill>
                <a:srgbClr val="002060"/>
              </a:solidFill>
            </a:ln>
            <a:effectLst>
              <a:innerShdw blurRad="114300">
                <a:schemeClr val="accent1"/>
              </a:innerShdw>
            </a:effectLst>
          </c:spPr>
          <c:invertIfNegative val="0"/>
          <c:dPt>
            <c:idx val="7"/>
            <c:invertIfNegative val="0"/>
            <c:bubble3D val="0"/>
            <c:extLst>
              <c:ext xmlns:c16="http://schemas.microsoft.com/office/drawing/2014/chart" uri="{C3380CC4-5D6E-409C-BE32-E72D297353CC}">
                <c16:uniqueId val="{00000004-FF96-4220-B0FE-C6DDFD638FDC}"/>
              </c:ext>
            </c:extLst>
          </c:dPt>
          <c:dLbls>
            <c:dLbl>
              <c:idx val="7"/>
              <c:layout>
                <c:manualLayout>
                  <c:x val="-1.3542472057284424E-16"/>
                  <c:y val="1.99004975124378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F96-4220-B0FE-C6DDFD638F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Main!$B$429:$B$439</c:f>
              <c:strCache>
                <c:ptCount val="10"/>
                <c:pt idx="0">
                  <c:v>0000 - cctns</c:v>
                </c:pt>
                <c:pt idx="1">
                  <c:v>0000 - gamma j</c:v>
                </c:pt>
                <c:pt idx="2">
                  <c:v>2001 - hats</c:v>
                </c:pt>
                <c:pt idx="3">
                  <c:v>2001 - npac</c:v>
                </c:pt>
                <c:pt idx="4">
                  <c:v>2004 - rlcs</c:v>
                </c:pt>
                <c:pt idx="5">
                  <c:v>2004 - sprat</c:v>
                </c:pt>
                <c:pt idx="6">
                  <c:v>2005 - clarus high</c:v>
                </c:pt>
                <c:pt idx="7">
                  <c:v>2007 - e-store</c:v>
                </c:pt>
                <c:pt idx="8">
                  <c:v>2007 - nde</c:v>
                </c:pt>
                <c:pt idx="9">
                  <c:v>2009 - library</c:v>
                </c:pt>
              </c:strCache>
            </c:strRef>
          </c:cat>
          <c:val>
            <c:numRef>
              <c:f>Main!$C$429:$C$439</c:f>
              <c:numCache>
                <c:formatCode>General</c:formatCode>
                <c:ptCount val="10"/>
                <c:pt idx="0">
                  <c:v>35</c:v>
                </c:pt>
                <c:pt idx="1">
                  <c:v>32</c:v>
                </c:pt>
                <c:pt idx="2">
                  <c:v>23</c:v>
                </c:pt>
                <c:pt idx="3">
                  <c:v>29</c:v>
                </c:pt>
                <c:pt idx="4">
                  <c:v>30</c:v>
                </c:pt>
                <c:pt idx="5">
                  <c:v>38</c:v>
                </c:pt>
                <c:pt idx="6">
                  <c:v>66</c:v>
                </c:pt>
                <c:pt idx="7">
                  <c:v>73</c:v>
                </c:pt>
                <c:pt idx="8">
                  <c:v>62</c:v>
                </c:pt>
                <c:pt idx="9">
                  <c:v>31</c:v>
                </c:pt>
              </c:numCache>
            </c:numRef>
          </c:val>
          <c:extLst>
            <c:ext xmlns:c16="http://schemas.microsoft.com/office/drawing/2014/chart" uri="{C3380CC4-5D6E-409C-BE32-E72D297353CC}">
              <c16:uniqueId val="{00000000-FF96-4220-B0FE-C6DDFD638FDC}"/>
            </c:ext>
          </c:extLst>
        </c:ser>
        <c:dLbls>
          <c:dLblPos val="inEnd"/>
          <c:showLegendKey val="0"/>
          <c:showVal val="1"/>
          <c:showCatName val="0"/>
          <c:showSerName val="0"/>
          <c:showPercent val="0"/>
          <c:showBubbleSize val="0"/>
        </c:dLbls>
        <c:gapWidth val="80"/>
        <c:overlap val="-22"/>
        <c:axId val="116254992"/>
        <c:axId val="116255472"/>
      </c:barChart>
      <c:catAx>
        <c:axId val="116254992"/>
        <c:scaling>
          <c:orientation val="minMax"/>
        </c:scaling>
        <c:delete val="0"/>
        <c:axPos val="b"/>
        <c:numFmt formatCode="General" sourceLinked="1"/>
        <c:majorTickMark val="out"/>
        <c:minorTickMark val="none"/>
        <c:tickLblPos val="nextTo"/>
        <c:spPr>
          <a:noFill/>
          <a:ln w="19050" cap="flat" cmpd="sng" algn="ctr">
            <a:noFill/>
            <a:round/>
          </a:ln>
          <a:effectLst>
            <a:glow rad="38100">
              <a:schemeClr val="accent1">
                <a:alpha val="40000"/>
              </a:schemeClr>
            </a:glow>
          </a:effectLst>
        </c:spPr>
        <c:txPr>
          <a:bodyPr rot="-2700000" spcFirstLastPara="1" vertOverflow="ellipsis"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crossAx val="116255472"/>
        <c:crosses val="autoZero"/>
        <c:auto val="1"/>
        <c:lblAlgn val="ctr"/>
        <c:lblOffset val="100"/>
        <c:noMultiLvlLbl val="0"/>
      </c:catAx>
      <c:valAx>
        <c:axId val="1162554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16254992"/>
        <c:crosses val="autoZero"/>
        <c:crossBetween val="between"/>
      </c:valAx>
      <c:spPr>
        <a:noFill/>
        <a:ln cap="rnd">
          <a:solidFill>
            <a:srgbClr val="00206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26</xdr:col>
      <xdr:colOff>0</xdr:colOff>
      <xdr:row>431</xdr:row>
      <xdr:rowOff>10948</xdr:rowOff>
    </xdr:from>
    <xdr:to>
      <xdr:col>26</xdr:col>
      <xdr:colOff>602156</xdr:colOff>
      <xdr:row>438</xdr:row>
      <xdr:rowOff>110534</xdr:rowOff>
    </xdr:to>
    <xdr:graphicFrame macro="">
      <xdr:nvGraphicFramePr>
        <xdr:cNvPr id="2" name="Chart 1">
          <a:extLst>
            <a:ext uri="{FF2B5EF4-FFF2-40B4-BE49-F238E27FC236}">
              <a16:creationId xmlns:a16="http://schemas.microsoft.com/office/drawing/2014/main" id="{06BA688D-5E9B-78BA-6A48-E4887F558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424</xdr:row>
      <xdr:rowOff>190501</xdr:rowOff>
    </xdr:from>
    <xdr:to>
      <xdr:col>8</xdr:col>
      <xdr:colOff>2085975</xdr:colOff>
      <xdr:row>434</xdr:row>
      <xdr:rowOff>76201</xdr:rowOff>
    </xdr:to>
    <xdr:graphicFrame macro="">
      <xdr:nvGraphicFramePr>
        <xdr:cNvPr id="5" name="Chart 4">
          <a:extLst>
            <a:ext uri="{FF2B5EF4-FFF2-40B4-BE49-F238E27FC236}">
              <a16:creationId xmlns:a16="http://schemas.microsoft.com/office/drawing/2014/main" id="{9434D228-AD63-683B-5639-B5998AE6A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i Shukla" refreshedDate="45825.498904050924" createdVersion="8" refreshedVersion="8" minRefreshableVersion="3" recordCount="420" xr:uid="{02A186C1-0EA8-4249-86A0-985C1FFC76C4}">
  <cacheSource type="worksheet">
    <worksheetSource ref="AC1:AC1048576" sheet="Main"/>
  </cacheSource>
  <cacheFields count="1">
    <cacheField name="Final_ambiguity" numFmtId="0">
      <sharedItems containsBlank="1" count="12">
        <s v="lexical"/>
        <s v="structural, semantic"/>
        <s v="semantic"/>
        <s v="Unambiguous"/>
        <s v="Vagueness"/>
        <s v="lexical, structural, semantic"/>
        <s v="lexical, semantic"/>
        <s v="lexical, structural"/>
        <s v="Structural, Semantic, Vagueness"/>
        <s v="structural"/>
        <s v="structural, lexical"/>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i Shukla" refreshedDate="45863.525432291666" createdVersion="8" refreshedVersion="8" minRefreshableVersion="3" recordCount="419" xr:uid="{24301805-8653-439A-8A15-F5413994F43A}">
  <cacheSource type="worksheet">
    <worksheetSource ref="A1:A420" sheet="Main"/>
  </cacheSource>
  <cacheFields count="1">
    <cacheField name="Document_Name" numFmtId="0">
      <sharedItems count="10">
        <s v="0000 - cctns"/>
        <s v="0000 - gamma j"/>
        <s v="2001 - hats"/>
        <s v="2001 - npac"/>
        <s v="2004 - rlcs"/>
        <s v="2004 - sprat"/>
        <s v="2005 - clarus high"/>
        <s v="2007 - e-store"/>
        <s v="2007 - nde"/>
        <s v="2009 - librar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x v="0"/>
  </r>
  <r>
    <x v="1"/>
  </r>
  <r>
    <x v="2"/>
  </r>
  <r>
    <x v="3"/>
  </r>
  <r>
    <x v="4"/>
  </r>
  <r>
    <x v="4"/>
  </r>
  <r>
    <x v="3"/>
  </r>
  <r>
    <x v="3"/>
  </r>
  <r>
    <x v="5"/>
  </r>
  <r>
    <x v="5"/>
  </r>
  <r>
    <x v="6"/>
  </r>
  <r>
    <x v="3"/>
  </r>
  <r>
    <x v="7"/>
  </r>
  <r>
    <x v="3"/>
  </r>
  <r>
    <x v="3"/>
  </r>
  <r>
    <x v="4"/>
  </r>
  <r>
    <x v="3"/>
  </r>
  <r>
    <x v="3"/>
  </r>
  <r>
    <x v="3"/>
  </r>
  <r>
    <x v="3"/>
  </r>
  <r>
    <x v="3"/>
  </r>
  <r>
    <x v="3"/>
  </r>
  <r>
    <x v="3"/>
  </r>
  <r>
    <x v="6"/>
  </r>
  <r>
    <x v="4"/>
  </r>
  <r>
    <x v="3"/>
  </r>
  <r>
    <x v="4"/>
  </r>
  <r>
    <x v="3"/>
  </r>
  <r>
    <x v="3"/>
  </r>
  <r>
    <x v="3"/>
  </r>
  <r>
    <x v="6"/>
  </r>
  <r>
    <x v="3"/>
  </r>
  <r>
    <x v="3"/>
  </r>
  <r>
    <x v="3"/>
  </r>
  <r>
    <x v="3"/>
  </r>
  <r>
    <x v="3"/>
  </r>
  <r>
    <x v="3"/>
  </r>
  <r>
    <x v="3"/>
  </r>
  <r>
    <x v="3"/>
  </r>
  <r>
    <x v="3"/>
  </r>
  <r>
    <x v="3"/>
  </r>
  <r>
    <x v="3"/>
  </r>
  <r>
    <x v="3"/>
  </r>
  <r>
    <x v="3"/>
  </r>
  <r>
    <x v="3"/>
  </r>
  <r>
    <x v="3"/>
  </r>
  <r>
    <x v="3"/>
  </r>
  <r>
    <x v="2"/>
  </r>
  <r>
    <x v="3"/>
  </r>
  <r>
    <x v="3"/>
  </r>
  <r>
    <x v="3"/>
  </r>
  <r>
    <x v="3"/>
  </r>
  <r>
    <x v="3"/>
  </r>
  <r>
    <x v="7"/>
  </r>
  <r>
    <x v="3"/>
  </r>
  <r>
    <x v="3"/>
  </r>
  <r>
    <x v="3"/>
  </r>
  <r>
    <x v="4"/>
  </r>
  <r>
    <x v="8"/>
  </r>
  <r>
    <x v="3"/>
  </r>
  <r>
    <x v="3"/>
  </r>
  <r>
    <x v="3"/>
  </r>
  <r>
    <x v="3"/>
  </r>
  <r>
    <x v="0"/>
  </r>
  <r>
    <x v="4"/>
  </r>
  <r>
    <x v="0"/>
  </r>
  <r>
    <x v="0"/>
  </r>
  <r>
    <x v="3"/>
  </r>
  <r>
    <x v="3"/>
  </r>
  <r>
    <x v="7"/>
  </r>
  <r>
    <x v="3"/>
  </r>
  <r>
    <x v="3"/>
  </r>
  <r>
    <x v="3"/>
  </r>
  <r>
    <x v="3"/>
  </r>
  <r>
    <x v="3"/>
  </r>
  <r>
    <x v="3"/>
  </r>
  <r>
    <x v="9"/>
  </r>
  <r>
    <x v="3"/>
  </r>
  <r>
    <x v="3"/>
  </r>
  <r>
    <x v="3"/>
  </r>
  <r>
    <x v="3"/>
  </r>
  <r>
    <x v="3"/>
  </r>
  <r>
    <x v="3"/>
  </r>
  <r>
    <x v="3"/>
  </r>
  <r>
    <x v="3"/>
  </r>
  <r>
    <x v="3"/>
  </r>
  <r>
    <x v="3"/>
  </r>
  <r>
    <x v="3"/>
  </r>
  <r>
    <x v="3"/>
  </r>
  <r>
    <x v="3"/>
  </r>
  <r>
    <x v="3"/>
  </r>
  <r>
    <x v="3"/>
  </r>
  <r>
    <x v="9"/>
  </r>
  <r>
    <x v="3"/>
  </r>
  <r>
    <x v="8"/>
  </r>
  <r>
    <x v="2"/>
  </r>
  <r>
    <x v="10"/>
  </r>
  <r>
    <x v="9"/>
  </r>
  <r>
    <x v="3"/>
  </r>
  <r>
    <x v="9"/>
  </r>
  <r>
    <x v="9"/>
  </r>
  <r>
    <x v="9"/>
  </r>
  <r>
    <x v="4"/>
  </r>
  <r>
    <x v="3"/>
  </r>
  <r>
    <x v="3"/>
  </r>
  <r>
    <x v="9"/>
  </r>
  <r>
    <x v="0"/>
  </r>
  <r>
    <x v="3"/>
  </r>
  <r>
    <x v="3"/>
  </r>
  <r>
    <x v="3"/>
  </r>
  <r>
    <x v="3"/>
  </r>
  <r>
    <x v="3"/>
  </r>
  <r>
    <x v="3"/>
  </r>
  <r>
    <x v="3"/>
  </r>
  <r>
    <x v="3"/>
  </r>
  <r>
    <x v="3"/>
  </r>
  <r>
    <x v="3"/>
  </r>
  <r>
    <x v="9"/>
  </r>
  <r>
    <x v="4"/>
  </r>
  <r>
    <x v="3"/>
  </r>
  <r>
    <x v="5"/>
  </r>
  <r>
    <x v="3"/>
  </r>
  <r>
    <x v="3"/>
  </r>
  <r>
    <x v="3"/>
  </r>
  <r>
    <x v="3"/>
  </r>
  <r>
    <x v="3"/>
  </r>
  <r>
    <x v="3"/>
  </r>
  <r>
    <x v="3"/>
  </r>
  <r>
    <x v="3"/>
  </r>
  <r>
    <x v="9"/>
  </r>
  <r>
    <x v="3"/>
  </r>
  <r>
    <x v="3"/>
  </r>
  <r>
    <x v="2"/>
  </r>
  <r>
    <x v="3"/>
  </r>
  <r>
    <x v="3"/>
  </r>
  <r>
    <x v="1"/>
  </r>
  <r>
    <x v="3"/>
  </r>
  <r>
    <x v="3"/>
  </r>
  <r>
    <x v="3"/>
  </r>
  <r>
    <x v="3"/>
  </r>
  <r>
    <x v="3"/>
  </r>
  <r>
    <x v="3"/>
  </r>
  <r>
    <x v="3"/>
  </r>
  <r>
    <x v="3"/>
  </r>
  <r>
    <x v="1"/>
  </r>
  <r>
    <x v="2"/>
  </r>
  <r>
    <x v="3"/>
  </r>
  <r>
    <x v="3"/>
  </r>
  <r>
    <x v="3"/>
  </r>
  <r>
    <x v="3"/>
  </r>
  <r>
    <x v="7"/>
  </r>
  <r>
    <x v="3"/>
  </r>
  <r>
    <x v="3"/>
  </r>
  <r>
    <x v="3"/>
  </r>
  <r>
    <x v="3"/>
  </r>
  <r>
    <x v="3"/>
  </r>
  <r>
    <x v="9"/>
  </r>
  <r>
    <x v="3"/>
  </r>
  <r>
    <x v="6"/>
  </r>
  <r>
    <x v="3"/>
  </r>
  <r>
    <x v="3"/>
  </r>
  <r>
    <x v="3"/>
  </r>
  <r>
    <x v="3"/>
  </r>
  <r>
    <x v="3"/>
  </r>
  <r>
    <x v="3"/>
  </r>
  <r>
    <x v="3"/>
  </r>
  <r>
    <x v="3"/>
  </r>
  <r>
    <x v="3"/>
  </r>
  <r>
    <x v="3"/>
  </r>
  <r>
    <x v="3"/>
  </r>
  <r>
    <x v="3"/>
  </r>
  <r>
    <x v="3"/>
  </r>
  <r>
    <x v="3"/>
  </r>
  <r>
    <x v="3"/>
  </r>
  <r>
    <x v="3"/>
  </r>
  <r>
    <x v="3"/>
  </r>
  <r>
    <x v="0"/>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9"/>
  </r>
  <r>
    <x v="3"/>
  </r>
  <r>
    <x v="0"/>
  </r>
  <r>
    <x v="3"/>
  </r>
  <r>
    <x v="3"/>
  </r>
  <r>
    <x v="3"/>
  </r>
  <r>
    <x v="3"/>
  </r>
  <r>
    <x v="3"/>
  </r>
  <r>
    <x v="3"/>
  </r>
  <r>
    <x v="3"/>
  </r>
  <r>
    <x v="3"/>
  </r>
  <r>
    <x v="3"/>
  </r>
  <r>
    <x v="7"/>
  </r>
  <r>
    <x v="3"/>
  </r>
  <r>
    <x v="3"/>
  </r>
  <r>
    <x v="4"/>
  </r>
  <r>
    <x v="3"/>
  </r>
  <r>
    <x v="3"/>
  </r>
  <r>
    <x v="3"/>
  </r>
  <r>
    <x v="3"/>
  </r>
  <r>
    <x v="3"/>
  </r>
  <r>
    <x v="3"/>
  </r>
  <r>
    <x v="3"/>
  </r>
  <r>
    <x v="3"/>
  </r>
  <r>
    <x v="3"/>
  </r>
  <r>
    <x v="3"/>
  </r>
  <r>
    <x v="3"/>
  </r>
  <r>
    <x v="3"/>
  </r>
  <r>
    <x v="3"/>
  </r>
  <r>
    <x v="3"/>
  </r>
  <r>
    <x v="3"/>
  </r>
  <r>
    <x v="0"/>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9"/>
  </r>
  <r>
    <x v="3"/>
  </r>
  <r>
    <x v="3"/>
  </r>
  <r>
    <x v="7"/>
  </r>
  <r>
    <x v="3"/>
  </r>
  <r>
    <x v="3"/>
  </r>
  <r>
    <x v="2"/>
  </r>
  <r>
    <x v="3"/>
  </r>
  <r>
    <x v="3"/>
  </r>
  <r>
    <x v="3"/>
  </r>
  <r>
    <x v="3"/>
  </r>
  <r>
    <x v="3"/>
  </r>
  <r>
    <x v="3"/>
  </r>
  <r>
    <x v="3"/>
  </r>
  <r>
    <x v="3"/>
  </r>
  <r>
    <x v="3"/>
  </r>
  <r>
    <x v="3"/>
  </r>
  <r>
    <x v="3"/>
  </r>
  <r>
    <x v="3"/>
  </r>
  <r>
    <x v="0"/>
  </r>
  <r>
    <x v="3"/>
  </r>
  <r>
    <x v="3"/>
  </r>
  <r>
    <x v="3"/>
  </r>
  <r>
    <x v="2"/>
  </r>
  <r>
    <x v="3"/>
  </r>
  <r>
    <x v="3"/>
  </r>
  <r>
    <x v="3"/>
  </r>
  <r>
    <x v="0"/>
  </r>
  <r>
    <x v="7"/>
  </r>
  <r>
    <x v="3"/>
  </r>
  <r>
    <x v="3"/>
  </r>
  <r>
    <x v="3"/>
  </r>
  <r>
    <x v="3"/>
  </r>
  <r>
    <x v="3"/>
  </r>
  <r>
    <x v="3"/>
  </r>
  <r>
    <x v="3"/>
  </r>
  <r>
    <x v="3"/>
  </r>
  <r>
    <x v="3"/>
  </r>
  <r>
    <x v="3"/>
  </r>
  <r>
    <x v="3"/>
  </r>
  <r>
    <x v="3"/>
  </r>
  <r>
    <x v="4"/>
  </r>
  <r>
    <x v="3"/>
  </r>
  <r>
    <x v="3"/>
  </r>
  <r>
    <x v="4"/>
  </r>
  <r>
    <x v="3"/>
  </r>
  <r>
    <x v="3"/>
  </r>
  <r>
    <x v="3"/>
  </r>
  <r>
    <x v="3"/>
  </r>
  <r>
    <x v="3"/>
  </r>
  <r>
    <x v="3"/>
  </r>
  <r>
    <x v="3"/>
  </r>
  <r>
    <x v="3"/>
  </r>
  <r>
    <x v="3"/>
  </r>
  <r>
    <x v="3"/>
  </r>
  <r>
    <x v="3"/>
  </r>
  <r>
    <x v="3"/>
  </r>
  <r>
    <x v="3"/>
  </r>
  <r>
    <x v="3"/>
  </r>
  <r>
    <x v="3"/>
  </r>
  <r>
    <x v="5"/>
  </r>
  <r>
    <x v="3"/>
  </r>
  <r>
    <x v="3"/>
  </r>
  <r>
    <x v="3"/>
  </r>
  <r>
    <x v="3"/>
  </r>
  <r>
    <x v="3"/>
  </r>
  <r>
    <x v="3"/>
  </r>
  <r>
    <x v="3"/>
  </r>
  <r>
    <x v="3"/>
  </r>
  <r>
    <x v="3"/>
  </r>
  <r>
    <x v="3"/>
  </r>
  <r>
    <x v="3"/>
  </r>
  <r>
    <x v="3"/>
  </r>
  <r>
    <x v="3"/>
  </r>
  <r>
    <x v="3"/>
  </r>
  <r>
    <x v="3"/>
  </r>
  <r>
    <x v="3"/>
  </r>
  <r>
    <x v="3"/>
  </r>
  <r>
    <x v="3"/>
  </r>
  <r>
    <x v="3"/>
  </r>
  <r>
    <x v="3"/>
  </r>
  <r>
    <x v="3"/>
  </r>
  <r>
    <x v="7"/>
  </r>
  <r>
    <x v="3"/>
  </r>
  <r>
    <x v="3"/>
  </r>
  <r>
    <x v="3"/>
  </r>
  <r>
    <x v="3"/>
  </r>
  <r>
    <x v="3"/>
  </r>
  <r>
    <x v="3"/>
  </r>
  <r>
    <x v="3"/>
  </r>
  <r>
    <x v="3"/>
  </r>
  <r>
    <x v="3"/>
  </r>
  <r>
    <x v="3"/>
  </r>
  <r>
    <x v="3"/>
  </r>
  <r>
    <x v="3"/>
  </r>
  <r>
    <x v="3"/>
  </r>
  <r>
    <x v="8"/>
  </r>
  <r>
    <x v="3"/>
  </r>
  <r>
    <x v="0"/>
  </r>
  <r>
    <x v="3"/>
  </r>
  <r>
    <x v="3"/>
  </r>
  <r>
    <x v="3"/>
  </r>
  <r>
    <x v="3"/>
  </r>
  <r>
    <x v="3"/>
  </r>
  <r>
    <x v="3"/>
  </r>
  <r>
    <x v="5"/>
  </r>
  <r>
    <x v="3"/>
  </r>
  <r>
    <x v="3"/>
  </r>
  <r>
    <x v="3"/>
  </r>
  <r>
    <x v="3"/>
  </r>
  <r>
    <x v="3"/>
  </r>
  <r>
    <x v="9"/>
  </r>
  <r>
    <x v="3"/>
  </r>
  <r>
    <x v="3"/>
  </r>
  <r>
    <x v="3"/>
  </r>
  <r>
    <x v="3"/>
  </r>
  <r>
    <x v="1"/>
  </r>
  <r>
    <x v="3"/>
  </r>
  <r>
    <x v="3"/>
  </r>
  <r>
    <x v="3"/>
  </r>
  <r>
    <x v="3"/>
  </r>
  <r>
    <x v="3"/>
  </r>
  <r>
    <x v="0"/>
  </r>
  <r>
    <x v="3"/>
  </r>
  <r>
    <x v="3"/>
  </r>
  <r>
    <x v="3"/>
  </r>
  <r>
    <x v="3"/>
  </r>
  <r>
    <x v="3"/>
  </r>
  <r>
    <x v="3"/>
  </r>
  <r>
    <x v="3"/>
  </r>
  <r>
    <x v="3"/>
  </r>
  <r>
    <x v="3"/>
  </r>
  <r>
    <x v="3"/>
  </r>
  <r>
    <x v="3"/>
  </r>
  <r>
    <x v="3"/>
  </r>
  <r>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FE8E27-860E-4957-BB76-A2A3980319C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428:C439" firstHeaderRow="1" firstDataRow="1" firstDataCol="1"/>
  <pivotFields count="1">
    <pivotField axis="axisRow" dataField="1" showAll="0">
      <items count="11">
        <item x="0"/>
        <item x="1"/>
        <item x="2"/>
        <item x="3"/>
        <item x="4"/>
        <item x="5"/>
        <item x="6"/>
        <item x="7"/>
        <item x="8"/>
        <item x="9"/>
        <item t="default"/>
      </items>
    </pivotField>
  </pivotFields>
  <rowFields count="1">
    <field x="0"/>
  </rowFields>
  <rowItems count="11">
    <i>
      <x/>
    </i>
    <i>
      <x v="1"/>
    </i>
    <i>
      <x v="2"/>
    </i>
    <i>
      <x v="3"/>
    </i>
    <i>
      <x v="4"/>
    </i>
    <i>
      <x v="5"/>
    </i>
    <i>
      <x v="6"/>
    </i>
    <i>
      <x v="7"/>
    </i>
    <i>
      <x v="8"/>
    </i>
    <i>
      <x v="9"/>
    </i>
    <i t="grand">
      <x/>
    </i>
  </rowItems>
  <colItems count="1">
    <i/>
  </colItems>
  <dataFields count="1">
    <dataField name="Count of Document_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47C1D3-1232-4AAA-A08C-A8C62CB7EF7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C422:AD435" firstHeaderRow="1" firstDataRow="1" firstDataCol="1"/>
  <pivotFields count="1">
    <pivotField axis="axisRow" dataField="1" showAll="0">
      <items count="13">
        <item x="0"/>
        <item x="6"/>
        <item x="7"/>
        <item x="5"/>
        <item x="2"/>
        <item x="9"/>
        <item x="10"/>
        <item x="1"/>
        <item x="8"/>
        <item x="3"/>
        <item x="4"/>
        <item x="1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Count of Final_ambiguity" fld="0"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8">
  <rv s="0">
    <fb t="s">NA</fb>
    <v>&lt;class 'str'&gt;</v>
    <v>str</v>
    <v>NA</v>
    <v>NA</v>
    <v>0</v>
  </rv>
  <rv s="0">
    <fb t="s" xml:space="preserve">
 Rank 1: The system shall allow user to print the invoice by default.                                         
 Rank 2: The system shall allow user to print the invoice upon explicit user action.                                         
 Rank 3: The system shall allow user to optionally print the invoice, with the default setting being off.</fb>
    <v>&lt;class 'str'&gt;</v>
    <v>str</v>
    <v xml:space="preserve">
 Rank 1: The system shall allow user to print the invoice by default.                                         
 Rank 2: The system shall allow user to print the invoice upon explicit user action.                                         
 Rank 3: The s...</v>
    <v xml:space="preserve">
 Rank 1: The system shall allow user to print the invoice by default.                                         
 Rank 2: The system shall allow user to print the invoice upon explicit user action.                                         
 Rank 3: The system shall allow user to optionally print the invoice, with the default setting being off.</v>
    <v>0</v>
  </rv>
  <rv s="0">
    <fb t="s" xml:space="preserve">
 Rank 1: The system shall display various shipping services provided by the shipping department.                                         
 Rank 2: The system shall display specific shipping methods provided by the shipping department.                                         
 Rank 3: The system shall display shipping options in real-time, provided by the shipping department.</fb>
    <v>&lt;class 'str'&gt;</v>
    <v>str</v>
    <v xml:space="preserve">
 Rank 1: The system shall display various shipping services provided by the shipping department.                                         
 Rank 2: The system shall display specific shipping methods provided by the shipping department.                 ...</v>
    <v xml:space="preserve">
 Rank 1: The system shall display various shipping services provided by the shipping department.                                         
 Rank 2: The system shall display specific shipping methods provided by the shipping department.                                         
 Rank 3: The system shall display shipping options in real-time, provided by the shipping department.</v>
    <v>0</v>
  </rv>
  <rv s="0">
    <fb t="s" xml:space="preserve">
 Rank 1: The system shall display an estimated duration for shipping.                                         
 Rank 2: The system shall display a predicted duration for shipping.                                         
 Rank 3: The system shall display a probable duration for shipping.</fb>
    <v>&lt;class 'str'&gt;</v>
    <v>str</v>
    <v xml:space="preserve">
 Rank 1: The system shall display an estimated duration for shipping.                                         
 Rank 2: The system shall display a predicted duration for shipping.                                         
 Rank 3: The system shall disp...</v>
    <v xml:space="preserve">
 Rank 1: The system shall display an estimated duration for shipping.                                         
 Rank 2: The system shall display a predicted duration for shipping.                                         
 Rank 3: The system shall display a probable duration for shipping.</v>
    <v>0</v>
  </rv>
  <rv s="0">
    <fb t="s" xml:space="preserve">
 Rank 1: The system shall allow users to select from a predefined list of available financial services (Details needed!)                                      
 Rank 2: The system shall allow users to select a payment method (Details needed!)                                      
 Rank 3: The system shall allow users to select an option related to financial transactions.</fb>
    <v>&lt;class 'str'&gt;</v>
    <v>str</v>
    <v xml:space="preserve">
 Rank 1: The system shall allow users to select from a predefined list of available financial services (Details needed!)                                      
 Rank 2: The system shall allow users to select a payment method (Details needed!)          ...</v>
    <v xml:space="preserve">
 Rank 1: The system shall allow users to select from a predefined list of available financial services (Details needed!)                                      
 Rank 2: The system shall allow users to select a payment method (Details needed!)                                      
 Rank 3: The system shall allow users to select an option related to financial transactions.</v>
    <v>0</v>
  </rv>
  <rv s="0">
    <fb t="s" xml:space="preserve">
 Rank 1: The system shall allow user to select active promotions.                                         
 Rank 2: The system shall allow user to select promotions that are currently being offered.                                         
 Rank 3: The system shall allow user to select promotions that are applicable to the user's current status.</fb>
    <v>&lt;class 'str'&gt;</v>
    <v>str</v>
    <v xml:space="preserve">
 Rank 1: The system shall allow user to select active promotions.                                         
 Rank 2: The system shall allow user to select promotions that are currently being offered.                                         
 Rank 3: Th...</v>
    <v xml:space="preserve">
 Rank 1: The system shall allow user to select active promotions.                                         
 Rank 2: The system shall allow user to select promotions that are currently being offered.                                         
 Rank 3: The system shall allow user to select promotions that are applicable to the user's current status.</v>
    <v>0</v>
  </rv>
  <rv s="0">
    <fb t="s" xml:space="preserve">
 Rank 1: The system shall provide use of custom icons and toolbars.             
 Rank 2: The system shall provide predefined icons and toolbars.             
 Rank 3: The system shall support both custom and predefined icons and toolbars.</fb>
    <v>&lt;class 'str'&gt;</v>
    <v>str</v>
    <v xml:space="preserve">
 Rank 1: The system shall provide use of custom icons and toolbars.             
 Rank 2: The system shall provide predefined icons and toolbars.             
 Rank 3: The system shall support both custom and predefined icons and toolbars.</v>
    <v xml:space="preserve">
 Rank 1: The system shall provide use of custom icons and toolbars.             
 Rank 2: The system shall provide predefined icons and toolbars.             
 Rank 3: The system shall support both custom and predefined icons and toolbars.</v>
    <v>0</v>
  </rv>
  <rv s="0">
    <fb t="s" xml:space="preserve">
 Rank 1: The system shall provide a contractual agreement with an internet service provider for a high-speed internet access service with 99.9999% availability (Details needed!). 
 Rank 2: The system shall provide a contractual agreement with an internet service provider for a Tier 3 internet access service with 99.9999% availability (Details needed!). 
 Rank 3: The system shall provide a contractual agreement with an internet service provider for an internet access service with a speed of T3 (Details needed!) and 99.9999% availability (Details needed!).</fb>
    <v>&lt;class 'str'&gt;</v>
    <v>str</v>
    <v xml:space="preserve">
 Rank 1: The system shall provide a contractual agreement with an internet service provider for a high-speed internet access service with 99.9999% availability (Details needed!). 
 Rank 2: The system shall provide a contractual agreement with an inter...</v>
    <v xml:space="preserve">
 Rank 1: The system shall provide a contractual agreement with an internet service provider for a high-speed internet access service with 99.9999% availability (Details needed!). 
 Rank 2: The system shall provide a contractual agreement with an internet service provider for a Tier 3 internet access service with 99.9999% availability (Details needed!). 
 Rank 3: The system shall provide a contractual agreement with an internet service provider for an internet access service with a speed of T3 (Details needed!) and 99.9999% availability (Details needed!).</v>
    <v>0</v>
  </rv>
  <rv s="0">
    <fb t="s" xml:space="preserve">
 Rank 1: The user interface shall be implemented using a specific tool or software package among Java Applet, MS Front Page, EJB.                                   
 Rank 2: The user interface shall be implemented using any tool or software package among Java Applet, MS Front Page, EJB, or any other tool/software package.                                   
 Rank 3: The user interface shall be implemented using Java Applet, MS Front Page, or EJB.</fb>
    <v>&lt;class 'str'&gt;</v>
    <v>str</v>
    <v xml:space="preserve">
 Rank 1: The user interface shall be implemented using a specific tool or software package among Java Applet, MS Front Page, EJB.                                   
 Rank 2: The user interface shall be implemented using any tool or software package am...</v>
    <v xml:space="preserve">
 Rank 1: The user interface shall be implemented using a specific tool or software package among Java Applet, MS Front Page, EJB.                                   
 Rank 2: The user interface shall be implemented using any tool or software package among Java Applet, MS Front Page, EJB, or any other tool/software package.                                   
 Rank 3: The user interface shall be implemented using Java Applet, MS Front Page, or EJB.</v>
    <v>0</v>
  </rv>
  <rv s="0">
    <fb t="s" xml:space="preserve">
 Rank 1: The System shall be capable of generating various types of data outputs (Details needed!).                                     
 Rank 2: The System shall be capable of generating a single type of data output (Details needed!).                                     
 Rank 3: The System shall be capable of generating data products that meet specific criteria (Details needed!).</fb>
    <v>&lt;class 'str'&gt;</v>
    <v>str</v>
    <v xml:space="preserve">
 Rank 1: The System shall be capable of generating various types of data outputs (Details needed!).                                     
 Rank 2: The System shall be capable of generating a single type of data output (Details needed!).                ...</v>
    <v xml:space="preserve">
 Rank 1: The System shall be capable of generating various types of data outputs (Details needed!).                                     
 Rank 2: The System shall be capable of generating a single type of data output (Details needed!).                                     
 Rank 3: The System shall be capable of generating data products that meet specific criteria (Details needed!).</v>
    <v>0</v>
  </rv>
  <rv s="0">
    <fb t="s" xml:space="preserve">
 Rank 1: The System shall provide a list of files distributed to a specific class within the system (Details needed!).                                             
 Rank 2: The System shall provide a list of files distributed to a user-defined class (Details needed!).                                             
 Rank 3: The System shall provide a list of files distributed to a predefined class.</fb>
    <v>&lt;class 'str'&gt;</v>
    <v>str</v>
    <v xml:space="preserve">
 Rank 1: The System shall provide a list of files distributed to a specific class within the system (Details needed!).                                             
 Rank 2: The System shall provide a list of files distributed to a user-defined class (...</v>
    <v xml:space="preserve">
 Rank 1: The System shall provide a list of files distributed to a specific class within the system (Details needed!).                                             
 Rank 2: The System shall provide a list of files distributed to a user-defined class (Details needed!).                                             
 Rank 3: The System shall provide a list of files distributed to a predefined class.</v>
    <v>0</v>
  </rv>
  <rv s="0">
    <fb t="s" xml:space="preserve">
 Rank 1: The System shall be capable of adding processing power without redesign of its infrastructure.             
 Rank 2: The System shall be capable of adding storage capacity without redesign of its infrastructure.             
 Rank 3: The System shall be capable of adding other resources (Details needed!) without redesign of its infrastructure.</fb>
    <v>&lt;class 'str'&gt;</v>
    <v>str</v>
    <v xml:space="preserve">
 Rank 1: The System shall be capable of adding processing power without redesign of its infrastructure.             
 Rank 2: The System shall be capable of adding storage capacity without redesign of its infrastructure.             
 Rank 3: The Syst...</v>
    <v xml:space="preserve">
 Rank 1: The System shall be capable of adding processing power without redesign of its infrastructure.             
 Rank 2: The System shall be capable of adding storage capacity without redesign of its infrastructure.             
 Rank 3: The System shall be capable of adding other resources (Details needed!) without redesign of its infrastructure.</v>
    <v>0</v>
  </rv>
  <rv s="0">
    <fb t="s" xml:space="preserve">
 Rank 1: The System shall implement specific monitoring procedures that will detect and report to operators and management the acceptability (Details needed!) of xDR metadata according to configurable (Details needed!) thresholds.                                         
 Rank 2: The System shall implement operational quality monitoring procedures that will detect and report to operators and management the acceptability of xDR metadata according to pre-defined thresholds.                                         
 Rank 3: The System shall implement operational quality monitoring procedures that will detect and report to operators and management the acceptability of specific aspects (Details needed!) of xDR metadata according to configurable thresholds.</fb>
    <v>&lt;class 'str'&gt;</v>
    <v>str</v>
    <v xml:space="preserve">
 Rank 1: The System shall implement specific monitoring procedures that will detect and report to operators and management the acceptability (Details needed!) of xDR metadata according to configurable (Details needed!) thresholds.                     ...</v>
    <v xml:space="preserve">
 Rank 1: The System shall implement specific monitoring procedures that will detect and report to operators and management the acceptability (Details needed!) of xDR metadata according to configurable (Details needed!) thresholds.                                         
 Rank 2: The System shall implement operational quality monitoring procedures that will detect and report to operators and management the acceptability of xDR metadata according to pre-defined thresholds.                                         
 Rank 3: The System shall implement operational quality monitoring procedures that will detect and report to operators and management the acceptability of specific aspects (Details needed!) of xDR metadata according to configurable thresholds.</v>
    <v>0</v>
  </rv>
  <rv s="0">
    <fb t="s" xml:space="preserve">
 Rank 1: The NDE System can be accessed only with the explicit approval from a designated government official or department (Details needed!).                                         
 Rank 2: The NDE System can be accessed only with the approval from a government-issued ID or a government-verified account.                                         
 Rank 3: The NDE System can be accessed only with the explicit approval from the highest authority in the government (Details needed!).</fb>
    <v>&lt;class 'str'&gt;</v>
    <v>str</v>
    <v xml:space="preserve">
 Rank 1: The NDE System can be accessed only with the explicit approval from a designated government official or department (Details needed!).                                         
 Rank 2: The NDE System can be accessed only with the approval from...</v>
    <v xml:space="preserve">
 Rank 1: The NDE System can be accessed only with the explicit approval from a designated government official or department (Details needed!).                                         
 Rank 2: The NDE System can be accessed only with the approval from a government-issued ID or a government-verified account.                                         
 Rank 3: The NDE System can be accessed only with the explicit approval from the highest authority in the government (Details needed!).</v>
    <v>0</v>
  </rv>
  <rv s="0">
    <fb t="s" xml:space="preserve">
 Rank 1:                                  The system provides pre-defined reports for consumption by library boards or other entities that utilize the data. It should be possible to cross-tabulate reports per terminal, per branch, per library system, per hour, per patron age range, per patron type, and per location of the patron's library.                                 
 Rank 2: The system provides pre-defined reports for consumption by library boards or other entities that consume the reports. It should be possible to cross-tabulate reports per terminal, per branch, per library system, per hour, per patron age range, per patron type, and per patron's physical location.                                 
 Rank 3: The system provides pre-defined reports for consumption by library boards or other entities that use the reports. It should be possible to cross-tabulate reports per terminal, per branch, per library system, per hour, per patron age range, per patron type, and per location of the patron.</fb>
    <v>&lt;class 'str'&gt;</v>
    <v>str</v>
    <v xml:space="preserve">
 Rank 1:                                  The system provides pre-defined reports for consumption by library boards or other entities that utilize the data. It should be possible to cross-tabulate reports per terminal, per branch, per library system, ...</v>
    <v xml:space="preserve">
 Rank 1:                                  The system provides pre-defined reports for consumption by library boards or other entities that utilize the data. It should be possible to cross-tabulate reports per terminal, per branch, per library system, per hour, per patron age range, per patron type, and per location of the patron's library.                                 
 Rank 2: The system provides pre-defined reports for consumption by library boards or other entities that consume the reports. It should be possible to cross-tabulate reports per terminal, per branch, per library system, per hour, per patron age range, per patron type, and per patron's physical location.                                 
 Rank 3: The system provides pre-defined reports for consumption by library boards or other entities that use the reports. It should be possible to cross-tabulate reports per terminal, per branch, per library system, per hour, per patron age range, per patron type, and per location of the patron.</v>
    <v>0</v>
  </rv>
  <rv s="0">
    <fb t="s" xml:space="preserve">
 Rank 1:                                  
 Rank 1: The system generates a list of patrons with no circulation or electronic activity in the last X days (X configurable). List should be configurable to a predefined set of locations (Details needed!), including System, Home Library, and County.                                 
 Rank 2: The system generates a list of patrons with no circulation or electronic activity in the last X days (X configurable). List should be configurable to System, Home Library, or County (Details needed!).                                 
 Rank 3: The system generates a list of patrons with no circulation or electronic activity in the last X days (X configurable). List should be configurable to System, Home Library, or County (Details needed!).</fb>
    <v>&lt;class 'str'&gt;</v>
    <v>str</v>
    <v xml:space="preserve">
 Rank 1:                                  
 Rank 1: The system generates a list of patrons with no circulation or electronic activity in the last X days (X configurable). List should be configurable to a predefined set of locations (Details needed!), ...</v>
    <v xml:space="preserve">
 Rank 1:                                  
 Rank 1: The system generates a list of patrons with no circulation or electronic activity in the last X days (X configurable). List should be configurable to a predefined set of locations (Details needed!), including System, Home Library, and County.                                 
 Rank 2: The system generates a list of patrons with no circulation or electronic activity in the last X days (X configurable). List should be configurable to System, Home Library, or County (Details needed!).                                 
 Rank 3: The system generates a list of patrons with no circulation or electronic activity in the last X days (X configurable). List should be configurable to System, Home Library, or County (Details needed!).</v>
    <v>0</v>
  </rv>
  <rv s="0">
    <fb t="s" xml:space="preserve">
 Rank 1: The system can generate a report of the value of items in the entire collection or a portion (Details needed!) of the collection.                                         
 Rank 2: The system can generate a report of the value of items in the entire collection or a portion (Details needed!) of the collection, filtered by status (Details needed!).                                         
 Rank 3: The system can generate a report of the value of items in the entire collection or a specific subset (Details needed!) of items.</fb>
    <v>&lt;class 'str'&gt;</v>
    <v>str</v>
    <v xml:space="preserve">
 Rank 1: The system can generate a report of the value of items in the entire collection or a portion (Details needed!) of the collection.                                         
 Rank 2: The system can generate a report of the value of items in the ...</v>
    <v xml:space="preserve">
 Rank 1: The system can generate a report of the value of items in the entire collection or a portion (Details needed!) of the collection.                                         
 Rank 2: The system can generate a report of the value of items in the entire collection or a portion (Details needed!) of the collection, filtered by status (Details needed!).                                         
 Rank 3: The system can generate a report of the value of items in the entire collection or a specific subset (Details needed!) of items.</v>
    <v>0</v>
  </rv>
  <rv s="0">
    <fb t="s" xml:space="preserve">
 Rank 1: System provides read-only access to root shell.                                 
 Rank 2: System provides read-write access to root shell.                                 
 Rank 3: System provides administrative access to root shell.</fb>
    <v>&lt;class 'str'&gt;</v>
    <v>str</v>
    <v xml:space="preserve">
 Rank 1: System provides read-only access to root shell.                                 
 Rank 2: System provides read-write access to root shell.                                 
 Rank 3: System provides administrative access to root shell.</v>
    <v xml:space="preserve">
 Rank 1: System provides read-only access to root shell.                                 
 Rank 2: System provides read-write access to root shell.                                 
 Rank 3: System provides administrative access to root shell.</v>
    <v>0</v>
  </rv>
</rvData>
</file>

<file path=xl/richData/rdrichvaluestructure.xml><?xml version="1.0" encoding="utf-8"?>
<rvStructures xmlns="http://schemas.microsoft.com/office/spreadsheetml/2017/richdata" count="1">
  <s t="_python">
    <k n="Python_type" t="s"/>
    <k n="Python_typeName" t="s"/>
    <k n="Python_str" t="s"/>
    <k n="basicValue" t="s"/>
    <k n="_Provider" t="spb"/>
  </s>
</rvStructures>
</file>

<file path=xl/richData/rdsupportingpropertybag.xml><?xml version="1.0" encoding="utf-8"?>
<supportingPropertyBags xmlns="http://schemas.microsoft.com/office/spreadsheetml/2017/richdata2">
  <spbData count="1">
    <spb s="0">
      <v>https://www.anaconda.com/excel</v>
      <v>https://res.cdn.office.net/officepysvc/prod-service/anacondalogo.png</v>
      <v>Python provided by Anaconda</v>
    </spb>
  </spbData>
</supportingPropertyBags>
</file>

<file path=xl/richData/rdsupportingpropertybagstructure.xml><?xml version="1.0" encoding="utf-8"?>
<spbStructures xmlns="http://schemas.microsoft.com/office/spreadsheetml/2017/richdata2" count="1">
  <s>
    <k n="link" t="s"/>
    <k n="logo" t="s"/>
    <k n="name" t="s"/>
  </s>
</spbStructur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45"/>
  <sheetViews>
    <sheetView tabSelected="1" zoomScaleNormal="100" workbookViewId="0">
      <pane ySplit="1" topLeftCell="A2" activePane="bottomLeft" state="frozen"/>
      <selection pane="bottomLeft" activeCell="Y3" sqref="Y3"/>
    </sheetView>
  </sheetViews>
  <sheetFormatPr defaultRowHeight="15" x14ac:dyDescent="0.25"/>
  <cols>
    <col min="1" max="1" width="9.140625" style="2"/>
    <col min="2" max="2" width="16.140625" style="2" bestFit="1" customWidth="1"/>
    <col min="3" max="3" width="24.85546875" style="35" bestFit="1" customWidth="1"/>
    <col min="4" max="4" width="11.85546875" style="14" bestFit="1" customWidth="1"/>
    <col min="5" max="5" width="12" style="38" bestFit="1" customWidth="1"/>
    <col min="6" max="6" width="8.5703125" style="40" customWidth="1"/>
    <col min="7" max="7" width="11.140625" style="2" customWidth="1"/>
    <col min="8" max="8" width="13.140625" style="2" customWidth="1"/>
    <col min="9" max="9" width="49.28515625" style="43" customWidth="1"/>
    <col min="10" max="10" width="49.28515625" style="2" customWidth="1"/>
    <col min="11" max="11" width="37" style="2" customWidth="1"/>
    <col min="12" max="12" width="12" style="2" customWidth="1"/>
    <col min="13" max="13" width="9.140625" style="46" customWidth="1"/>
    <col min="14" max="14" width="14.28515625" style="2" customWidth="1"/>
    <col min="15" max="15" width="9.140625" style="2" customWidth="1"/>
    <col min="16" max="16" width="47.7109375" style="48" customWidth="1"/>
    <col min="17" max="17" width="26.28515625" style="14" customWidth="1"/>
    <col min="18" max="18" width="9.140625" style="2" customWidth="1"/>
    <col min="19" max="19" width="9.140625" style="46" customWidth="1"/>
    <col min="20" max="20" width="12.42578125" style="2" customWidth="1"/>
    <col min="21" max="21" width="9.140625" style="2" customWidth="1"/>
    <col min="22" max="22" width="21.42578125" style="48" customWidth="1"/>
    <col min="23" max="23" width="15.85546875" style="50" customWidth="1"/>
    <col min="24" max="24" width="8" style="81" customWidth="1"/>
    <col min="25" max="25" width="13.28515625" style="78" customWidth="1"/>
    <col min="26" max="26" width="13.5703125" style="2" customWidth="1"/>
    <col min="27" max="27" width="14.140625" style="33" customWidth="1"/>
    <col min="28" max="28" width="9.140625" style="56" customWidth="1"/>
    <col min="29" max="29" width="22.7109375" style="54" customWidth="1"/>
    <col min="30" max="30" width="9.140625" style="22"/>
    <col min="31" max="31" width="32.7109375" style="22" customWidth="1"/>
    <col min="32" max="32" width="59" style="57" customWidth="1"/>
    <col min="33" max="34" width="9.140625" style="2"/>
    <col min="35" max="35" width="30" style="2" bestFit="1" customWidth="1"/>
    <col min="36" max="36" width="23.5703125" style="2" bestFit="1" customWidth="1"/>
    <col min="37" max="46" width="30" style="2" bestFit="1" customWidth="1"/>
    <col min="47" max="47" width="11.28515625" style="2" bestFit="1" customWidth="1"/>
    <col min="48" max="16384" width="9.140625" style="2"/>
  </cols>
  <sheetData>
    <row r="1" spans="1:46" ht="27" customHeight="1" x14ac:dyDescent="0.25">
      <c r="A1" s="1" t="s">
        <v>0</v>
      </c>
      <c r="B1" s="4" t="s">
        <v>1</v>
      </c>
      <c r="C1" s="36" t="s">
        <v>1912</v>
      </c>
      <c r="D1" s="37" t="s">
        <v>1911</v>
      </c>
      <c r="E1" s="39" t="s">
        <v>2</v>
      </c>
      <c r="F1" s="6" t="s">
        <v>3</v>
      </c>
      <c r="G1" s="27" t="s">
        <v>4</v>
      </c>
      <c r="H1" s="42" t="s">
        <v>5</v>
      </c>
      <c r="I1" s="41" t="s">
        <v>1737</v>
      </c>
      <c r="J1" s="10" t="s">
        <v>1821</v>
      </c>
      <c r="K1" s="11" t="s">
        <v>8</v>
      </c>
      <c r="L1" s="45" t="s">
        <v>11</v>
      </c>
      <c r="M1" s="10" t="s">
        <v>12</v>
      </c>
      <c r="N1" s="10" t="s">
        <v>13</v>
      </c>
      <c r="O1" s="44" t="s">
        <v>14</v>
      </c>
      <c r="P1" s="47" t="s">
        <v>15</v>
      </c>
      <c r="Q1" s="10" t="s">
        <v>16</v>
      </c>
      <c r="R1" s="45" t="s">
        <v>18</v>
      </c>
      <c r="S1" s="10" t="s">
        <v>19</v>
      </c>
      <c r="T1" s="10" t="s">
        <v>20</v>
      </c>
      <c r="U1" s="44" t="s">
        <v>21</v>
      </c>
      <c r="V1" s="49" t="s">
        <v>1913</v>
      </c>
      <c r="W1" s="27" t="s">
        <v>1729</v>
      </c>
      <c r="X1" s="79" t="s">
        <v>1518</v>
      </c>
      <c r="Y1" s="76" t="s">
        <v>1730</v>
      </c>
      <c r="Z1" s="51" t="s">
        <v>22</v>
      </c>
      <c r="AA1" s="55" t="s">
        <v>2</v>
      </c>
      <c r="AB1" s="53" t="s">
        <v>1733</v>
      </c>
      <c r="AC1" s="19" t="s">
        <v>1734</v>
      </c>
      <c r="AD1" s="20" t="s">
        <v>1735</v>
      </c>
      <c r="AE1" s="73" t="s">
        <v>1914</v>
      </c>
      <c r="AF1" s="2"/>
    </row>
    <row r="2" spans="1:46" ht="409.5" x14ac:dyDescent="0.25">
      <c r="A2" s="2" t="s">
        <v>25</v>
      </c>
      <c r="B2" s="34" t="s">
        <v>26</v>
      </c>
      <c r="C2" s="14">
        <v>1</v>
      </c>
      <c r="D2" s="38">
        <v>0.97718371873870669</v>
      </c>
      <c r="E2" s="40">
        <v>1</v>
      </c>
      <c r="F2" s="2" t="str">
        <f>IF(E2&gt;0.8,"Correct","Incorrect")</f>
        <v>Correct</v>
      </c>
      <c r="G2" s="2" t="s">
        <v>28</v>
      </c>
      <c r="H2" s="43" t="s">
        <v>27</v>
      </c>
      <c r="I2" s="2" t="s">
        <v>1738</v>
      </c>
      <c r="J2" s="2" t="s">
        <v>1822</v>
      </c>
      <c r="K2" s="14" t="s">
        <v>31</v>
      </c>
      <c r="L2" s="46">
        <v>0.6</v>
      </c>
      <c r="M2" s="2" t="s">
        <v>34</v>
      </c>
      <c r="N2" s="2">
        <v>7.6923076923076927E-2</v>
      </c>
      <c r="O2" s="48" t="s">
        <v>35</v>
      </c>
      <c r="P2" s="14" t="s">
        <v>36</v>
      </c>
      <c r="Q2" s="2" t="s">
        <v>37</v>
      </c>
      <c r="R2" s="46">
        <v>0.25</v>
      </c>
      <c r="S2" s="2" t="s">
        <v>38</v>
      </c>
      <c r="T2" s="2">
        <v>0.125</v>
      </c>
      <c r="U2" s="48" t="s">
        <v>39</v>
      </c>
      <c r="V2" s="50" t="s">
        <v>28</v>
      </c>
      <c r="W2" s="2" t="s">
        <v>836</v>
      </c>
      <c r="X2" s="80">
        <v>0.84779476641243934</v>
      </c>
      <c r="Y2" s="77" t="s">
        <v>40</v>
      </c>
      <c r="Z2" s="52">
        <v>0.94363322863556898</v>
      </c>
      <c r="AA2" s="56">
        <f>IF(Z2&gt;X2, Z2, X2)</f>
        <v>0.94363322863556898</v>
      </c>
      <c r="AB2" s="54" t="str">
        <f>IF(Z2&gt;X2, Y2, W2)</f>
        <v>lexical</v>
      </c>
      <c r="AC2" s="22" t="str">
        <f t="shared" ref="AC2:AC65" si="0">IF(AA2&gt;0.8,"correct","incorrect")</f>
        <v>correct</v>
      </c>
      <c r="AD2" s="22" t="s">
        <v>41</v>
      </c>
      <c r="AE2" s="57" t="s">
        <v>1915</v>
      </c>
      <c r="AF2" s="2"/>
    </row>
    <row r="3" spans="1:46" ht="409.5" x14ac:dyDescent="0.25">
      <c r="A3" s="2" t="s">
        <v>25</v>
      </c>
      <c r="B3" s="2" t="s">
        <v>44</v>
      </c>
      <c r="C3" s="14">
        <v>0.84618796395044904</v>
      </c>
      <c r="D3" s="38">
        <v>0.84257348953947064</v>
      </c>
      <c r="E3" s="40">
        <v>0.84618796395044904</v>
      </c>
      <c r="F3" s="2" t="str">
        <f t="shared" ref="F3:F66" si="1">IF(E3&gt;0.8,"Correct","Incorrect")</f>
        <v>Correct</v>
      </c>
      <c r="G3" s="2" t="s">
        <v>28</v>
      </c>
      <c r="H3" s="43" t="s">
        <v>45</v>
      </c>
      <c r="I3" s="2" t="s">
        <v>1739</v>
      </c>
      <c r="J3" s="2" t="s">
        <v>1823</v>
      </c>
      <c r="K3" s="14" t="s">
        <v>48</v>
      </c>
      <c r="L3" s="46">
        <v>1</v>
      </c>
      <c r="M3" s="2" t="s">
        <v>50</v>
      </c>
      <c r="N3" s="2">
        <v>0.16666666666666671</v>
      </c>
      <c r="O3" s="48" t="s">
        <v>51</v>
      </c>
      <c r="P3" s="14" t="s">
        <v>52</v>
      </c>
      <c r="Q3" s="2" t="s">
        <v>53</v>
      </c>
      <c r="R3" s="46">
        <v>1</v>
      </c>
      <c r="S3" s="2" t="s">
        <v>55</v>
      </c>
      <c r="T3" s="2">
        <v>0.16666666666666671</v>
      </c>
      <c r="U3" s="48" t="s">
        <v>56</v>
      </c>
      <c r="V3" s="50" t="s">
        <v>28</v>
      </c>
      <c r="W3" s="2" t="s">
        <v>91</v>
      </c>
      <c r="X3" s="80">
        <v>0.40344292611998611</v>
      </c>
      <c r="Y3" s="77" t="s">
        <v>57</v>
      </c>
      <c r="Z3" s="52">
        <v>0.82122262877409979</v>
      </c>
      <c r="AA3" s="56">
        <f>IF(Z3&gt;X3, Z3, X3)</f>
        <v>0.82122262877409979</v>
      </c>
      <c r="AB3" s="54" t="str">
        <f>IF(Z3&gt;X3, Y3, W3)</f>
        <v>structural, semantic</v>
      </c>
      <c r="AC3" s="22" t="str">
        <f t="shared" si="0"/>
        <v>correct</v>
      </c>
      <c r="AD3" s="22" t="s">
        <v>58</v>
      </c>
      <c r="AE3" s="57" t="s">
        <v>1916</v>
      </c>
      <c r="AF3" s="2"/>
      <c r="AJ3"/>
      <c r="AK3"/>
      <c r="AL3"/>
      <c r="AM3"/>
      <c r="AN3"/>
      <c r="AO3"/>
      <c r="AP3"/>
      <c r="AQ3"/>
      <c r="AR3"/>
      <c r="AS3"/>
      <c r="AT3"/>
    </row>
    <row r="4" spans="1:46" ht="409.5" x14ac:dyDescent="0.25">
      <c r="A4" s="2" t="s">
        <v>25</v>
      </c>
      <c r="B4" s="2" t="s">
        <v>61</v>
      </c>
      <c r="C4" s="14">
        <v>0.91715716605098052</v>
      </c>
      <c r="D4" s="38">
        <v>0.95597023484003052</v>
      </c>
      <c r="E4" s="40">
        <v>0.95597023484003052</v>
      </c>
      <c r="F4" s="2" t="str">
        <f t="shared" si="1"/>
        <v>Correct</v>
      </c>
      <c r="G4" s="2" t="s">
        <v>28</v>
      </c>
      <c r="H4" s="43" t="s">
        <v>62</v>
      </c>
      <c r="I4" s="2" t="s">
        <v>1740</v>
      </c>
      <c r="J4" s="2" t="s">
        <v>1824</v>
      </c>
      <c r="K4" s="14" t="s">
        <v>65</v>
      </c>
      <c r="L4" s="46">
        <v>0.8</v>
      </c>
      <c r="M4" s="2" t="s">
        <v>67</v>
      </c>
      <c r="N4" s="2">
        <v>0.14285714285714279</v>
      </c>
      <c r="O4" s="48" t="s">
        <v>68</v>
      </c>
      <c r="P4" s="14" t="s">
        <v>69</v>
      </c>
      <c r="Q4" s="2" t="s">
        <v>70</v>
      </c>
      <c r="R4" s="46">
        <v>0.33333333333333331</v>
      </c>
      <c r="S4" s="2" t="s">
        <v>71</v>
      </c>
      <c r="T4" s="2">
        <v>0.4</v>
      </c>
      <c r="U4" s="48" t="s">
        <v>72</v>
      </c>
      <c r="V4" s="50" t="s">
        <v>28</v>
      </c>
      <c r="W4" s="2" t="s">
        <v>1527</v>
      </c>
      <c r="X4" s="80">
        <v>0.93281911173938659</v>
      </c>
      <c r="Y4" s="77" t="s">
        <v>40</v>
      </c>
      <c r="Z4" s="52">
        <v>0.91088771513051703</v>
      </c>
      <c r="AA4" s="56">
        <f>IF(Z4&gt;X4, Z4, X4)</f>
        <v>0.93281911173938659</v>
      </c>
      <c r="AB4" s="54" t="str">
        <f>IF(Z4&gt;X4, Y4, W4)</f>
        <v>semantic</v>
      </c>
      <c r="AC4" s="22" t="str">
        <f t="shared" si="0"/>
        <v>correct</v>
      </c>
      <c r="AD4" s="22" t="s">
        <v>1528</v>
      </c>
      <c r="AE4" s="57" t="s">
        <v>1917</v>
      </c>
      <c r="AF4" s="2"/>
      <c r="AJ4"/>
      <c r="AK4"/>
      <c r="AL4"/>
      <c r="AM4"/>
      <c r="AN4"/>
      <c r="AO4"/>
      <c r="AP4"/>
      <c r="AQ4"/>
      <c r="AR4"/>
      <c r="AS4"/>
      <c r="AT4"/>
    </row>
    <row r="5" spans="1:46" ht="90" x14ac:dyDescent="0.25">
      <c r="A5" s="2" t="s">
        <v>25</v>
      </c>
      <c r="B5" s="2" t="s">
        <v>76</v>
      </c>
      <c r="C5" s="14">
        <v>1</v>
      </c>
      <c r="D5" s="38">
        <v>0.81718570259442147</v>
      </c>
      <c r="E5" s="40">
        <v>1</v>
      </c>
      <c r="F5" s="2" t="str">
        <f t="shared" si="1"/>
        <v>Correct</v>
      </c>
      <c r="G5" s="2" t="s">
        <v>77</v>
      </c>
      <c r="H5" s="43"/>
      <c r="I5" s="2" t="s">
        <v>1741</v>
      </c>
      <c r="J5" s="2" t="s">
        <v>1741</v>
      </c>
      <c r="K5" s="14"/>
      <c r="L5" s="46"/>
      <c r="M5" s="2"/>
      <c r="O5" s="48"/>
      <c r="P5" s="14"/>
      <c r="Q5" s="2"/>
      <c r="R5" s="46"/>
      <c r="S5" s="2"/>
      <c r="U5" s="48"/>
      <c r="V5" s="50" t="s">
        <v>77</v>
      </c>
      <c r="W5" s="2" t="s">
        <v>77</v>
      </c>
      <c r="X5" s="80">
        <v>0.97340715230400954</v>
      </c>
      <c r="Y5" s="77" t="s">
        <v>77</v>
      </c>
      <c r="Z5" s="52">
        <v>0.97340714989898203</v>
      </c>
      <c r="AA5" s="56">
        <f>IF(Z5&gt;X5, Z5, X5)</f>
        <v>0.97340715230400954</v>
      </c>
      <c r="AB5" s="54" t="str">
        <f>IF(Z5&gt;X5, Y5, W5)</f>
        <v>Unambiguous</v>
      </c>
      <c r="AC5" s="22" t="str">
        <f t="shared" si="0"/>
        <v>correct</v>
      </c>
      <c r="AD5" s="22" t="s">
        <v>78</v>
      </c>
      <c r="AE5" s="57" t="s">
        <v>1918</v>
      </c>
      <c r="AF5" s="2"/>
      <c r="AJ5"/>
    </row>
    <row r="6" spans="1:46" ht="409.5" x14ac:dyDescent="0.25">
      <c r="A6" s="2" t="s">
        <v>25</v>
      </c>
      <c r="B6" s="2" t="s">
        <v>79</v>
      </c>
      <c r="C6" s="14">
        <v>0.87988968896844832</v>
      </c>
      <c r="D6" s="38">
        <v>0.81422394654742336</v>
      </c>
      <c r="E6" s="40">
        <v>0.87988968896844832</v>
      </c>
      <c r="F6" s="2" t="str">
        <f t="shared" si="1"/>
        <v>Correct</v>
      </c>
      <c r="G6" s="2" t="s">
        <v>28</v>
      </c>
      <c r="H6" s="43" t="s">
        <v>80</v>
      </c>
      <c r="I6" s="2" t="s">
        <v>1742</v>
      </c>
      <c r="J6" s="2" t="s">
        <v>1825</v>
      </c>
      <c r="K6" s="14" t="s">
        <v>83</v>
      </c>
      <c r="L6" s="46">
        <v>1</v>
      </c>
      <c r="M6" s="2" t="s">
        <v>85</v>
      </c>
      <c r="N6" s="2">
        <v>0.1818181818181818</v>
      </c>
      <c r="O6" s="48" t="s">
        <v>86</v>
      </c>
      <c r="P6" s="14" t="s">
        <v>87</v>
      </c>
      <c r="Q6" s="2" t="s">
        <v>88</v>
      </c>
      <c r="R6" s="46">
        <v>0.75</v>
      </c>
      <c r="S6" s="2" t="s">
        <v>89</v>
      </c>
      <c r="T6" s="2">
        <v>1</v>
      </c>
      <c r="U6" s="48" t="s">
        <v>90</v>
      </c>
      <c r="V6" s="50" t="s">
        <v>28</v>
      </c>
      <c r="W6" s="2" t="s">
        <v>91</v>
      </c>
      <c r="X6" s="80">
        <v>0.8864260041063543</v>
      </c>
      <c r="Y6" s="77" t="s">
        <v>91</v>
      </c>
      <c r="Z6" s="52">
        <v>0.94326943678725872</v>
      </c>
      <c r="AA6" s="56">
        <f>IF(Z6&gt;X6, Z6, X6)</f>
        <v>0.94326943678725872</v>
      </c>
      <c r="AB6" s="54" t="str">
        <f>IF(Z6&gt;X6, Y6, W6)</f>
        <v>Vagueness</v>
      </c>
      <c r="AC6" s="22" t="str">
        <f t="shared" si="0"/>
        <v>correct</v>
      </c>
      <c r="AD6" s="22" t="s">
        <v>92</v>
      </c>
      <c r="AE6" s="57" t="s">
        <v>1919</v>
      </c>
      <c r="AF6" s="2"/>
      <c r="AJ6"/>
    </row>
    <row r="7" spans="1:46" ht="409.5" x14ac:dyDescent="0.25">
      <c r="A7" s="2" t="s">
        <v>25</v>
      </c>
      <c r="B7" s="2" t="s">
        <v>95</v>
      </c>
      <c r="C7" s="14">
        <v>0.81810779595451744</v>
      </c>
      <c r="D7" s="38">
        <v>0.92642975650745074</v>
      </c>
      <c r="E7" s="40">
        <v>0.92642975650745074</v>
      </c>
      <c r="F7" s="2" t="str">
        <f t="shared" si="1"/>
        <v>Correct</v>
      </c>
      <c r="G7" s="2" t="s">
        <v>28</v>
      </c>
      <c r="H7" s="43" t="s">
        <v>96</v>
      </c>
      <c r="I7" s="2" t="s">
        <v>1743</v>
      </c>
      <c r="J7" s="2" t="s">
        <v>1826</v>
      </c>
      <c r="K7" s="14" t="s">
        <v>99</v>
      </c>
      <c r="L7" s="46">
        <v>1</v>
      </c>
      <c r="M7" s="2" t="s">
        <v>101</v>
      </c>
      <c r="N7" s="2">
        <v>0.26666666666666672</v>
      </c>
      <c r="O7" s="48" t="s">
        <v>102</v>
      </c>
      <c r="P7" s="14" t="s">
        <v>103</v>
      </c>
      <c r="Q7" s="2" t="s">
        <v>104</v>
      </c>
      <c r="R7" s="46">
        <v>0.33333333333333331</v>
      </c>
      <c r="S7" s="2" t="s">
        <v>105</v>
      </c>
      <c r="T7" s="2">
        <v>0.2</v>
      </c>
      <c r="U7" s="48" t="s">
        <v>106</v>
      </c>
      <c r="V7" s="50" t="s">
        <v>28</v>
      </c>
      <c r="W7" s="2" t="s">
        <v>91</v>
      </c>
      <c r="X7" s="80">
        <v>0.78436126536338602</v>
      </c>
      <c r="Y7" s="77" t="s">
        <v>107</v>
      </c>
      <c r="Z7" s="52">
        <v>0.86565021410617837</v>
      </c>
      <c r="AA7" s="56">
        <f>IF(Z7&gt;X7, Z7, X7)</f>
        <v>0.86565021410617837</v>
      </c>
      <c r="AB7" s="54" t="str">
        <f>IF(Z7&gt;X7, Y7, W7)</f>
        <v>vagueness</v>
      </c>
      <c r="AC7" s="22" t="str">
        <f t="shared" si="0"/>
        <v>correct</v>
      </c>
      <c r="AD7" s="22" t="s">
        <v>108</v>
      </c>
      <c r="AE7" s="57" t="s">
        <v>1920</v>
      </c>
      <c r="AF7" s="2"/>
      <c r="AJ7"/>
    </row>
    <row r="8" spans="1:46" ht="409.5" x14ac:dyDescent="0.25">
      <c r="A8" s="2" t="s">
        <v>25</v>
      </c>
      <c r="B8" s="2" t="s">
        <v>111</v>
      </c>
      <c r="C8" s="14">
        <v>0.84246475360863882</v>
      </c>
      <c r="D8" s="38">
        <v>0.86820052545322235</v>
      </c>
      <c r="E8" s="40">
        <v>0.86820052545322235</v>
      </c>
      <c r="F8" s="2" t="str">
        <f t="shared" si="1"/>
        <v>Correct</v>
      </c>
      <c r="G8" s="2" t="s">
        <v>28</v>
      </c>
      <c r="H8" s="43" t="s">
        <v>112</v>
      </c>
      <c r="I8" s="2" t="s">
        <v>1744</v>
      </c>
      <c r="J8" s="2" t="s">
        <v>1827</v>
      </c>
      <c r="K8" s="14" t="s">
        <v>115</v>
      </c>
      <c r="L8" s="46">
        <v>0.8</v>
      </c>
      <c r="M8" s="2" t="s">
        <v>117</v>
      </c>
      <c r="N8" s="2">
        <v>7.1428571428571425E-2</v>
      </c>
      <c r="O8" s="48" t="s">
        <v>118</v>
      </c>
      <c r="P8" s="14" t="s">
        <v>119</v>
      </c>
      <c r="Q8" s="2" t="s">
        <v>120</v>
      </c>
      <c r="R8" s="46">
        <v>1</v>
      </c>
      <c r="S8" s="2" t="s">
        <v>121</v>
      </c>
      <c r="T8" s="2">
        <v>0.2</v>
      </c>
      <c r="U8" s="48" t="s">
        <v>122</v>
      </c>
      <c r="V8" s="50" t="s">
        <v>1988</v>
      </c>
      <c r="W8" s="2" t="s">
        <v>77</v>
      </c>
      <c r="X8" s="80">
        <v>0.29706931222138888</v>
      </c>
      <c r="Y8" s="77" t="s">
        <v>77</v>
      </c>
      <c r="Z8" s="52">
        <v>0.64932996356527617</v>
      </c>
      <c r="AA8" s="56">
        <f>IF(Z8&gt;X8, Z8, X8)</f>
        <v>0.64932996356527617</v>
      </c>
      <c r="AB8" s="54" t="str">
        <f>IF(Z8&gt;X8, Y8, W8)</f>
        <v>Unambiguous</v>
      </c>
      <c r="AC8" s="22" t="str">
        <f t="shared" si="0"/>
        <v>incorrect</v>
      </c>
      <c r="AD8" s="22" t="s">
        <v>78</v>
      </c>
      <c r="AE8" s="57" t="s">
        <v>1918</v>
      </c>
      <c r="AF8" s="2"/>
      <c r="AJ8"/>
    </row>
    <row r="9" spans="1:46" ht="225" x14ac:dyDescent="0.25">
      <c r="A9" s="2" t="s">
        <v>25</v>
      </c>
      <c r="B9" s="2" t="s">
        <v>124</v>
      </c>
      <c r="C9" s="14">
        <v>0.84932609294545558</v>
      </c>
      <c r="D9" s="38">
        <v>0.99999999999999978</v>
      </c>
      <c r="E9" s="40">
        <v>0.99999999999999978</v>
      </c>
      <c r="F9" s="2" t="str">
        <f t="shared" si="1"/>
        <v>Correct</v>
      </c>
      <c r="G9" s="2" t="s">
        <v>77</v>
      </c>
      <c r="H9" s="43"/>
      <c r="I9" s="2" t="s">
        <v>1741</v>
      </c>
      <c r="J9" s="2" t="s">
        <v>1741</v>
      </c>
      <c r="K9" s="14"/>
      <c r="L9" s="46"/>
      <c r="M9" s="2"/>
      <c r="O9" s="48"/>
      <c r="P9" s="14"/>
      <c r="Q9" s="2"/>
      <c r="R9" s="46"/>
      <c r="S9" s="2"/>
      <c r="U9" s="48"/>
      <c r="V9" s="50" t="s">
        <v>77</v>
      </c>
      <c r="W9" s="2" t="s">
        <v>77</v>
      </c>
      <c r="X9" s="80">
        <v>0.33912934562367347</v>
      </c>
      <c r="Y9" s="77" t="s">
        <v>77</v>
      </c>
      <c r="Z9" s="52">
        <v>0.41541317696107127</v>
      </c>
      <c r="AA9" s="56">
        <f>IF(Z9&gt;X9, Z9, X9)</f>
        <v>0.41541317696107127</v>
      </c>
      <c r="AB9" s="54" t="str">
        <f>IF(Z9&gt;X9, Y9, W9)</f>
        <v>Unambiguous</v>
      </c>
      <c r="AC9" s="22" t="str">
        <f t="shared" si="0"/>
        <v>incorrect</v>
      </c>
      <c r="AD9" s="22" t="s">
        <v>78</v>
      </c>
      <c r="AE9" s="57" t="s">
        <v>1918</v>
      </c>
      <c r="AF9" s="2"/>
      <c r="AJ9"/>
    </row>
    <row r="10" spans="1:46" ht="409.5" x14ac:dyDescent="0.25">
      <c r="A10" s="2" t="s">
        <v>25</v>
      </c>
      <c r="B10" s="2" t="s">
        <v>126</v>
      </c>
      <c r="C10" s="14">
        <v>0.81281220132813059</v>
      </c>
      <c r="D10" s="38">
        <v>0.83121790206448443</v>
      </c>
      <c r="E10" s="40">
        <v>0.83121790206448443</v>
      </c>
      <c r="F10" s="2" t="str">
        <f t="shared" si="1"/>
        <v>Correct</v>
      </c>
      <c r="G10" s="2" t="s">
        <v>28</v>
      </c>
      <c r="H10" s="43" t="s">
        <v>127</v>
      </c>
      <c r="I10" s="2" t="s">
        <v>1745</v>
      </c>
      <c r="J10" s="2" t="s">
        <v>1828</v>
      </c>
      <c r="K10" s="14" t="s">
        <v>130</v>
      </c>
      <c r="L10" s="46">
        <v>1</v>
      </c>
      <c r="M10" s="2" t="s">
        <v>132</v>
      </c>
      <c r="N10" s="2">
        <v>0.2</v>
      </c>
      <c r="O10" s="48" t="s">
        <v>133</v>
      </c>
      <c r="P10" s="14" t="s">
        <v>134</v>
      </c>
      <c r="Q10" s="2" t="s">
        <v>135</v>
      </c>
      <c r="R10" s="46">
        <v>0.25</v>
      </c>
      <c r="S10" s="2" t="s">
        <v>136</v>
      </c>
      <c r="T10" s="2">
        <v>0.2</v>
      </c>
      <c r="U10" s="48" t="s">
        <v>137</v>
      </c>
      <c r="V10" s="50" t="s">
        <v>28</v>
      </c>
      <c r="W10" s="2" t="s">
        <v>836</v>
      </c>
      <c r="X10" s="80">
        <v>0.79630788613323633</v>
      </c>
      <c r="Y10" s="77" t="s">
        <v>138</v>
      </c>
      <c r="Z10" s="52">
        <v>0.82424911142987811</v>
      </c>
      <c r="AA10" s="56">
        <f>IF(Z10&gt;X10, Z10, X10)</f>
        <v>0.82424911142987811</v>
      </c>
      <c r="AB10" s="54" t="str">
        <f>IF(Z10&gt;X10, Y10, W10)</f>
        <v>lexical, structural, semantic</v>
      </c>
      <c r="AC10" s="22" t="str">
        <f t="shared" si="0"/>
        <v>correct</v>
      </c>
      <c r="AD10" s="22" t="s">
        <v>139</v>
      </c>
      <c r="AE10" s="57" t="s">
        <v>1921</v>
      </c>
      <c r="AF10" s="2"/>
      <c r="AJ10"/>
    </row>
    <row r="11" spans="1:46" ht="409.5" x14ac:dyDescent="0.25">
      <c r="A11" s="2" t="s">
        <v>25</v>
      </c>
      <c r="B11" s="2" t="s">
        <v>79</v>
      </c>
      <c r="C11" s="14">
        <v>0.86810416228529108</v>
      </c>
      <c r="D11" s="38">
        <v>0.9</v>
      </c>
      <c r="E11" s="40">
        <v>0.9</v>
      </c>
      <c r="F11" s="2" t="str">
        <f t="shared" si="1"/>
        <v>Correct</v>
      </c>
      <c r="G11" s="2" t="s">
        <v>28</v>
      </c>
      <c r="H11" s="43" t="s">
        <v>142</v>
      </c>
      <c r="I11" s="2" t="s">
        <v>1746</v>
      </c>
      <c r="J11" s="2" t="s">
        <v>1829</v>
      </c>
      <c r="K11" s="14" t="s">
        <v>145</v>
      </c>
      <c r="L11" s="46">
        <v>1</v>
      </c>
      <c r="M11" s="2" t="s">
        <v>85</v>
      </c>
      <c r="N11" s="2">
        <v>0.1</v>
      </c>
      <c r="O11" s="48" t="s">
        <v>147</v>
      </c>
      <c r="P11" s="14" t="s">
        <v>148</v>
      </c>
      <c r="Q11" s="2" t="s">
        <v>149</v>
      </c>
      <c r="R11" s="46">
        <v>1</v>
      </c>
      <c r="S11" s="2" t="s">
        <v>150</v>
      </c>
      <c r="T11" s="2">
        <v>0.5</v>
      </c>
      <c r="U11" s="48" t="s">
        <v>151</v>
      </c>
      <c r="V11" s="50" t="s">
        <v>28</v>
      </c>
      <c r="W11" s="2" t="s">
        <v>138</v>
      </c>
      <c r="X11" s="80">
        <v>0.86004504568909412</v>
      </c>
      <c r="Y11" s="77" t="s">
        <v>152</v>
      </c>
      <c r="Z11" s="52">
        <v>0.82530292618155965</v>
      </c>
      <c r="AA11" s="56">
        <f>IF(Z11&gt;X11, Z11, X11)</f>
        <v>0.86004504568909412</v>
      </c>
      <c r="AB11" s="54" t="str">
        <f>IF(Z11&gt;X11, Y11, W11)</f>
        <v>lexical, structural, semantic</v>
      </c>
      <c r="AC11" s="22" t="str">
        <f t="shared" si="0"/>
        <v>correct</v>
      </c>
      <c r="AD11" s="22" t="s">
        <v>1542</v>
      </c>
      <c r="AE11" s="57" t="s">
        <v>1922</v>
      </c>
      <c r="AF11" s="2"/>
      <c r="AJ11"/>
    </row>
    <row r="12" spans="1:46" ht="409.5" x14ac:dyDescent="0.25">
      <c r="A12" s="2" t="s">
        <v>25</v>
      </c>
      <c r="B12" s="2" t="s">
        <v>156</v>
      </c>
      <c r="C12" s="14">
        <v>0.84349333000084725</v>
      </c>
      <c r="D12" s="38">
        <v>0.91071024166626768</v>
      </c>
      <c r="E12" s="40">
        <v>0.91071024166626768</v>
      </c>
      <c r="F12" s="2" t="str">
        <f t="shared" si="1"/>
        <v>Correct</v>
      </c>
      <c r="G12" s="2" t="s">
        <v>28</v>
      </c>
      <c r="H12" s="43" t="s">
        <v>157</v>
      </c>
      <c r="I12" s="2" t="s">
        <v>1747</v>
      </c>
      <c r="J12" s="2" t="s">
        <v>1830</v>
      </c>
      <c r="K12" s="14" t="s">
        <v>160</v>
      </c>
      <c r="L12" s="46">
        <v>1</v>
      </c>
      <c r="M12" s="2" t="s">
        <v>162</v>
      </c>
      <c r="N12" s="2">
        <v>0.1</v>
      </c>
      <c r="O12" s="48" t="s">
        <v>163</v>
      </c>
      <c r="P12" s="14" t="s">
        <v>164</v>
      </c>
      <c r="Q12" s="2" t="s">
        <v>165</v>
      </c>
      <c r="R12" s="46">
        <v>1</v>
      </c>
      <c r="S12" s="2" t="s">
        <v>166</v>
      </c>
      <c r="T12" s="2">
        <v>0.25</v>
      </c>
      <c r="U12" s="48" t="s">
        <v>167</v>
      </c>
      <c r="V12" s="50" t="s">
        <v>28</v>
      </c>
      <c r="W12" s="2" t="s">
        <v>168</v>
      </c>
      <c r="X12" s="80">
        <v>0.63706872767945921</v>
      </c>
      <c r="Y12" s="77" t="s">
        <v>168</v>
      </c>
      <c r="Z12" s="52">
        <v>0.85347511189031855</v>
      </c>
      <c r="AA12" s="56">
        <f>IF(Z12&gt;X12, Z12, X12)</f>
        <v>0.85347511189031855</v>
      </c>
      <c r="AB12" s="54" t="str">
        <f>IF(Z12&gt;X12, Y12, W12)</f>
        <v>lexical, semantic</v>
      </c>
      <c r="AC12" s="22" t="str">
        <f t="shared" si="0"/>
        <v>correct</v>
      </c>
      <c r="AD12" s="22" t="s">
        <v>169</v>
      </c>
      <c r="AE12" s="57" t="s">
        <v>1923</v>
      </c>
      <c r="AF12" s="2"/>
      <c r="AJ12"/>
    </row>
    <row r="13" spans="1:46" ht="240" x14ac:dyDescent="0.25">
      <c r="A13" s="2" t="s">
        <v>25</v>
      </c>
      <c r="B13" s="2" t="s">
        <v>172</v>
      </c>
      <c r="C13" s="14">
        <v>0.99242277260257994</v>
      </c>
      <c r="D13" s="38">
        <v>0.64745276842995181</v>
      </c>
      <c r="E13" s="40">
        <v>0.99242277260257994</v>
      </c>
      <c r="F13" s="2" t="str">
        <f t="shared" si="1"/>
        <v>Correct</v>
      </c>
      <c r="G13" s="2" t="s">
        <v>77</v>
      </c>
      <c r="H13" s="43"/>
      <c r="I13" s="2" t="s">
        <v>1741</v>
      </c>
      <c r="J13" s="2" t="s">
        <v>1741</v>
      </c>
      <c r="K13" s="14"/>
      <c r="L13" s="46"/>
      <c r="M13" s="2"/>
      <c r="O13" s="48"/>
      <c r="P13" s="14"/>
      <c r="Q13" s="2"/>
      <c r="R13" s="46"/>
      <c r="S13" s="2"/>
      <c r="U13" s="48"/>
      <c r="V13" s="50" t="s">
        <v>77</v>
      </c>
      <c r="W13" s="2" t="s">
        <v>77</v>
      </c>
      <c r="X13" s="80">
        <v>0.53930577925041356</v>
      </c>
      <c r="Y13" s="77" t="s">
        <v>77</v>
      </c>
      <c r="Z13" s="52">
        <v>0.42739667216959148</v>
      </c>
      <c r="AA13" s="56">
        <f>IF(Z13&gt;X13, Z13, X13)</f>
        <v>0.53930577925041356</v>
      </c>
      <c r="AB13" s="54" t="str">
        <f>IF(Z13&gt;X13, Y13, W13)</f>
        <v>Unambiguous</v>
      </c>
      <c r="AC13" s="22" t="str">
        <f t="shared" si="0"/>
        <v>incorrect</v>
      </c>
      <c r="AD13" s="22" t="s">
        <v>78</v>
      </c>
      <c r="AE13" s="57" t="s">
        <v>1918</v>
      </c>
      <c r="AF13" s="2"/>
      <c r="AJ13"/>
    </row>
    <row r="14" spans="1:46" ht="409.5" x14ac:dyDescent="0.25">
      <c r="A14" s="2" t="s">
        <v>25</v>
      </c>
      <c r="B14" s="2" t="s">
        <v>173</v>
      </c>
      <c r="C14" s="14">
        <v>0.80069128853642757</v>
      </c>
      <c r="D14" s="38">
        <v>0.78757309816999554</v>
      </c>
      <c r="E14" s="40">
        <v>0.80069128853642757</v>
      </c>
      <c r="F14" s="2" t="str">
        <f t="shared" si="1"/>
        <v>Correct</v>
      </c>
      <c r="G14" s="2" t="s">
        <v>28</v>
      </c>
      <c r="H14" s="43" t="s">
        <v>174</v>
      </c>
      <c r="I14" s="2" t="s">
        <v>1748</v>
      </c>
      <c r="J14" s="2" t="s">
        <v>1831</v>
      </c>
      <c r="K14" s="14" t="s">
        <v>177</v>
      </c>
      <c r="L14" s="46">
        <v>0</v>
      </c>
      <c r="M14" s="2" t="s">
        <v>179</v>
      </c>
      <c r="N14" s="2">
        <v>0.375</v>
      </c>
      <c r="O14" s="48" t="s">
        <v>180</v>
      </c>
      <c r="P14" s="14" t="s">
        <v>181</v>
      </c>
      <c r="Q14" s="2" t="s">
        <v>182</v>
      </c>
      <c r="R14" s="46">
        <v>1</v>
      </c>
      <c r="S14" s="2" t="s">
        <v>121</v>
      </c>
      <c r="T14" s="2">
        <v>0.44444444444444442</v>
      </c>
      <c r="U14" s="48" t="s">
        <v>183</v>
      </c>
      <c r="V14" s="50" t="s">
        <v>28</v>
      </c>
      <c r="W14" s="2" t="s">
        <v>836</v>
      </c>
      <c r="X14" s="80">
        <v>0.70428113896731526</v>
      </c>
      <c r="Y14" s="77" t="s">
        <v>40</v>
      </c>
      <c r="Z14" s="52">
        <v>0.66106858440582406</v>
      </c>
      <c r="AA14" s="56">
        <f>IF(Z14&gt;X14, Z14, X14)</f>
        <v>0.70428113896731526</v>
      </c>
      <c r="AB14" s="54" t="str">
        <f>IF(Z14&gt;X14, Y14, W14)</f>
        <v>lexical, structural</v>
      </c>
      <c r="AC14" s="22" t="str">
        <f t="shared" si="0"/>
        <v>incorrect</v>
      </c>
      <c r="AD14" s="22" t="s">
        <v>1548</v>
      </c>
      <c r="AE14" s="57" t="s">
        <v>1924</v>
      </c>
      <c r="AF14" s="2"/>
      <c r="AJ14"/>
    </row>
    <row r="15" spans="1:46" ht="165" x14ac:dyDescent="0.25">
      <c r="A15" s="2" t="s">
        <v>25</v>
      </c>
      <c r="B15" s="2" t="s">
        <v>187</v>
      </c>
      <c r="C15" s="14">
        <v>0.84767928578391927</v>
      </c>
      <c r="D15" s="38">
        <v>1</v>
      </c>
      <c r="E15" s="40">
        <v>1</v>
      </c>
      <c r="F15" s="2" t="str">
        <f t="shared" si="1"/>
        <v>Correct</v>
      </c>
      <c r="G15" s="2" t="s">
        <v>77</v>
      </c>
      <c r="H15" s="43"/>
      <c r="I15" s="2" t="s">
        <v>1741</v>
      </c>
      <c r="J15" s="2" t="s">
        <v>1741</v>
      </c>
      <c r="K15" s="14"/>
      <c r="L15" s="46"/>
      <c r="M15" s="2"/>
      <c r="O15" s="48"/>
      <c r="P15" s="14"/>
      <c r="Q15" s="2"/>
      <c r="R15" s="46"/>
      <c r="S15" s="2"/>
      <c r="U15" s="48"/>
      <c r="V15" s="50" t="s">
        <v>77</v>
      </c>
      <c r="W15" s="2" t="s">
        <v>77</v>
      </c>
      <c r="X15" s="80">
        <v>0.87144382235846773</v>
      </c>
      <c r="Y15" s="77" t="s">
        <v>77</v>
      </c>
      <c r="Z15" s="52">
        <v>0.78399172951888807</v>
      </c>
      <c r="AA15" s="56">
        <f>IF(Z15&gt;X15, Z15, X15)</f>
        <v>0.87144382235846773</v>
      </c>
      <c r="AB15" s="54" t="str">
        <f>IF(Z15&gt;X15, Y15, W15)</f>
        <v>Unambiguous</v>
      </c>
      <c r="AC15" s="22" t="str">
        <f t="shared" si="0"/>
        <v>correct</v>
      </c>
      <c r="AD15" s="22" t="s">
        <v>78</v>
      </c>
      <c r="AE15" s="57" t="s">
        <v>1918</v>
      </c>
      <c r="AF15" s="2"/>
      <c r="AJ15"/>
    </row>
    <row r="16" spans="1:46" ht="270" x14ac:dyDescent="0.25">
      <c r="A16" s="2" t="s">
        <v>25</v>
      </c>
      <c r="B16" s="2" t="s">
        <v>188</v>
      </c>
      <c r="C16" s="14">
        <v>0.98575794377641779</v>
      </c>
      <c r="D16" s="38">
        <v>0.80110441640683638</v>
      </c>
      <c r="E16" s="40">
        <v>0.98575794377641779</v>
      </c>
      <c r="F16" s="2" t="str">
        <f t="shared" si="1"/>
        <v>Correct</v>
      </c>
      <c r="G16" s="2" t="s">
        <v>77</v>
      </c>
      <c r="H16" s="43"/>
      <c r="I16" s="2" t="s">
        <v>1741</v>
      </c>
      <c r="J16" s="2" t="s">
        <v>1741</v>
      </c>
      <c r="K16" s="14"/>
      <c r="L16" s="46"/>
      <c r="M16" s="2"/>
      <c r="O16" s="48"/>
      <c r="P16" s="14"/>
      <c r="Q16" s="2"/>
      <c r="R16" s="46"/>
      <c r="S16" s="2"/>
      <c r="U16" s="48"/>
      <c r="V16" s="50" t="s">
        <v>77</v>
      </c>
      <c r="W16" s="2" t="s">
        <v>77</v>
      </c>
      <c r="X16" s="80">
        <v>0.72058944655400003</v>
      </c>
      <c r="Y16" s="77" t="s">
        <v>77</v>
      </c>
      <c r="Z16" s="52">
        <v>0.30792285917465229</v>
      </c>
      <c r="AA16" s="56">
        <f>IF(Z16&gt;X16, Z16, X16)</f>
        <v>0.72058944655400003</v>
      </c>
      <c r="AB16" s="54" t="str">
        <f>IF(Z16&gt;X16, Y16, W16)</f>
        <v>Unambiguous</v>
      </c>
      <c r="AC16" s="22" t="str">
        <f t="shared" si="0"/>
        <v>incorrect</v>
      </c>
      <c r="AD16" s="22" t="s">
        <v>78</v>
      </c>
      <c r="AE16" s="57" t="s">
        <v>1918</v>
      </c>
      <c r="AF16" s="2"/>
      <c r="AJ16"/>
    </row>
    <row r="17" spans="1:36" ht="409.5" x14ac:dyDescent="0.25">
      <c r="A17" s="2" t="s">
        <v>25</v>
      </c>
      <c r="B17" s="2" t="s">
        <v>189</v>
      </c>
      <c r="C17" s="14">
        <v>0.79774748864152645</v>
      </c>
      <c r="D17" s="38">
        <v>0.81425098614145686</v>
      </c>
      <c r="E17" s="40">
        <v>0.81425098614145686</v>
      </c>
      <c r="F17" s="2" t="str">
        <f t="shared" si="1"/>
        <v>Correct</v>
      </c>
      <c r="G17" s="2" t="s">
        <v>28</v>
      </c>
      <c r="H17" s="43" t="s">
        <v>190</v>
      </c>
      <c r="I17" s="2" t="s">
        <v>1749</v>
      </c>
      <c r="J17" s="2" t="s">
        <v>1832</v>
      </c>
      <c r="K17" s="14" t="s">
        <v>193</v>
      </c>
      <c r="L17" s="46">
        <v>1</v>
      </c>
      <c r="M17" s="2" t="s">
        <v>195</v>
      </c>
      <c r="N17" s="2">
        <v>0.7</v>
      </c>
      <c r="O17" s="48" t="s">
        <v>196</v>
      </c>
      <c r="P17" s="14" t="s">
        <v>197</v>
      </c>
      <c r="Q17" s="2" t="s">
        <v>198</v>
      </c>
      <c r="R17" s="46">
        <v>1</v>
      </c>
      <c r="S17" s="2" t="s">
        <v>199</v>
      </c>
      <c r="T17" s="2">
        <v>0.54166666666666663</v>
      </c>
      <c r="U17" s="48" t="s">
        <v>200</v>
      </c>
      <c r="V17" s="50" t="s">
        <v>28</v>
      </c>
      <c r="W17" s="2" t="s">
        <v>91</v>
      </c>
      <c r="X17" s="80">
        <v>0.74670468794414846</v>
      </c>
      <c r="Y17" s="77" t="s">
        <v>107</v>
      </c>
      <c r="Z17" s="52">
        <v>0.81479845443546139</v>
      </c>
      <c r="AA17" s="56">
        <f>IF(Z17&gt;X17, Z17, X17)</f>
        <v>0.81479845443546139</v>
      </c>
      <c r="AB17" s="54" t="str">
        <f>IF(Z17&gt;X17, Y17, W17)</f>
        <v>vagueness</v>
      </c>
      <c r="AC17" s="22" t="str">
        <f t="shared" si="0"/>
        <v>correct</v>
      </c>
      <c r="AD17" s="22" t="s">
        <v>201</v>
      </c>
      <c r="AE17" s="57" t="s">
        <v>1925</v>
      </c>
      <c r="AF17" s="2"/>
      <c r="AH17"/>
      <c r="AI17"/>
      <c r="AJ17"/>
    </row>
    <row r="18" spans="1:36" ht="180" x14ac:dyDescent="0.25">
      <c r="A18" s="2" t="s">
        <v>25</v>
      </c>
      <c r="B18" s="2" t="s">
        <v>204</v>
      </c>
      <c r="C18" s="14">
        <v>0.69445781028544573</v>
      </c>
      <c r="D18" s="38">
        <v>1</v>
      </c>
      <c r="E18" s="40">
        <v>1</v>
      </c>
      <c r="F18" s="2" t="str">
        <f t="shared" si="1"/>
        <v>Correct</v>
      </c>
      <c r="G18" s="2" t="s">
        <v>77</v>
      </c>
      <c r="H18" s="43"/>
      <c r="I18" s="2" t="s">
        <v>1741</v>
      </c>
      <c r="J18" s="2" t="s">
        <v>1741</v>
      </c>
      <c r="K18" s="14"/>
      <c r="L18" s="46"/>
      <c r="M18" s="2"/>
      <c r="O18" s="48"/>
      <c r="P18" s="14"/>
      <c r="Q18" s="2"/>
      <c r="R18" s="46"/>
      <c r="S18" s="2"/>
      <c r="U18" s="48"/>
      <c r="V18" s="50" t="s">
        <v>77</v>
      </c>
      <c r="W18" s="2" t="s">
        <v>77</v>
      </c>
      <c r="X18" s="80">
        <v>0.98298019030249828</v>
      </c>
      <c r="Y18" s="77" t="s">
        <v>77</v>
      </c>
      <c r="Z18" s="52">
        <v>0.98298019076656329</v>
      </c>
      <c r="AA18" s="56">
        <f>IF(Z18&gt;X18, Z18, X18)</f>
        <v>0.98298019076656329</v>
      </c>
      <c r="AB18" s="54" t="str">
        <f>IF(Z18&gt;X18, Y18, W18)</f>
        <v>Unambiguous</v>
      </c>
      <c r="AC18" s="22" t="str">
        <f t="shared" si="0"/>
        <v>correct</v>
      </c>
      <c r="AD18" s="22" t="s">
        <v>78</v>
      </c>
      <c r="AE18" s="57" t="s">
        <v>1918</v>
      </c>
      <c r="AF18" s="2"/>
      <c r="AH18"/>
      <c r="AI18"/>
      <c r="AJ18"/>
    </row>
    <row r="19" spans="1:36" ht="390" x14ac:dyDescent="0.25">
      <c r="A19" s="2" t="s">
        <v>25</v>
      </c>
      <c r="B19" s="2" t="s">
        <v>205</v>
      </c>
      <c r="C19" s="14">
        <v>0.98395055969045142</v>
      </c>
      <c r="D19" s="38">
        <v>1</v>
      </c>
      <c r="E19" s="40">
        <v>1</v>
      </c>
      <c r="F19" s="2" t="str">
        <f t="shared" si="1"/>
        <v>Correct</v>
      </c>
      <c r="G19" s="2" t="s">
        <v>77</v>
      </c>
      <c r="H19" s="43"/>
      <c r="I19" s="2" t="s">
        <v>1741</v>
      </c>
      <c r="J19" s="2" t="s">
        <v>1741</v>
      </c>
      <c r="K19" s="14"/>
      <c r="L19" s="46"/>
      <c r="M19" s="2"/>
      <c r="O19" s="48"/>
      <c r="P19" s="14"/>
      <c r="Q19" s="2"/>
      <c r="R19" s="46"/>
      <c r="S19" s="2"/>
      <c r="U19" s="48"/>
      <c r="V19" s="50" t="s">
        <v>77</v>
      </c>
      <c r="W19" s="2" t="s">
        <v>77</v>
      </c>
      <c r="X19" s="80">
        <v>0.88304883852479943</v>
      </c>
      <c r="Y19" s="77" t="s">
        <v>77</v>
      </c>
      <c r="Z19" s="52">
        <v>0.920044171063366</v>
      </c>
      <c r="AA19" s="56">
        <f>IF(Z19&gt;X19, Z19, X19)</f>
        <v>0.920044171063366</v>
      </c>
      <c r="AB19" s="54" t="str">
        <f>IF(Z19&gt;X19, Y19, W19)</f>
        <v>Unambiguous</v>
      </c>
      <c r="AC19" s="22" t="str">
        <f t="shared" si="0"/>
        <v>correct</v>
      </c>
      <c r="AD19" s="22" t="s">
        <v>78</v>
      </c>
      <c r="AE19" s="57" t="s">
        <v>1918</v>
      </c>
      <c r="AF19" s="2"/>
      <c r="AH19"/>
      <c r="AI19"/>
      <c r="AJ19"/>
    </row>
    <row r="20" spans="1:36" ht="180" x14ac:dyDescent="0.25">
      <c r="A20" s="2" t="s">
        <v>25</v>
      </c>
      <c r="B20" s="2" t="s">
        <v>206</v>
      </c>
      <c r="C20" s="14">
        <v>0.99578118508194025</v>
      </c>
      <c r="D20" s="38">
        <v>1</v>
      </c>
      <c r="E20" s="40">
        <v>1</v>
      </c>
      <c r="F20" s="2" t="str">
        <f t="shared" si="1"/>
        <v>Correct</v>
      </c>
      <c r="G20" s="2" t="s">
        <v>77</v>
      </c>
      <c r="H20" s="43"/>
      <c r="I20" s="2" t="s">
        <v>1741</v>
      </c>
      <c r="J20" s="2" t="s">
        <v>1741</v>
      </c>
      <c r="K20" s="14"/>
      <c r="L20" s="46"/>
      <c r="M20" s="2"/>
      <c r="O20" s="48"/>
      <c r="P20" s="14"/>
      <c r="Q20" s="2"/>
      <c r="R20" s="46"/>
      <c r="S20" s="2"/>
      <c r="U20" s="48"/>
      <c r="V20" s="50" t="s">
        <v>77</v>
      </c>
      <c r="W20" s="2" t="s">
        <v>77</v>
      </c>
      <c r="X20" s="80">
        <v>0.65825649066735692</v>
      </c>
      <c r="Y20" s="77" t="s">
        <v>77</v>
      </c>
      <c r="Z20" s="52">
        <v>0.55015398485692724</v>
      </c>
      <c r="AA20" s="56">
        <f>IF(Z20&gt;X20, Z20, X20)</f>
        <v>0.65825649066735692</v>
      </c>
      <c r="AB20" s="54" t="str">
        <f>IF(Z20&gt;X20, Y20, W20)</f>
        <v>Unambiguous</v>
      </c>
      <c r="AC20" s="22" t="str">
        <f t="shared" si="0"/>
        <v>incorrect</v>
      </c>
      <c r="AD20" s="22" t="s">
        <v>78</v>
      </c>
      <c r="AE20" s="57" t="s">
        <v>1918</v>
      </c>
      <c r="AF20" s="2"/>
      <c r="AH20"/>
      <c r="AI20"/>
      <c r="AJ20"/>
    </row>
    <row r="21" spans="1:36" ht="195" x14ac:dyDescent="0.25">
      <c r="A21" s="2" t="s">
        <v>25</v>
      </c>
      <c r="B21" s="2" t="s">
        <v>207</v>
      </c>
      <c r="C21" s="14">
        <v>0.8131315431113304</v>
      </c>
      <c r="D21" s="38">
        <v>1</v>
      </c>
      <c r="E21" s="40">
        <v>1</v>
      </c>
      <c r="F21" s="2" t="str">
        <f t="shared" si="1"/>
        <v>Correct</v>
      </c>
      <c r="G21" s="2" t="s">
        <v>77</v>
      </c>
      <c r="H21" s="43"/>
      <c r="I21" s="2" t="s">
        <v>1741</v>
      </c>
      <c r="J21" s="2" t="s">
        <v>1741</v>
      </c>
      <c r="K21" s="14"/>
      <c r="L21" s="46"/>
      <c r="M21" s="2"/>
      <c r="O21" s="48"/>
      <c r="P21" s="14"/>
      <c r="Q21" s="2"/>
      <c r="R21" s="46"/>
      <c r="S21" s="2"/>
      <c r="U21" s="48"/>
      <c r="V21" s="50" t="s">
        <v>77</v>
      </c>
      <c r="W21" s="2" t="s">
        <v>77</v>
      </c>
      <c r="X21" s="80">
        <v>0.99253462312017171</v>
      </c>
      <c r="Y21" s="77" t="s">
        <v>77</v>
      </c>
      <c r="Z21" s="52">
        <v>0.98649066073968383</v>
      </c>
      <c r="AA21" s="56">
        <f>IF(Z21&gt;X21, Z21, X21)</f>
        <v>0.99253462312017171</v>
      </c>
      <c r="AB21" s="54" t="str">
        <f>IF(Z21&gt;X21, Y21, W21)</f>
        <v>Unambiguous</v>
      </c>
      <c r="AC21" s="22" t="str">
        <f t="shared" si="0"/>
        <v>correct</v>
      </c>
      <c r="AD21" s="22" t="s">
        <v>78</v>
      </c>
      <c r="AE21" s="57" t="s">
        <v>1918</v>
      </c>
      <c r="AF21" s="2"/>
    </row>
    <row r="22" spans="1:36" ht="120" x14ac:dyDescent="0.25">
      <c r="A22" s="2" t="s">
        <v>25</v>
      </c>
      <c r="B22" s="2" t="s">
        <v>208</v>
      </c>
      <c r="C22" s="14">
        <v>0.8551473299854262</v>
      </c>
      <c r="D22" s="38">
        <v>0.99563401699976084</v>
      </c>
      <c r="E22" s="40">
        <v>0.99563401699976084</v>
      </c>
      <c r="F22" s="2" t="str">
        <f t="shared" si="1"/>
        <v>Correct</v>
      </c>
      <c r="G22" s="2" t="s">
        <v>77</v>
      </c>
      <c r="H22" s="43"/>
      <c r="I22" s="2" t="s">
        <v>1741</v>
      </c>
      <c r="J22" s="2" t="s">
        <v>1741</v>
      </c>
      <c r="K22" s="14"/>
      <c r="L22" s="46"/>
      <c r="M22" s="2"/>
      <c r="O22" s="48"/>
      <c r="P22" s="14"/>
      <c r="Q22" s="2"/>
      <c r="R22" s="46"/>
      <c r="S22" s="2"/>
      <c r="U22" s="48"/>
      <c r="V22" s="50" t="s">
        <v>77</v>
      </c>
      <c r="W22" s="2" t="s">
        <v>77</v>
      </c>
      <c r="X22" s="80">
        <v>0.972392616207569</v>
      </c>
      <c r="Y22" s="77" t="s">
        <v>77</v>
      </c>
      <c r="Z22" s="52">
        <v>0.93415531663527673</v>
      </c>
      <c r="AA22" s="56">
        <f>IF(Z22&gt;X22, Z22, X22)</f>
        <v>0.972392616207569</v>
      </c>
      <c r="AB22" s="54" t="str">
        <f>IF(Z22&gt;X22, Y22, W22)</f>
        <v>Unambiguous</v>
      </c>
      <c r="AC22" s="22" t="str">
        <f t="shared" si="0"/>
        <v>correct</v>
      </c>
      <c r="AD22" s="22" t="s">
        <v>78</v>
      </c>
      <c r="AE22" s="57" t="s">
        <v>1918</v>
      </c>
      <c r="AF22" s="2"/>
    </row>
    <row r="23" spans="1:36" ht="409.5" x14ac:dyDescent="0.25">
      <c r="A23" s="2" t="s">
        <v>25</v>
      </c>
      <c r="B23" s="2" t="s">
        <v>209</v>
      </c>
      <c r="C23" s="14">
        <v>0.95922410855480411</v>
      </c>
      <c r="D23" s="38">
        <v>0.76279022668326024</v>
      </c>
      <c r="E23" s="40">
        <v>0.95922410855480411</v>
      </c>
      <c r="F23" s="2" t="str">
        <f t="shared" si="1"/>
        <v>Correct</v>
      </c>
      <c r="G23" s="2" t="s">
        <v>77</v>
      </c>
      <c r="H23" s="43"/>
      <c r="I23" s="2" t="s">
        <v>1741</v>
      </c>
      <c r="J23" s="2" t="s">
        <v>1741</v>
      </c>
      <c r="K23" s="14"/>
      <c r="L23" s="46"/>
      <c r="M23" s="2"/>
      <c r="O23" s="48"/>
      <c r="P23" s="14"/>
      <c r="Q23" s="2"/>
      <c r="R23" s="46"/>
      <c r="S23" s="2"/>
      <c r="U23" s="48"/>
      <c r="V23" s="50" t="s">
        <v>77</v>
      </c>
      <c r="W23" s="2" t="s">
        <v>77</v>
      </c>
      <c r="X23" s="80">
        <v>0.72002362331746039</v>
      </c>
      <c r="Y23" s="77" t="s">
        <v>77</v>
      </c>
      <c r="Z23" s="52">
        <v>0.47635279284767251</v>
      </c>
      <c r="AA23" s="56">
        <f>IF(Z23&gt;X23, Z23, X23)</f>
        <v>0.72002362331746039</v>
      </c>
      <c r="AB23" s="54" t="str">
        <f>IF(Z23&gt;X23, Y23, W23)</f>
        <v>Unambiguous</v>
      </c>
      <c r="AC23" s="22" t="str">
        <f t="shared" si="0"/>
        <v>incorrect</v>
      </c>
      <c r="AD23" s="22" t="s">
        <v>78</v>
      </c>
      <c r="AE23" s="57" t="s">
        <v>1918</v>
      </c>
      <c r="AF23" s="2"/>
    </row>
    <row r="24" spans="1:36" ht="409.5" x14ac:dyDescent="0.25">
      <c r="A24" s="2" t="s">
        <v>25</v>
      </c>
      <c r="B24" s="2" t="s">
        <v>210</v>
      </c>
      <c r="C24" s="14">
        <v>0.84983582686617276</v>
      </c>
      <c r="D24" s="38">
        <v>0.85423604447455115</v>
      </c>
      <c r="E24" s="40">
        <v>0.85423604447455115</v>
      </c>
      <c r="F24" s="2" t="str">
        <f t="shared" si="1"/>
        <v>Correct</v>
      </c>
      <c r="G24" s="2" t="s">
        <v>77</v>
      </c>
      <c r="H24" s="43"/>
      <c r="I24" s="2" t="s">
        <v>1741</v>
      </c>
      <c r="J24" s="2" t="s">
        <v>1741</v>
      </c>
      <c r="K24" s="14"/>
      <c r="L24" s="46"/>
      <c r="M24" s="2"/>
      <c r="O24" s="48"/>
      <c r="P24" s="14"/>
      <c r="Q24" s="2"/>
      <c r="R24" s="46"/>
      <c r="S24" s="2"/>
      <c r="U24" s="48"/>
      <c r="V24" s="50" t="s">
        <v>77</v>
      </c>
      <c r="W24" s="2" t="s">
        <v>77</v>
      </c>
      <c r="X24" s="80">
        <v>0.81666135854292288</v>
      </c>
      <c r="Y24" s="77" t="s">
        <v>77</v>
      </c>
      <c r="Z24" s="52">
        <v>0.56947959393529757</v>
      </c>
      <c r="AA24" s="56">
        <f>IF(Z24&gt;X24, Z24, X24)</f>
        <v>0.81666135854292288</v>
      </c>
      <c r="AB24" s="54" t="str">
        <f>IF(Z24&gt;X24, Y24, W24)</f>
        <v>Unambiguous</v>
      </c>
      <c r="AC24" s="22" t="str">
        <f t="shared" si="0"/>
        <v>correct</v>
      </c>
      <c r="AD24" s="22" t="s">
        <v>78</v>
      </c>
      <c r="AE24" s="57" t="s">
        <v>1918</v>
      </c>
      <c r="AF24" s="2"/>
    </row>
    <row r="25" spans="1:36" ht="409.5" x14ac:dyDescent="0.25">
      <c r="A25" s="2" t="s">
        <v>25</v>
      </c>
      <c r="B25" s="2" t="s">
        <v>211</v>
      </c>
      <c r="C25" s="14">
        <v>0.82024148398364416</v>
      </c>
      <c r="D25" s="38">
        <v>0.78266005867345834</v>
      </c>
      <c r="E25" s="40">
        <v>0.82024148398364416</v>
      </c>
      <c r="F25" s="2" t="str">
        <f t="shared" si="1"/>
        <v>Correct</v>
      </c>
      <c r="G25" s="2" t="s">
        <v>28</v>
      </c>
      <c r="H25" s="43" t="s">
        <v>212</v>
      </c>
      <c r="I25" s="2" t="s">
        <v>1750</v>
      </c>
      <c r="J25" s="2" t="s">
        <v>1833</v>
      </c>
      <c r="K25" s="14" t="s">
        <v>215</v>
      </c>
      <c r="L25" s="46">
        <v>1</v>
      </c>
      <c r="M25" s="2" t="s">
        <v>217</v>
      </c>
      <c r="N25" s="2">
        <v>0.4</v>
      </c>
      <c r="O25" s="48" t="s">
        <v>218</v>
      </c>
      <c r="P25" s="14" t="s">
        <v>219</v>
      </c>
      <c r="Q25" s="2" t="s">
        <v>220</v>
      </c>
      <c r="R25" s="46">
        <v>1</v>
      </c>
      <c r="S25" s="2" t="s">
        <v>221</v>
      </c>
      <c r="T25" s="2">
        <v>0.4</v>
      </c>
      <c r="U25" s="48" t="s">
        <v>222</v>
      </c>
      <c r="V25" s="50" t="s">
        <v>28</v>
      </c>
      <c r="W25" s="2" t="s">
        <v>1554</v>
      </c>
      <c r="X25" s="80">
        <v>0.7694092719038339</v>
      </c>
      <c r="Y25" s="77" t="s">
        <v>168</v>
      </c>
      <c r="Z25" s="52">
        <v>0.79941351318079845</v>
      </c>
      <c r="AA25" s="56">
        <f>IF(Z25&gt;X25, Z25, X25)</f>
        <v>0.79941351318079845</v>
      </c>
      <c r="AB25" s="54" t="str">
        <f>IF(Z25&gt;X25, Y25, W25)</f>
        <v>lexical, semantic</v>
      </c>
      <c r="AC25" s="22" t="str">
        <f t="shared" si="0"/>
        <v>incorrect</v>
      </c>
      <c r="AD25" s="22" t="s">
        <v>223</v>
      </c>
      <c r="AE25" s="57" t="s">
        <v>1926</v>
      </c>
      <c r="AF25" s="2"/>
    </row>
    <row r="26" spans="1:36" ht="409.5" x14ac:dyDescent="0.25">
      <c r="A26" s="2" t="s">
        <v>25</v>
      </c>
      <c r="B26" s="2" t="s">
        <v>226</v>
      </c>
      <c r="C26" s="14">
        <v>0.74153115949016768</v>
      </c>
      <c r="D26" s="38">
        <v>0.7908652751378934</v>
      </c>
      <c r="E26" s="40">
        <v>0.7908652751378934</v>
      </c>
      <c r="F26" s="2" t="str">
        <f t="shared" si="1"/>
        <v>Incorrect</v>
      </c>
      <c r="G26" s="2" t="s">
        <v>28</v>
      </c>
      <c r="H26" s="43" t="s">
        <v>227</v>
      </c>
      <c r="I26" s="2" t="s">
        <v>1751</v>
      </c>
      <c r="J26" s="2" t="s">
        <v>1834</v>
      </c>
      <c r="K26" s="14" t="s">
        <v>230</v>
      </c>
      <c r="L26" s="46">
        <v>0.5</v>
      </c>
      <c r="M26" s="2" t="s">
        <v>232</v>
      </c>
      <c r="N26" s="2">
        <v>0.33333333333333331</v>
      </c>
      <c r="O26" s="48" t="s">
        <v>233</v>
      </c>
      <c r="P26" s="14" t="s">
        <v>234</v>
      </c>
      <c r="Q26" s="2" t="s">
        <v>235</v>
      </c>
      <c r="R26" s="46">
        <v>0.33333333333333331</v>
      </c>
      <c r="S26" s="2" t="s">
        <v>236</v>
      </c>
      <c r="T26" s="2">
        <v>0.66666666666666663</v>
      </c>
      <c r="U26" s="48" t="s">
        <v>237</v>
      </c>
      <c r="V26" s="50" t="s">
        <v>28</v>
      </c>
      <c r="W26" s="2" t="s">
        <v>107</v>
      </c>
      <c r="X26" s="80">
        <v>0.74643136044235059</v>
      </c>
      <c r="Y26" s="77" t="s">
        <v>107</v>
      </c>
      <c r="Z26" s="52">
        <v>0.74819031551319148</v>
      </c>
      <c r="AA26" s="56">
        <f>IF(Z26&gt;X26, Z26, X26)</f>
        <v>0.74819031551319148</v>
      </c>
      <c r="AB26" s="54" t="str">
        <f>IF(Z26&gt;X26, Y26, W26)</f>
        <v>vagueness</v>
      </c>
      <c r="AC26" s="22" t="str">
        <f t="shared" si="0"/>
        <v>incorrect</v>
      </c>
      <c r="AD26" s="22" t="s">
        <v>238</v>
      </c>
      <c r="AE26" s="57" t="s">
        <v>1927</v>
      </c>
      <c r="AF26" s="2"/>
    </row>
    <row r="27" spans="1:36" ht="375" x14ac:dyDescent="0.25">
      <c r="A27" s="2" t="s">
        <v>25</v>
      </c>
      <c r="B27" s="2" t="s">
        <v>241</v>
      </c>
      <c r="C27" s="14">
        <v>0.5246256917150347</v>
      </c>
      <c r="D27" s="38">
        <v>0.91715716589911156</v>
      </c>
      <c r="E27" s="40">
        <v>0.91715716589911156</v>
      </c>
      <c r="F27" s="2" t="str">
        <f t="shared" si="1"/>
        <v>Correct</v>
      </c>
      <c r="G27" s="2" t="s">
        <v>77</v>
      </c>
      <c r="H27" s="43"/>
      <c r="I27" s="2" t="s">
        <v>1741</v>
      </c>
      <c r="J27" s="2" t="s">
        <v>1741</v>
      </c>
      <c r="K27" s="14"/>
      <c r="L27" s="46"/>
      <c r="M27" s="2"/>
      <c r="O27" s="48"/>
      <c r="P27" s="14"/>
      <c r="Q27" s="2"/>
      <c r="R27" s="46"/>
      <c r="S27" s="2"/>
      <c r="U27" s="48"/>
      <c r="V27" s="50" t="s">
        <v>77</v>
      </c>
      <c r="W27" s="2" t="s">
        <v>77</v>
      </c>
      <c r="X27" s="80">
        <v>0.25773159538591789</v>
      </c>
      <c r="Y27" s="77" t="s">
        <v>77</v>
      </c>
      <c r="Z27" s="52">
        <v>0.2350893322380315</v>
      </c>
      <c r="AA27" s="56">
        <f>IF(Z27&gt;X27, Z27, X27)</f>
        <v>0.25773159538591789</v>
      </c>
      <c r="AB27" s="54" t="str">
        <f>IF(Z27&gt;X27, Y27, W27)</f>
        <v>Unambiguous</v>
      </c>
      <c r="AC27" s="22" t="str">
        <f t="shared" si="0"/>
        <v>incorrect</v>
      </c>
      <c r="AD27" s="22" t="s">
        <v>78</v>
      </c>
      <c r="AE27" s="57" t="s">
        <v>1918</v>
      </c>
      <c r="AF27" s="2"/>
    </row>
    <row r="28" spans="1:36" ht="409.5" x14ac:dyDescent="0.25">
      <c r="A28" s="2" t="s">
        <v>25</v>
      </c>
      <c r="B28" s="2" t="s">
        <v>242</v>
      </c>
      <c r="C28" s="14">
        <v>0.75502712312216014</v>
      </c>
      <c r="D28" s="38">
        <v>0.79666456465419766</v>
      </c>
      <c r="E28" s="40">
        <v>0.79666456465419766</v>
      </c>
      <c r="F28" s="2" t="str">
        <f t="shared" si="1"/>
        <v>Incorrect</v>
      </c>
      <c r="G28" s="2" t="s">
        <v>28</v>
      </c>
      <c r="H28" s="43" t="s">
        <v>243</v>
      </c>
      <c r="I28" s="2" t="s">
        <v>1752</v>
      </c>
      <c r="J28" s="2" t="s">
        <v>1835</v>
      </c>
      <c r="K28" s="14" t="s">
        <v>246</v>
      </c>
      <c r="L28" s="46">
        <v>0</v>
      </c>
      <c r="M28" s="2" t="s">
        <v>248</v>
      </c>
      <c r="N28" s="2">
        <v>0.15</v>
      </c>
      <c r="O28" s="48" t="s">
        <v>249</v>
      </c>
      <c r="P28" s="14" t="s">
        <v>250</v>
      </c>
      <c r="Q28" s="2" t="s">
        <v>251</v>
      </c>
      <c r="R28" s="46">
        <v>1</v>
      </c>
      <c r="S28" s="2" t="s">
        <v>252</v>
      </c>
      <c r="T28" s="2">
        <v>6.6666666666666666E-2</v>
      </c>
      <c r="U28" s="48" t="s">
        <v>253</v>
      </c>
      <c r="V28" s="50" t="s">
        <v>28</v>
      </c>
      <c r="W28" s="2" t="s">
        <v>91</v>
      </c>
      <c r="X28" s="80">
        <v>0.79288183764269926</v>
      </c>
      <c r="Y28" s="77" t="s">
        <v>107</v>
      </c>
      <c r="Z28" s="52">
        <v>0.8162942317527454</v>
      </c>
      <c r="AA28" s="56">
        <f>IF(Z28&gt;X28, Z28, X28)</f>
        <v>0.8162942317527454</v>
      </c>
      <c r="AB28" s="54" t="str">
        <f>IF(Z28&gt;X28, Y28, W28)</f>
        <v>vagueness</v>
      </c>
      <c r="AC28" s="22" t="str">
        <f t="shared" si="0"/>
        <v>correct</v>
      </c>
      <c r="AD28" s="22" t="s">
        <v>254</v>
      </c>
      <c r="AE28" s="57" t="s">
        <v>1928</v>
      </c>
      <c r="AF28" s="2"/>
    </row>
    <row r="29" spans="1:36" ht="409.5" x14ac:dyDescent="0.25">
      <c r="A29" s="2" t="s">
        <v>25</v>
      </c>
      <c r="B29" s="2" t="s">
        <v>257</v>
      </c>
      <c r="C29" s="14">
        <v>0.64867442112055784</v>
      </c>
      <c r="D29" s="38">
        <v>0.98216816907748705</v>
      </c>
      <c r="E29" s="40">
        <v>0.98216816907748705</v>
      </c>
      <c r="F29" s="2" t="str">
        <f t="shared" si="1"/>
        <v>Correct</v>
      </c>
      <c r="G29" s="2" t="s">
        <v>77</v>
      </c>
      <c r="H29" s="43"/>
      <c r="I29" s="2" t="s">
        <v>1741</v>
      </c>
      <c r="J29" s="2" t="s">
        <v>1741</v>
      </c>
      <c r="K29" s="14"/>
      <c r="L29" s="46"/>
      <c r="M29" s="2"/>
      <c r="O29" s="48"/>
      <c r="P29" s="14"/>
      <c r="Q29" s="2"/>
      <c r="R29" s="46"/>
      <c r="S29" s="2"/>
      <c r="U29" s="48"/>
      <c r="V29" s="50" t="s">
        <v>77</v>
      </c>
      <c r="W29" s="2" t="s">
        <v>77</v>
      </c>
      <c r="X29" s="80">
        <v>0.64857767352167994</v>
      </c>
      <c r="Y29" s="77" t="s">
        <v>77</v>
      </c>
      <c r="Z29" s="52">
        <v>0.39369892870523071</v>
      </c>
      <c r="AA29" s="56">
        <f>IF(Z29&gt;X29, Z29, X29)</f>
        <v>0.64857767352167994</v>
      </c>
      <c r="AB29" s="54" t="str">
        <f>IF(Z29&gt;X29, Y29, W29)</f>
        <v>Unambiguous</v>
      </c>
      <c r="AC29" s="22" t="str">
        <f t="shared" si="0"/>
        <v>incorrect</v>
      </c>
      <c r="AD29" s="22" t="s">
        <v>78</v>
      </c>
      <c r="AE29" s="57" t="s">
        <v>1918</v>
      </c>
      <c r="AF29" s="2"/>
    </row>
    <row r="30" spans="1:36" ht="135" x14ac:dyDescent="0.25">
      <c r="A30" s="2" t="s">
        <v>25</v>
      </c>
      <c r="B30" s="2" t="s">
        <v>258</v>
      </c>
      <c r="C30" s="14">
        <v>0.99111682933274603</v>
      </c>
      <c r="D30" s="38">
        <v>0.95859026506202905</v>
      </c>
      <c r="E30" s="40">
        <v>0.99111682933274603</v>
      </c>
      <c r="F30" s="2" t="str">
        <f t="shared" si="1"/>
        <v>Correct</v>
      </c>
      <c r="G30" s="2" t="s">
        <v>77</v>
      </c>
      <c r="H30" s="43"/>
      <c r="I30" s="2" t="s">
        <v>1741</v>
      </c>
      <c r="J30" s="2" t="s">
        <v>1741</v>
      </c>
      <c r="K30" s="14"/>
      <c r="L30" s="46"/>
      <c r="M30" s="2"/>
      <c r="O30" s="48"/>
      <c r="P30" s="14"/>
      <c r="Q30" s="2"/>
      <c r="R30" s="46"/>
      <c r="S30" s="2"/>
      <c r="U30" s="48"/>
      <c r="V30" s="50" t="s">
        <v>77</v>
      </c>
      <c r="W30" s="2" t="s">
        <v>77</v>
      </c>
      <c r="X30" s="80">
        <v>0.97521443106660199</v>
      </c>
      <c r="Y30" s="77" t="s">
        <v>77</v>
      </c>
      <c r="Z30" s="52">
        <v>0.51854792714066911</v>
      </c>
      <c r="AA30" s="56">
        <f>IF(Z30&gt;X30, Z30, X30)</f>
        <v>0.97521443106660199</v>
      </c>
      <c r="AB30" s="54" t="str">
        <f>IF(Z30&gt;X30, Y30, W30)</f>
        <v>Unambiguous</v>
      </c>
      <c r="AC30" s="22" t="str">
        <f t="shared" si="0"/>
        <v>correct</v>
      </c>
      <c r="AD30" s="22" t="s">
        <v>78</v>
      </c>
      <c r="AE30" s="57" t="s">
        <v>1918</v>
      </c>
      <c r="AF30" s="2"/>
    </row>
    <row r="31" spans="1:36" ht="409.5" x14ac:dyDescent="0.25">
      <c r="A31" s="2" t="s">
        <v>25</v>
      </c>
      <c r="B31" s="2" t="s">
        <v>259</v>
      </c>
      <c r="C31" s="14">
        <v>0.97443027077557076</v>
      </c>
      <c r="D31" s="38">
        <v>0.97782248970404795</v>
      </c>
      <c r="E31" s="40">
        <v>0.97782248970404795</v>
      </c>
      <c r="F31" s="2" t="str">
        <f t="shared" si="1"/>
        <v>Correct</v>
      </c>
      <c r="G31" s="2" t="s">
        <v>77</v>
      </c>
      <c r="H31" s="43"/>
      <c r="I31" s="2" t="s">
        <v>1741</v>
      </c>
      <c r="J31" s="2" t="s">
        <v>1741</v>
      </c>
      <c r="K31" s="14"/>
      <c r="L31" s="46"/>
      <c r="M31" s="2"/>
      <c r="O31" s="48"/>
      <c r="P31" s="14"/>
      <c r="Q31" s="2"/>
      <c r="R31" s="46"/>
      <c r="S31" s="2"/>
      <c r="U31" s="48"/>
      <c r="V31" s="50" t="s">
        <v>77</v>
      </c>
      <c r="W31" s="2" t="s">
        <v>77</v>
      </c>
      <c r="X31" s="80">
        <v>0.71025626328128477</v>
      </c>
      <c r="Y31" s="77" t="s">
        <v>77</v>
      </c>
      <c r="Z31" s="52">
        <v>0.45225846668948189</v>
      </c>
      <c r="AA31" s="56">
        <f>IF(Z31&gt;X31, Z31, X31)</f>
        <v>0.71025626328128477</v>
      </c>
      <c r="AB31" s="54" t="str">
        <f>IF(Z31&gt;X31, Y31, W31)</f>
        <v>Unambiguous</v>
      </c>
      <c r="AC31" s="22" t="str">
        <f t="shared" si="0"/>
        <v>incorrect</v>
      </c>
      <c r="AD31" s="22" t="s">
        <v>78</v>
      </c>
      <c r="AE31" s="57" t="s">
        <v>1918</v>
      </c>
      <c r="AF31" s="2"/>
    </row>
    <row r="32" spans="1:36" ht="409.5" x14ac:dyDescent="0.25">
      <c r="A32" s="2" t="s">
        <v>25</v>
      </c>
      <c r="B32" s="2" t="s">
        <v>260</v>
      </c>
      <c r="C32" s="14">
        <v>0.77328311004867811</v>
      </c>
      <c r="D32" s="38">
        <v>0.82273656336450218</v>
      </c>
      <c r="E32" s="40">
        <v>0.82273656336450218</v>
      </c>
      <c r="F32" s="2" t="str">
        <f t="shared" si="1"/>
        <v>Correct</v>
      </c>
      <c r="G32" s="2" t="s">
        <v>28</v>
      </c>
      <c r="H32" s="43" t="s">
        <v>261</v>
      </c>
      <c r="I32" s="2" t="s">
        <v>1753</v>
      </c>
      <c r="J32" s="2" t="s">
        <v>1836</v>
      </c>
      <c r="K32" s="14" t="s">
        <v>264</v>
      </c>
      <c r="L32" s="46">
        <v>1</v>
      </c>
      <c r="M32" s="2" t="s">
        <v>266</v>
      </c>
      <c r="N32" s="2">
        <v>6.25E-2</v>
      </c>
      <c r="O32" s="48" t="s">
        <v>267</v>
      </c>
      <c r="P32" s="14" t="s">
        <v>268</v>
      </c>
      <c r="Q32" s="2" t="s">
        <v>269</v>
      </c>
      <c r="R32" s="46">
        <v>0.5</v>
      </c>
      <c r="S32" s="2" t="s">
        <v>270</v>
      </c>
      <c r="T32" s="2">
        <v>0.2</v>
      </c>
      <c r="U32" s="48" t="s">
        <v>271</v>
      </c>
      <c r="V32" s="50" t="s">
        <v>28</v>
      </c>
      <c r="W32" s="2" t="s">
        <v>168</v>
      </c>
      <c r="X32" s="80">
        <v>0.7143067912827985</v>
      </c>
      <c r="Y32" s="77" t="s">
        <v>168</v>
      </c>
      <c r="Z32" s="52">
        <v>0.83022179917189443</v>
      </c>
      <c r="AA32" s="56">
        <f>IF(Z32&gt;X32, Z32, X32)</f>
        <v>0.83022179917189443</v>
      </c>
      <c r="AB32" s="54" t="str">
        <f>IF(Z32&gt;X32, Y32, W32)</f>
        <v>lexical, semantic</v>
      </c>
      <c r="AC32" s="22" t="str">
        <f t="shared" si="0"/>
        <v>correct</v>
      </c>
      <c r="AD32" s="22" t="s">
        <v>272</v>
      </c>
      <c r="AE32" s="57" t="s">
        <v>1929</v>
      </c>
      <c r="AF32" s="2"/>
    </row>
    <row r="33" spans="1:32" ht="210" x14ac:dyDescent="0.25">
      <c r="A33" s="2" t="s">
        <v>25</v>
      </c>
      <c r="B33" s="2" t="s">
        <v>275</v>
      </c>
      <c r="C33" s="14">
        <v>0.69891748810585486</v>
      </c>
      <c r="D33" s="38">
        <v>0.99498486032364253</v>
      </c>
      <c r="E33" s="40">
        <v>0.99498486032364253</v>
      </c>
      <c r="F33" s="2" t="str">
        <f t="shared" si="1"/>
        <v>Correct</v>
      </c>
      <c r="G33" s="2" t="s">
        <v>77</v>
      </c>
      <c r="H33" s="43"/>
      <c r="I33" s="2" t="s">
        <v>1741</v>
      </c>
      <c r="J33" s="2" t="s">
        <v>1741</v>
      </c>
      <c r="K33" s="14"/>
      <c r="L33" s="46"/>
      <c r="M33" s="2"/>
      <c r="O33" s="48"/>
      <c r="P33" s="14"/>
      <c r="Q33" s="2"/>
      <c r="R33" s="46"/>
      <c r="S33" s="2"/>
      <c r="U33" s="48"/>
      <c r="V33" s="50" t="s">
        <v>77</v>
      </c>
      <c r="W33" s="2" t="s">
        <v>77</v>
      </c>
      <c r="X33" s="80">
        <v>0.88386675065272402</v>
      </c>
      <c r="Y33" s="77" t="s">
        <v>77</v>
      </c>
      <c r="Z33" s="52">
        <v>0.79858031592259093</v>
      </c>
      <c r="AA33" s="56">
        <f>IF(Z33&gt;X33, Z33, X33)</f>
        <v>0.88386675065272402</v>
      </c>
      <c r="AB33" s="54" t="str">
        <f>IF(Z33&gt;X33, Y33, W33)</f>
        <v>Unambiguous</v>
      </c>
      <c r="AC33" s="22" t="str">
        <f t="shared" si="0"/>
        <v>correct</v>
      </c>
      <c r="AD33" s="22" t="s">
        <v>78</v>
      </c>
      <c r="AE33" s="57" t="s">
        <v>1918</v>
      </c>
      <c r="AF33" s="2"/>
    </row>
    <row r="34" spans="1:32" ht="255" x14ac:dyDescent="0.25">
      <c r="A34" s="2" t="s">
        <v>25</v>
      </c>
      <c r="B34" s="2" t="s">
        <v>276</v>
      </c>
      <c r="C34" s="14">
        <v>0.99626731117188283</v>
      </c>
      <c r="D34" s="38">
        <v>0.98909855117606948</v>
      </c>
      <c r="E34" s="40">
        <v>0.99626731117188283</v>
      </c>
      <c r="F34" s="2" t="str">
        <f t="shared" si="1"/>
        <v>Correct</v>
      </c>
      <c r="G34" s="2" t="s">
        <v>77</v>
      </c>
      <c r="H34" s="43"/>
      <c r="I34" s="2" t="s">
        <v>1741</v>
      </c>
      <c r="J34" s="2" t="s">
        <v>1741</v>
      </c>
      <c r="K34" s="14"/>
      <c r="L34" s="46"/>
      <c r="M34" s="2"/>
      <c r="O34" s="48"/>
      <c r="P34" s="14"/>
      <c r="Q34" s="2"/>
      <c r="R34" s="46"/>
      <c r="S34" s="2"/>
      <c r="U34" s="48"/>
      <c r="V34" s="50" t="s">
        <v>77</v>
      </c>
      <c r="W34" s="2" t="s">
        <v>77</v>
      </c>
      <c r="X34" s="80">
        <v>0.77388551463210775</v>
      </c>
      <c r="Y34" s="77" t="s">
        <v>77</v>
      </c>
      <c r="Z34" s="52">
        <v>0.79010579931140479</v>
      </c>
      <c r="AA34" s="56">
        <f>IF(Z34&gt;X34, Z34, X34)</f>
        <v>0.79010579931140479</v>
      </c>
      <c r="AB34" s="54" t="str">
        <f>IF(Z34&gt;X34, Y34, W34)</f>
        <v>Unambiguous</v>
      </c>
      <c r="AC34" s="22" t="str">
        <f t="shared" si="0"/>
        <v>incorrect</v>
      </c>
      <c r="AD34" s="22" t="s">
        <v>78</v>
      </c>
      <c r="AE34" s="57" t="s">
        <v>1918</v>
      </c>
      <c r="AF34" s="2"/>
    </row>
    <row r="35" spans="1:32" ht="270" x14ac:dyDescent="0.25">
      <c r="A35" s="2" t="s">
        <v>25</v>
      </c>
      <c r="B35" s="2" t="s">
        <v>277</v>
      </c>
      <c r="C35" s="14">
        <v>0.99349269221054504</v>
      </c>
      <c r="D35" s="38">
        <v>1</v>
      </c>
      <c r="E35" s="40">
        <v>1</v>
      </c>
      <c r="F35" s="2" t="str">
        <f t="shared" si="1"/>
        <v>Correct</v>
      </c>
      <c r="G35" s="2" t="s">
        <v>77</v>
      </c>
      <c r="H35" s="43"/>
      <c r="I35" s="2" t="s">
        <v>1741</v>
      </c>
      <c r="J35" s="2" t="s">
        <v>1741</v>
      </c>
      <c r="K35" s="14"/>
      <c r="L35" s="46"/>
      <c r="M35" s="2"/>
      <c r="O35" s="48"/>
      <c r="P35" s="14"/>
      <c r="Q35" s="2"/>
      <c r="R35" s="46"/>
      <c r="S35" s="2"/>
      <c r="U35" s="48"/>
      <c r="V35" s="50" t="s">
        <v>77</v>
      </c>
      <c r="W35" s="2" t="s">
        <v>77</v>
      </c>
      <c r="X35" s="80">
        <v>0.32949326981549981</v>
      </c>
      <c r="Y35" s="77" t="s">
        <v>77</v>
      </c>
      <c r="Z35" s="52">
        <v>0.48605238904885939</v>
      </c>
      <c r="AA35" s="56">
        <f>IF(Z35&gt;X35, Z35, X35)</f>
        <v>0.48605238904885939</v>
      </c>
      <c r="AB35" s="54" t="str">
        <f>IF(Z35&gt;X35, Y35, W35)</f>
        <v>Unambiguous</v>
      </c>
      <c r="AC35" s="22" t="str">
        <f t="shared" si="0"/>
        <v>incorrect</v>
      </c>
      <c r="AD35" s="22" t="s">
        <v>78</v>
      </c>
      <c r="AE35" s="57" t="s">
        <v>1918</v>
      </c>
      <c r="AF35" s="2"/>
    </row>
    <row r="36" spans="1:32" ht="405" x14ac:dyDescent="0.25">
      <c r="A36" s="2" t="s">
        <v>25</v>
      </c>
      <c r="B36" s="2" t="s">
        <v>278</v>
      </c>
      <c r="C36" s="14">
        <v>0.79135420721253413</v>
      </c>
      <c r="D36" s="38">
        <v>0.72486242847169824</v>
      </c>
      <c r="E36" s="40">
        <v>0.79135420721253413</v>
      </c>
      <c r="F36" s="2" t="str">
        <f t="shared" si="1"/>
        <v>Incorrect</v>
      </c>
      <c r="G36" s="2" t="s">
        <v>77</v>
      </c>
      <c r="H36" s="43"/>
      <c r="I36" s="2" t="s">
        <v>1741</v>
      </c>
      <c r="J36" s="2" t="s">
        <v>1741</v>
      </c>
      <c r="K36" s="14"/>
      <c r="L36" s="46"/>
      <c r="M36" s="2"/>
      <c r="O36" s="48"/>
      <c r="P36" s="14"/>
      <c r="Q36" s="2"/>
      <c r="R36" s="46"/>
      <c r="S36" s="2"/>
      <c r="U36" s="48"/>
      <c r="V36" s="50" t="s">
        <v>77</v>
      </c>
      <c r="W36" s="2" t="s">
        <v>77</v>
      </c>
      <c r="X36" s="80">
        <v>0.8890975150020306</v>
      </c>
      <c r="Y36" s="77" t="s">
        <v>77</v>
      </c>
      <c r="Z36" s="52">
        <v>0.71841449770863852</v>
      </c>
      <c r="AA36" s="56">
        <f>IF(Z36&gt;X36, Z36, X36)</f>
        <v>0.8890975150020306</v>
      </c>
      <c r="AB36" s="54" t="str">
        <f>IF(Z36&gt;X36, Y36, W36)</f>
        <v>Unambiguous</v>
      </c>
      <c r="AC36" s="22" t="str">
        <f t="shared" si="0"/>
        <v>correct</v>
      </c>
      <c r="AD36" s="22" t="s">
        <v>78</v>
      </c>
      <c r="AE36" s="57" t="s">
        <v>1918</v>
      </c>
      <c r="AF36" s="2"/>
    </row>
    <row r="37" spans="1:32" ht="180" x14ac:dyDescent="0.25">
      <c r="A37" s="2" t="s">
        <v>279</v>
      </c>
      <c r="B37" s="2" t="s">
        <v>280</v>
      </c>
      <c r="C37" s="14">
        <v>0.98991074554899861</v>
      </c>
      <c r="D37" s="38">
        <v>1</v>
      </c>
      <c r="E37" s="40">
        <v>1</v>
      </c>
      <c r="F37" s="2" t="str">
        <f t="shared" si="1"/>
        <v>Correct</v>
      </c>
      <c r="G37" s="2" t="s">
        <v>77</v>
      </c>
      <c r="H37" s="43"/>
      <c r="I37" s="2" t="s">
        <v>1741</v>
      </c>
      <c r="J37" s="2" t="s">
        <v>1741</v>
      </c>
      <c r="K37" s="14"/>
      <c r="L37" s="46"/>
      <c r="M37" s="2"/>
      <c r="O37" s="48"/>
      <c r="P37" s="14"/>
      <c r="Q37" s="2"/>
      <c r="R37" s="46"/>
      <c r="S37" s="2"/>
      <c r="U37" s="48"/>
      <c r="V37" s="50" t="s">
        <v>77</v>
      </c>
      <c r="W37" s="2" t="s">
        <v>77</v>
      </c>
      <c r="X37" s="80">
        <v>0.99780261114599456</v>
      </c>
      <c r="Y37" s="77" t="s">
        <v>77</v>
      </c>
      <c r="Z37" s="52">
        <v>0.98707349340791362</v>
      </c>
      <c r="AA37" s="56">
        <f>IF(Z37&gt;X37, Z37, X37)</f>
        <v>0.99780261114599456</v>
      </c>
      <c r="AB37" s="54" t="str">
        <f>IF(Z37&gt;X37, Y37, W37)</f>
        <v>Unambiguous</v>
      </c>
      <c r="AC37" s="22" t="str">
        <f t="shared" si="0"/>
        <v>correct</v>
      </c>
      <c r="AD37" s="22" t="s">
        <v>78</v>
      </c>
      <c r="AE37" s="57" t="s">
        <v>1918</v>
      </c>
      <c r="AF37" s="2"/>
    </row>
    <row r="38" spans="1:32" ht="75" x14ac:dyDescent="0.25">
      <c r="A38" s="2" t="s">
        <v>279</v>
      </c>
      <c r="B38" s="2" t="s">
        <v>282</v>
      </c>
      <c r="C38" s="14">
        <v>1</v>
      </c>
      <c r="D38" s="38">
        <v>1</v>
      </c>
      <c r="E38" s="40">
        <v>1</v>
      </c>
      <c r="F38" s="2" t="str">
        <f t="shared" si="1"/>
        <v>Correct</v>
      </c>
      <c r="G38" s="2" t="s">
        <v>77</v>
      </c>
      <c r="H38" s="43"/>
      <c r="I38" s="2" t="s">
        <v>1741</v>
      </c>
      <c r="J38" s="2" t="s">
        <v>1741</v>
      </c>
      <c r="K38" s="14"/>
      <c r="L38" s="46"/>
      <c r="M38" s="2"/>
      <c r="O38" s="48"/>
      <c r="P38" s="14"/>
      <c r="Q38" s="2"/>
      <c r="R38" s="46"/>
      <c r="S38" s="2"/>
      <c r="U38" s="48"/>
      <c r="V38" s="50" t="s">
        <v>77</v>
      </c>
      <c r="W38" s="2" t="s">
        <v>77</v>
      </c>
      <c r="X38" s="80">
        <v>1</v>
      </c>
      <c r="Y38" s="77" t="s">
        <v>77</v>
      </c>
      <c r="Z38" s="52">
        <v>0.99751366934685048</v>
      </c>
      <c r="AA38" s="56">
        <f>IF(Z38&gt;X38, Z38, X38)</f>
        <v>1</v>
      </c>
      <c r="AB38" s="54" t="str">
        <f>IF(Z38&gt;X38, Y38, W38)</f>
        <v>Unambiguous</v>
      </c>
      <c r="AC38" s="22" t="str">
        <f t="shared" si="0"/>
        <v>correct</v>
      </c>
      <c r="AD38" s="22" t="s">
        <v>78</v>
      </c>
      <c r="AE38" s="57" t="s">
        <v>1918</v>
      </c>
      <c r="AF38" s="2"/>
    </row>
    <row r="39" spans="1:32" ht="165" x14ac:dyDescent="0.25">
      <c r="A39" s="2" t="s">
        <v>279</v>
      </c>
      <c r="B39" s="2" t="s">
        <v>283</v>
      </c>
      <c r="C39" s="14">
        <v>0.98186849665884601</v>
      </c>
      <c r="D39" s="38">
        <v>0.98727014135415447</v>
      </c>
      <c r="E39" s="40">
        <v>0.98727014135415447</v>
      </c>
      <c r="F39" s="2" t="str">
        <f t="shared" si="1"/>
        <v>Correct</v>
      </c>
      <c r="G39" s="2" t="s">
        <v>77</v>
      </c>
      <c r="H39" s="43"/>
      <c r="I39" s="2" t="s">
        <v>1741</v>
      </c>
      <c r="J39" s="2" t="s">
        <v>1741</v>
      </c>
      <c r="K39" s="14"/>
      <c r="L39" s="46"/>
      <c r="M39" s="2"/>
      <c r="O39" s="48"/>
      <c r="P39" s="14"/>
      <c r="Q39" s="2"/>
      <c r="R39" s="46"/>
      <c r="S39" s="2"/>
      <c r="U39" s="48"/>
      <c r="V39" s="50" t="s">
        <v>77</v>
      </c>
      <c r="W39" s="2" t="s">
        <v>77</v>
      </c>
      <c r="X39" s="80">
        <v>0.95805182013234391</v>
      </c>
      <c r="Y39" s="77" t="s">
        <v>77</v>
      </c>
      <c r="Z39" s="52">
        <v>0.94018647907212149</v>
      </c>
      <c r="AA39" s="56">
        <f>IF(Z39&gt;X39, Z39, X39)</f>
        <v>0.95805182013234391</v>
      </c>
      <c r="AB39" s="54" t="str">
        <f>IF(Z39&gt;X39, Y39, W39)</f>
        <v>Unambiguous</v>
      </c>
      <c r="AC39" s="22" t="str">
        <f t="shared" si="0"/>
        <v>correct</v>
      </c>
      <c r="AD39" s="22" t="s">
        <v>78</v>
      </c>
      <c r="AE39" s="57" t="s">
        <v>1918</v>
      </c>
      <c r="AF39" s="2"/>
    </row>
    <row r="40" spans="1:32" ht="270" x14ac:dyDescent="0.25">
      <c r="A40" s="2" t="s">
        <v>279</v>
      </c>
      <c r="B40" s="2" t="s">
        <v>284</v>
      </c>
      <c r="C40" s="14">
        <v>0.95880051917167164</v>
      </c>
      <c r="D40" s="38">
        <v>0.82858044553993404</v>
      </c>
      <c r="E40" s="40">
        <v>0.95880051917167164</v>
      </c>
      <c r="F40" s="2" t="str">
        <f t="shared" si="1"/>
        <v>Correct</v>
      </c>
      <c r="G40" s="2" t="s">
        <v>77</v>
      </c>
      <c r="H40" s="43"/>
      <c r="I40" s="2" t="s">
        <v>1741</v>
      </c>
      <c r="J40" s="2" t="s">
        <v>1741</v>
      </c>
      <c r="K40" s="14"/>
      <c r="L40" s="46"/>
      <c r="M40" s="2"/>
      <c r="O40" s="48"/>
      <c r="P40" s="14"/>
      <c r="Q40" s="2"/>
      <c r="R40" s="46"/>
      <c r="S40" s="2"/>
      <c r="U40" s="48"/>
      <c r="V40" s="50" t="s">
        <v>77</v>
      </c>
      <c r="W40" s="2" t="s">
        <v>77</v>
      </c>
      <c r="X40" s="80">
        <v>0.82360452091337311</v>
      </c>
      <c r="Y40" s="77" t="s">
        <v>77</v>
      </c>
      <c r="Z40" s="52">
        <v>0.93370639305272363</v>
      </c>
      <c r="AA40" s="56">
        <f>IF(Z40&gt;X40, Z40, X40)</f>
        <v>0.93370639305272363</v>
      </c>
      <c r="AB40" s="54" t="str">
        <f>IF(Z40&gt;X40, Y40, W40)</f>
        <v>Unambiguous</v>
      </c>
      <c r="AC40" s="22" t="str">
        <f t="shared" si="0"/>
        <v>correct</v>
      </c>
      <c r="AD40" s="22" t="s">
        <v>78</v>
      </c>
      <c r="AE40" s="57" t="s">
        <v>1918</v>
      </c>
      <c r="AF40" s="2"/>
    </row>
    <row r="41" spans="1:32" ht="180" x14ac:dyDescent="0.25">
      <c r="A41" s="2" t="s">
        <v>279</v>
      </c>
      <c r="B41" s="2" t="s">
        <v>285</v>
      </c>
      <c r="C41" s="14">
        <v>0.78718995477461129</v>
      </c>
      <c r="D41" s="38">
        <v>1</v>
      </c>
      <c r="E41" s="40">
        <v>1</v>
      </c>
      <c r="F41" s="2" t="str">
        <f t="shared" si="1"/>
        <v>Correct</v>
      </c>
      <c r="G41" s="2" t="s">
        <v>77</v>
      </c>
      <c r="H41" s="43"/>
      <c r="I41" s="2" t="s">
        <v>1741</v>
      </c>
      <c r="J41" s="2" t="s">
        <v>1741</v>
      </c>
      <c r="K41" s="14"/>
      <c r="L41" s="46"/>
      <c r="M41" s="2"/>
      <c r="O41" s="48"/>
      <c r="P41" s="14"/>
      <c r="Q41" s="2"/>
      <c r="R41" s="46"/>
      <c r="S41" s="2"/>
      <c r="U41" s="48"/>
      <c r="V41" s="50" t="s">
        <v>77</v>
      </c>
      <c r="W41" s="2" t="s">
        <v>77</v>
      </c>
      <c r="X41" s="80">
        <v>0.87399303654132843</v>
      </c>
      <c r="Y41" s="77" t="s">
        <v>77</v>
      </c>
      <c r="Z41" s="52">
        <v>0.94984666975887611</v>
      </c>
      <c r="AA41" s="56">
        <f>IF(Z41&gt;X41, Z41, X41)</f>
        <v>0.94984666975887611</v>
      </c>
      <c r="AB41" s="54" t="str">
        <f>IF(Z41&gt;X41, Y41, W41)</f>
        <v>Unambiguous</v>
      </c>
      <c r="AC41" s="22" t="str">
        <f t="shared" si="0"/>
        <v>correct</v>
      </c>
      <c r="AD41" s="22" t="s">
        <v>78</v>
      </c>
      <c r="AE41" s="57" t="s">
        <v>1918</v>
      </c>
      <c r="AF41" s="2"/>
    </row>
    <row r="42" spans="1:32" ht="135" x14ac:dyDescent="0.25">
      <c r="A42" s="2" t="s">
        <v>279</v>
      </c>
      <c r="B42" s="2" t="s">
        <v>286</v>
      </c>
      <c r="C42" s="14">
        <v>1</v>
      </c>
      <c r="D42" s="38">
        <v>0.99999999999999978</v>
      </c>
      <c r="E42" s="40">
        <v>1</v>
      </c>
      <c r="F42" s="2" t="str">
        <f t="shared" si="1"/>
        <v>Correct</v>
      </c>
      <c r="G42" s="2" t="s">
        <v>77</v>
      </c>
      <c r="H42" s="43"/>
      <c r="I42" s="2" t="s">
        <v>1741</v>
      </c>
      <c r="J42" s="2" t="s">
        <v>1741</v>
      </c>
      <c r="K42" s="14"/>
      <c r="L42" s="46"/>
      <c r="M42" s="2"/>
      <c r="O42" s="48"/>
      <c r="P42" s="14"/>
      <c r="Q42" s="2"/>
      <c r="R42" s="46"/>
      <c r="S42" s="2"/>
      <c r="U42" s="48"/>
      <c r="V42" s="50" t="s">
        <v>77</v>
      </c>
      <c r="W42" s="2" t="s">
        <v>77</v>
      </c>
      <c r="X42" s="80">
        <v>0.95339366612905407</v>
      </c>
      <c r="Y42" s="77" t="s">
        <v>77</v>
      </c>
      <c r="Z42" s="52">
        <v>0.92593623709131878</v>
      </c>
      <c r="AA42" s="56">
        <f>IF(Z42&gt;X42, Z42, X42)</f>
        <v>0.95339366612905407</v>
      </c>
      <c r="AB42" s="54" t="str">
        <f>IF(Z42&gt;X42, Y42, W42)</f>
        <v>Unambiguous</v>
      </c>
      <c r="AC42" s="22" t="str">
        <f t="shared" si="0"/>
        <v>correct</v>
      </c>
      <c r="AD42" s="22" t="s">
        <v>78</v>
      </c>
      <c r="AE42" s="57" t="s">
        <v>1918</v>
      </c>
      <c r="AF42" s="2"/>
    </row>
    <row r="43" spans="1:32" ht="255" x14ac:dyDescent="0.25">
      <c r="A43" s="2" t="s">
        <v>279</v>
      </c>
      <c r="B43" s="2" t="s">
        <v>287</v>
      </c>
      <c r="C43" s="14">
        <v>0.76885917517770264</v>
      </c>
      <c r="D43" s="38">
        <v>0.99840936072677011</v>
      </c>
      <c r="E43" s="40">
        <v>0.99840936072677011</v>
      </c>
      <c r="F43" s="2" t="str">
        <f t="shared" si="1"/>
        <v>Correct</v>
      </c>
      <c r="G43" s="2" t="s">
        <v>77</v>
      </c>
      <c r="H43" s="43"/>
      <c r="I43" s="2" t="s">
        <v>1741</v>
      </c>
      <c r="J43" s="2" t="s">
        <v>1741</v>
      </c>
      <c r="K43" s="14"/>
      <c r="L43" s="46"/>
      <c r="M43" s="2"/>
      <c r="O43" s="48"/>
      <c r="P43" s="14"/>
      <c r="Q43" s="2"/>
      <c r="R43" s="46"/>
      <c r="S43" s="2"/>
      <c r="U43" s="48"/>
      <c r="V43" s="50" t="s">
        <v>77</v>
      </c>
      <c r="W43" s="2" t="s">
        <v>77</v>
      </c>
      <c r="X43" s="80">
        <v>0.93915512432110515</v>
      </c>
      <c r="Y43" s="77" t="s">
        <v>77</v>
      </c>
      <c r="Z43" s="52">
        <v>0.86905246527682656</v>
      </c>
      <c r="AA43" s="56">
        <f>IF(Z43&gt;X43, Z43, X43)</f>
        <v>0.93915512432110515</v>
      </c>
      <c r="AB43" s="54" t="str">
        <f>IF(Z43&gt;X43, Y43, W43)</f>
        <v>Unambiguous</v>
      </c>
      <c r="AC43" s="22" t="str">
        <f t="shared" si="0"/>
        <v>correct</v>
      </c>
      <c r="AD43" s="22" t="s">
        <v>78</v>
      </c>
      <c r="AE43" s="57" t="s">
        <v>1918</v>
      </c>
      <c r="AF43" s="2"/>
    </row>
    <row r="44" spans="1:32" ht="120" x14ac:dyDescent="0.25">
      <c r="A44" s="2" t="s">
        <v>279</v>
      </c>
      <c r="B44" s="2" t="s">
        <v>288</v>
      </c>
      <c r="C44" s="14">
        <v>0.84994736225427014</v>
      </c>
      <c r="D44" s="38">
        <v>1</v>
      </c>
      <c r="E44" s="40">
        <v>1</v>
      </c>
      <c r="F44" s="2" t="str">
        <f t="shared" si="1"/>
        <v>Correct</v>
      </c>
      <c r="G44" s="2" t="s">
        <v>77</v>
      </c>
      <c r="H44" s="43"/>
      <c r="I44" s="2" t="s">
        <v>1741</v>
      </c>
      <c r="J44" s="2" t="s">
        <v>1741</v>
      </c>
      <c r="K44" s="14"/>
      <c r="L44" s="46"/>
      <c r="M44" s="2"/>
      <c r="O44" s="48"/>
      <c r="P44" s="14"/>
      <c r="Q44" s="2"/>
      <c r="R44" s="46"/>
      <c r="S44" s="2"/>
      <c r="U44" s="48"/>
      <c r="V44" s="50" t="s">
        <v>77</v>
      </c>
      <c r="W44" s="2" t="s">
        <v>77</v>
      </c>
      <c r="X44" s="80">
        <v>0.96278271802176363</v>
      </c>
      <c r="Y44" s="77" t="s">
        <v>77</v>
      </c>
      <c r="Z44" s="52">
        <v>0.91236624819032719</v>
      </c>
      <c r="AA44" s="56">
        <f>IF(Z44&gt;X44, Z44, X44)</f>
        <v>0.96278271802176363</v>
      </c>
      <c r="AB44" s="54" t="str">
        <f>IF(Z44&gt;X44, Y44, W44)</f>
        <v>Unambiguous</v>
      </c>
      <c r="AC44" s="22" t="str">
        <f t="shared" si="0"/>
        <v>correct</v>
      </c>
      <c r="AD44" s="22" t="s">
        <v>78</v>
      </c>
      <c r="AE44" s="57" t="s">
        <v>1918</v>
      </c>
      <c r="AF44" s="2"/>
    </row>
    <row r="45" spans="1:32" ht="105" x14ac:dyDescent="0.25">
      <c r="A45" s="2" t="s">
        <v>279</v>
      </c>
      <c r="B45" s="2" t="s">
        <v>289</v>
      </c>
      <c r="C45" s="14">
        <v>0.99820137904326989</v>
      </c>
      <c r="D45" s="38">
        <v>1</v>
      </c>
      <c r="E45" s="40">
        <v>1</v>
      </c>
      <c r="F45" s="2" t="str">
        <f t="shared" si="1"/>
        <v>Correct</v>
      </c>
      <c r="G45" s="2" t="s">
        <v>77</v>
      </c>
      <c r="H45" s="43"/>
      <c r="I45" s="2" t="s">
        <v>1741</v>
      </c>
      <c r="J45" s="2" t="s">
        <v>1741</v>
      </c>
      <c r="K45" s="14"/>
      <c r="L45" s="46"/>
      <c r="M45" s="2"/>
      <c r="O45" s="48"/>
      <c r="P45" s="14"/>
      <c r="Q45" s="2"/>
      <c r="R45" s="46"/>
      <c r="S45" s="2"/>
      <c r="U45" s="48"/>
      <c r="V45" s="50" t="s">
        <v>77</v>
      </c>
      <c r="W45" s="2" t="s">
        <v>77</v>
      </c>
      <c r="X45" s="80">
        <v>0.87573601995598549</v>
      </c>
      <c r="Y45" s="77" t="s">
        <v>77</v>
      </c>
      <c r="Z45" s="52">
        <v>0.96268650041046067</v>
      </c>
      <c r="AA45" s="56">
        <f>IF(Z45&gt;X45, Z45, X45)</f>
        <v>0.96268650041046067</v>
      </c>
      <c r="AB45" s="54" t="str">
        <f>IF(Z45&gt;X45, Y45, W45)</f>
        <v>Unambiguous</v>
      </c>
      <c r="AC45" s="22" t="str">
        <f t="shared" si="0"/>
        <v>correct</v>
      </c>
      <c r="AD45" s="22" t="s">
        <v>78</v>
      </c>
      <c r="AE45" s="57" t="s">
        <v>1918</v>
      </c>
      <c r="AF45" s="2"/>
    </row>
    <row r="46" spans="1:32" ht="75" x14ac:dyDescent="0.25">
      <c r="A46" s="2" t="s">
        <v>279</v>
      </c>
      <c r="B46" s="2" t="s">
        <v>290</v>
      </c>
      <c r="C46" s="14">
        <v>0.9985936375694433</v>
      </c>
      <c r="D46" s="38">
        <v>1</v>
      </c>
      <c r="E46" s="40">
        <v>1</v>
      </c>
      <c r="F46" s="2" t="str">
        <f t="shared" si="1"/>
        <v>Correct</v>
      </c>
      <c r="G46" s="2" t="s">
        <v>77</v>
      </c>
      <c r="H46" s="43"/>
      <c r="I46" s="2" t="s">
        <v>1741</v>
      </c>
      <c r="J46" s="2" t="s">
        <v>1741</v>
      </c>
      <c r="K46" s="14"/>
      <c r="L46" s="46"/>
      <c r="M46" s="2"/>
      <c r="O46" s="48"/>
      <c r="P46" s="14"/>
      <c r="Q46" s="2"/>
      <c r="R46" s="46"/>
      <c r="S46" s="2"/>
      <c r="U46" s="48"/>
      <c r="V46" s="50" t="s">
        <v>77</v>
      </c>
      <c r="W46" s="2" t="s">
        <v>77</v>
      </c>
      <c r="X46" s="80">
        <v>0.99593352930920709</v>
      </c>
      <c r="Y46" s="77" t="s">
        <v>77</v>
      </c>
      <c r="Z46" s="52">
        <v>0.96709670660141689</v>
      </c>
      <c r="AA46" s="56">
        <f>IF(Z46&gt;X46, Z46, X46)</f>
        <v>0.99593352930920709</v>
      </c>
      <c r="AB46" s="54" t="str">
        <f>IF(Z46&gt;X46, Y46, W46)</f>
        <v>Unambiguous</v>
      </c>
      <c r="AC46" s="22" t="str">
        <f t="shared" si="0"/>
        <v>correct</v>
      </c>
      <c r="AD46" s="22" t="s">
        <v>78</v>
      </c>
      <c r="AE46" s="57" t="s">
        <v>1918</v>
      </c>
      <c r="AF46" s="2"/>
    </row>
    <row r="47" spans="1:32" ht="75" x14ac:dyDescent="0.25">
      <c r="A47" s="2" t="s">
        <v>279</v>
      </c>
      <c r="B47" s="2" t="s">
        <v>291</v>
      </c>
      <c r="C47" s="14">
        <v>0.99563401566381593</v>
      </c>
      <c r="D47" s="38">
        <v>0.77598059343280623</v>
      </c>
      <c r="E47" s="40">
        <v>0.99563401566381593</v>
      </c>
      <c r="F47" s="2" t="str">
        <f t="shared" si="1"/>
        <v>Correct</v>
      </c>
      <c r="G47" s="2" t="s">
        <v>77</v>
      </c>
      <c r="H47" s="43"/>
      <c r="I47" s="2" t="s">
        <v>1741</v>
      </c>
      <c r="J47" s="2" t="s">
        <v>1741</v>
      </c>
      <c r="K47" s="14"/>
      <c r="L47" s="46"/>
      <c r="M47" s="2"/>
      <c r="O47" s="48"/>
      <c r="P47" s="14"/>
      <c r="Q47" s="2"/>
      <c r="R47" s="46"/>
      <c r="S47" s="2"/>
      <c r="U47" s="48"/>
      <c r="V47" s="50" t="s">
        <v>77</v>
      </c>
      <c r="W47" s="2" t="s">
        <v>77</v>
      </c>
      <c r="X47" s="80">
        <v>0.7660862079920826</v>
      </c>
      <c r="Y47" s="77" t="s">
        <v>77</v>
      </c>
      <c r="Z47" s="52">
        <v>0.27493595765808349</v>
      </c>
      <c r="AA47" s="56">
        <f>IF(Z47&gt;X47, Z47, X47)</f>
        <v>0.7660862079920826</v>
      </c>
      <c r="AB47" s="54" t="str">
        <f>IF(Z47&gt;X47, Y47, W47)</f>
        <v>Unambiguous</v>
      </c>
      <c r="AC47" s="22" t="str">
        <f t="shared" si="0"/>
        <v>incorrect</v>
      </c>
      <c r="AD47" s="22" t="s">
        <v>78</v>
      </c>
      <c r="AE47" s="57" t="s">
        <v>1918</v>
      </c>
      <c r="AF47" s="2"/>
    </row>
    <row r="48" spans="1:32" ht="75" x14ac:dyDescent="0.25">
      <c r="A48" s="2" t="s">
        <v>279</v>
      </c>
      <c r="B48" s="2" t="s">
        <v>292</v>
      </c>
      <c r="C48" s="14">
        <v>0.81336148617878368</v>
      </c>
      <c r="D48" s="38">
        <v>1</v>
      </c>
      <c r="E48" s="40">
        <v>1</v>
      </c>
      <c r="F48" s="2" t="str">
        <f t="shared" si="1"/>
        <v>Correct</v>
      </c>
      <c r="G48" s="2" t="s">
        <v>77</v>
      </c>
      <c r="H48" s="43"/>
      <c r="I48" s="2" t="s">
        <v>1741</v>
      </c>
      <c r="J48" s="2" t="s">
        <v>1741</v>
      </c>
      <c r="K48" s="14"/>
      <c r="L48" s="46"/>
      <c r="M48" s="2"/>
      <c r="O48" s="48"/>
      <c r="P48" s="14"/>
      <c r="Q48" s="2"/>
      <c r="R48" s="46"/>
      <c r="S48" s="2"/>
      <c r="U48" s="48"/>
      <c r="V48" s="50" t="s">
        <v>77</v>
      </c>
      <c r="W48" s="2" t="s">
        <v>77</v>
      </c>
      <c r="X48" s="80">
        <v>0.94292503131447292</v>
      </c>
      <c r="Y48" s="77" t="s">
        <v>77</v>
      </c>
      <c r="Z48" s="52">
        <v>0.94039719244059072</v>
      </c>
      <c r="AA48" s="56">
        <f>IF(Z48&gt;X48, Z48, X48)</f>
        <v>0.94292503131447292</v>
      </c>
      <c r="AB48" s="54" t="str">
        <f>IF(Z48&gt;X48, Y48, W48)</f>
        <v>Unambiguous</v>
      </c>
      <c r="AC48" s="22" t="str">
        <f t="shared" si="0"/>
        <v>correct</v>
      </c>
      <c r="AD48" s="22" t="s">
        <v>78</v>
      </c>
      <c r="AE48" s="57" t="s">
        <v>1918</v>
      </c>
      <c r="AF48" s="2"/>
    </row>
    <row r="49" spans="1:32" ht="409.5" x14ac:dyDescent="0.25">
      <c r="A49" s="2" t="s">
        <v>279</v>
      </c>
      <c r="B49" s="2" t="s">
        <v>293</v>
      </c>
      <c r="C49" s="14">
        <v>0.85487953944787665</v>
      </c>
      <c r="D49" s="38">
        <v>0.9334418098817483</v>
      </c>
      <c r="E49" s="40">
        <v>0.9334418098817483</v>
      </c>
      <c r="F49" s="2" t="str">
        <f t="shared" si="1"/>
        <v>Correct</v>
      </c>
      <c r="G49" s="2" t="s">
        <v>28</v>
      </c>
      <c r="H49" s="43" t="s">
        <v>294</v>
      </c>
      <c r="I49" s="2" t="s">
        <v>1754</v>
      </c>
      <c r="J49" s="2" t="s">
        <v>1837</v>
      </c>
      <c r="K49" s="14" t="s">
        <v>297</v>
      </c>
      <c r="L49" s="46">
        <v>0</v>
      </c>
      <c r="M49" s="2" t="s">
        <v>299</v>
      </c>
      <c r="N49" s="2">
        <v>0.1111111111111111</v>
      </c>
      <c r="O49" s="48" t="s">
        <v>300</v>
      </c>
      <c r="P49" s="14" t="s">
        <v>301</v>
      </c>
      <c r="Q49" s="2" t="s">
        <v>302</v>
      </c>
      <c r="R49" s="46">
        <v>0.6</v>
      </c>
      <c r="S49" s="2" t="s">
        <v>303</v>
      </c>
      <c r="T49" s="2">
        <v>4.7619047619047623E-2</v>
      </c>
      <c r="U49" s="48" t="s">
        <v>304</v>
      </c>
      <c r="V49" s="50" t="s">
        <v>28</v>
      </c>
      <c r="W49" s="2" t="s">
        <v>1527</v>
      </c>
      <c r="X49" s="80">
        <v>0.81850182643867764</v>
      </c>
      <c r="Y49" s="77" t="s">
        <v>305</v>
      </c>
      <c r="Z49" s="52">
        <v>0.76241528527438074</v>
      </c>
      <c r="AA49" s="56">
        <f>IF(Z49&gt;X49, Z49, X49)</f>
        <v>0.81850182643867764</v>
      </c>
      <c r="AB49" s="54" t="str">
        <f>IF(Z49&gt;X49, Y49, W49)</f>
        <v>semantic</v>
      </c>
      <c r="AC49" s="22" t="str">
        <f t="shared" si="0"/>
        <v>correct</v>
      </c>
      <c r="AD49" s="22" t="s">
        <v>1565</v>
      </c>
      <c r="AE49" s="57" t="s">
        <v>1930</v>
      </c>
      <c r="AF49" s="2"/>
    </row>
    <row r="50" spans="1:32" ht="75" x14ac:dyDescent="0.25">
      <c r="A50" s="2" t="s">
        <v>279</v>
      </c>
      <c r="B50" s="2" t="s">
        <v>309</v>
      </c>
      <c r="C50" s="14">
        <v>1</v>
      </c>
      <c r="D50" s="38">
        <v>1</v>
      </c>
      <c r="E50" s="40">
        <v>1</v>
      </c>
      <c r="F50" s="2" t="str">
        <f t="shared" si="1"/>
        <v>Correct</v>
      </c>
      <c r="G50" s="2" t="s">
        <v>77</v>
      </c>
      <c r="H50" s="43"/>
      <c r="I50" s="2" t="s">
        <v>1741</v>
      </c>
      <c r="J50" s="2" t="s">
        <v>1741</v>
      </c>
      <c r="K50" s="14"/>
      <c r="L50" s="46"/>
      <c r="M50" s="2"/>
      <c r="O50" s="48"/>
      <c r="P50" s="14"/>
      <c r="Q50" s="2"/>
      <c r="R50" s="46"/>
      <c r="S50" s="2"/>
      <c r="U50" s="48"/>
      <c r="V50" s="50" t="s">
        <v>77</v>
      </c>
      <c r="W50" s="2" t="s">
        <v>77</v>
      </c>
      <c r="X50" s="80">
        <v>0.99051482479227937</v>
      </c>
      <c r="Y50" s="77" t="s">
        <v>77</v>
      </c>
      <c r="Z50" s="52">
        <v>0.88002185971796343</v>
      </c>
      <c r="AA50" s="56">
        <f>IF(Z50&gt;X50, Z50, X50)</f>
        <v>0.99051482479227937</v>
      </c>
      <c r="AB50" s="54" t="str">
        <f>IF(Z50&gt;X50, Y50, W50)</f>
        <v>Unambiguous</v>
      </c>
      <c r="AC50" s="22" t="str">
        <f t="shared" si="0"/>
        <v>correct</v>
      </c>
      <c r="AD50" s="22" t="s">
        <v>78</v>
      </c>
      <c r="AE50" s="57" t="s">
        <v>1918</v>
      </c>
      <c r="AF50" s="2"/>
    </row>
    <row r="51" spans="1:32" ht="75" x14ac:dyDescent="0.25">
      <c r="A51" s="2" t="s">
        <v>279</v>
      </c>
      <c r="B51" s="2" t="s">
        <v>310</v>
      </c>
      <c r="C51" s="14">
        <v>1</v>
      </c>
      <c r="D51" s="38">
        <v>1</v>
      </c>
      <c r="E51" s="40">
        <v>1</v>
      </c>
      <c r="F51" s="2" t="str">
        <f t="shared" si="1"/>
        <v>Correct</v>
      </c>
      <c r="G51" s="2" t="s">
        <v>77</v>
      </c>
      <c r="H51" s="43"/>
      <c r="I51" s="2" t="s">
        <v>1741</v>
      </c>
      <c r="J51" s="2" t="s">
        <v>1741</v>
      </c>
      <c r="K51" s="14"/>
      <c r="L51" s="46"/>
      <c r="M51" s="2"/>
      <c r="O51" s="48"/>
      <c r="P51" s="14"/>
      <c r="Q51" s="2"/>
      <c r="R51" s="46"/>
      <c r="S51" s="2"/>
      <c r="U51" s="48"/>
      <c r="V51" s="50" t="s">
        <v>77</v>
      </c>
      <c r="W51" s="2" t="s">
        <v>77</v>
      </c>
      <c r="X51" s="80">
        <v>0.99413755421011429</v>
      </c>
      <c r="Y51" s="77" t="s">
        <v>77</v>
      </c>
      <c r="Z51" s="52">
        <v>0.87224161560827951</v>
      </c>
      <c r="AA51" s="56">
        <f>IF(Z51&gt;X51, Z51, X51)</f>
        <v>0.99413755421011429</v>
      </c>
      <c r="AB51" s="54" t="str">
        <f>IF(Z51&gt;X51, Y51, W51)</f>
        <v>Unambiguous</v>
      </c>
      <c r="AC51" s="22" t="str">
        <f t="shared" si="0"/>
        <v>correct</v>
      </c>
      <c r="AD51" s="22" t="s">
        <v>78</v>
      </c>
      <c r="AE51" s="57" t="s">
        <v>1918</v>
      </c>
      <c r="AF51" s="2"/>
    </row>
    <row r="52" spans="1:32" ht="75" x14ac:dyDescent="0.25">
      <c r="A52" s="2" t="s">
        <v>279</v>
      </c>
      <c r="B52" s="2" t="s">
        <v>311</v>
      </c>
      <c r="C52" s="14">
        <v>1</v>
      </c>
      <c r="D52" s="38">
        <v>1</v>
      </c>
      <c r="E52" s="40">
        <v>1</v>
      </c>
      <c r="F52" s="2" t="str">
        <f t="shared" si="1"/>
        <v>Correct</v>
      </c>
      <c r="G52" s="2" t="s">
        <v>77</v>
      </c>
      <c r="H52" s="43"/>
      <c r="I52" s="2" t="s">
        <v>1741</v>
      </c>
      <c r="J52" s="2" t="s">
        <v>1741</v>
      </c>
      <c r="K52" s="14"/>
      <c r="L52" s="46"/>
      <c r="M52" s="2"/>
      <c r="O52" s="48"/>
      <c r="P52" s="14"/>
      <c r="Q52" s="2"/>
      <c r="R52" s="46"/>
      <c r="S52" s="2"/>
      <c r="U52" s="48"/>
      <c r="V52" s="50" t="s">
        <v>77</v>
      </c>
      <c r="W52" s="2" t="s">
        <v>77</v>
      </c>
      <c r="X52" s="80">
        <v>0.99681872217662593</v>
      </c>
      <c r="Y52" s="77" t="s">
        <v>77</v>
      </c>
      <c r="Z52" s="52">
        <v>0.99999999999999978</v>
      </c>
      <c r="AA52" s="56">
        <f>IF(Z52&gt;X52, Z52, X52)</f>
        <v>0.99999999999999978</v>
      </c>
      <c r="AB52" s="54" t="str">
        <f>IF(Z52&gt;X52, Y52, W52)</f>
        <v>Unambiguous</v>
      </c>
      <c r="AC52" s="22" t="str">
        <f t="shared" si="0"/>
        <v>correct</v>
      </c>
      <c r="AD52" s="22" t="s">
        <v>78</v>
      </c>
      <c r="AE52" s="57" t="s">
        <v>1918</v>
      </c>
      <c r="AF52" s="2"/>
    </row>
    <row r="53" spans="1:32" ht="75" x14ac:dyDescent="0.25">
      <c r="A53" s="2" t="s">
        <v>279</v>
      </c>
      <c r="B53" s="2" t="s">
        <v>312</v>
      </c>
      <c r="C53" s="14">
        <v>0.99999999999999978</v>
      </c>
      <c r="D53" s="38">
        <v>1</v>
      </c>
      <c r="E53" s="40">
        <v>0.99999999999999978</v>
      </c>
      <c r="F53" s="2" t="str">
        <f t="shared" si="1"/>
        <v>Correct</v>
      </c>
      <c r="G53" s="2" t="s">
        <v>77</v>
      </c>
      <c r="H53" s="43"/>
      <c r="I53" s="2" t="s">
        <v>1741</v>
      </c>
      <c r="J53" s="2" t="s">
        <v>1741</v>
      </c>
      <c r="K53" s="14"/>
      <c r="L53" s="46"/>
      <c r="M53" s="2"/>
      <c r="O53" s="48"/>
      <c r="P53" s="14"/>
      <c r="Q53" s="2"/>
      <c r="R53" s="46"/>
      <c r="S53" s="2"/>
      <c r="U53" s="48"/>
      <c r="V53" s="50" t="s">
        <v>77</v>
      </c>
      <c r="W53" s="2" t="s">
        <v>77</v>
      </c>
      <c r="X53" s="80">
        <v>0.94018647650225007</v>
      </c>
      <c r="Y53" s="77" t="s">
        <v>77</v>
      </c>
      <c r="Z53" s="52">
        <v>0.99718727489094561</v>
      </c>
      <c r="AA53" s="56">
        <f>IF(Z53&gt;X53, Z53, X53)</f>
        <v>0.99718727489094561</v>
      </c>
      <c r="AB53" s="54" t="str">
        <f>IF(Z53&gt;X53, Y53, W53)</f>
        <v>Unambiguous</v>
      </c>
      <c r="AC53" s="22" t="str">
        <f t="shared" si="0"/>
        <v>correct</v>
      </c>
      <c r="AD53" s="22" t="s">
        <v>78</v>
      </c>
      <c r="AE53" s="57" t="s">
        <v>1918</v>
      </c>
      <c r="AF53" s="2"/>
    </row>
    <row r="54" spans="1:32" ht="60" x14ac:dyDescent="0.25">
      <c r="A54" s="2" t="s">
        <v>279</v>
      </c>
      <c r="B54" s="2" t="s">
        <v>313</v>
      </c>
      <c r="C54" s="14">
        <v>0.96028074070147795</v>
      </c>
      <c r="D54" s="38">
        <v>0.99890130567520896</v>
      </c>
      <c r="E54" s="40">
        <v>0.99890130567520896</v>
      </c>
      <c r="F54" s="2" t="str">
        <f t="shared" si="1"/>
        <v>Correct</v>
      </c>
      <c r="G54" s="2" t="s">
        <v>77</v>
      </c>
      <c r="H54" s="43"/>
      <c r="I54" s="2" t="s">
        <v>1741</v>
      </c>
      <c r="J54" s="2" t="s">
        <v>1741</v>
      </c>
      <c r="K54" s="14"/>
      <c r="L54" s="46"/>
      <c r="M54" s="2"/>
      <c r="O54" s="48"/>
      <c r="P54" s="14"/>
      <c r="Q54" s="2"/>
      <c r="R54" s="46"/>
      <c r="S54" s="2"/>
      <c r="U54" s="48"/>
      <c r="V54" s="50" t="s">
        <v>77</v>
      </c>
      <c r="W54" s="2" t="s">
        <v>77</v>
      </c>
      <c r="X54" s="80">
        <v>0.99051482472496111</v>
      </c>
      <c r="Y54" s="77" t="s">
        <v>77</v>
      </c>
      <c r="Z54" s="52">
        <v>0.99480852908789719</v>
      </c>
      <c r="AA54" s="56">
        <f>IF(Z54&gt;X54, Z54, X54)</f>
        <v>0.99480852908789719</v>
      </c>
      <c r="AB54" s="54" t="str">
        <f>IF(Z54&gt;X54, Y54, W54)</f>
        <v>Unambiguous</v>
      </c>
      <c r="AC54" s="22" t="str">
        <f t="shared" si="0"/>
        <v>correct</v>
      </c>
      <c r="AD54" s="22" t="s">
        <v>78</v>
      </c>
      <c r="AE54" s="57" t="s">
        <v>1918</v>
      </c>
      <c r="AF54" s="2"/>
    </row>
    <row r="55" spans="1:32" ht="409.5" x14ac:dyDescent="0.25">
      <c r="A55" s="2" t="s">
        <v>279</v>
      </c>
      <c r="B55" s="2" t="s">
        <v>314</v>
      </c>
      <c r="C55" s="14">
        <v>0.76963642850596059</v>
      </c>
      <c r="D55" s="38">
        <v>0.81595672300852917</v>
      </c>
      <c r="E55" s="40">
        <v>0.81595672300852917</v>
      </c>
      <c r="F55" s="2" t="str">
        <f t="shared" si="1"/>
        <v>Correct</v>
      </c>
      <c r="G55" s="2" t="s">
        <v>28</v>
      </c>
      <c r="H55" s="43" t="s">
        <v>315</v>
      </c>
      <c r="I55" s="2" t="s">
        <v>1755</v>
      </c>
      <c r="J55" s="2" t="s">
        <v>1838</v>
      </c>
      <c r="K55" s="14" t="s">
        <v>318</v>
      </c>
      <c r="L55" s="46">
        <v>1</v>
      </c>
      <c r="M55" s="2" t="s">
        <v>101</v>
      </c>
      <c r="N55" s="2">
        <v>0.5</v>
      </c>
      <c r="O55" s="48" t="s">
        <v>320</v>
      </c>
      <c r="P55" s="14" t="s">
        <v>321</v>
      </c>
      <c r="Q55" s="2" t="s">
        <v>322</v>
      </c>
      <c r="R55" s="46">
        <v>0.5</v>
      </c>
      <c r="S55" s="2" t="s">
        <v>323</v>
      </c>
      <c r="T55" s="2">
        <v>0.5</v>
      </c>
      <c r="U55" s="48" t="s">
        <v>324</v>
      </c>
      <c r="V55" s="50" t="s">
        <v>28</v>
      </c>
      <c r="W55" s="2" t="s">
        <v>836</v>
      </c>
      <c r="X55" s="80">
        <v>0.77662046847581589</v>
      </c>
      <c r="Y55" s="77" t="s">
        <v>305</v>
      </c>
      <c r="Z55" s="52">
        <v>0.76609478447201418</v>
      </c>
      <c r="AA55" s="56">
        <f>IF(Z55&gt;X55, Z55, X55)</f>
        <v>0.77662046847581589</v>
      </c>
      <c r="AB55" s="54" t="str">
        <f>IF(Z55&gt;X55, Y55, W55)</f>
        <v>lexical, structural</v>
      </c>
      <c r="AC55" s="22" t="str">
        <f t="shared" si="0"/>
        <v>incorrect</v>
      </c>
      <c r="AD55" s="22" t="s">
        <v>315</v>
      </c>
      <c r="AE55" s="57" t="s">
        <v>1931</v>
      </c>
      <c r="AF55" s="2"/>
    </row>
    <row r="56" spans="1:32" ht="105" x14ac:dyDescent="0.25">
      <c r="A56" s="2" t="s">
        <v>279</v>
      </c>
      <c r="B56" s="2" t="s">
        <v>328</v>
      </c>
      <c r="C56" s="14">
        <v>0.96028073997149155</v>
      </c>
      <c r="D56" s="38">
        <v>0.98855980057289072</v>
      </c>
      <c r="E56" s="40">
        <v>0.98855980057289072</v>
      </c>
      <c r="F56" s="2" t="str">
        <f t="shared" si="1"/>
        <v>Correct</v>
      </c>
      <c r="G56" s="2" t="s">
        <v>77</v>
      </c>
      <c r="H56" s="43"/>
      <c r="I56" s="2" t="s">
        <v>1741</v>
      </c>
      <c r="J56" s="2" t="s">
        <v>1741</v>
      </c>
      <c r="K56" s="14"/>
      <c r="L56" s="46"/>
      <c r="M56" s="2"/>
      <c r="O56" s="48"/>
      <c r="P56" s="14"/>
      <c r="Q56" s="2"/>
      <c r="R56" s="46"/>
      <c r="S56" s="2"/>
      <c r="U56" s="48"/>
      <c r="V56" s="50" t="s">
        <v>77</v>
      </c>
      <c r="W56" s="2" t="s">
        <v>77</v>
      </c>
      <c r="X56" s="80">
        <v>0.95887774417026905</v>
      </c>
      <c r="Y56" s="77" t="s">
        <v>77</v>
      </c>
      <c r="Z56" s="52">
        <v>0.94056283936102114</v>
      </c>
      <c r="AA56" s="56">
        <f>IF(Z56&gt;X56, Z56, X56)</f>
        <v>0.95887774417026905</v>
      </c>
      <c r="AB56" s="54" t="str">
        <f>IF(Z56&gt;X56, Y56, W56)</f>
        <v>Unambiguous</v>
      </c>
      <c r="AC56" s="22" t="str">
        <f t="shared" si="0"/>
        <v>correct</v>
      </c>
      <c r="AD56" s="22" t="s">
        <v>78</v>
      </c>
      <c r="AE56" s="57" t="s">
        <v>1918</v>
      </c>
      <c r="AF56" s="2"/>
    </row>
    <row r="57" spans="1:32" ht="60" x14ac:dyDescent="0.25">
      <c r="A57" s="2" t="s">
        <v>279</v>
      </c>
      <c r="B57" s="2" t="s">
        <v>329</v>
      </c>
      <c r="C57" s="14">
        <v>0.70485561380577932</v>
      </c>
      <c r="D57" s="38">
        <v>1</v>
      </c>
      <c r="E57" s="40">
        <v>1</v>
      </c>
      <c r="F57" s="2" t="str">
        <f t="shared" si="1"/>
        <v>Correct</v>
      </c>
      <c r="G57" s="2" t="s">
        <v>77</v>
      </c>
      <c r="H57" s="43"/>
      <c r="I57" s="2" t="s">
        <v>1741</v>
      </c>
      <c r="J57" s="2" t="s">
        <v>1741</v>
      </c>
      <c r="K57" s="14"/>
      <c r="L57" s="46"/>
      <c r="M57" s="2"/>
      <c r="O57" s="48"/>
      <c r="P57" s="14"/>
      <c r="Q57" s="2"/>
      <c r="R57" s="46"/>
      <c r="S57" s="2"/>
      <c r="U57" s="48"/>
      <c r="V57" s="50" t="s">
        <v>77</v>
      </c>
      <c r="W57" s="2" t="s">
        <v>77</v>
      </c>
      <c r="X57" s="80">
        <v>1</v>
      </c>
      <c r="Y57" s="77" t="s">
        <v>77</v>
      </c>
      <c r="Z57" s="52">
        <v>0.99480852831555011</v>
      </c>
      <c r="AA57" s="56">
        <f>IF(Z57&gt;X57, Z57, X57)</f>
        <v>1</v>
      </c>
      <c r="AB57" s="54" t="str">
        <f>IF(Z57&gt;X57, Y57, W57)</f>
        <v>Unambiguous</v>
      </c>
      <c r="AC57" s="22" t="str">
        <f t="shared" si="0"/>
        <v>correct</v>
      </c>
      <c r="AD57" s="22" t="s">
        <v>78</v>
      </c>
      <c r="AE57" s="57" t="s">
        <v>1918</v>
      </c>
      <c r="AF57" s="2"/>
    </row>
    <row r="58" spans="1:32" ht="45" x14ac:dyDescent="0.25">
      <c r="A58" s="2" t="s">
        <v>279</v>
      </c>
      <c r="B58" s="2" t="s">
        <v>330</v>
      </c>
      <c r="C58" s="14">
        <v>0.99413755427371187</v>
      </c>
      <c r="D58" s="38">
        <v>1</v>
      </c>
      <c r="E58" s="40">
        <v>1</v>
      </c>
      <c r="F58" s="2" t="str">
        <f t="shared" si="1"/>
        <v>Correct</v>
      </c>
      <c r="G58" s="2" t="s">
        <v>77</v>
      </c>
      <c r="H58" s="43"/>
      <c r="I58" s="2" t="s">
        <v>1741</v>
      </c>
      <c r="J58" s="2" t="s">
        <v>1741</v>
      </c>
      <c r="K58" s="14"/>
      <c r="L58" s="46"/>
      <c r="M58" s="2"/>
      <c r="O58" s="48"/>
      <c r="P58" s="14"/>
      <c r="Q58" s="2"/>
      <c r="R58" s="46"/>
      <c r="S58" s="2"/>
      <c r="U58" s="48"/>
      <c r="V58" s="50" t="s">
        <v>77</v>
      </c>
      <c r="W58" s="2" t="s">
        <v>77</v>
      </c>
      <c r="X58" s="80">
        <v>0.93133900255592683</v>
      </c>
      <c r="Y58" s="77" t="s">
        <v>77</v>
      </c>
      <c r="Z58" s="52">
        <v>0.9964027580996998</v>
      </c>
      <c r="AA58" s="56">
        <f>IF(Z58&gt;X58, Z58, X58)</f>
        <v>0.9964027580996998</v>
      </c>
      <c r="AB58" s="54" t="str">
        <f>IF(Z58&gt;X58, Y58, W58)</f>
        <v>Unambiguous</v>
      </c>
      <c r="AC58" s="22" t="str">
        <f t="shared" si="0"/>
        <v>correct</v>
      </c>
      <c r="AD58" s="22" t="s">
        <v>78</v>
      </c>
      <c r="AE58" s="57" t="s">
        <v>1918</v>
      </c>
      <c r="AF58" s="2"/>
    </row>
    <row r="59" spans="1:32" ht="409.5" x14ac:dyDescent="0.25">
      <c r="A59" s="2" t="s">
        <v>279</v>
      </c>
      <c r="B59" s="2" t="s">
        <v>331</v>
      </c>
      <c r="C59" s="14">
        <v>0.9</v>
      </c>
      <c r="D59" s="38">
        <v>0.95786467957942079</v>
      </c>
      <c r="E59" s="40">
        <v>0.95786467957942079</v>
      </c>
      <c r="F59" s="2" t="str">
        <f t="shared" si="1"/>
        <v>Correct</v>
      </c>
      <c r="G59" s="2" t="s">
        <v>28</v>
      </c>
      <c r="H59" s="43" t="s">
        <v>332</v>
      </c>
      <c r="I59" s="2" t="s">
        <v>1756</v>
      </c>
      <c r="J59" s="2" t="s">
        <v>1839</v>
      </c>
      <c r="K59" s="14" t="s">
        <v>335</v>
      </c>
      <c r="L59" s="46">
        <v>1</v>
      </c>
      <c r="M59" s="2" t="s">
        <v>101</v>
      </c>
      <c r="N59" s="2">
        <v>0</v>
      </c>
      <c r="O59" s="48" t="s">
        <v>337</v>
      </c>
      <c r="P59" s="14" t="s">
        <v>338</v>
      </c>
      <c r="Q59" s="2" t="s">
        <v>339</v>
      </c>
      <c r="R59" s="46">
        <v>1</v>
      </c>
      <c r="S59" s="2" t="s">
        <v>340</v>
      </c>
      <c r="T59" s="2">
        <v>0.5</v>
      </c>
      <c r="U59" s="48" t="s">
        <v>341</v>
      </c>
      <c r="V59" s="50" t="s">
        <v>28</v>
      </c>
      <c r="W59" s="2" t="s">
        <v>91</v>
      </c>
      <c r="X59" s="80">
        <v>0.96166640556136662</v>
      </c>
      <c r="Y59" s="77" t="s">
        <v>91</v>
      </c>
      <c r="Z59" s="52">
        <v>0.97388519208295432</v>
      </c>
      <c r="AA59" s="56">
        <f>IF(Z59&gt;X59, Z59, X59)</f>
        <v>0.97388519208295432</v>
      </c>
      <c r="AB59" s="54" t="str">
        <f>IF(Z59&gt;X59, Y59, W59)</f>
        <v>Vagueness</v>
      </c>
      <c r="AC59" s="22" t="str">
        <f t="shared" si="0"/>
        <v>correct</v>
      </c>
      <c r="AD59" s="22" t="s">
        <v>342</v>
      </c>
      <c r="AE59" s="57" t="s">
        <v>1932</v>
      </c>
      <c r="AF59" s="2"/>
    </row>
    <row r="60" spans="1:32" ht="409.5" x14ac:dyDescent="0.25">
      <c r="A60" s="2" t="s">
        <v>279</v>
      </c>
      <c r="B60" s="2" t="s">
        <v>345</v>
      </c>
      <c r="C60" s="14">
        <v>0.78727151811188578</v>
      </c>
      <c r="D60" s="38">
        <v>0.8656267511140967</v>
      </c>
      <c r="E60" s="40">
        <v>0.8656267511140967</v>
      </c>
      <c r="F60" s="2" t="str">
        <f t="shared" si="1"/>
        <v>Correct</v>
      </c>
      <c r="G60" s="2" t="s">
        <v>28</v>
      </c>
      <c r="H60" s="43" t="s">
        <v>346</v>
      </c>
      <c r="I60" s="2" t="s">
        <v>1757</v>
      </c>
      <c r="J60" s="2" t="s">
        <v>1840</v>
      </c>
      <c r="K60" s="14" t="s">
        <v>349</v>
      </c>
      <c r="L60" s="46">
        <v>0.25</v>
      </c>
      <c r="M60" s="2" t="s">
        <v>351</v>
      </c>
      <c r="N60" s="2">
        <v>0.16666666666666671</v>
      </c>
      <c r="O60" s="48" t="s">
        <v>352</v>
      </c>
      <c r="P60" s="14" t="s">
        <v>353</v>
      </c>
      <c r="Q60" s="2" t="s">
        <v>354</v>
      </c>
      <c r="R60" s="46">
        <v>1</v>
      </c>
      <c r="S60" s="2" t="s">
        <v>355</v>
      </c>
      <c r="T60" s="2">
        <v>0.7142857142857143</v>
      </c>
      <c r="U60" s="48" t="s">
        <v>356</v>
      </c>
      <c r="V60" s="50" t="s">
        <v>28</v>
      </c>
      <c r="W60" s="2" t="s">
        <v>1572</v>
      </c>
      <c r="X60" s="80">
        <v>0.51302993646251949</v>
      </c>
      <c r="Y60" s="77" t="s">
        <v>357</v>
      </c>
      <c r="Z60" s="52">
        <v>0.82327215448524671</v>
      </c>
      <c r="AA60" s="56">
        <f>IF(Z60&gt;X60, Z60, X60)</f>
        <v>0.82327215448524671</v>
      </c>
      <c r="AB60" s="54" t="str">
        <f>IF(Z60&gt;X60, Y60, W60)</f>
        <v>Structural, Semantic, Vagueness</v>
      </c>
      <c r="AC60" s="22" t="str">
        <f t="shared" si="0"/>
        <v>correct</v>
      </c>
      <c r="AD60" s="22" t="s">
        <v>358</v>
      </c>
      <c r="AE60" s="57" t="s">
        <v>1933</v>
      </c>
      <c r="AF60" s="2"/>
    </row>
    <row r="61" spans="1:32" ht="409.5" x14ac:dyDescent="0.25">
      <c r="A61" s="2" t="s">
        <v>279</v>
      </c>
      <c r="B61" s="2" t="s">
        <v>361</v>
      </c>
      <c r="C61" s="14">
        <v>0.94809810409947182</v>
      </c>
      <c r="D61" s="38">
        <v>0.9864936708476737</v>
      </c>
      <c r="E61" s="40">
        <v>0.9864936708476737</v>
      </c>
      <c r="F61" s="2" t="str">
        <f t="shared" si="1"/>
        <v>Correct</v>
      </c>
      <c r="G61" s="2" t="s">
        <v>28</v>
      </c>
      <c r="H61" s="43" t="s">
        <v>362</v>
      </c>
      <c r="I61" s="2" t="s">
        <v>1758</v>
      </c>
      <c r="J61" s="2" t="s">
        <v>1841</v>
      </c>
      <c r="K61" s="14" t="s">
        <v>363</v>
      </c>
      <c r="L61" s="46">
        <v>1</v>
      </c>
      <c r="M61" s="2" t="s">
        <v>364</v>
      </c>
      <c r="N61" s="2">
        <v>0.9</v>
      </c>
      <c r="O61" s="48" t="s">
        <v>365</v>
      </c>
      <c r="P61" s="14" t="s">
        <v>366</v>
      </c>
      <c r="Q61" s="2" t="s">
        <v>367</v>
      </c>
      <c r="R61" s="46">
        <v>1</v>
      </c>
      <c r="S61" s="2" t="s">
        <v>368</v>
      </c>
      <c r="T61" s="2">
        <v>0.5714285714285714</v>
      </c>
      <c r="U61" s="48" t="s">
        <v>369</v>
      </c>
      <c r="V61" s="50" t="s">
        <v>1988</v>
      </c>
      <c r="W61" s="2" t="s">
        <v>77</v>
      </c>
      <c r="X61" s="80">
        <v>0.93491623293005044</v>
      </c>
      <c r="Y61" s="77" t="s">
        <v>77</v>
      </c>
      <c r="Z61" s="52">
        <v>0.86933961837879947</v>
      </c>
      <c r="AA61" s="56">
        <f>IF(Z61&gt;X61, Z61, X61)</f>
        <v>0.93491623293005044</v>
      </c>
      <c r="AB61" s="54" t="str">
        <f>IF(Z61&gt;X61, Y61, W61)</f>
        <v>Unambiguous</v>
      </c>
      <c r="AC61" s="22" t="str">
        <f t="shared" si="0"/>
        <v>correct</v>
      </c>
      <c r="AD61" s="22" t="s">
        <v>78</v>
      </c>
      <c r="AE61" s="57" t="s">
        <v>1918</v>
      </c>
      <c r="AF61" s="2"/>
    </row>
    <row r="62" spans="1:32" ht="90" x14ac:dyDescent="0.25">
      <c r="A62" s="2" t="s">
        <v>279</v>
      </c>
      <c r="B62" s="2" t="s">
        <v>370</v>
      </c>
      <c r="C62" s="14">
        <v>0.88445726762181209</v>
      </c>
      <c r="D62" s="38">
        <v>0.82312183754665846</v>
      </c>
      <c r="E62" s="40">
        <v>0.88445726762181209</v>
      </c>
      <c r="F62" s="2" t="str">
        <f t="shared" si="1"/>
        <v>Correct</v>
      </c>
      <c r="G62" s="2" t="s">
        <v>77</v>
      </c>
      <c r="H62" s="43"/>
      <c r="I62" s="2" t="s">
        <v>1741</v>
      </c>
      <c r="J62" s="2" t="s">
        <v>1741</v>
      </c>
      <c r="K62" s="14"/>
      <c r="L62" s="46"/>
      <c r="M62" s="2"/>
      <c r="O62" s="48"/>
      <c r="P62" s="14"/>
      <c r="Q62" s="2"/>
      <c r="R62" s="46"/>
      <c r="S62" s="2"/>
      <c r="U62" s="48"/>
      <c r="V62" s="50" t="s">
        <v>77</v>
      </c>
      <c r="W62" s="2" t="s">
        <v>77</v>
      </c>
      <c r="X62" s="80">
        <v>0.90291000627564999</v>
      </c>
      <c r="Y62" s="77" t="s">
        <v>77</v>
      </c>
      <c r="Z62" s="52">
        <v>0.81460636210689119</v>
      </c>
      <c r="AA62" s="56">
        <f>IF(Z62&gt;X62, Z62, X62)</f>
        <v>0.90291000627564999</v>
      </c>
      <c r="AB62" s="54" t="str">
        <f>IF(Z62&gt;X62, Y62, W62)</f>
        <v>Unambiguous</v>
      </c>
      <c r="AC62" s="22" t="str">
        <f t="shared" si="0"/>
        <v>correct</v>
      </c>
      <c r="AD62" s="22" t="s">
        <v>78</v>
      </c>
      <c r="AE62" s="57" t="s">
        <v>1918</v>
      </c>
      <c r="AF62" s="2"/>
    </row>
    <row r="63" spans="1:32" ht="90" x14ac:dyDescent="0.25">
      <c r="A63" s="2" t="s">
        <v>279</v>
      </c>
      <c r="B63" s="2" t="s">
        <v>371</v>
      </c>
      <c r="C63" s="14">
        <v>1</v>
      </c>
      <c r="D63" s="38">
        <v>0.99999999999999978</v>
      </c>
      <c r="E63" s="40">
        <v>1</v>
      </c>
      <c r="F63" s="2" t="str">
        <f t="shared" si="1"/>
        <v>Correct</v>
      </c>
      <c r="G63" s="2" t="s">
        <v>77</v>
      </c>
      <c r="H63" s="43"/>
      <c r="I63" s="2" t="s">
        <v>1741</v>
      </c>
      <c r="J63" s="2" t="s">
        <v>1741</v>
      </c>
      <c r="K63" s="14"/>
      <c r="L63" s="46"/>
      <c r="M63" s="2"/>
      <c r="O63" s="48"/>
      <c r="P63" s="14"/>
      <c r="Q63" s="2"/>
      <c r="R63" s="46"/>
      <c r="S63" s="2"/>
      <c r="U63" s="48"/>
      <c r="V63" s="50" t="s">
        <v>77</v>
      </c>
      <c r="W63" s="2" t="s">
        <v>77</v>
      </c>
      <c r="X63" s="80">
        <v>0.99338280494197873</v>
      </c>
      <c r="Y63" s="77" t="s">
        <v>77</v>
      </c>
      <c r="Z63" s="52">
        <v>0.99540452649468913</v>
      </c>
      <c r="AA63" s="56">
        <f>IF(Z63&gt;X63, Z63, X63)</f>
        <v>0.99540452649468913</v>
      </c>
      <c r="AB63" s="54" t="str">
        <f>IF(Z63&gt;X63, Y63, W63)</f>
        <v>Unambiguous</v>
      </c>
      <c r="AC63" s="22" t="str">
        <f t="shared" si="0"/>
        <v>correct</v>
      </c>
      <c r="AD63" s="22" t="s">
        <v>78</v>
      </c>
      <c r="AE63" s="57" t="s">
        <v>1918</v>
      </c>
      <c r="AF63" s="2"/>
    </row>
    <row r="64" spans="1:32" ht="60" x14ac:dyDescent="0.25">
      <c r="A64" s="2" t="s">
        <v>279</v>
      </c>
      <c r="B64" s="2" t="s">
        <v>372</v>
      </c>
      <c r="C64" s="14">
        <v>0.93756854826195912</v>
      </c>
      <c r="D64" s="38">
        <v>0.84867302993503846</v>
      </c>
      <c r="E64" s="40">
        <v>0.93756854826195912</v>
      </c>
      <c r="F64" s="2" t="str">
        <f t="shared" si="1"/>
        <v>Correct</v>
      </c>
      <c r="G64" s="2" t="s">
        <v>77</v>
      </c>
      <c r="H64" s="43"/>
      <c r="I64" s="2" t="s">
        <v>1741</v>
      </c>
      <c r="J64" s="2" t="s">
        <v>1741</v>
      </c>
      <c r="K64" s="14"/>
      <c r="L64" s="46"/>
      <c r="M64" s="2"/>
      <c r="O64" s="48"/>
      <c r="P64" s="14"/>
      <c r="Q64" s="2"/>
      <c r="R64" s="46"/>
      <c r="S64" s="2"/>
      <c r="U64" s="48"/>
      <c r="V64" s="50" t="s">
        <v>77</v>
      </c>
      <c r="W64" s="2" t="s">
        <v>77</v>
      </c>
      <c r="X64" s="80">
        <v>0.98798266903948073</v>
      </c>
      <c r="Y64" s="77" t="s">
        <v>77</v>
      </c>
      <c r="Z64" s="52">
        <v>0.96639838412752022</v>
      </c>
      <c r="AA64" s="56">
        <f>IF(Z64&gt;X64, Z64, X64)</f>
        <v>0.98798266903948073</v>
      </c>
      <c r="AB64" s="54" t="str">
        <f>IF(Z64&gt;X64, Y64, W64)</f>
        <v>Unambiguous</v>
      </c>
      <c r="AC64" s="22" t="str">
        <f t="shared" si="0"/>
        <v>correct</v>
      </c>
      <c r="AD64" s="22" t="s">
        <v>78</v>
      </c>
      <c r="AE64" s="57" t="s">
        <v>1918</v>
      </c>
      <c r="AF64" s="2"/>
    </row>
    <row r="65" spans="1:32" ht="409.5" x14ac:dyDescent="0.25">
      <c r="A65" s="2" t="s">
        <v>279</v>
      </c>
      <c r="B65" s="2" t="s">
        <v>373</v>
      </c>
      <c r="C65" s="14">
        <v>0.80301230463378936</v>
      </c>
      <c r="D65" s="38">
        <v>0.91996222057833577</v>
      </c>
      <c r="E65" s="40">
        <v>0.91996222057833577</v>
      </c>
      <c r="F65" s="2" t="str">
        <f t="shared" si="1"/>
        <v>Correct</v>
      </c>
      <c r="G65" s="2" t="s">
        <v>28</v>
      </c>
      <c r="H65" s="43" t="s">
        <v>374</v>
      </c>
      <c r="I65" s="2" t="s">
        <v>1759</v>
      </c>
      <c r="J65" s="2" t="s">
        <v>1842</v>
      </c>
      <c r="K65" s="14" t="s">
        <v>377</v>
      </c>
      <c r="L65" s="46">
        <v>1</v>
      </c>
      <c r="M65" s="2" t="s">
        <v>101</v>
      </c>
      <c r="N65" s="2">
        <v>0.33333333333333331</v>
      </c>
      <c r="O65" s="48" t="s">
        <v>379</v>
      </c>
      <c r="P65" s="14" t="s">
        <v>380</v>
      </c>
      <c r="Q65" s="2" t="s">
        <v>381</v>
      </c>
      <c r="R65" s="46">
        <v>1</v>
      </c>
      <c r="S65" s="2" t="s">
        <v>382</v>
      </c>
      <c r="T65" s="2">
        <v>0.4</v>
      </c>
      <c r="U65" s="48" t="s">
        <v>383</v>
      </c>
      <c r="V65" s="50" t="s">
        <v>28</v>
      </c>
      <c r="W65" s="2" t="s">
        <v>40</v>
      </c>
      <c r="X65" s="80">
        <v>0.81922646516507258</v>
      </c>
      <c r="Y65" s="77" t="s">
        <v>40</v>
      </c>
      <c r="Z65" s="52">
        <v>0.87631161690897785</v>
      </c>
      <c r="AA65" s="56">
        <f>IF(Z65&gt;X65, Z65, X65)</f>
        <v>0.87631161690897785</v>
      </c>
      <c r="AB65" s="54" t="str">
        <f>IF(Z65&gt;X65, Y65, W65)</f>
        <v>lexical</v>
      </c>
      <c r="AC65" s="22" t="str">
        <f t="shared" si="0"/>
        <v>correct</v>
      </c>
      <c r="AD65" s="22" t="s">
        <v>384</v>
      </c>
      <c r="AE65" s="57" t="s">
        <v>1934</v>
      </c>
      <c r="AF65" s="2"/>
    </row>
    <row r="66" spans="1:32" ht="409.5" x14ac:dyDescent="0.25">
      <c r="A66" s="2" t="s">
        <v>279</v>
      </c>
      <c r="B66" s="2" t="s">
        <v>387</v>
      </c>
      <c r="C66" s="14">
        <v>0.78155651683149541</v>
      </c>
      <c r="D66" s="38">
        <v>0.95786468051474394</v>
      </c>
      <c r="E66" s="40">
        <v>0.95786468051474394</v>
      </c>
      <c r="F66" s="2" t="str">
        <f t="shared" si="1"/>
        <v>Correct</v>
      </c>
      <c r="G66" s="2" t="s">
        <v>28</v>
      </c>
      <c r="H66" s="43" t="s">
        <v>388</v>
      </c>
      <c r="I66" s="2" t="s">
        <v>1760</v>
      </c>
      <c r="J66" s="2" t="s">
        <v>1843</v>
      </c>
      <c r="K66" s="14" t="s">
        <v>391</v>
      </c>
      <c r="L66" s="46">
        <v>0.75</v>
      </c>
      <c r="M66" s="2" t="s">
        <v>393</v>
      </c>
      <c r="N66" s="2">
        <v>5.2631578947368418E-2</v>
      </c>
      <c r="O66" s="48" t="s">
        <v>394</v>
      </c>
      <c r="P66" s="14" t="s">
        <v>395</v>
      </c>
      <c r="Q66" s="2" t="s">
        <v>396</v>
      </c>
      <c r="R66" s="46">
        <v>0</v>
      </c>
      <c r="S66" s="2" t="s">
        <v>397</v>
      </c>
      <c r="T66" s="2">
        <v>5.2631578947368418E-2</v>
      </c>
      <c r="U66" s="48" t="s">
        <v>398</v>
      </c>
      <c r="V66" s="50" t="s">
        <v>28</v>
      </c>
      <c r="W66" s="2" t="s">
        <v>91</v>
      </c>
      <c r="X66" s="80">
        <v>0.94363322863556909</v>
      </c>
      <c r="Y66" s="77" t="s">
        <v>40</v>
      </c>
      <c r="Z66" s="52">
        <v>0.86214288620284285</v>
      </c>
      <c r="AA66" s="56">
        <f>IF(Z66&gt;X66, Z66, X66)</f>
        <v>0.94363322863556909</v>
      </c>
      <c r="AB66" s="54" t="str">
        <f>IF(Z66&gt;X66, Y66, W66)</f>
        <v>Vagueness</v>
      </c>
      <c r="AC66" s="22" t="str">
        <f t="shared" ref="AC66:AC129" si="2">IF(AA66&gt;0.8,"correct","incorrect")</f>
        <v>correct</v>
      </c>
      <c r="AD66" s="22" t="s">
        <v>1579</v>
      </c>
      <c r="AE66" s="57" t="s">
        <v>1935</v>
      </c>
      <c r="AF66" s="2"/>
    </row>
    <row r="67" spans="1:32" ht="409.5" x14ac:dyDescent="0.25">
      <c r="A67" s="2" t="s">
        <v>279</v>
      </c>
      <c r="B67" s="2" t="s">
        <v>402</v>
      </c>
      <c r="C67" s="14">
        <v>0.84048678866440318</v>
      </c>
      <c r="D67" s="38">
        <v>0.87305908332338422</v>
      </c>
      <c r="E67" s="40">
        <v>0.87305908332338422</v>
      </c>
      <c r="F67" s="2" t="str">
        <f t="shared" ref="F67:F130" si="3">IF(E67&gt;0.8,"Correct","Incorrect")</f>
        <v>Correct</v>
      </c>
      <c r="G67" s="2" t="s">
        <v>28</v>
      </c>
      <c r="H67" s="43" t="s">
        <v>403</v>
      </c>
      <c r="I67" s="2" t="s">
        <v>1761</v>
      </c>
      <c r="J67" s="2" t="s">
        <v>1844</v>
      </c>
      <c r="K67" s="14" t="s">
        <v>406</v>
      </c>
      <c r="L67" s="46">
        <v>1</v>
      </c>
      <c r="M67" s="2" t="s">
        <v>408</v>
      </c>
      <c r="N67" s="2">
        <v>0.16666666666666671</v>
      </c>
      <c r="O67" s="48" t="s">
        <v>409</v>
      </c>
      <c r="P67" s="14" t="s">
        <v>410</v>
      </c>
      <c r="Q67" s="2" t="s">
        <v>411</v>
      </c>
      <c r="R67" s="46">
        <v>0.75</v>
      </c>
      <c r="S67" s="2" t="s">
        <v>412</v>
      </c>
      <c r="T67" s="2">
        <v>5.7142857142857141E-2</v>
      </c>
      <c r="U67" s="48" t="s">
        <v>413</v>
      </c>
      <c r="V67" s="50" t="s">
        <v>28</v>
      </c>
      <c r="W67" s="2" t="s">
        <v>168</v>
      </c>
      <c r="X67" s="80">
        <v>0.81368892644437718</v>
      </c>
      <c r="Y67" s="77" t="s">
        <v>40</v>
      </c>
      <c r="Z67" s="52">
        <v>0.83428110219341833</v>
      </c>
      <c r="AA67" s="56">
        <f>IF(Z67&gt;X67, Z67, X67)</f>
        <v>0.83428110219341833</v>
      </c>
      <c r="AB67" s="54" t="str">
        <f>IF(Z67&gt;X67, Y67, W67)</f>
        <v>lexical</v>
      </c>
      <c r="AC67" s="22" t="str">
        <f t="shared" si="2"/>
        <v>correct</v>
      </c>
      <c r="AD67" s="22" t="s">
        <v>414</v>
      </c>
      <c r="AE67" s="57" t="s">
        <v>1936</v>
      </c>
      <c r="AF67" s="2"/>
    </row>
    <row r="68" spans="1:32" ht="409.5" x14ac:dyDescent="0.25">
      <c r="A68" s="2" t="s">
        <v>279</v>
      </c>
      <c r="B68" s="2" t="s">
        <v>417</v>
      </c>
      <c r="C68" s="14">
        <v>0.88110500641167044</v>
      </c>
      <c r="D68" s="38">
        <v>0.84166627242945269</v>
      </c>
      <c r="E68" s="40">
        <v>0.88110500641167044</v>
      </c>
      <c r="F68" s="2" t="str">
        <f t="shared" si="3"/>
        <v>Correct</v>
      </c>
      <c r="G68" s="2" t="s">
        <v>28</v>
      </c>
      <c r="H68" s="43" t="s">
        <v>418</v>
      </c>
      <c r="I68" s="2" t="s">
        <v>1762</v>
      </c>
      <c r="J68" s="2" t="s">
        <v>1845</v>
      </c>
      <c r="K68" s="14" t="s">
        <v>421</v>
      </c>
      <c r="L68" s="46">
        <v>1</v>
      </c>
      <c r="M68" s="2" t="s">
        <v>101</v>
      </c>
      <c r="N68" s="2">
        <v>0.5</v>
      </c>
      <c r="O68" s="48" t="s">
        <v>423</v>
      </c>
      <c r="P68" s="14" t="s">
        <v>424</v>
      </c>
      <c r="Q68" s="2" t="s">
        <v>425</v>
      </c>
      <c r="R68" s="46">
        <v>1</v>
      </c>
      <c r="S68" s="2" t="s">
        <v>426</v>
      </c>
      <c r="T68" s="2">
        <v>4.5454545454545463E-2</v>
      </c>
      <c r="U68" s="48" t="s">
        <v>427</v>
      </c>
      <c r="V68" s="50" t="s">
        <v>28</v>
      </c>
      <c r="W68" s="2" t="s">
        <v>91</v>
      </c>
      <c r="X68" s="80">
        <v>0.76442247329197299</v>
      </c>
      <c r="Y68" s="77" t="s">
        <v>40</v>
      </c>
      <c r="Z68" s="52">
        <v>0.80681032997774194</v>
      </c>
      <c r="AA68" s="56">
        <f>IF(Z68&gt;X68, Z68, X68)</f>
        <v>0.80681032997774194</v>
      </c>
      <c r="AB68" s="54" t="str">
        <f>IF(Z68&gt;X68, Y68, W68)</f>
        <v>lexical</v>
      </c>
      <c r="AC68" s="22" t="str">
        <f t="shared" si="2"/>
        <v>correct</v>
      </c>
      <c r="AD68" s="22" t="s">
        <v>428</v>
      </c>
      <c r="AE68" s="57" t="s">
        <v>1937</v>
      </c>
      <c r="AF68" s="2"/>
    </row>
    <row r="69" spans="1:32" ht="75" x14ac:dyDescent="0.25">
      <c r="A69" s="2" t="s">
        <v>431</v>
      </c>
      <c r="B69" s="2" t="s">
        <v>432</v>
      </c>
      <c r="C69" s="14">
        <v>0.83218354219750434</v>
      </c>
      <c r="D69" s="38">
        <v>0.98409005325050336</v>
      </c>
      <c r="E69" s="40">
        <v>0.98409005325050336</v>
      </c>
      <c r="F69" s="2" t="str">
        <f t="shared" si="3"/>
        <v>Correct</v>
      </c>
      <c r="G69" s="2" t="s">
        <v>77</v>
      </c>
      <c r="H69" s="43"/>
      <c r="I69" s="2" t="s">
        <v>1741</v>
      </c>
      <c r="J69" s="2" t="s">
        <v>1741</v>
      </c>
      <c r="K69" s="14"/>
      <c r="L69" s="46"/>
      <c r="M69" s="2"/>
      <c r="O69" s="48"/>
      <c r="P69" s="14"/>
      <c r="Q69" s="2"/>
      <c r="R69" s="46"/>
      <c r="S69" s="2"/>
      <c r="U69" s="48"/>
      <c r="V69" s="50" t="s">
        <v>77</v>
      </c>
      <c r="W69" s="2" t="s">
        <v>77</v>
      </c>
      <c r="X69" s="80">
        <v>0.99593352965054494</v>
      </c>
      <c r="Y69" s="77" t="s">
        <v>77</v>
      </c>
      <c r="Z69" s="52">
        <v>0.9404850136610603</v>
      </c>
      <c r="AA69" s="56">
        <f>IF(Z69&gt;X69, Z69, X69)</f>
        <v>0.99593352965054494</v>
      </c>
      <c r="AB69" s="54" t="str">
        <f>IF(Z69&gt;X69, Y69, W69)</f>
        <v>Unambiguous</v>
      </c>
      <c r="AC69" s="22" t="str">
        <f t="shared" si="2"/>
        <v>correct</v>
      </c>
      <c r="AD69" s="22" t="s">
        <v>78</v>
      </c>
      <c r="AE69" s="57" t="s">
        <v>1918</v>
      </c>
      <c r="AF69" s="2"/>
    </row>
    <row r="70" spans="1:32" ht="150" x14ac:dyDescent="0.25">
      <c r="A70" s="2" t="s">
        <v>431</v>
      </c>
      <c r="B70" s="2" t="s">
        <v>433</v>
      </c>
      <c r="C70" s="14">
        <v>0.7494581349699907</v>
      </c>
      <c r="D70" s="38">
        <v>0.98688693678661432</v>
      </c>
      <c r="E70" s="40">
        <v>0.98688693678661432</v>
      </c>
      <c r="F70" s="2" t="str">
        <f t="shared" si="3"/>
        <v>Correct</v>
      </c>
      <c r="G70" s="2" t="s">
        <v>77</v>
      </c>
      <c r="H70" s="43"/>
      <c r="I70" s="2" t="s">
        <v>1741</v>
      </c>
      <c r="J70" s="2" t="s">
        <v>1741</v>
      </c>
      <c r="K70" s="14"/>
      <c r="L70" s="46"/>
      <c r="M70" s="2"/>
      <c r="O70" s="48"/>
      <c r="P70" s="14"/>
      <c r="Q70" s="2"/>
      <c r="R70" s="46"/>
      <c r="S70" s="2"/>
      <c r="U70" s="48"/>
      <c r="V70" s="50" t="s">
        <v>77</v>
      </c>
      <c r="W70" s="2" t="s">
        <v>77</v>
      </c>
      <c r="X70" s="80">
        <v>0.69876903033851323</v>
      </c>
      <c r="Y70" s="77" t="s">
        <v>77</v>
      </c>
      <c r="Z70" s="52">
        <v>0.56183840247872319</v>
      </c>
      <c r="AA70" s="56">
        <f>IF(Z70&gt;X70, Z70, X70)</f>
        <v>0.69876903033851323</v>
      </c>
      <c r="AB70" s="54" t="str">
        <f>IF(Z70&gt;X70, Y70, W70)</f>
        <v>Unambiguous</v>
      </c>
      <c r="AC70" s="22" t="str">
        <f t="shared" si="2"/>
        <v>incorrect</v>
      </c>
      <c r="AD70" s="22" t="s">
        <v>78</v>
      </c>
      <c r="AE70" s="57" t="s">
        <v>1918</v>
      </c>
      <c r="AF70" s="2"/>
    </row>
    <row r="71" spans="1:32" ht="409.5" x14ac:dyDescent="0.25">
      <c r="A71" s="2" t="s">
        <v>431</v>
      </c>
      <c r="B71" s="2" t="s">
        <v>434</v>
      </c>
      <c r="C71" s="14">
        <v>0.9008852505960363</v>
      </c>
      <c r="D71" s="38">
        <v>0.84747224457703774</v>
      </c>
      <c r="E71" s="40">
        <v>0.9008852505960363</v>
      </c>
      <c r="F71" s="2" t="str">
        <f t="shared" si="3"/>
        <v>Correct</v>
      </c>
      <c r="G71" s="2" t="s">
        <v>28</v>
      </c>
      <c r="H71" s="43" t="s">
        <v>435</v>
      </c>
      <c r="I71" s="2" t="s">
        <v>1763</v>
      </c>
      <c r="J71" s="2" t="s">
        <v>1846</v>
      </c>
      <c r="K71" s="14" t="s">
        <v>438</v>
      </c>
      <c r="L71" s="46">
        <v>1</v>
      </c>
      <c r="M71" s="2" t="s">
        <v>440</v>
      </c>
      <c r="N71" s="2">
        <v>0.2</v>
      </c>
      <c r="O71" s="48" t="s">
        <v>441</v>
      </c>
      <c r="P71" s="14" t="s">
        <v>442</v>
      </c>
      <c r="Q71" s="2" t="s">
        <v>443</v>
      </c>
      <c r="R71" s="46">
        <v>1</v>
      </c>
      <c r="S71" s="2" t="s">
        <v>444</v>
      </c>
      <c r="T71" s="2">
        <v>9.0909090909090912E-2</v>
      </c>
      <c r="U71" s="48" t="s">
        <v>445</v>
      </c>
      <c r="V71" s="50" t="s">
        <v>28</v>
      </c>
      <c r="W71" s="2" t="s">
        <v>836</v>
      </c>
      <c r="X71" s="80">
        <v>0.79472295209804722</v>
      </c>
      <c r="Y71" s="77" t="s">
        <v>305</v>
      </c>
      <c r="Z71" s="52">
        <v>0.79397370437593495</v>
      </c>
      <c r="AA71" s="56">
        <f>IF(Z71&gt;X71, Z71, X71)</f>
        <v>0.79472295209804722</v>
      </c>
      <c r="AB71" s="54" t="str">
        <f>IF(Z71&gt;X71, Y71, W71)</f>
        <v>lexical, structural</v>
      </c>
      <c r="AC71" s="22" t="str">
        <f t="shared" si="2"/>
        <v>incorrect</v>
      </c>
      <c r="AD71" s="22" t="s">
        <v>1588</v>
      </c>
      <c r="AE71" s="57" t="s">
        <v>1938</v>
      </c>
      <c r="AF71" s="2"/>
    </row>
    <row r="72" spans="1:32" ht="105" x14ac:dyDescent="0.25">
      <c r="A72" s="2" t="s">
        <v>431</v>
      </c>
      <c r="B72" s="2" t="s">
        <v>449</v>
      </c>
      <c r="C72" s="14">
        <v>0.99718727415228958</v>
      </c>
      <c r="D72" s="38">
        <v>1</v>
      </c>
      <c r="E72" s="40">
        <v>1</v>
      </c>
      <c r="F72" s="2" t="str">
        <f t="shared" si="3"/>
        <v>Correct</v>
      </c>
      <c r="G72" s="2" t="s">
        <v>77</v>
      </c>
      <c r="H72" s="43"/>
      <c r="I72" s="2" t="s">
        <v>1741</v>
      </c>
      <c r="J72" s="2" t="s">
        <v>1741</v>
      </c>
      <c r="K72" s="14"/>
      <c r="L72" s="46"/>
      <c r="M72" s="2"/>
      <c r="O72" s="48"/>
      <c r="P72" s="14"/>
      <c r="Q72" s="2"/>
      <c r="R72" s="46"/>
      <c r="S72" s="2"/>
      <c r="U72" s="48"/>
      <c r="V72" s="50" t="s">
        <v>77</v>
      </c>
      <c r="W72" s="2" t="s">
        <v>77</v>
      </c>
      <c r="X72" s="80">
        <v>1</v>
      </c>
      <c r="Y72" s="77" t="s">
        <v>77</v>
      </c>
      <c r="Z72" s="52">
        <v>0.97521443096783733</v>
      </c>
      <c r="AA72" s="56">
        <f>IF(Z72&gt;X72, Z72, X72)</f>
        <v>1</v>
      </c>
      <c r="AB72" s="54" t="str">
        <f>IF(Z72&gt;X72, Y72, W72)</f>
        <v>Unambiguous</v>
      </c>
      <c r="AC72" s="22" t="str">
        <f t="shared" si="2"/>
        <v>correct</v>
      </c>
      <c r="AD72" s="22" t="s">
        <v>78</v>
      </c>
      <c r="AE72" s="57" t="s">
        <v>1918</v>
      </c>
      <c r="AF72" s="2"/>
    </row>
    <row r="73" spans="1:32" ht="120" x14ac:dyDescent="0.25">
      <c r="A73" s="2" t="s">
        <v>431</v>
      </c>
      <c r="B73" s="2" t="s">
        <v>450</v>
      </c>
      <c r="C73" s="14">
        <v>0.99875683482778366</v>
      </c>
      <c r="D73" s="38">
        <v>1</v>
      </c>
      <c r="E73" s="40">
        <v>1</v>
      </c>
      <c r="F73" s="2" t="str">
        <f t="shared" si="3"/>
        <v>Correct</v>
      </c>
      <c r="G73" s="2" t="s">
        <v>77</v>
      </c>
      <c r="H73" s="43"/>
      <c r="I73" s="2" t="s">
        <v>1741</v>
      </c>
      <c r="J73" s="2" t="s">
        <v>1741</v>
      </c>
      <c r="K73" s="14"/>
      <c r="L73" s="46"/>
      <c r="M73" s="2"/>
      <c r="O73" s="48"/>
      <c r="P73" s="14"/>
      <c r="Q73" s="2"/>
      <c r="R73" s="46"/>
      <c r="S73" s="2"/>
      <c r="U73" s="48"/>
      <c r="V73" s="50" t="s">
        <v>77</v>
      </c>
      <c r="W73" s="2" t="s">
        <v>77</v>
      </c>
      <c r="X73" s="80">
        <v>0.96231670168902939</v>
      </c>
      <c r="Y73" s="77" t="s">
        <v>77</v>
      </c>
      <c r="Z73" s="52">
        <v>0.95839523498713963</v>
      </c>
      <c r="AA73" s="56">
        <f>IF(Z73&gt;X73, Z73, X73)</f>
        <v>0.96231670168902939</v>
      </c>
      <c r="AB73" s="54" t="str">
        <f>IF(Z73&gt;X73, Y73, W73)</f>
        <v>Unambiguous</v>
      </c>
      <c r="AC73" s="22" t="str">
        <f t="shared" si="2"/>
        <v>correct</v>
      </c>
      <c r="AD73" s="22" t="s">
        <v>78</v>
      </c>
      <c r="AE73" s="57" t="s">
        <v>1918</v>
      </c>
      <c r="AF73" s="2"/>
    </row>
    <row r="74" spans="1:32" ht="375" x14ac:dyDescent="0.25">
      <c r="A74" s="2" t="s">
        <v>431</v>
      </c>
      <c r="B74" s="2" t="s">
        <v>451</v>
      </c>
      <c r="C74" s="14">
        <v>1</v>
      </c>
      <c r="D74" s="38">
        <v>0.99796676448764499</v>
      </c>
      <c r="E74" s="40">
        <v>1</v>
      </c>
      <c r="F74" s="2" t="str">
        <f t="shared" si="3"/>
        <v>Correct</v>
      </c>
      <c r="G74" s="2" t="s">
        <v>77</v>
      </c>
      <c r="H74" s="43"/>
      <c r="I74" s="2" t="s">
        <v>1741</v>
      </c>
      <c r="J74" s="2" t="s">
        <v>1741</v>
      </c>
      <c r="K74" s="14"/>
      <c r="L74" s="46"/>
      <c r="M74" s="2"/>
      <c r="O74" s="48"/>
      <c r="P74" s="14"/>
      <c r="Q74" s="2"/>
      <c r="R74" s="46"/>
      <c r="S74" s="2"/>
      <c r="U74" s="48"/>
      <c r="V74" s="50" t="s">
        <v>77</v>
      </c>
      <c r="W74" s="2" t="s">
        <v>77</v>
      </c>
      <c r="X74" s="80">
        <v>0.98649066139665942</v>
      </c>
      <c r="Y74" s="77" t="s">
        <v>77</v>
      </c>
      <c r="Z74" s="52">
        <v>0.81142644249277518</v>
      </c>
      <c r="AA74" s="56">
        <f>IF(Z74&gt;X74, Z74, X74)</f>
        <v>0.98649066139665942</v>
      </c>
      <c r="AB74" s="54" t="str">
        <f>IF(Z74&gt;X74, Y74, W74)</f>
        <v>Unambiguous</v>
      </c>
      <c r="AC74" s="22" t="str">
        <f t="shared" si="2"/>
        <v>correct</v>
      </c>
      <c r="AD74" s="22" t="s">
        <v>78</v>
      </c>
      <c r="AE74" s="57" t="s">
        <v>1918</v>
      </c>
      <c r="AF74" s="2"/>
    </row>
    <row r="75" spans="1:32" ht="409.5" x14ac:dyDescent="0.25">
      <c r="A75" s="2" t="s">
        <v>431</v>
      </c>
      <c r="B75" s="2" t="s">
        <v>452</v>
      </c>
      <c r="C75" s="14">
        <v>0.96416852425278443</v>
      </c>
      <c r="D75" s="38">
        <v>0.99046505331728751</v>
      </c>
      <c r="E75" s="40">
        <v>0.99046505331728751</v>
      </c>
      <c r="F75" s="2" t="str">
        <f t="shared" si="3"/>
        <v>Correct</v>
      </c>
      <c r="G75" s="2" t="s">
        <v>77</v>
      </c>
      <c r="H75" s="43"/>
      <c r="I75" s="2" t="s">
        <v>1741</v>
      </c>
      <c r="J75" s="2" t="s">
        <v>1741</v>
      </c>
      <c r="K75" s="14"/>
      <c r="L75" s="46"/>
      <c r="M75" s="2"/>
      <c r="O75" s="48"/>
      <c r="P75" s="14"/>
      <c r="Q75" s="2"/>
      <c r="R75" s="46"/>
      <c r="S75" s="2"/>
      <c r="U75" s="48"/>
      <c r="V75" s="50" t="s">
        <v>77</v>
      </c>
      <c r="W75" s="2" t="s">
        <v>77</v>
      </c>
      <c r="X75" s="80">
        <v>0.8626912656807505</v>
      </c>
      <c r="Y75" s="77" t="s">
        <v>77</v>
      </c>
      <c r="Z75" s="52">
        <v>0.86957985066038979</v>
      </c>
      <c r="AA75" s="56">
        <f>IF(Z75&gt;X75, Z75, X75)</f>
        <v>0.86957985066038979</v>
      </c>
      <c r="AB75" s="54" t="str">
        <f>IF(Z75&gt;X75, Y75, W75)</f>
        <v>Unambiguous</v>
      </c>
      <c r="AC75" s="22" t="str">
        <f t="shared" si="2"/>
        <v>correct</v>
      </c>
      <c r="AD75" s="22" t="s">
        <v>78</v>
      </c>
      <c r="AE75" s="57" t="s">
        <v>1918</v>
      </c>
      <c r="AF75" s="2"/>
    </row>
    <row r="76" spans="1:32" ht="409.5" x14ac:dyDescent="0.25">
      <c r="A76" s="2" t="s">
        <v>431</v>
      </c>
      <c r="B76" s="2" t="s">
        <v>453</v>
      </c>
      <c r="C76" s="14">
        <v>0.89527915643863132</v>
      </c>
      <c r="D76" s="38">
        <v>1</v>
      </c>
      <c r="E76" s="40">
        <v>1</v>
      </c>
      <c r="F76" s="2" t="str">
        <f t="shared" si="3"/>
        <v>Correct</v>
      </c>
      <c r="G76" s="2" t="s">
        <v>77</v>
      </c>
      <c r="H76" s="43"/>
      <c r="I76" s="2" t="s">
        <v>1741</v>
      </c>
      <c r="J76" s="2" t="s">
        <v>1741</v>
      </c>
      <c r="K76" s="14"/>
      <c r="L76" s="46"/>
      <c r="M76" s="2"/>
      <c r="O76" s="48"/>
      <c r="P76" s="14"/>
      <c r="Q76" s="2"/>
      <c r="R76" s="46"/>
      <c r="S76" s="2"/>
      <c r="U76" s="48"/>
      <c r="V76" s="50" t="s">
        <v>77</v>
      </c>
      <c r="W76" s="2" t="s">
        <v>77</v>
      </c>
      <c r="X76" s="80">
        <v>0.55246210252453243</v>
      </c>
      <c r="Y76" s="77" t="s">
        <v>77</v>
      </c>
      <c r="Z76" s="52">
        <v>0.4716267935875611</v>
      </c>
      <c r="AA76" s="56">
        <f>IF(Z76&gt;X76, Z76, X76)</f>
        <v>0.55246210252453243</v>
      </c>
      <c r="AB76" s="54" t="str">
        <f>IF(Z76&gt;X76, Y76, W76)</f>
        <v>Unambiguous</v>
      </c>
      <c r="AC76" s="22" t="str">
        <f t="shared" si="2"/>
        <v>incorrect</v>
      </c>
      <c r="AD76" s="22" t="s">
        <v>78</v>
      </c>
      <c r="AE76" s="57" t="s">
        <v>1918</v>
      </c>
      <c r="AF76" s="2"/>
    </row>
    <row r="77" spans="1:32" ht="300" x14ac:dyDescent="0.25">
      <c r="A77" s="2" t="s">
        <v>431</v>
      </c>
      <c r="B77" s="2" t="s">
        <v>454</v>
      </c>
      <c r="C77" s="14">
        <v>0.97107847843933093</v>
      </c>
      <c r="D77" s="38">
        <v>0.69960058416748971</v>
      </c>
      <c r="E77" s="40">
        <v>0.97107847843933093</v>
      </c>
      <c r="F77" s="2" t="str">
        <f t="shared" si="3"/>
        <v>Correct</v>
      </c>
      <c r="G77" s="2" t="s">
        <v>77</v>
      </c>
      <c r="H77" s="43"/>
      <c r="I77" s="2" t="s">
        <v>1741</v>
      </c>
      <c r="J77" s="2" t="s">
        <v>1741</v>
      </c>
      <c r="K77" s="14"/>
      <c r="L77" s="46"/>
      <c r="M77" s="2"/>
      <c r="O77" s="48"/>
      <c r="P77" s="14"/>
      <c r="Q77" s="2"/>
      <c r="R77" s="46"/>
      <c r="S77" s="2"/>
      <c r="U77" s="48"/>
      <c r="V77" s="50" t="s">
        <v>77</v>
      </c>
      <c r="W77" s="2" t="s">
        <v>77</v>
      </c>
      <c r="X77" s="80">
        <v>0.64527516014659247</v>
      </c>
      <c r="Y77" s="77" t="s">
        <v>77</v>
      </c>
      <c r="Z77" s="52">
        <v>0.30509146385972541</v>
      </c>
      <c r="AA77" s="56">
        <f>IF(Z77&gt;X77, Z77, X77)</f>
        <v>0.64527516014659247</v>
      </c>
      <c r="AB77" s="54" t="str">
        <f>IF(Z77&gt;X77, Y77, W77)</f>
        <v>Unambiguous</v>
      </c>
      <c r="AC77" s="22" t="str">
        <f t="shared" si="2"/>
        <v>incorrect</v>
      </c>
      <c r="AD77" s="22" t="s">
        <v>78</v>
      </c>
      <c r="AE77" s="57" t="s">
        <v>1918</v>
      </c>
      <c r="AF77" s="2"/>
    </row>
    <row r="78" spans="1:32" ht="409.5" x14ac:dyDescent="0.25">
      <c r="A78" s="2" t="s">
        <v>431</v>
      </c>
      <c r="B78" s="2" t="s">
        <v>455</v>
      </c>
      <c r="C78" s="14">
        <v>0.77337708913081316</v>
      </c>
      <c r="D78" s="38">
        <v>0.76518660028200192</v>
      </c>
      <c r="E78" s="40">
        <v>0.77337708913081316</v>
      </c>
      <c r="F78" s="2" t="str">
        <f t="shared" si="3"/>
        <v>Incorrect</v>
      </c>
      <c r="G78" s="2" t="s">
        <v>28</v>
      </c>
      <c r="H78" s="43" t="s">
        <v>456</v>
      </c>
      <c r="I78" s="2" t="s">
        <v>1764</v>
      </c>
      <c r="J78" s="2" t="s">
        <v>1847</v>
      </c>
      <c r="K78" s="14" t="s">
        <v>459</v>
      </c>
      <c r="L78" s="46">
        <v>0.25</v>
      </c>
      <c r="M78" s="2" t="s">
        <v>461</v>
      </c>
      <c r="N78" s="2">
        <v>0.44444444444444442</v>
      </c>
      <c r="O78" s="48" t="s">
        <v>462</v>
      </c>
      <c r="P78" s="14" t="s">
        <v>463</v>
      </c>
      <c r="Q78" s="2" t="s">
        <v>464</v>
      </c>
      <c r="R78" s="46">
        <v>1</v>
      </c>
      <c r="S78" s="2" t="s">
        <v>465</v>
      </c>
      <c r="T78" s="2">
        <v>0.5</v>
      </c>
      <c r="U78" s="48" t="s">
        <v>466</v>
      </c>
      <c r="V78" s="50" t="s">
        <v>28</v>
      </c>
      <c r="W78" s="2" t="s">
        <v>836</v>
      </c>
      <c r="X78" s="80">
        <v>0.63100446931993048</v>
      </c>
      <c r="Y78" s="77" t="s">
        <v>305</v>
      </c>
      <c r="Z78" s="52">
        <v>0.79842200410672082</v>
      </c>
      <c r="AA78" s="56">
        <f>IF(Z78&gt;X78, Z78, X78)</f>
        <v>0.79842200410672082</v>
      </c>
      <c r="AB78" s="54" t="str">
        <f>IF(Z78&gt;X78, Y78, W78)</f>
        <v>structural</v>
      </c>
      <c r="AC78" s="22" t="str">
        <f t="shared" si="2"/>
        <v>incorrect</v>
      </c>
      <c r="AD78" s="22" t="s">
        <v>467</v>
      </c>
      <c r="AE78" s="57" t="s">
        <v>1939</v>
      </c>
      <c r="AF78" s="2"/>
    </row>
    <row r="79" spans="1:32" ht="409.5" x14ac:dyDescent="0.25">
      <c r="A79" s="2" t="s">
        <v>431</v>
      </c>
      <c r="B79" s="2" t="s">
        <v>470</v>
      </c>
      <c r="C79" s="14">
        <v>0.98540027454381485</v>
      </c>
      <c r="D79" s="38">
        <v>0.62593939122038234</v>
      </c>
      <c r="E79" s="40">
        <v>0.98540027454381485</v>
      </c>
      <c r="F79" s="2" t="str">
        <f t="shared" si="3"/>
        <v>Correct</v>
      </c>
      <c r="G79" s="2" t="s">
        <v>77</v>
      </c>
      <c r="H79" s="43"/>
      <c r="I79" s="2" t="s">
        <v>1741</v>
      </c>
      <c r="J79" s="2" t="s">
        <v>1741</v>
      </c>
      <c r="K79" s="14"/>
      <c r="L79" s="46"/>
      <c r="M79" s="2"/>
      <c r="O79" s="48"/>
      <c r="P79" s="14"/>
      <c r="Q79" s="2"/>
      <c r="R79" s="46"/>
      <c r="S79" s="2"/>
      <c r="U79" s="48"/>
      <c r="V79" s="50" t="s">
        <v>77</v>
      </c>
      <c r="W79" s="2" t="s">
        <v>77</v>
      </c>
      <c r="X79" s="80">
        <v>0.79068154896374365</v>
      </c>
      <c r="Y79" s="77" t="s">
        <v>77</v>
      </c>
      <c r="Z79" s="52">
        <v>0.7183237014690903</v>
      </c>
      <c r="AA79" s="56">
        <f>IF(Z79&gt;X79, Z79, X79)</f>
        <v>0.79068154896374365</v>
      </c>
      <c r="AB79" s="54" t="str">
        <f>IF(Z79&gt;X79, Y79, W79)</f>
        <v>Unambiguous</v>
      </c>
      <c r="AC79" s="22" t="str">
        <f t="shared" si="2"/>
        <v>incorrect</v>
      </c>
      <c r="AD79" s="22" t="s">
        <v>78</v>
      </c>
      <c r="AE79" s="57" t="s">
        <v>1918</v>
      </c>
      <c r="AF79" s="2"/>
    </row>
    <row r="80" spans="1:32" ht="240" x14ac:dyDescent="0.25">
      <c r="A80" s="2" t="s">
        <v>431</v>
      </c>
      <c r="B80" s="2" t="s">
        <v>471</v>
      </c>
      <c r="C80" s="14">
        <v>0.99172619697469311</v>
      </c>
      <c r="D80" s="38">
        <v>0.99890130548191769</v>
      </c>
      <c r="E80" s="40">
        <v>0.99890130548191769</v>
      </c>
      <c r="F80" s="2" t="str">
        <f t="shared" si="3"/>
        <v>Correct</v>
      </c>
      <c r="G80" s="2" t="s">
        <v>77</v>
      </c>
      <c r="H80" s="43"/>
      <c r="I80" s="2" t="s">
        <v>1741</v>
      </c>
      <c r="J80" s="2" t="s">
        <v>1741</v>
      </c>
      <c r="K80" s="14"/>
      <c r="L80" s="46"/>
      <c r="M80" s="2"/>
      <c r="O80" s="48"/>
      <c r="P80" s="14"/>
      <c r="Q80" s="2"/>
      <c r="R80" s="46"/>
      <c r="S80" s="2"/>
      <c r="U80" s="48"/>
      <c r="V80" s="50" t="s">
        <v>77</v>
      </c>
      <c r="W80" s="2" t="s">
        <v>77</v>
      </c>
      <c r="X80" s="80">
        <v>0.90144824798589396</v>
      </c>
      <c r="Y80" s="77" t="s">
        <v>77</v>
      </c>
      <c r="Z80" s="52">
        <v>0.86636823201306401</v>
      </c>
      <c r="AA80" s="56">
        <f>IF(Z80&gt;X80, Z80, X80)</f>
        <v>0.90144824798589396</v>
      </c>
      <c r="AB80" s="54" t="str">
        <f>IF(Z80&gt;X80, Y80, W80)</f>
        <v>Unambiguous</v>
      </c>
      <c r="AC80" s="22" t="str">
        <f t="shared" si="2"/>
        <v>correct</v>
      </c>
      <c r="AD80" s="22" t="s">
        <v>78</v>
      </c>
      <c r="AE80" s="57" t="s">
        <v>1918</v>
      </c>
      <c r="AF80" s="2"/>
    </row>
    <row r="81" spans="1:32" ht="90" x14ac:dyDescent="0.25">
      <c r="A81" s="2" t="s">
        <v>431</v>
      </c>
      <c r="B81" s="2" t="s">
        <v>472</v>
      </c>
      <c r="C81" s="14">
        <v>0.8317576174587813</v>
      </c>
      <c r="D81" s="38">
        <v>0.99890130573896463</v>
      </c>
      <c r="E81" s="40">
        <v>0.99890130573896463</v>
      </c>
      <c r="F81" s="2" t="str">
        <f t="shared" si="3"/>
        <v>Correct</v>
      </c>
      <c r="G81" s="2" t="s">
        <v>77</v>
      </c>
      <c r="H81" s="43"/>
      <c r="I81" s="2" t="s">
        <v>1741</v>
      </c>
      <c r="J81" s="2" t="s">
        <v>1741</v>
      </c>
      <c r="K81" s="14"/>
      <c r="L81" s="46"/>
      <c r="M81" s="2"/>
      <c r="O81" s="48"/>
      <c r="P81" s="14"/>
      <c r="Q81" s="2"/>
      <c r="R81" s="46"/>
      <c r="S81" s="2"/>
      <c r="U81" s="48"/>
      <c r="V81" s="50" t="s">
        <v>77</v>
      </c>
      <c r="W81" s="2" t="s">
        <v>77</v>
      </c>
      <c r="X81" s="80">
        <v>0.99540452635251719</v>
      </c>
      <c r="Y81" s="77" t="s">
        <v>77</v>
      </c>
      <c r="Z81" s="52">
        <v>0.98649066252290341</v>
      </c>
      <c r="AA81" s="56">
        <f>IF(Z81&gt;X81, Z81, X81)</f>
        <v>0.99540452635251719</v>
      </c>
      <c r="AB81" s="54" t="str">
        <f>IF(Z81&gt;X81, Y81, W81)</f>
        <v>Unambiguous</v>
      </c>
      <c r="AC81" s="22" t="str">
        <f t="shared" si="2"/>
        <v>correct</v>
      </c>
      <c r="AD81" s="22" t="s">
        <v>78</v>
      </c>
      <c r="AE81" s="57" t="s">
        <v>1918</v>
      </c>
      <c r="AF81" s="2"/>
    </row>
    <row r="82" spans="1:32" ht="240" x14ac:dyDescent="0.25">
      <c r="A82" s="2" t="s">
        <v>431</v>
      </c>
      <c r="B82" s="2" t="s">
        <v>473</v>
      </c>
      <c r="C82" s="14">
        <v>0.98524113891519749</v>
      </c>
      <c r="D82" s="38">
        <v>0.82397283808482791</v>
      </c>
      <c r="E82" s="40">
        <v>0.98524113891519749</v>
      </c>
      <c r="F82" s="2" t="str">
        <f t="shared" si="3"/>
        <v>Correct</v>
      </c>
      <c r="G82" s="2" t="s">
        <v>77</v>
      </c>
      <c r="H82" s="43"/>
      <c r="I82" s="2" t="s">
        <v>1741</v>
      </c>
      <c r="J82" s="2" t="s">
        <v>1741</v>
      </c>
      <c r="K82" s="14"/>
      <c r="L82" s="46"/>
      <c r="M82" s="2"/>
      <c r="O82" s="48"/>
      <c r="P82" s="14"/>
      <c r="Q82" s="2"/>
      <c r="R82" s="46"/>
      <c r="S82" s="2"/>
      <c r="U82" s="48"/>
      <c r="V82" s="50" t="s">
        <v>77</v>
      </c>
      <c r="W82" s="2" t="s">
        <v>77</v>
      </c>
      <c r="X82" s="80">
        <v>0.82362515803429814</v>
      </c>
      <c r="Y82" s="77" t="s">
        <v>77</v>
      </c>
      <c r="Z82" s="52">
        <v>0.64669289861819101</v>
      </c>
      <c r="AA82" s="56">
        <f>IF(Z82&gt;X82, Z82, X82)</f>
        <v>0.82362515803429814</v>
      </c>
      <c r="AB82" s="54" t="str">
        <f>IF(Z82&gt;X82, Y82, W82)</f>
        <v>Unambiguous</v>
      </c>
      <c r="AC82" s="22" t="str">
        <f t="shared" si="2"/>
        <v>correct</v>
      </c>
      <c r="AD82" s="22" t="s">
        <v>78</v>
      </c>
      <c r="AE82" s="57" t="s">
        <v>1918</v>
      </c>
      <c r="AF82" s="2"/>
    </row>
    <row r="83" spans="1:32" ht="180" x14ac:dyDescent="0.25">
      <c r="A83" s="2" t="s">
        <v>431</v>
      </c>
      <c r="B83" s="2" t="s">
        <v>474</v>
      </c>
      <c r="C83" s="14">
        <v>0.99751367025927906</v>
      </c>
      <c r="D83" s="38">
        <v>1</v>
      </c>
      <c r="E83" s="40">
        <v>1</v>
      </c>
      <c r="F83" s="2" t="str">
        <f t="shared" si="3"/>
        <v>Correct</v>
      </c>
      <c r="G83" s="2" t="s">
        <v>77</v>
      </c>
      <c r="H83" s="43"/>
      <c r="I83" s="2" t="s">
        <v>1741</v>
      </c>
      <c r="J83" s="2" t="s">
        <v>1741</v>
      </c>
      <c r="K83" s="14"/>
      <c r="L83" s="46"/>
      <c r="M83" s="2"/>
      <c r="O83" s="48"/>
      <c r="P83" s="14"/>
      <c r="Q83" s="2"/>
      <c r="R83" s="46"/>
      <c r="S83" s="2"/>
      <c r="U83" s="48"/>
      <c r="V83" s="50" t="s">
        <v>77</v>
      </c>
      <c r="W83" s="2" t="s">
        <v>77</v>
      </c>
      <c r="X83" s="80">
        <v>0.98798267089091618</v>
      </c>
      <c r="Y83" s="77" t="s">
        <v>77</v>
      </c>
      <c r="Z83" s="52">
        <v>0.95877806128785392</v>
      </c>
      <c r="AA83" s="56">
        <f>IF(Z83&gt;X83, Z83, X83)</f>
        <v>0.98798267089091618</v>
      </c>
      <c r="AB83" s="54" t="str">
        <f>IF(Z83&gt;X83, Y83, W83)</f>
        <v>Unambiguous</v>
      </c>
      <c r="AC83" s="22" t="str">
        <f t="shared" si="2"/>
        <v>correct</v>
      </c>
      <c r="AD83" s="22" t="s">
        <v>78</v>
      </c>
      <c r="AE83" s="57" t="s">
        <v>1918</v>
      </c>
      <c r="AF83" s="2"/>
    </row>
    <row r="84" spans="1:32" ht="90" x14ac:dyDescent="0.25">
      <c r="A84" s="2" t="s">
        <v>431</v>
      </c>
      <c r="B84" s="2" t="s">
        <v>475</v>
      </c>
      <c r="C84" s="14">
        <v>0.9965999579207786</v>
      </c>
      <c r="D84" s="38">
        <v>1</v>
      </c>
      <c r="E84" s="40">
        <v>1</v>
      </c>
      <c r="F84" s="2" t="str">
        <f t="shared" si="3"/>
        <v>Correct</v>
      </c>
      <c r="G84" s="2" t="s">
        <v>77</v>
      </c>
      <c r="H84" s="43"/>
      <c r="I84" s="2" t="s">
        <v>1741</v>
      </c>
      <c r="J84" s="2" t="s">
        <v>1741</v>
      </c>
      <c r="K84" s="14"/>
      <c r="L84" s="46"/>
      <c r="M84" s="2"/>
      <c r="O84" s="48"/>
      <c r="P84" s="14"/>
      <c r="Q84" s="2"/>
      <c r="R84" s="46"/>
      <c r="S84" s="2"/>
      <c r="U84" s="48"/>
      <c r="V84" s="50" t="s">
        <v>77</v>
      </c>
      <c r="W84" s="2" t="s">
        <v>77</v>
      </c>
      <c r="X84" s="80">
        <v>0.97340715264758482</v>
      </c>
      <c r="Y84" s="77" t="s">
        <v>77</v>
      </c>
      <c r="Z84" s="52">
        <v>0.97340715161685876</v>
      </c>
      <c r="AA84" s="56">
        <f>IF(Z84&gt;X84, Z84, X84)</f>
        <v>0.97340715264758482</v>
      </c>
      <c r="AB84" s="54" t="str">
        <f>IF(Z84&gt;X84, Y84, W84)</f>
        <v>Unambiguous</v>
      </c>
      <c r="AC84" s="22" t="str">
        <f t="shared" si="2"/>
        <v>correct</v>
      </c>
      <c r="AD84" s="22" t="s">
        <v>78</v>
      </c>
      <c r="AE84" s="57" t="s">
        <v>1918</v>
      </c>
      <c r="AF84" s="2"/>
    </row>
    <row r="85" spans="1:32" ht="409.5" x14ac:dyDescent="0.25">
      <c r="A85" s="2" t="s">
        <v>431</v>
      </c>
      <c r="B85" s="2" t="s">
        <v>476</v>
      </c>
      <c r="C85" s="14">
        <v>0.81329328697905923</v>
      </c>
      <c r="D85" s="38">
        <v>0.87025706353412657</v>
      </c>
      <c r="E85" s="40">
        <v>0.87025706353412657</v>
      </c>
      <c r="F85" s="2" t="str">
        <f t="shared" si="3"/>
        <v>Correct</v>
      </c>
      <c r="G85" s="2" t="s">
        <v>28</v>
      </c>
      <c r="H85" s="43" t="s">
        <v>477</v>
      </c>
      <c r="I85" s="2" t="s">
        <v>1765</v>
      </c>
      <c r="J85" s="2" t="s">
        <v>1848</v>
      </c>
      <c r="K85" s="14" t="s">
        <v>478</v>
      </c>
      <c r="L85" s="46">
        <v>0</v>
      </c>
      <c r="M85" s="2" t="s">
        <v>479</v>
      </c>
      <c r="N85" s="2">
        <v>0.41666666666666669</v>
      </c>
      <c r="O85" s="48" t="s">
        <v>480</v>
      </c>
      <c r="P85" s="14" t="s">
        <v>481</v>
      </c>
      <c r="Q85" s="2" t="s">
        <v>482</v>
      </c>
      <c r="R85" s="46">
        <v>0.75</v>
      </c>
      <c r="S85" s="2" t="s">
        <v>483</v>
      </c>
      <c r="T85" s="2">
        <v>0.66666666666666663</v>
      </c>
      <c r="U85" s="48" t="s">
        <v>484</v>
      </c>
      <c r="V85" s="50" t="s">
        <v>1988</v>
      </c>
      <c r="W85" s="2" t="s">
        <v>77</v>
      </c>
      <c r="X85" s="80">
        <v>0.36214711245569481</v>
      </c>
      <c r="Y85" s="77" t="s">
        <v>77</v>
      </c>
      <c r="Z85" s="52">
        <v>0.25857579511547768</v>
      </c>
      <c r="AA85" s="56">
        <f>IF(Z85&gt;X85, Z85, X85)</f>
        <v>0.36214711245569481</v>
      </c>
      <c r="AB85" s="54" t="str">
        <f>IF(Z85&gt;X85, Y85, W85)</f>
        <v>Unambiguous</v>
      </c>
      <c r="AC85" s="22" t="str">
        <f t="shared" si="2"/>
        <v>incorrect</v>
      </c>
      <c r="AD85" s="22" t="s">
        <v>78</v>
      </c>
      <c r="AE85" s="57" t="s">
        <v>1918</v>
      </c>
      <c r="AF85" s="2"/>
    </row>
    <row r="86" spans="1:32" ht="240" x14ac:dyDescent="0.25">
      <c r="A86" s="2" t="s">
        <v>431</v>
      </c>
      <c r="B86" s="2" t="s">
        <v>485</v>
      </c>
      <c r="C86" s="14">
        <v>1</v>
      </c>
      <c r="D86" s="38">
        <v>0.83514422377884545</v>
      </c>
      <c r="E86" s="40">
        <v>1</v>
      </c>
      <c r="F86" s="2" t="str">
        <f t="shared" si="3"/>
        <v>Correct</v>
      </c>
      <c r="G86" s="2" t="s">
        <v>77</v>
      </c>
      <c r="H86" s="43"/>
      <c r="I86" s="2" t="s">
        <v>1741</v>
      </c>
      <c r="J86" s="2" t="s">
        <v>1741</v>
      </c>
      <c r="K86" s="14"/>
      <c r="L86" s="46"/>
      <c r="M86" s="2"/>
      <c r="O86" s="48"/>
      <c r="P86" s="14"/>
      <c r="Q86" s="2"/>
      <c r="R86" s="46"/>
      <c r="S86" s="2"/>
      <c r="U86" s="48"/>
      <c r="V86" s="50" t="s">
        <v>77</v>
      </c>
      <c r="W86" s="2" t="s">
        <v>77</v>
      </c>
      <c r="X86" s="80">
        <v>0.9456720316887921</v>
      </c>
      <c r="Y86" s="77" t="s">
        <v>77</v>
      </c>
      <c r="Z86" s="52">
        <v>0.8512687835145003</v>
      </c>
      <c r="AA86" s="56">
        <f>IF(Z86&gt;X86, Z86, X86)</f>
        <v>0.9456720316887921</v>
      </c>
      <c r="AB86" s="54" t="str">
        <f>IF(Z86&gt;X86, Y86, W86)</f>
        <v>Unambiguous</v>
      </c>
      <c r="AC86" s="22" t="str">
        <f t="shared" si="2"/>
        <v>correct</v>
      </c>
      <c r="AD86" s="22" t="s">
        <v>78</v>
      </c>
      <c r="AE86" s="57" t="s">
        <v>1918</v>
      </c>
      <c r="AF86" s="2"/>
    </row>
    <row r="87" spans="1:32" ht="315" x14ac:dyDescent="0.25">
      <c r="A87" s="2" t="s">
        <v>431</v>
      </c>
      <c r="B87" s="2" t="s">
        <v>486</v>
      </c>
      <c r="C87" s="14">
        <v>1</v>
      </c>
      <c r="D87" s="38">
        <v>0.75465755936392842</v>
      </c>
      <c r="E87" s="40">
        <v>1</v>
      </c>
      <c r="F87" s="2" t="str">
        <f t="shared" si="3"/>
        <v>Correct</v>
      </c>
      <c r="G87" s="2" t="s">
        <v>77</v>
      </c>
      <c r="H87" s="43"/>
      <c r="I87" s="2" t="s">
        <v>1741</v>
      </c>
      <c r="J87" s="2" t="s">
        <v>1741</v>
      </c>
      <c r="K87" s="14"/>
      <c r="L87" s="46"/>
      <c r="M87" s="2"/>
      <c r="O87" s="48"/>
      <c r="P87" s="14"/>
      <c r="Q87" s="2"/>
      <c r="R87" s="46"/>
      <c r="S87" s="2"/>
      <c r="U87" s="48"/>
      <c r="V87" s="50" t="s">
        <v>77</v>
      </c>
      <c r="W87" s="2" t="s">
        <v>77</v>
      </c>
      <c r="X87" s="80">
        <v>0.89031659118978101</v>
      </c>
      <c r="Y87" s="77" t="s">
        <v>77</v>
      </c>
      <c r="Z87" s="52">
        <v>0.8946428591410529</v>
      </c>
      <c r="AA87" s="56">
        <f>IF(Z87&gt;X87, Z87, X87)</f>
        <v>0.8946428591410529</v>
      </c>
      <c r="AB87" s="54" t="str">
        <f>IF(Z87&gt;X87, Y87, W87)</f>
        <v>Unambiguous</v>
      </c>
      <c r="AC87" s="22" t="str">
        <f t="shared" si="2"/>
        <v>correct</v>
      </c>
      <c r="AD87" s="22" t="s">
        <v>78</v>
      </c>
      <c r="AE87" s="57" t="s">
        <v>1918</v>
      </c>
      <c r="AF87" s="2"/>
    </row>
    <row r="88" spans="1:32" ht="409.5" x14ac:dyDescent="0.25">
      <c r="A88" s="2" t="s">
        <v>431</v>
      </c>
      <c r="B88" s="2" t="s">
        <v>487</v>
      </c>
      <c r="C88" s="14">
        <v>0.9189268276279805</v>
      </c>
      <c r="D88" s="38">
        <v>0.7991510896299816</v>
      </c>
      <c r="E88" s="40">
        <v>0.9189268276279805</v>
      </c>
      <c r="F88" s="2" t="str">
        <f t="shared" si="3"/>
        <v>Correct</v>
      </c>
      <c r="G88" s="2" t="s">
        <v>77</v>
      </c>
      <c r="H88" s="43"/>
      <c r="I88" s="2" t="s">
        <v>1741</v>
      </c>
      <c r="J88" s="2" t="s">
        <v>1741</v>
      </c>
      <c r="K88" s="14"/>
      <c r="L88" s="46"/>
      <c r="M88" s="2"/>
      <c r="O88" s="48"/>
      <c r="P88" s="14"/>
      <c r="Q88" s="2"/>
      <c r="R88" s="46"/>
      <c r="S88" s="2"/>
      <c r="U88" s="48"/>
      <c r="V88" s="50" t="s">
        <v>77</v>
      </c>
      <c r="W88" s="2" t="s">
        <v>77</v>
      </c>
      <c r="X88" s="80">
        <v>0.7095942495521419</v>
      </c>
      <c r="Y88" s="77" t="s">
        <v>77</v>
      </c>
      <c r="Z88" s="52">
        <v>0.43800937518391569</v>
      </c>
      <c r="AA88" s="56">
        <f>IF(Z88&gt;X88, Z88, X88)</f>
        <v>0.7095942495521419</v>
      </c>
      <c r="AB88" s="54" t="str">
        <f>IF(Z88&gt;X88, Y88, W88)</f>
        <v>Unambiguous</v>
      </c>
      <c r="AC88" s="22" t="str">
        <f t="shared" si="2"/>
        <v>incorrect</v>
      </c>
      <c r="AD88" s="22" t="s">
        <v>78</v>
      </c>
      <c r="AE88" s="57" t="s">
        <v>1918</v>
      </c>
      <c r="AF88" s="2"/>
    </row>
    <row r="89" spans="1:32" ht="409.5" x14ac:dyDescent="0.25">
      <c r="A89" s="2" t="s">
        <v>431</v>
      </c>
      <c r="B89" s="2" t="s">
        <v>488</v>
      </c>
      <c r="C89" s="14">
        <v>1</v>
      </c>
      <c r="D89" s="38">
        <v>0.99740426453452957</v>
      </c>
      <c r="E89" s="40">
        <v>1</v>
      </c>
      <c r="F89" s="2" t="str">
        <f t="shared" si="3"/>
        <v>Correct</v>
      </c>
      <c r="G89" s="2" t="s">
        <v>77</v>
      </c>
      <c r="H89" s="43"/>
      <c r="I89" s="2" t="s">
        <v>1741</v>
      </c>
      <c r="J89" s="2" t="s">
        <v>1741</v>
      </c>
      <c r="K89" s="14"/>
      <c r="L89" s="46"/>
      <c r="M89" s="2"/>
      <c r="O89" s="48"/>
      <c r="P89" s="14"/>
      <c r="Q89" s="2"/>
      <c r="R89" s="46"/>
      <c r="S89" s="2"/>
      <c r="U89" s="48"/>
      <c r="V89" s="50" t="s">
        <v>77</v>
      </c>
      <c r="W89" s="2" t="s">
        <v>77</v>
      </c>
      <c r="X89" s="80">
        <v>0.97210955826280299</v>
      </c>
      <c r="Y89" s="77" t="s">
        <v>77</v>
      </c>
      <c r="Z89" s="52">
        <v>0.61963143082612959</v>
      </c>
      <c r="AA89" s="56">
        <f>IF(Z89&gt;X89, Z89, X89)</f>
        <v>0.97210955826280299</v>
      </c>
      <c r="AB89" s="54" t="str">
        <f>IF(Z89&gt;X89, Y89, W89)</f>
        <v>Unambiguous</v>
      </c>
      <c r="AC89" s="22" t="str">
        <f t="shared" si="2"/>
        <v>correct</v>
      </c>
      <c r="AD89" s="22" t="s">
        <v>78</v>
      </c>
      <c r="AE89" s="57" t="s">
        <v>1918</v>
      </c>
      <c r="AF89" s="2"/>
    </row>
    <row r="90" spans="1:32" ht="409.5" x14ac:dyDescent="0.25">
      <c r="A90" s="2" t="s">
        <v>431</v>
      </c>
      <c r="B90" s="2" t="s">
        <v>489</v>
      </c>
      <c r="C90" s="14">
        <v>1</v>
      </c>
      <c r="D90" s="38">
        <v>0.5932018550753555</v>
      </c>
      <c r="E90" s="40">
        <v>1</v>
      </c>
      <c r="F90" s="2" t="str">
        <f t="shared" si="3"/>
        <v>Correct</v>
      </c>
      <c r="G90" s="2" t="s">
        <v>77</v>
      </c>
      <c r="H90" s="43"/>
      <c r="I90" s="2" t="s">
        <v>1741</v>
      </c>
      <c r="J90" s="2" t="s">
        <v>1741</v>
      </c>
      <c r="K90" s="14"/>
      <c r="L90" s="46"/>
      <c r="M90" s="2"/>
      <c r="O90" s="48"/>
      <c r="P90" s="14"/>
      <c r="Q90" s="2"/>
      <c r="R90" s="46"/>
      <c r="S90" s="2"/>
      <c r="U90" s="48"/>
      <c r="V90" s="50" t="s">
        <v>77</v>
      </c>
      <c r="W90" s="2" t="s">
        <v>77</v>
      </c>
      <c r="X90" s="80">
        <v>0.41648518718617561</v>
      </c>
      <c r="Y90" s="77" t="s">
        <v>77</v>
      </c>
      <c r="Z90" s="52">
        <v>0.35047288347345767</v>
      </c>
      <c r="AA90" s="56">
        <f>IF(Z90&gt;X90, Z90, X90)</f>
        <v>0.41648518718617561</v>
      </c>
      <c r="AB90" s="54" t="str">
        <f>IF(Z90&gt;X90, Y90, W90)</f>
        <v>Unambiguous</v>
      </c>
      <c r="AC90" s="22" t="str">
        <f t="shared" si="2"/>
        <v>incorrect</v>
      </c>
      <c r="AD90" s="22" t="s">
        <v>78</v>
      </c>
      <c r="AE90" s="57" t="s">
        <v>1918</v>
      </c>
      <c r="AF90" s="2"/>
    </row>
    <row r="91" spans="1:32" ht="270" x14ac:dyDescent="0.25">
      <c r="A91" s="2" t="s">
        <v>431</v>
      </c>
      <c r="B91" s="2" t="s">
        <v>490</v>
      </c>
      <c r="C91" s="14">
        <v>0.89501019487352151</v>
      </c>
      <c r="D91" s="38">
        <v>0.9859813914920279</v>
      </c>
      <c r="E91" s="40">
        <v>0.9859813914920279</v>
      </c>
      <c r="F91" s="2" t="str">
        <f t="shared" si="3"/>
        <v>Correct</v>
      </c>
      <c r="G91" s="2" t="s">
        <v>77</v>
      </c>
      <c r="H91" s="43"/>
      <c r="I91" s="2" t="s">
        <v>1741</v>
      </c>
      <c r="J91" s="2" t="s">
        <v>1741</v>
      </c>
      <c r="K91" s="14"/>
      <c r="L91" s="46"/>
      <c r="M91" s="2"/>
      <c r="O91" s="48"/>
      <c r="P91" s="14"/>
      <c r="Q91" s="2"/>
      <c r="R91" s="46"/>
      <c r="S91" s="2"/>
      <c r="U91" s="48"/>
      <c r="V91" s="50" t="s">
        <v>77</v>
      </c>
      <c r="W91" s="2" t="s">
        <v>77</v>
      </c>
      <c r="X91" s="80">
        <v>0.66510914749517658</v>
      </c>
      <c r="Y91" s="77" t="s">
        <v>77</v>
      </c>
      <c r="Z91" s="52">
        <v>0.90004377930247981</v>
      </c>
      <c r="AA91" s="56">
        <f>IF(Z91&gt;X91, Z91, X91)</f>
        <v>0.90004377930247981</v>
      </c>
      <c r="AB91" s="54" t="str">
        <f>IF(Z91&gt;X91, Y91, W91)</f>
        <v>Unambiguous</v>
      </c>
      <c r="AC91" s="22" t="str">
        <f t="shared" si="2"/>
        <v>correct</v>
      </c>
      <c r="AD91" s="22" t="s">
        <v>78</v>
      </c>
      <c r="AE91" s="57" t="s">
        <v>1918</v>
      </c>
      <c r="AF91" s="2"/>
    </row>
    <row r="92" spans="1:32" ht="255" x14ac:dyDescent="0.25">
      <c r="A92" s="2" t="s">
        <v>491</v>
      </c>
      <c r="B92" s="2" t="s">
        <v>492</v>
      </c>
      <c r="C92" s="14">
        <v>0.78856027061371381</v>
      </c>
      <c r="D92" s="38">
        <v>0.9970687770414598</v>
      </c>
      <c r="E92" s="40">
        <v>0.9970687770414598</v>
      </c>
      <c r="F92" s="2" t="str">
        <f t="shared" si="3"/>
        <v>Correct</v>
      </c>
      <c r="G92" s="2" t="s">
        <v>77</v>
      </c>
      <c r="H92" s="43"/>
      <c r="I92" s="2" t="s">
        <v>1741</v>
      </c>
      <c r="J92" s="2" t="s">
        <v>1741</v>
      </c>
      <c r="K92" s="14"/>
      <c r="L92" s="46"/>
      <c r="M92" s="2"/>
      <c r="O92" s="48"/>
      <c r="P92" s="14"/>
      <c r="Q92" s="2"/>
      <c r="R92" s="46"/>
      <c r="S92" s="2"/>
      <c r="U92" s="48"/>
      <c r="V92" s="50" t="s">
        <v>77</v>
      </c>
      <c r="W92" s="2" t="s">
        <v>77</v>
      </c>
      <c r="X92" s="80">
        <v>0.8784166431504834</v>
      </c>
      <c r="Y92" s="77" t="s">
        <v>77</v>
      </c>
      <c r="Z92" s="52">
        <v>0.85335148566423391</v>
      </c>
      <c r="AA92" s="56">
        <f>IF(Z92&gt;X92, Z92, X92)</f>
        <v>0.8784166431504834</v>
      </c>
      <c r="AB92" s="54" t="str">
        <f>IF(Z92&gt;X92, Y92, W92)</f>
        <v>Unambiguous</v>
      </c>
      <c r="AC92" s="22" t="str">
        <f t="shared" si="2"/>
        <v>correct</v>
      </c>
      <c r="AD92" s="22" t="s">
        <v>78</v>
      </c>
      <c r="AE92" s="57" t="s">
        <v>1918</v>
      </c>
      <c r="AF92" s="2"/>
    </row>
    <row r="93" spans="1:32" ht="270" x14ac:dyDescent="0.25">
      <c r="A93" s="2" t="s">
        <v>491</v>
      </c>
      <c r="B93" s="2" t="s">
        <v>493</v>
      </c>
      <c r="C93" s="14">
        <v>0.78009499767885715</v>
      </c>
      <c r="D93" s="38">
        <v>1</v>
      </c>
      <c r="E93" s="40">
        <v>1</v>
      </c>
      <c r="F93" s="2" t="str">
        <f t="shared" si="3"/>
        <v>Correct</v>
      </c>
      <c r="G93" s="2" t="s">
        <v>77</v>
      </c>
      <c r="H93" s="43"/>
      <c r="I93" s="2" t="s">
        <v>1741</v>
      </c>
      <c r="J93" s="2" t="s">
        <v>1741</v>
      </c>
      <c r="K93" s="14"/>
      <c r="L93" s="46"/>
      <c r="M93" s="2"/>
      <c r="O93" s="48"/>
      <c r="P93" s="14"/>
      <c r="Q93" s="2"/>
      <c r="R93" s="46"/>
      <c r="S93" s="2"/>
      <c r="U93" s="48"/>
      <c r="V93" s="50" t="s">
        <v>77</v>
      </c>
      <c r="W93" s="2" t="s">
        <v>77</v>
      </c>
      <c r="X93" s="80">
        <v>0.99253462333435249</v>
      </c>
      <c r="Y93" s="77" t="s">
        <v>77</v>
      </c>
      <c r="Z93" s="52">
        <v>0.98372469164519316</v>
      </c>
      <c r="AA93" s="56">
        <f>IF(Z93&gt;X93, Z93, X93)</f>
        <v>0.99253462333435249</v>
      </c>
      <c r="AB93" s="54" t="str">
        <f>IF(Z93&gt;X93, Y93, W93)</f>
        <v>Unambiguous</v>
      </c>
      <c r="AC93" s="22" t="str">
        <f t="shared" si="2"/>
        <v>correct</v>
      </c>
      <c r="AD93" s="22" t="s">
        <v>78</v>
      </c>
      <c r="AE93" s="57" t="s">
        <v>1918</v>
      </c>
      <c r="AF93" s="2"/>
    </row>
    <row r="94" spans="1:32" ht="409.5" x14ac:dyDescent="0.25">
      <c r="A94" s="2" t="s">
        <v>491</v>
      </c>
      <c r="B94" s="2" t="s">
        <v>494</v>
      </c>
      <c r="C94" s="14">
        <v>0.83457821713552105</v>
      </c>
      <c r="D94" s="38">
        <v>0.82688534658160751</v>
      </c>
      <c r="E94" s="40">
        <v>0.83457821713552105</v>
      </c>
      <c r="F94" s="2" t="str">
        <f t="shared" si="3"/>
        <v>Correct</v>
      </c>
      <c r="G94" s="2" t="s">
        <v>28</v>
      </c>
      <c r="H94" s="43" t="s">
        <v>495</v>
      </c>
      <c r="I94" s="2" t="s">
        <v>1766</v>
      </c>
      <c r="J94" s="2" t="s">
        <v>1849</v>
      </c>
      <c r="K94" s="14" t="s">
        <v>498</v>
      </c>
      <c r="L94" s="46">
        <v>1</v>
      </c>
      <c r="M94" s="2" t="s">
        <v>382</v>
      </c>
      <c r="N94" s="2">
        <v>0.6</v>
      </c>
      <c r="O94" s="48" t="s">
        <v>500</v>
      </c>
      <c r="P94" s="14" t="s">
        <v>501</v>
      </c>
      <c r="Q94" s="2" t="s">
        <v>502</v>
      </c>
      <c r="R94" s="46">
        <v>1</v>
      </c>
      <c r="S94" s="2" t="s">
        <v>503</v>
      </c>
      <c r="T94" s="2">
        <v>0.14285714285714279</v>
      </c>
      <c r="U94" s="48" t="s">
        <v>504</v>
      </c>
      <c r="V94" s="50" t="s">
        <v>28</v>
      </c>
      <c r="W94" s="2" t="s">
        <v>40</v>
      </c>
      <c r="X94" s="80">
        <v>0.64378221408241554</v>
      </c>
      <c r="Y94" s="77" t="s">
        <v>505</v>
      </c>
      <c r="Z94" s="52">
        <v>0.72758118027787355</v>
      </c>
      <c r="AA94" s="56">
        <f>IF(Z94&gt;X94, Z94, X94)</f>
        <v>0.72758118027787355</v>
      </c>
      <c r="AB94" s="54" t="str">
        <f>IF(Z94&gt;X94, Y94, W94)</f>
        <v>Structural</v>
      </c>
      <c r="AC94" s="22" t="str">
        <f t="shared" si="2"/>
        <v>incorrect</v>
      </c>
      <c r="AD94" s="22" t="s">
        <v>506</v>
      </c>
      <c r="AE94" s="57" t="s">
        <v>1940</v>
      </c>
      <c r="AF94" s="2"/>
    </row>
    <row r="95" spans="1:32" ht="150" x14ac:dyDescent="0.25">
      <c r="A95" s="2" t="s">
        <v>491</v>
      </c>
      <c r="B95" s="2" t="s">
        <v>509</v>
      </c>
      <c r="C95" s="14">
        <v>0.6549708986337448</v>
      </c>
      <c r="D95" s="38">
        <v>0.9316084787931459</v>
      </c>
      <c r="E95" s="40">
        <v>0.9316084787931459</v>
      </c>
      <c r="F95" s="2" t="str">
        <f t="shared" si="3"/>
        <v>Correct</v>
      </c>
      <c r="G95" s="2" t="s">
        <v>77</v>
      </c>
      <c r="H95" s="43"/>
      <c r="I95" s="2" t="s">
        <v>1741</v>
      </c>
      <c r="J95" s="2" t="s">
        <v>1741</v>
      </c>
      <c r="K95" s="14"/>
      <c r="L95" s="46"/>
      <c r="M95" s="2"/>
      <c r="O95" s="48"/>
      <c r="P95" s="14"/>
      <c r="Q95" s="2"/>
      <c r="R95" s="46"/>
      <c r="S95" s="2"/>
      <c r="U95" s="48"/>
      <c r="V95" s="50" t="s">
        <v>77</v>
      </c>
      <c r="W95" s="2" t="s">
        <v>77</v>
      </c>
      <c r="X95" s="80">
        <v>0.9809301054777656</v>
      </c>
      <c r="Y95" s="77" t="s">
        <v>77</v>
      </c>
      <c r="Z95" s="52">
        <v>0.98649066233519611</v>
      </c>
      <c r="AA95" s="56">
        <f>IF(Z95&gt;X95, Z95, X95)</f>
        <v>0.98649066233519611</v>
      </c>
      <c r="AB95" s="54" t="str">
        <f>IF(Z95&gt;X95, Y95, W95)</f>
        <v>Unambiguous</v>
      </c>
      <c r="AC95" s="22" t="str">
        <f t="shared" si="2"/>
        <v>correct</v>
      </c>
      <c r="AD95" s="22" t="s">
        <v>78</v>
      </c>
      <c r="AE95" s="57" t="s">
        <v>1918</v>
      </c>
      <c r="AF95" s="2"/>
    </row>
    <row r="96" spans="1:32" ht="409.5" x14ac:dyDescent="0.25">
      <c r="A96" s="2" t="s">
        <v>491</v>
      </c>
      <c r="B96" s="2" t="s">
        <v>510</v>
      </c>
      <c r="C96" s="14">
        <v>0.75939628811252247</v>
      </c>
      <c r="D96" s="38">
        <v>0.83639413442658217</v>
      </c>
      <c r="E96" s="40">
        <v>0.83639413442658217</v>
      </c>
      <c r="F96" s="2" t="str">
        <f t="shared" si="3"/>
        <v>Correct</v>
      </c>
      <c r="G96" s="2" t="s">
        <v>28</v>
      </c>
      <c r="H96" s="43" t="s">
        <v>511</v>
      </c>
      <c r="I96" s="2" t="s">
        <v>1767</v>
      </c>
      <c r="J96" s="2" t="s">
        <v>1850</v>
      </c>
      <c r="K96" s="14" t="s">
        <v>514</v>
      </c>
      <c r="L96" s="46">
        <v>1</v>
      </c>
      <c r="M96" s="2" t="s">
        <v>101</v>
      </c>
      <c r="N96" s="2">
        <v>0.16666666666666671</v>
      </c>
      <c r="O96" s="48" t="s">
        <v>516</v>
      </c>
      <c r="P96" s="14" t="s">
        <v>517</v>
      </c>
      <c r="Q96" s="2" t="s">
        <v>518</v>
      </c>
      <c r="R96" s="46">
        <v>1</v>
      </c>
      <c r="S96" s="2" t="s">
        <v>101</v>
      </c>
      <c r="T96" s="2">
        <v>0.5</v>
      </c>
      <c r="U96" s="48" t="s">
        <v>519</v>
      </c>
      <c r="V96" s="50" t="s">
        <v>28</v>
      </c>
      <c r="W96" s="2" t="s">
        <v>1597</v>
      </c>
      <c r="X96" s="80">
        <v>0.75181214870852275</v>
      </c>
      <c r="Y96" s="77" t="s">
        <v>357</v>
      </c>
      <c r="Z96" s="52">
        <v>0.77676614928685939</v>
      </c>
      <c r="AA96" s="56">
        <f>IF(Z96&gt;X96, Z96, X96)</f>
        <v>0.77676614928685939</v>
      </c>
      <c r="AB96" s="54" t="str">
        <f>IF(Z96&gt;X96, Y96, W96)</f>
        <v>Structural, Semantic, Vagueness</v>
      </c>
      <c r="AC96" s="22" t="str">
        <f t="shared" si="2"/>
        <v>incorrect</v>
      </c>
      <c r="AD96" s="22" t="s">
        <v>520</v>
      </c>
      <c r="AE96" s="57" t="s">
        <v>1941</v>
      </c>
      <c r="AF96" s="2"/>
    </row>
    <row r="97" spans="1:32" ht="409.5" x14ac:dyDescent="0.25">
      <c r="A97" s="2" t="s">
        <v>491</v>
      </c>
      <c r="B97" s="2" t="s">
        <v>523</v>
      </c>
      <c r="C97" s="14">
        <v>0.86408234426742081</v>
      </c>
      <c r="D97" s="38">
        <v>0.76535283221699368</v>
      </c>
      <c r="E97" s="40">
        <v>0.86408234426742081</v>
      </c>
      <c r="F97" s="2" t="str">
        <f t="shared" si="3"/>
        <v>Correct</v>
      </c>
      <c r="G97" s="2" t="s">
        <v>28</v>
      </c>
      <c r="H97" s="43" t="s">
        <v>524</v>
      </c>
      <c r="I97" s="2" t="s">
        <v>1768</v>
      </c>
      <c r="J97" s="2" t="s">
        <v>1851</v>
      </c>
      <c r="K97" s="14" t="s">
        <v>527</v>
      </c>
      <c r="L97" s="46">
        <v>1</v>
      </c>
      <c r="M97" s="2" t="s">
        <v>529</v>
      </c>
      <c r="N97" s="2">
        <v>0.1111111111111111</v>
      </c>
      <c r="O97" s="48" t="s">
        <v>530</v>
      </c>
      <c r="P97" s="14" t="s">
        <v>531</v>
      </c>
      <c r="Q97" s="2" t="s">
        <v>532</v>
      </c>
      <c r="R97" s="46">
        <v>1</v>
      </c>
      <c r="S97" s="2" t="s">
        <v>382</v>
      </c>
      <c r="T97" s="2">
        <v>0.75</v>
      </c>
      <c r="U97" s="48" t="s">
        <v>533</v>
      </c>
      <c r="V97" s="50" t="s">
        <v>28</v>
      </c>
      <c r="W97" s="2" t="s">
        <v>1527</v>
      </c>
      <c r="X97" s="80">
        <v>0.79832010329761571</v>
      </c>
      <c r="Y97" s="77" t="s">
        <v>305</v>
      </c>
      <c r="Z97" s="52">
        <v>0.65293159837188053</v>
      </c>
      <c r="AA97" s="56">
        <f>IF(Z97&gt;X97, Z97, X97)</f>
        <v>0.79832010329761571</v>
      </c>
      <c r="AB97" s="54" t="str">
        <f>IF(Z97&gt;X97, Y97, W97)</f>
        <v>semantic</v>
      </c>
      <c r="AC97" s="22" t="str">
        <f t="shared" si="2"/>
        <v>incorrect</v>
      </c>
      <c r="AD97" s="22" t="s">
        <v>1601</v>
      </c>
      <c r="AE97" s="57" t="s">
        <v>1942</v>
      </c>
      <c r="AF97" s="2"/>
    </row>
    <row r="98" spans="1:32" ht="409.5" x14ac:dyDescent="0.25">
      <c r="A98" s="2" t="s">
        <v>491</v>
      </c>
      <c r="B98" s="2" t="s">
        <v>537</v>
      </c>
      <c r="C98" s="14">
        <v>0.77525456888038258</v>
      </c>
      <c r="D98" s="38">
        <v>0.80524269436184714</v>
      </c>
      <c r="E98" s="40">
        <v>0.80524269436184714</v>
      </c>
      <c r="F98" s="2" t="str">
        <f t="shared" si="3"/>
        <v>Correct</v>
      </c>
      <c r="G98" s="2" t="s">
        <v>28</v>
      </c>
      <c r="H98" s="43" t="s">
        <v>538</v>
      </c>
      <c r="I98" s="2" t="s">
        <v>1769</v>
      </c>
      <c r="J98" s="2" t="s">
        <v>1852</v>
      </c>
      <c r="K98" s="14" t="s">
        <v>541</v>
      </c>
      <c r="L98" s="46">
        <v>1</v>
      </c>
      <c r="M98" s="2" t="s">
        <v>543</v>
      </c>
      <c r="N98" s="2">
        <v>5.5555555555555552E-2</v>
      </c>
      <c r="O98" s="48" t="s">
        <v>544</v>
      </c>
      <c r="P98" s="14" t="s">
        <v>545</v>
      </c>
      <c r="Q98" s="2" t="s">
        <v>546</v>
      </c>
      <c r="R98" s="46">
        <v>0.75</v>
      </c>
      <c r="S98" s="2" t="s">
        <v>547</v>
      </c>
      <c r="T98" s="2">
        <v>0.1</v>
      </c>
      <c r="U98" s="48" t="s">
        <v>548</v>
      </c>
      <c r="V98" s="50" t="s">
        <v>28</v>
      </c>
      <c r="W98" s="2" t="s">
        <v>836</v>
      </c>
      <c r="X98" s="80">
        <v>0.5021819696222124</v>
      </c>
      <c r="Y98" s="77" t="s">
        <v>549</v>
      </c>
      <c r="Z98" s="52">
        <v>0.73411533922080185</v>
      </c>
      <c r="AA98" s="56">
        <f>IF(Z98&gt;X98, Z98, X98)</f>
        <v>0.73411533922080185</v>
      </c>
      <c r="AB98" s="54" t="str">
        <f>IF(Z98&gt;X98, Y98, W98)</f>
        <v>structural, lexical</v>
      </c>
      <c r="AC98" s="22" t="str">
        <f t="shared" si="2"/>
        <v>incorrect</v>
      </c>
      <c r="AD98" s="22" t="s">
        <v>550</v>
      </c>
      <c r="AE98" s="57" t="s">
        <v>1943</v>
      </c>
      <c r="AF98" s="2"/>
    </row>
    <row r="99" spans="1:32" ht="409.5" x14ac:dyDescent="0.25">
      <c r="A99" s="2" t="s">
        <v>491</v>
      </c>
      <c r="B99" s="2" t="s">
        <v>553</v>
      </c>
      <c r="C99" s="14">
        <v>0.88646849548620676</v>
      </c>
      <c r="D99" s="38">
        <v>0.80615017034903569</v>
      </c>
      <c r="E99" s="40">
        <v>0.88646849548620676</v>
      </c>
      <c r="F99" s="2" t="str">
        <f t="shared" si="3"/>
        <v>Correct</v>
      </c>
      <c r="G99" s="2" t="s">
        <v>28</v>
      </c>
      <c r="H99" s="43" t="s">
        <v>554</v>
      </c>
      <c r="I99" s="2" t="s">
        <v>1770</v>
      </c>
      <c r="J99" s="2" t="s">
        <v>1853</v>
      </c>
      <c r="K99" s="14" t="s">
        <v>557</v>
      </c>
      <c r="L99" s="46">
        <v>0.5</v>
      </c>
      <c r="M99" s="2" t="s">
        <v>559</v>
      </c>
      <c r="N99" s="2">
        <v>0.5</v>
      </c>
      <c r="O99" s="48" t="s">
        <v>560</v>
      </c>
      <c r="P99" s="14" t="s">
        <v>561</v>
      </c>
      <c r="Q99" s="2" t="s">
        <v>562</v>
      </c>
      <c r="R99" s="46">
        <v>1</v>
      </c>
      <c r="S99" s="2" t="s">
        <v>563</v>
      </c>
      <c r="T99" s="2">
        <v>0.2</v>
      </c>
      <c r="U99" s="48" t="s">
        <v>564</v>
      </c>
      <c r="V99" s="50" t="s">
        <v>28</v>
      </c>
      <c r="W99" s="2" t="s">
        <v>40</v>
      </c>
      <c r="X99" s="80">
        <v>0.64127891688086247</v>
      </c>
      <c r="Y99" s="77" t="s">
        <v>305</v>
      </c>
      <c r="Z99" s="52">
        <v>0.78519724471971453</v>
      </c>
      <c r="AA99" s="56">
        <f>IF(Z99&gt;X99, Z99, X99)</f>
        <v>0.78519724471971453</v>
      </c>
      <c r="AB99" s="54" t="str">
        <f>IF(Z99&gt;X99, Y99, W99)</f>
        <v>structural</v>
      </c>
      <c r="AC99" s="22" t="str">
        <f t="shared" si="2"/>
        <v>incorrect</v>
      </c>
      <c r="AD99" s="22" t="s">
        <v>565</v>
      </c>
      <c r="AE99" s="57" t="s">
        <v>1944</v>
      </c>
      <c r="AF99" s="2"/>
    </row>
    <row r="100" spans="1:32" ht="45" x14ac:dyDescent="0.25">
      <c r="A100" s="2" t="s">
        <v>491</v>
      </c>
      <c r="B100" s="2" t="s">
        <v>568</v>
      </c>
      <c r="C100" s="14">
        <v>0.88510905485876523</v>
      </c>
      <c r="D100" s="38">
        <v>1</v>
      </c>
      <c r="E100" s="40">
        <v>1</v>
      </c>
      <c r="F100" s="2" t="str">
        <f t="shared" si="3"/>
        <v>Correct</v>
      </c>
      <c r="G100" s="2" t="s">
        <v>77</v>
      </c>
      <c r="H100" s="43"/>
      <c r="I100" s="2" t="s">
        <v>1741</v>
      </c>
      <c r="J100" s="2" t="s">
        <v>1741</v>
      </c>
      <c r="K100" s="14"/>
      <c r="L100" s="46"/>
      <c r="M100" s="2"/>
      <c r="O100" s="48"/>
      <c r="P100" s="14"/>
      <c r="Q100" s="2"/>
      <c r="R100" s="46"/>
      <c r="S100" s="2"/>
      <c r="U100" s="48"/>
      <c r="V100" s="50" t="s">
        <v>77</v>
      </c>
      <c r="W100" s="2" t="s">
        <v>77</v>
      </c>
      <c r="X100" s="80">
        <v>1</v>
      </c>
      <c r="Y100" s="77" t="s">
        <v>77</v>
      </c>
      <c r="Z100" s="52">
        <v>0.99718727441056099</v>
      </c>
      <c r="AA100" s="56">
        <f>IF(Z100&gt;X100, Z100, X100)</f>
        <v>1</v>
      </c>
      <c r="AB100" s="54" t="str">
        <f>IF(Z100&gt;X100, Y100, W100)</f>
        <v>Unambiguous</v>
      </c>
      <c r="AC100" s="22" t="str">
        <f t="shared" si="2"/>
        <v>correct</v>
      </c>
      <c r="AD100" s="22" t="s">
        <v>78</v>
      </c>
      <c r="AE100" s="57" t="s">
        <v>1918</v>
      </c>
      <c r="AF100" s="2"/>
    </row>
    <row r="101" spans="1:32" ht="409.5" x14ac:dyDescent="0.25">
      <c r="A101" s="2" t="s">
        <v>491</v>
      </c>
      <c r="B101" s="2" t="s">
        <v>569</v>
      </c>
      <c r="C101" s="14">
        <v>0.79351576205747743</v>
      </c>
      <c r="D101" s="38">
        <v>0.76618265932530838</v>
      </c>
      <c r="E101" s="40">
        <v>0.79351576205747743</v>
      </c>
      <c r="F101" s="2" t="str">
        <f t="shared" si="3"/>
        <v>Incorrect</v>
      </c>
      <c r="G101" s="2" t="s">
        <v>28</v>
      </c>
      <c r="H101" s="43" t="s">
        <v>570</v>
      </c>
      <c r="I101" s="2" t="s">
        <v>1771</v>
      </c>
      <c r="J101" s="2" t="s">
        <v>1854</v>
      </c>
      <c r="K101" s="14" t="s">
        <v>573</v>
      </c>
      <c r="L101" s="46">
        <v>1</v>
      </c>
      <c r="M101" s="2" t="s">
        <v>575</v>
      </c>
      <c r="N101" s="2">
        <v>0.63636363636363635</v>
      </c>
      <c r="O101" s="48" t="s">
        <v>576</v>
      </c>
      <c r="P101" s="14" t="s">
        <v>577</v>
      </c>
      <c r="Q101" s="2" t="s">
        <v>578</v>
      </c>
      <c r="R101" s="46">
        <v>1</v>
      </c>
      <c r="S101" s="2" t="s">
        <v>579</v>
      </c>
      <c r="T101" s="2">
        <v>0.4</v>
      </c>
      <c r="U101" s="48" t="s">
        <v>580</v>
      </c>
      <c r="V101" s="50" t="s">
        <v>28</v>
      </c>
      <c r="W101" s="2" t="s">
        <v>505</v>
      </c>
      <c r="X101" s="80">
        <v>0.5850490346428433</v>
      </c>
      <c r="Y101" s="77" t="s">
        <v>305</v>
      </c>
      <c r="Z101" s="52">
        <v>0.78256023746174541</v>
      </c>
      <c r="AA101" s="56">
        <f>IF(Z101&gt;X101, Z101, X101)</f>
        <v>0.78256023746174541</v>
      </c>
      <c r="AB101" s="54" t="str">
        <f>IF(Z101&gt;X101, Y101, W101)</f>
        <v>structural</v>
      </c>
      <c r="AC101" s="22" t="str">
        <f t="shared" si="2"/>
        <v>incorrect</v>
      </c>
      <c r="AD101" s="22" t="s">
        <v>581</v>
      </c>
      <c r="AE101" s="57" t="s">
        <v>1945</v>
      </c>
      <c r="AF101" s="2"/>
    </row>
    <row r="102" spans="1:32" ht="409.5" x14ac:dyDescent="0.25">
      <c r="A102" s="2" t="s">
        <v>491</v>
      </c>
      <c r="B102" s="2" t="s">
        <v>584</v>
      </c>
      <c r="C102" s="14">
        <v>0.78925759700132503</v>
      </c>
      <c r="D102" s="38">
        <v>0.75283798509481448</v>
      </c>
      <c r="E102" s="40">
        <v>0.78925759700132503</v>
      </c>
      <c r="F102" s="2" t="str">
        <f t="shared" si="3"/>
        <v>Incorrect</v>
      </c>
      <c r="G102" s="2" t="s">
        <v>28</v>
      </c>
      <c r="H102" s="43" t="s">
        <v>585</v>
      </c>
      <c r="I102" s="2" t="s">
        <v>1772</v>
      </c>
      <c r="J102" s="2" t="s">
        <v>1855</v>
      </c>
      <c r="K102" s="14" t="s">
        <v>588</v>
      </c>
      <c r="L102" s="46">
        <v>1</v>
      </c>
      <c r="M102" s="2" t="s">
        <v>590</v>
      </c>
      <c r="N102" s="2">
        <v>0.1111111111111111</v>
      </c>
      <c r="O102" s="48" t="s">
        <v>591</v>
      </c>
      <c r="P102" s="14" t="s">
        <v>592</v>
      </c>
      <c r="Q102" s="2" t="s">
        <v>593</v>
      </c>
      <c r="R102" s="46">
        <v>1</v>
      </c>
      <c r="S102" s="2" t="s">
        <v>594</v>
      </c>
      <c r="T102" s="2">
        <v>0.14285714285714279</v>
      </c>
      <c r="U102" s="48" t="s">
        <v>595</v>
      </c>
      <c r="V102" s="50" t="s">
        <v>28</v>
      </c>
      <c r="W102" s="2" t="s">
        <v>40</v>
      </c>
      <c r="X102" s="80">
        <v>0.61558144507837498</v>
      </c>
      <c r="Y102" s="77" t="s">
        <v>305</v>
      </c>
      <c r="Z102" s="52">
        <v>0.67593688595237311</v>
      </c>
      <c r="AA102" s="56">
        <f>IF(Z102&gt;X102, Z102, X102)</f>
        <v>0.67593688595237311</v>
      </c>
      <c r="AB102" s="54" t="str">
        <f>IF(Z102&gt;X102, Y102, W102)</f>
        <v>structural</v>
      </c>
      <c r="AC102" s="22" t="str">
        <f t="shared" si="2"/>
        <v>incorrect</v>
      </c>
      <c r="AD102" s="22" t="s">
        <v>596</v>
      </c>
      <c r="AE102" s="57" t="s">
        <v>1946</v>
      </c>
      <c r="AF102" s="2"/>
    </row>
    <row r="103" spans="1:32" ht="409.5" x14ac:dyDescent="0.25">
      <c r="A103" s="2" t="s">
        <v>491</v>
      </c>
      <c r="B103" s="2" t="s">
        <v>599</v>
      </c>
      <c r="C103" s="14">
        <v>0.82474882711754238</v>
      </c>
      <c r="D103" s="38">
        <v>0.81057427336763688</v>
      </c>
      <c r="E103" s="40">
        <v>0.82474882711754238</v>
      </c>
      <c r="F103" s="2" t="str">
        <f t="shared" si="3"/>
        <v>Correct</v>
      </c>
      <c r="G103" s="2" t="s">
        <v>28</v>
      </c>
      <c r="H103" s="43" t="s">
        <v>600</v>
      </c>
      <c r="I103" s="2" t="s">
        <v>1773</v>
      </c>
      <c r="J103" s="2" t="s">
        <v>1856</v>
      </c>
      <c r="K103" s="14" t="s">
        <v>603</v>
      </c>
      <c r="L103" s="46">
        <v>1</v>
      </c>
      <c r="M103" s="2" t="s">
        <v>605</v>
      </c>
      <c r="N103" s="2">
        <v>0.2</v>
      </c>
      <c r="O103" s="48" t="s">
        <v>606</v>
      </c>
      <c r="P103" s="14" t="s">
        <v>607</v>
      </c>
      <c r="Q103" s="2" t="s">
        <v>608</v>
      </c>
      <c r="R103" s="46">
        <v>1</v>
      </c>
      <c r="S103" s="2" t="s">
        <v>609</v>
      </c>
      <c r="T103" s="2">
        <v>0.75</v>
      </c>
      <c r="U103" s="48" t="s">
        <v>610</v>
      </c>
      <c r="V103" s="50" t="s">
        <v>28</v>
      </c>
      <c r="W103" s="2" t="s">
        <v>138</v>
      </c>
      <c r="X103" s="80">
        <v>0.79790449809396335</v>
      </c>
      <c r="Y103" s="77" t="s">
        <v>505</v>
      </c>
      <c r="Z103" s="52">
        <v>0.8894839939884559</v>
      </c>
      <c r="AA103" s="56">
        <f>IF(Z103&gt;X103, Z103, X103)</f>
        <v>0.8894839939884559</v>
      </c>
      <c r="AB103" s="54" t="str">
        <f>IF(Z103&gt;X103, Y103, W103)</f>
        <v>Structural</v>
      </c>
      <c r="AC103" s="22" t="str">
        <f t="shared" si="2"/>
        <v>correct</v>
      </c>
      <c r="AD103" s="22" t="s">
        <v>611</v>
      </c>
      <c r="AE103" s="57" t="s">
        <v>1947</v>
      </c>
      <c r="AF103" s="2"/>
    </row>
    <row r="104" spans="1:32" ht="409.5" x14ac:dyDescent="0.25">
      <c r="A104" s="2" t="s">
        <v>491</v>
      </c>
      <c r="B104" s="2" t="s">
        <v>614</v>
      </c>
      <c r="C104" s="14">
        <v>0.77734089170377918</v>
      </c>
      <c r="D104" s="38">
        <v>0.80355594350884108</v>
      </c>
      <c r="E104" s="40">
        <v>0.80355594350884108</v>
      </c>
      <c r="F104" s="2" t="str">
        <f t="shared" si="3"/>
        <v>Correct</v>
      </c>
      <c r="G104" s="2" t="s">
        <v>28</v>
      </c>
      <c r="H104" s="43" t="s">
        <v>615</v>
      </c>
      <c r="I104" s="2" t="s">
        <v>1774</v>
      </c>
      <c r="J104" s="2" t="s">
        <v>1857</v>
      </c>
      <c r="K104" s="14" t="s">
        <v>618</v>
      </c>
      <c r="L104" s="46">
        <v>1</v>
      </c>
      <c r="M104" s="2" t="s">
        <v>620</v>
      </c>
      <c r="N104" s="2">
        <v>0.2</v>
      </c>
      <c r="O104" s="48" t="s">
        <v>621</v>
      </c>
      <c r="P104" s="14" t="s">
        <v>622</v>
      </c>
      <c r="Q104" s="2" t="s">
        <v>623</v>
      </c>
      <c r="R104" s="46">
        <v>1</v>
      </c>
      <c r="S104" s="2" t="s">
        <v>624</v>
      </c>
      <c r="T104" s="2">
        <v>0.625</v>
      </c>
      <c r="U104" s="48" t="s">
        <v>625</v>
      </c>
      <c r="V104" s="50" t="s">
        <v>28</v>
      </c>
      <c r="W104" s="2" t="s">
        <v>1619</v>
      </c>
      <c r="X104" s="80">
        <v>0.7468757137195865</v>
      </c>
      <c r="Y104" s="77" t="s">
        <v>107</v>
      </c>
      <c r="Z104" s="52">
        <v>0.75383334570034599</v>
      </c>
      <c r="AA104" s="56">
        <f>IF(Z104&gt;X104, Z104, X104)</f>
        <v>0.75383334570034599</v>
      </c>
      <c r="AB104" s="54" t="str">
        <f>IF(Z104&gt;X104, Y104, W104)</f>
        <v>vagueness</v>
      </c>
      <c r="AC104" s="22" t="str">
        <f t="shared" si="2"/>
        <v>incorrect</v>
      </c>
      <c r="AD104" s="22" t="s">
        <v>626</v>
      </c>
      <c r="AE104" s="57" t="s">
        <v>1948</v>
      </c>
      <c r="AF104" s="2"/>
    </row>
    <row r="105" spans="1:32" ht="90" x14ac:dyDescent="0.25">
      <c r="A105" s="2" t="s">
        <v>491</v>
      </c>
      <c r="B105" s="2" t="s">
        <v>629</v>
      </c>
      <c r="C105" s="14">
        <v>0.96968974480939063</v>
      </c>
      <c r="D105" s="38">
        <v>0.76440796930459964</v>
      </c>
      <c r="E105" s="40">
        <v>0.96968974480939063</v>
      </c>
      <c r="F105" s="2" t="str">
        <f t="shared" si="3"/>
        <v>Correct</v>
      </c>
      <c r="G105" s="2" t="s">
        <v>77</v>
      </c>
      <c r="H105" s="43"/>
      <c r="I105" s="2" t="s">
        <v>1741</v>
      </c>
      <c r="J105" s="2" t="s">
        <v>1741</v>
      </c>
      <c r="K105" s="14"/>
      <c r="L105" s="46"/>
      <c r="M105" s="2"/>
      <c r="O105" s="48"/>
      <c r="P105" s="14"/>
      <c r="Q105" s="2"/>
      <c r="R105" s="46"/>
      <c r="S105" s="2"/>
      <c r="U105" s="48"/>
      <c r="V105" s="50" t="s">
        <v>77</v>
      </c>
      <c r="W105" s="2" t="s">
        <v>77</v>
      </c>
      <c r="X105" s="80">
        <v>0.98482836535376617</v>
      </c>
      <c r="Y105" s="77" t="s">
        <v>77</v>
      </c>
      <c r="Z105" s="52">
        <v>0.98298019007046578</v>
      </c>
      <c r="AA105" s="56">
        <f>IF(Z105&gt;X105, Z105, X105)</f>
        <v>0.98482836535376617</v>
      </c>
      <c r="AB105" s="54" t="str">
        <f>IF(Z105&gt;X105, Y105, W105)</f>
        <v>Unambiguous</v>
      </c>
      <c r="AC105" s="22" t="str">
        <f t="shared" si="2"/>
        <v>correct</v>
      </c>
      <c r="AD105" s="22" t="s">
        <v>78</v>
      </c>
      <c r="AE105" s="57" t="s">
        <v>1918</v>
      </c>
      <c r="AF105" s="2"/>
    </row>
    <row r="106" spans="1:32" ht="135" x14ac:dyDescent="0.25">
      <c r="A106" s="2" t="s">
        <v>491</v>
      </c>
      <c r="B106" s="2" t="s">
        <v>630</v>
      </c>
      <c r="C106" s="14">
        <v>0.98355220756543937</v>
      </c>
      <c r="D106" s="38">
        <v>1</v>
      </c>
      <c r="E106" s="40">
        <v>1</v>
      </c>
      <c r="F106" s="2" t="str">
        <f t="shared" si="3"/>
        <v>Correct</v>
      </c>
      <c r="G106" s="2" t="s">
        <v>77</v>
      </c>
      <c r="H106" s="43"/>
      <c r="I106" s="2" t="s">
        <v>1741</v>
      </c>
      <c r="J106" s="2" t="s">
        <v>1741</v>
      </c>
      <c r="K106" s="14"/>
      <c r="L106" s="46"/>
      <c r="M106" s="2"/>
      <c r="O106" s="48"/>
      <c r="P106" s="14"/>
      <c r="Q106" s="2"/>
      <c r="R106" s="46"/>
      <c r="S106" s="2"/>
      <c r="U106" s="48"/>
      <c r="V106" s="50" t="s">
        <v>77</v>
      </c>
      <c r="W106" s="2" t="s">
        <v>77</v>
      </c>
      <c r="X106" s="80">
        <v>0.90898165249868978</v>
      </c>
      <c r="Y106" s="77" t="s">
        <v>77</v>
      </c>
      <c r="Z106" s="52">
        <v>0.96216056556706331</v>
      </c>
      <c r="AA106" s="56">
        <f>IF(Z106&gt;X106, Z106, X106)</f>
        <v>0.96216056556706331</v>
      </c>
      <c r="AB106" s="54" t="str">
        <f>IF(Z106&gt;X106, Y106, W106)</f>
        <v>Unambiguous</v>
      </c>
      <c r="AC106" s="22" t="str">
        <f t="shared" si="2"/>
        <v>correct</v>
      </c>
      <c r="AD106" s="22" t="s">
        <v>78</v>
      </c>
      <c r="AE106" s="57" t="s">
        <v>1918</v>
      </c>
      <c r="AF106" s="2"/>
    </row>
    <row r="107" spans="1:32" ht="409.5" x14ac:dyDescent="0.25">
      <c r="A107" s="2" t="s">
        <v>491</v>
      </c>
      <c r="B107" s="2" t="s">
        <v>631</v>
      </c>
      <c r="C107" s="14">
        <v>0.79020322416807021</v>
      </c>
      <c r="D107" s="38">
        <v>0.75892778816506412</v>
      </c>
      <c r="E107" s="40">
        <v>0.79020322416807021</v>
      </c>
      <c r="F107" s="2" t="str">
        <f t="shared" si="3"/>
        <v>Incorrect</v>
      </c>
      <c r="G107" s="2" t="s">
        <v>28</v>
      </c>
      <c r="H107" s="43" t="s">
        <v>632</v>
      </c>
      <c r="I107" s="2" t="s">
        <v>1775</v>
      </c>
      <c r="J107" s="2" t="s">
        <v>1858</v>
      </c>
      <c r="K107" s="14" t="s">
        <v>635</v>
      </c>
      <c r="L107" s="46">
        <v>1</v>
      </c>
      <c r="M107" s="2" t="s">
        <v>637</v>
      </c>
      <c r="N107" s="2">
        <v>9.0909090909090912E-2</v>
      </c>
      <c r="O107" s="48" t="s">
        <v>638</v>
      </c>
      <c r="P107" s="14" t="s">
        <v>639</v>
      </c>
      <c r="Q107" s="2" t="s">
        <v>640</v>
      </c>
      <c r="R107" s="46">
        <v>1</v>
      </c>
      <c r="S107" s="2" t="s">
        <v>641</v>
      </c>
      <c r="T107" s="2">
        <v>0.2</v>
      </c>
      <c r="U107" s="48" t="s">
        <v>642</v>
      </c>
      <c r="V107" s="50" t="s">
        <v>28</v>
      </c>
      <c r="W107" s="2" t="s">
        <v>168</v>
      </c>
      <c r="X107" s="80">
        <v>0.70629599328886872</v>
      </c>
      <c r="Y107" s="77" t="s">
        <v>305</v>
      </c>
      <c r="Z107" s="52">
        <v>0.76822872418426846</v>
      </c>
      <c r="AA107" s="56">
        <f>IF(Z107&gt;X107, Z107, X107)</f>
        <v>0.76822872418426846</v>
      </c>
      <c r="AB107" s="54" t="str">
        <f>IF(Z107&gt;X107, Y107, W107)</f>
        <v>structural</v>
      </c>
      <c r="AC107" s="22" t="str">
        <f t="shared" si="2"/>
        <v>incorrect</v>
      </c>
      <c r="AD107" s="22" t="s">
        <v>643</v>
      </c>
      <c r="AE107" s="57" t="s">
        <v>1949</v>
      </c>
      <c r="AF107" s="2"/>
    </row>
    <row r="108" spans="1:32" ht="409.5" x14ac:dyDescent="0.25">
      <c r="A108" s="2" t="s">
        <v>491</v>
      </c>
      <c r="B108" s="2" t="s">
        <v>646</v>
      </c>
      <c r="C108" s="14">
        <v>0.7207362161919717</v>
      </c>
      <c r="D108" s="38">
        <v>0.80804121398438955</v>
      </c>
      <c r="E108" s="40">
        <v>0.80804121398438955</v>
      </c>
      <c r="F108" s="2" t="str">
        <f t="shared" si="3"/>
        <v>Correct</v>
      </c>
      <c r="G108" s="2" t="s">
        <v>28</v>
      </c>
      <c r="H108" s="43" t="s">
        <v>647</v>
      </c>
      <c r="I108" s="2" t="s">
        <v>1776</v>
      </c>
      <c r="J108" s="2" t="s">
        <v>1859</v>
      </c>
      <c r="K108" s="14" t="s">
        <v>650</v>
      </c>
      <c r="L108" s="46">
        <v>0.5</v>
      </c>
      <c r="M108" s="2" t="s">
        <v>652</v>
      </c>
      <c r="N108" s="2">
        <v>0.125</v>
      </c>
      <c r="O108" s="48" t="s">
        <v>653</v>
      </c>
      <c r="P108" s="14" t="s">
        <v>654</v>
      </c>
      <c r="Q108" s="2" t="s">
        <v>655</v>
      </c>
      <c r="R108" s="46">
        <v>1</v>
      </c>
      <c r="S108" s="2" t="s">
        <v>121</v>
      </c>
      <c r="T108" s="2">
        <v>0.1111111111111111</v>
      </c>
      <c r="U108" s="48" t="s">
        <v>656</v>
      </c>
      <c r="V108" s="50" t="s">
        <v>28</v>
      </c>
      <c r="W108" s="2" t="s">
        <v>40</v>
      </c>
      <c r="X108" s="80">
        <v>0.78643684062009123</v>
      </c>
      <c r="Y108" s="77" t="s">
        <v>505</v>
      </c>
      <c r="Z108" s="52">
        <v>0.76870572342335675</v>
      </c>
      <c r="AA108" s="56">
        <f>IF(Z108&gt;X108, Z108, X108)</f>
        <v>0.78643684062009123</v>
      </c>
      <c r="AB108" s="54" t="str">
        <f>IF(Z108&gt;X108, Y108, W108)</f>
        <v>lexical</v>
      </c>
      <c r="AC108" s="22" t="str">
        <f t="shared" si="2"/>
        <v>incorrect</v>
      </c>
      <c r="AD108" s="22" t="s">
        <v>1626</v>
      </c>
      <c r="AE108" s="57" t="s">
        <v>1950</v>
      </c>
      <c r="AF108" s="2"/>
    </row>
    <row r="109" spans="1:32" ht="225" x14ac:dyDescent="0.25">
      <c r="A109" s="2" t="s">
        <v>491</v>
      </c>
      <c r="B109" s="2" t="s">
        <v>660</v>
      </c>
      <c r="C109" s="14">
        <v>0.80233309884385007</v>
      </c>
      <c r="D109" s="38">
        <v>0.99615908577686407</v>
      </c>
      <c r="E109" s="40">
        <v>0.99615908577686407</v>
      </c>
      <c r="F109" s="2" t="str">
        <f t="shared" si="3"/>
        <v>Correct</v>
      </c>
      <c r="G109" s="2" t="s">
        <v>77</v>
      </c>
      <c r="H109" s="43"/>
      <c r="I109" s="2" t="s">
        <v>1741</v>
      </c>
      <c r="J109" s="2" t="s">
        <v>1741</v>
      </c>
      <c r="K109" s="14"/>
      <c r="L109" s="46"/>
      <c r="M109" s="2"/>
      <c r="O109" s="48"/>
      <c r="P109" s="14"/>
      <c r="Q109" s="2"/>
      <c r="R109" s="46"/>
      <c r="S109" s="2"/>
      <c r="U109" s="48"/>
      <c r="V109" s="50" t="s">
        <v>77</v>
      </c>
      <c r="W109" s="2" t="s">
        <v>77</v>
      </c>
      <c r="X109" s="80">
        <v>0.82728410796393859</v>
      </c>
      <c r="Y109" s="77" t="s">
        <v>77</v>
      </c>
      <c r="Z109" s="52">
        <v>0.67392838102802322</v>
      </c>
      <c r="AA109" s="56">
        <f>IF(Z109&gt;X109, Z109, X109)</f>
        <v>0.82728410796393859</v>
      </c>
      <c r="AB109" s="54" t="str">
        <f>IF(Z109&gt;X109, Y109, W109)</f>
        <v>Unambiguous</v>
      </c>
      <c r="AC109" s="22" t="str">
        <f t="shared" si="2"/>
        <v>correct</v>
      </c>
      <c r="AD109" s="22" t="s">
        <v>78</v>
      </c>
      <c r="AE109" s="57" t="s">
        <v>1918</v>
      </c>
      <c r="AF109" s="2"/>
    </row>
    <row r="110" spans="1:32" ht="270" x14ac:dyDescent="0.25">
      <c r="A110" s="2" t="s">
        <v>491</v>
      </c>
      <c r="B110" s="2" t="s">
        <v>661</v>
      </c>
      <c r="C110" s="14">
        <v>1</v>
      </c>
      <c r="D110" s="38">
        <v>1</v>
      </c>
      <c r="E110" s="40">
        <v>1</v>
      </c>
      <c r="F110" s="2" t="str">
        <f t="shared" si="3"/>
        <v>Correct</v>
      </c>
      <c r="G110" s="2" t="s">
        <v>77</v>
      </c>
      <c r="H110" s="43"/>
      <c r="I110" s="2" t="s">
        <v>1741</v>
      </c>
      <c r="J110" s="2" t="s">
        <v>1741</v>
      </c>
      <c r="K110" s="14"/>
      <c r="L110" s="46"/>
      <c r="M110" s="2"/>
      <c r="O110" s="48"/>
      <c r="P110" s="14"/>
      <c r="Q110" s="2"/>
      <c r="R110" s="46"/>
      <c r="S110" s="2"/>
      <c r="U110" s="48"/>
      <c r="V110" s="50" t="s">
        <v>77</v>
      </c>
      <c r="W110" s="2" t="s">
        <v>77</v>
      </c>
      <c r="X110" s="80">
        <v>0.97036950245964504</v>
      </c>
      <c r="Y110" s="77" t="s">
        <v>77</v>
      </c>
      <c r="Z110" s="52">
        <v>0.92343515895211203</v>
      </c>
      <c r="AA110" s="56">
        <f>IF(Z110&gt;X110, Z110, X110)</f>
        <v>0.97036950245964504</v>
      </c>
      <c r="AB110" s="54" t="str">
        <f>IF(Z110&gt;X110, Y110, W110)</f>
        <v>Unambiguous</v>
      </c>
      <c r="AC110" s="22" t="str">
        <f t="shared" si="2"/>
        <v>correct</v>
      </c>
      <c r="AD110" s="22" t="s">
        <v>78</v>
      </c>
      <c r="AE110" s="57" t="s">
        <v>1918</v>
      </c>
      <c r="AF110" s="2"/>
    </row>
    <row r="111" spans="1:32" ht="165" x14ac:dyDescent="0.25">
      <c r="A111" s="2" t="s">
        <v>491</v>
      </c>
      <c r="B111" s="2" t="s">
        <v>662</v>
      </c>
      <c r="C111" s="14">
        <v>0.9924227730022015</v>
      </c>
      <c r="D111" s="38">
        <v>1</v>
      </c>
      <c r="E111" s="40">
        <v>1</v>
      </c>
      <c r="F111" s="2" t="str">
        <f t="shared" si="3"/>
        <v>Correct</v>
      </c>
      <c r="G111" s="2" t="s">
        <v>77</v>
      </c>
      <c r="H111" s="43"/>
      <c r="I111" s="2" t="s">
        <v>1741</v>
      </c>
      <c r="J111" s="2" t="s">
        <v>1741</v>
      </c>
      <c r="K111" s="14"/>
      <c r="L111" s="46"/>
      <c r="M111" s="2"/>
      <c r="O111" s="48"/>
      <c r="P111" s="14"/>
      <c r="Q111" s="2"/>
      <c r="R111" s="46"/>
      <c r="S111" s="2"/>
      <c r="U111" s="48"/>
      <c r="V111" s="50" t="s">
        <v>77</v>
      </c>
      <c r="W111" s="2" t="s">
        <v>77</v>
      </c>
      <c r="X111" s="80">
        <v>0.9915824535157356</v>
      </c>
      <c r="Y111" s="77" t="s">
        <v>77</v>
      </c>
      <c r="Z111" s="52">
        <v>0.99593352961344284</v>
      </c>
      <c r="AA111" s="56">
        <f>IF(Z111&gt;X111, Z111, X111)</f>
        <v>0.99593352961344284</v>
      </c>
      <c r="AB111" s="54" t="str">
        <f>IF(Z111&gt;X111, Y111, W111)</f>
        <v>Unambiguous</v>
      </c>
      <c r="AC111" s="22" t="str">
        <f t="shared" si="2"/>
        <v>correct</v>
      </c>
      <c r="AD111" s="22" t="s">
        <v>78</v>
      </c>
      <c r="AE111" s="57" t="s">
        <v>1918</v>
      </c>
      <c r="AF111" s="2"/>
    </row>
    <row r="112" spans="1:32" ht="105" x14ac:dyDescent="0.25">
      <c r="A112" s="2" t="s">
        <v>491</v>
      </c>
      <c r="B112" s="2" t="s">
        <v>663</v>
      </c>
      <c r="C112" s="14">
        <v>0.96071447701001345</v>
      </c>
      <c r="D112" s="38">
        <v>1</v>
      </c>
      <c r="E112" s="40">
        <v>1</v>
      </c>
      <c r="F112" s="2" t="str">
        <f t="shared" si="3"/>
        <v>Correct</v>
      </c>
      <c r="G112" s="2" t="s">
        <v>77</v>
      </c>
      <c r="H112" s="43"/>
      <c r="I112" s="2" t="s">
        <v>1741</v>
      </c>
      <c r="J112" s="2" t="s">
        <v>1741</v>
      </c>
      <c r="K112" s="14"/>
      <c r="L112" s="46"/>
      <c r="M112" s="2"/>
      <c r="O112" s="48"/>
      <c r="P112" s="14"/>
      <c r="Q112" s="2"/>
      <c r="R112" s="46"/>
      <c r="S112" s="2"/>
      <c r="U112" s="48"/>
      <c r="V112" s="50" t="s">
        <v>77</v>
      </c>
      <c r="W112" s="2" t="s">
        <v>77</v>
      </c>
      <c r="X112" s="80">
        <v>0.98931933396470773</v>
      </c>
      <c r="Y112" s="77" t="s">
        <v>77</v>
      </c>
      <c r="Z112" s="52">
        <v>0.9443812773834328</v>
      </c>
      <c r="AA112" s="56">
        <f>IF(Z112&gt;X112, Z112, X112)</f>
        <v>0.98931933396470773</v>
      </c>
      <c r="AB112" s="54" t="str">
        <f>IF(Z112&gt;X112, Y112, W112)</f>
        <v>Unambiguous</v>
      </c>
      <c r="AC112" s="22" t="str">
        <f t="shared" si="2"/>
        <v>correct</v>
      </c>
      <c r="AD112" s="22" t="s">
        <v>78</v>
      </c>
      <c r="AE112" s="57" t="s">
        <v>1918</v>
      </c>
      <c r="AF112" s="2"/>
    </row>
    <row r="113" spans="1:32" ht="135" x14ac:dyDescent="0.25">
      <c r="A113" s="2" t="s">
        <v>491</v>
      </c>
      <c r="B113" s="2" t="s">
        <v>664</v>
      </c>
      <c r="C113" s="14">
        <v>0.99796676465460354</v>
      </c>
      <c r="D113" s="38">
        <v>1</v>
      </c>
      <c r="E113" s="40">
        <v>1</v>
      </c>
      <c r="F113" s="2" t="str">
        <f t="shared" si="3"/>
        <v>Correct</v>
      </c>
      <c r="G113" s="2" t="s">
        <v>77</v>
      </c>
      <c r="H113" s="43"/>
      <c r="I113" s="2" t="s">
        <v>1741</v>
      </c>
      <c r="J113" s="2" t="s">
        <v>1741</v>
      </c>
      <c r="K113" s="14"/>
      <c r="L113" s="46"/>
      <c r="M113" s="2"/>
      <c r="O113" s="48"/>
      <c r="P113" s="14"/>
      <c r="Q113" s="2"/>
      <c r="R113" s="46"/>
      <c r="S113" s="2"/>
      <c r="U113" s="48"/>
      <c r="V113" s="50" t="s">
        <v>77</v>
      </c>
      <c r="W113" s="2" t="s">
        <v>77</v>
      </c>
      <c r="X113" s="80">
        <v>0.99480852859811608</v>
      </c>
      <c r="Y113" s="77" t="s">
        <v>77</v>
      </c>
      <c r="Z113" s="52">
        <v>0.97723003435729017</v>
      </c>
      <c r="AA113" s="56">
        <f>IF(Z113&gt;X113, Z113, X113)</f>
        <v>0.99480852859811608</v>
      </c>
      <c r="AB113" s="54" t="str">
        <f>IF(Z113&gt;X113, Y113, W113)</f>
        <v>Unambiguous</v>
      </c>
      <c r="AC113" s="22" t="str">
        <f t="shared" si="2"/>
        <v>correct</v>
      </c>
      <c r="AD113" s="22" t="s">
        <v>78</v>
      </c>
      <c r="AE113" s="57" t="s">
        <v>1918</v>
      </c>
      <c r="AF113" s="2"/>
    </row>
    <row r="114" spans="1:32" ht="105" x14ac:dyDescent="0.25">
      <c r="A114" s="2" t="s">
        <v>491</v>
      </c>
      <c r="B114" s="2" t="s">
        <v>665</v>
      </c>
      <c r="C114" s="14">
        <v>0.97875102451382623</v>
      </c>
      <c r="D114" s="38">
        <v>1</v>
      </c>
      <c r="E114" s="40">
        <v>1</v>
      </c>
      <c r="F114" s="2" t="str">
        <f t="shared" si="3"/>
        <v>Correct</v>
      </c>
      <c r="G114" s="2" t="s">
        <v>77</v>
      </c>
      <c r="H114" s="43"/>
      <c r="I114" s="2" t="s">
        <v>1741</v>
      </c>
      <c r="J114" s="2" t="s">
        <v>1741</v>
      </c>
      <c r="K114" s="14"/>
      <c r="L114" s="46"/>
      <c r="M114" s="2"/>
      <c r="O114" s="48"/>
      <c r="P114" s="14"/>
      <c r="Q114" s="2"/>
      <c r="R114" s="46"/>
      <c r="S114" s="2"/>
      <c r="U114" s="48"/>
      <c r="V114" s="50" t="s">
        <v>77</v>
      </c>
      <c r="W114" s="2" t="s">
        <v>77</v>
      </c>
      <c r="X114" s="80">
        <v>0.97495028910303849</v>
      </c>
      <c r="Y114" s="77" t="s">
        <v>77</v>
      </c>
      <c r="Z114" s="52">
        <v>0.9819112208331584</v>
      </c>
      <c r="AA114" s="56">
        <f>IF(Z114&gt;X114, Z114, X114)</f>
        <v>0.9819112208331584</v>
      </c>
      <c r="AB114" s="54" t="str">
        <f>IF(Z114&gt;X114, Y114, W114)</f>
        <v>Unambiguous</v>
      </c>
      <c r="AC114" s="22" t="str">
        <f t="shared" si="2"/>
        <v>correct</v>
      </c>
      <c r="AD114" s="22" t="s">
        <v>78</v>
      </c>
      <c r="AE114" s="57" t="s">
        <v>1918</v>
      </c>
      <c r="AF114" s="2"/>
    </row>
    <row r="115" spans="1:32" ht="120" x14ac:dyDescent="0.25">
      <c r="A115" s="2" t="s">
        <v>491</v>
      </c>
      <c r="B115" s="2" t="s">
        <v>666</v>
      </c>
      <c r="C115" s="14">
        <v>0.96225665505350622</v>
      </c>
      <c r="D115" s="38">
        <v>1</v>
      </c>
      <c r="E115" s="40">
        <v>1</v>
      </c>
      <c r="F115" s="2" t="str">
        <f t="shared" si="3"/>
        <v>Correct</v>
      </c>
      <c r="G115" s="2" t="s">
        <v>77</v>
      </c>
      <c r="H115" s="43"/>
      <c r="I115" s="2" t="s">
        <v>1741</v>
      </c>
      <c r="J115" s="2" t="s">
        <v>1741</v>
      </c>
      <c r="K115" s="14"/>
      <c r="L115" s="46"/>
      <c r="M115" s="2"/>
      <c r="O115" s="48"/>
      <c r="P115" s="14"/>
      <c r="Q115" s="2"/>
      <c r="R115" s="46"/>
      <c r="S115" s="2"/>
      <c r="U115" s="48"/>
      <c r="V115" s="50" t="s">
        <v>77</v>
      </c>
      <c r="W115" s="2" t="s">
        <v>77</v>
      </c>
      <c r="X115" s="80">
        <v>0.98649066224134274</v>
      </c>
      <c r="Y115" s="77" t="s">
        <v>77</v>
      </c>
      <c r="Z115" s="52">
        <v>0.99338280434609472</v>
      </c>
      <c r="AA115" s="56">
        <f>IF(Z115&gt;X115, Z115, X115)</f>
        <v>0.99338280434609472</v>
      </c>
      <c r="AB115" s="54" t="str">
        <f>IF(Z115&gt;X115, Y115, W115)</f>
        <v>Unambiguous</v>
      </c>
      <c r="AC115" s="22" t="str">
        <f t="shared" si="2"/>
        <v>correct</v>
      </c>
      <c r="AD115" s="22" t="s">
        <v>78</v>
      </c>
      <c r="AE115" s="57" t="s">
        <v>1918</v>
      </c>
      <c r="AF115" s="2"/>
    </row>
    <row r="116" spans="1:32" ht="90" x14ac:dyDescent="0.25">
      <c r="A116" s="2" t="s">
        <v>491</v>
      </c>
      <c r="B116" s="2" t="s">
        <v>667</v>
      </c>
      <c r="C116" s="14">
        <v>0.95019243731008718</v>
      </c>
      <c r="D116" s="38">
        <v>1</v>
      </c>
      <c r="E116" s="40">
        <v>1</v>
      </c>
      <c r="F116" s="2" t="str">
        <f t="shared" si="3"/>
        <v>Correct</v>
      </c>
      <c r="G116" s="2" t="s">
        <v>77</v>
      </c>
      <c r="H116" s="43"/>
      <c r="I116" s="2" t="s">
        <v>1741</v>
      </c>
      <c r="J116" s="2" t="s">
        <v>1741</v>
      </c>
      <c r="K116" s="14"/>
      <c r="L116" s="46"/>
      <c r="M116" s="2"/>
      <c r="O116" s="48"/>
      <c r="P116" s="14"/>
      <c r="Q116" s="2"/>
      <c r="R116" s="46"/>
      <c r="S116" s="2"/>
      <c r="U116" s="48"/>
      <c r="V116" s="50" t="s">
        <v>77</v>
      </c>
      <c r="W116" s="2" t="s">
        <v>77</v>
      </c>
      <c r="X116" s="80">
        <v>0.99051482438836869</v>
      </c>
      <c r="Y116" s="77" t="s">
        <v>77</v>
      </c>
      <c r="Z116" s="52">
        <v>0.97739557224304119</v>
      </c>
      <c r="AA116" s="56">
        <f>IF(Z116&gt;X116, Z116, X116)</f>
        <v>0.99051482438836869</v>
      </c>
      <c r="AB116" s="54" t="str">
        <f>IF(Z116&gt;X116, Y116, W116)</f>
        <v>Unambiguous</v>
      </c>
      <c r="AC116" s="22" t="str">
        <f t="shared" si="2"/>
        <v>correct</v>
      </c>
      <c r="AD116" s="22" t="s">
        <v>78</v>
      </c>
      <c r="AE116" s="57" t="s">
        <v>1918</v>
      </c>
      <c r="AF116" s="2"/>
    </row>
    <row r="117" spans="1:32" ht="105" x14ac:dyDescent="0.25">
      <c r="A117" s="2" t="s">
        <v>491</v>
      </c>
      <c r="B117" s="2" t="s">
        <v>668</v>
      </c>
      <c r="C117" s="14">
        <v>0.69326045016786098</v>
      </c>
      <c r="D117" s="38">
        <v>1</v>
      </c>
      <c r="E117" s="40">
        <v>1</v>
      </c>
      <c r="F117" s="2" t="str">
        <f t="shared" si="3"/>
        <v>Correct</v>
      </c>
      <c r="G117" s="2" t="s">
        <v>77</v>
      </c>
      <c r="H117" s="43"/>
      <c r="I117" s="2" t="s">
        <v>1741</v>
      </c>
      <c r="J117" s="2" t="s">
        <v>1741</v>
      </c>
      <c r="K117" s="14"/>
      <c r="L117" s="46"/>
      <c r="M117" s="2"/>
      <c r="O117" s="48"/>
      <c r="P117" s="14"/>
      <c r="Q117" s="2"/>
      <c r="R117" s="46"/>
      <c r="S117" s="2"/>
      <c r="U117" s="48"/>
      <c r="V117" s="50" t="s">
        <v>77</v>
      </c>
      <c r="W117" s="2" t="s">
        <v>77</v>
      </c>
      <c r="X117" s="80">
        <v>0.99540452638596943</v>
      </c>
      <c r="Y117" s="77" t="s">
        <v>77</v>
      </c>
      <c r="Z117" s="52">
        <v>0.98930142113826158</v>
      </c>
      <c r="AA117" s="56">
        <f>IF(Z117&gt;X117, Z117, X117)</f>
        <v>0.99540452638596943</v>
      </c>
      <c r="AB117" s="54" t="str">
        <f>IF(Z117&gt;X117, Y117, W117)</f>
        <v>Unambiguous</v>
      </c>
      <c r="AC117" s="22" t="str">
        <f t="shared" si="2"/>
        <v>correct</v>
      </c>
      <c r="AD117" s="22" t="s">
        <v>78</v>
      </c>
      <c r="AE117" s="57" t="s">
        <v>1918</v>
      </c>
      <c r="AF117" s="2"/>
    </row>
    <row r="118" spans="1:32" ht="409.5" x14ac:dyDescent="0.25">
      <c r="A118" s="2" t="s">
        <v>491</v>
      </c>
      <c r="B118" s="2" t="s">
        <v>669</v>
      </c>
      <c r="C118" s="14">
        <v>0.78390278462308849</v>
      </c>
      <c r="D118" s="38">
        <v>0.84782536110074869</v>
      </c>
      <c r="E118" s="40">
        <v>0.84782536110074869</v>
      </c>
      <c r="F118" s="2" t="str">
        <f t="shared" si="3"/>
        <v>Correct</v>
      </c>
      <c r="G118" s="2" t="s">
        <v>28</v>
      </c>
      <c r="H118" s="43" t="s">
        <v>670</v>
      </c>
      <c r="I118" s="2" t="s">
        <v>1777</v>
      </c>
      <c r="J118" s="2" t="s">
        <v>1860</v>
      </c>
      <c r="K118" s="14" t="s">
        <v>671</v>
      </c>
      <c r="L118" s="46">
        <v>1</v>
      </c>
      <c r="M118" s="2" t="s">
        <v>101</v>
      </c>
      <c r="N118" s="2">
        <v>0.1764705882352941</v>
      </c>
      <c r="O118" s="48" t="s">
        <v>672</v>
      </c>
      <c r="P118" s="14" t="s">
        <v>673</v>
      </c>
      <c r="Q118" s="2" t="s">
        <v>674</v>
      </c>
      <c r="R118" s="46">
        <v>1</v>
      </c>
      <c r="S118" s="2" t="s">
        <v>675</v>
      </c>
      <c r="T118" s="2">
        <v>5.8823529411764712E-2</v>
      </c>
      <c r="U118" s="48" t="s">
        <v>676</v>
      </c>
      <c r="V118" s="50" t="s">
        <v>1988</v>
      </c>
      <c r="W118" s="2" t="s">
        <v>77</v>
      </c>
      <c r="X118" s="80">
        <v>0.87627294242056808</v>
      </c>
      <c r="Y118" s="77" t="s">
        <v>77</v>
      </c>
      <c r="Z118" s="52">
        <v>0.83150594773581221</v>
      </c>
      <c r="AA118" s="56">
        <f>IF(Z118&gt;X118, Z118, X118)</f>
        <v>0.87627294242056808</v>
      </c>
      <c r="AB118" s="54" t="str">
        <f>IF(Z118&gt;X118, Y118, W118)</f>
        <v>Unambiguous</v>
      </c>
      <c r="AC118" s="22" t="str">
        <f t="shared" si="2"/>
        <v>correct</v>
      </c>
      <c r="AD118" s="22" t="s">
        <v>78</v>
      </c>
      <c r="AE118" s="57" t="s">
        <v>1918</v>
      </c>
      <c r="AF118" s="2"/>
    </row>
    <row r="119" spans="1:32" ht="409.5" x14ac:dyDescent="0.25">
      <c r="A119" s="2" t="s">
        <v>491</v>
      </c>
      <c r="B119" s="2" t="s">
        <v>677</v>
      </c>
      <c r="C119" s="14">
        <v>0.7851702198257372</v>
      </c>
      <c r="D119" s="38">
        <v>0.77057176187898901</v>
      </c>
      <c r="E119" s="40">
        <v>0.7851702198257372</v>
      </c>
      <c r="F119" s="2" t="str">
        <f t="shared" si="3"/>
        <v>Incorrect</v>
      </c>
      <c r="G119" s="2" t="s">
        <v>28</v>
      </c>
      <c r="H119" s="43" t="s">
        <v>678</v>
      </c>
      <c r="I119" s="2" t="s">
        <v>1778</v>
      </c>
      <c r="J119" s="2" t="s">
        <v>1861</v>
      </c>
      <c r="K119" s="14" t="s">
        <v>681</v>
      </c>
      <c r="L119" s="46">
        <v>0.75</v>
      </c>
      <c r="M119" s="2" t="s">
        <v>683</v>
      </c>
      <c r="N119" s="2">
        <v>0.1</v>
      </c>
      <c r="O119" s="48" t="s">
        <v>684</v>
      </c>
      <c r="P119" s="14" t="s">
        <v>685</v>
      </c>
      <c r="Q119" s="2" t="s">
        <v>686</v>
      </c>
      <c r="R119" s="46">
        <v>1</v>
      </c>
      <c r="S119" s="2" t="s">
        <v>687</v>
      </c>
      <c r="T119" s="2">
        <v>0.1</v>
      </c>
      <c r="U119" s="48" t="s">
        <v>688</v>
      </c>
      <c r="V119" s="50" t="s">
        <v>28</v>
      </c>
      <c r="W119" s="2" t="s">
        <v>505</v>
      </c>
      <c r="X119" s="80">
        <v>0.76663139006515746</v>
      </c>
      <c r="Y119" s="77" t="s">
        <v>505</v>
      </c>
      <c r="Z119" s="52">
        <v>0.68603915310061558</v>
      </c>
      <c r="AA119" s="56">
        <f>IF(Z119&gt;X119, Z119, X119)</f>
        <v>0.76663139006515746</v>
      </c>
      <c r="AB119" s="54" t="str">
        <f>IF(Z119&gt;X119, Y119, W119)</f>
        <v>Structural</v>
      </c>
      <c r="AC119" s="22" t="str">
        <f t="shared" si="2"/>
        <v>incorrect</v>
      </c>
      <c r="AD119" s="22" t="s">
        <v>1629</v>
      </c>
      <c r="AE119" s="57" t="s">
        <v>1951</v>
      </c>
      <c r="AF119" s="2"/>
    </row>
    <row r="120" spans="1:32" ht="409.5" x14ac:dyDescent="0.25">
      <c r="A120" s="2" t="s">
        <v>491</v>
      </c>
      <c r="B120" s="2" t="s">
        <v>692</v>
      </c>
      <c r="C120" s="14">
        <v>0.77837919374095055</v>
      </c>
      <c r="D120" s="38">
        <v>0.83317452226304489</v>
      </c>
      <c r="E120" s="40">
        <v>0.83317452226304489</v>
      </c>
      <c r="F120" s="2" t="str">
        <f t="shared" si="3"/>
        <v>Correct</v>
      </c>
      <c r="G120" s="2" t="s">
        <v>28</v>
      </c>
      <c r="H120" s="43" t="s">
        <v>693</v>
      </c>
      <c r="I120" s="2" t="s">
        <v>1779</v>
      </c>
      <c r="J120" s="2" t="s">
        <v>1862</v>
      </c>
      <c r="K120" s="14" t="s">
        <v>696</v>
      </c>
      <c r="L120" s="46">
        <v>1</v>
      </c>
      <c r="M120" s="2" t="s">
        <v>698</v>
      </c>
      <c r="N120" s="2">
        <v>0.2</v>
      </c>
      <c r="O120" s="48" t="s">
        <v>699</v>
      </c>
      <c r="P120" s="14" t="s">
        <v>700</v>
      </c>
      <c r="Q120" s="2" t="s">
        <v>701</v>
      </c>
      <c r="R120" s="46">
        <v>1</v>
      </c>
      <c r="S120" s="2" t="s">
        <v>702</v>
      </c>
      <c r="T120" s="2">
        <v>0.4</v>
      </c>
      <c r="U120" s="48" t="s">
        <v>703</v>
      </c>
      <c r="V120" s="50" t="s">
        <v>28</v>
      </c>
      <c r="W120" s="2" t="s">
        <v>91</v>
      </c>
      <c r="X120" s="80">
        <v>0.75173156505204175</v>
      </c>
      <c r="Y120" s="77" t="s">
        <v>91</v>
      </c>
      <c r="Z120" s="52">
        <v>0.80550819422744557</v>
      </c>
      <c r="AA120" s="56">
        <f>IF(Z120&gt;X120, Z120, X120)</f>
        <v>0.80550819422744557</v>
      </c>
      <c r="AB120" s="54" t="str">
        <f>IF(Z120&gt;X120, Y120, W120)</f>
        <v>Vagueness</v>
      </c>
      <c r="AC120" s="22" t="str">
        <f t="shared" si="2"/>
        <v>correct</v>
      </c>
      <c r="AD120" s="22" t="s">
        <v>704</v>
      </c>
      <c r="AE120" s="57" t="s">
        <v>1952</v>
      </c>
      <c r="AF120" s="2"/>
    </row>
    <row r="121" spans="1:32" ht="105" x14ac:dyDescent="0.25">
      <c r="A121" s="2" t="s">
        <v>707</v>
      </c>
      <c r="B121" s="2" t="s">
        <v>708</v>
      </c>
      <c r="C121" s="14">
        <v>0.86013108642990921</v>
      </c>
      <c r="D121" s="38">
        <v>0.93973077990107101</v>
      </c>
      <c r="E121" s="40">
        <v>0.93973077990107101</v>
      </c>
      <c r="F121" s="2" t="str">
        <f t="shared" si="3"/>
        <v>Correct</v>
      </c>
      <c r="G121" s="2" t="s">
        <v>77</v>
      </c>
      <c r="H121" s="43"/>
      <c r="I121" s="2" t="s">
        <v>1741</v>
      </c>
      <c r="J121" s="2" t="s">
        <v>1741</v>
      </c>
      <c r="K121" s="14"/>
      <c r="L121" s="46"/>
      <c r="M121" s="2"/>
      <c r="O121" s="48"/>
      <c r="P121" s="14"/>
      <c r="Q121" s="2"/>
      <c r="R121" s="46"/>
      <c r="S121" s="2"/>
      <c r="U121" s="48"/>
      <c r="V121" s="50" t="s">
        <v>77</v>
      </c>
      <c r="W121" s="2" t="s">
        <v>77</v>
      </c>
      <c r="X121" s="80">
        <v>0.97989907732316561</v>
      </c>
      <c r="Y121" s="77" t="s">
        <v>77</v>
      </c>
      <c r="Z121" s="52">
        <v>0.85348143943040145</v>
      </c>
      <c r="AA121" s="56">
        <f>IF(Z121&gt;X121, Z121, X121)</f>
        <v>0.97989907732316561</v>
      </c>
      <c r="AB121" s="54" t="str">
        <f>IF(Z121&gt;X121, Y121, W121)</f>
        <v>Unambiguous</v>
      </c>
      <c r="AC121" s="22" t="str">
        <f t="shared" si="2"/>
        <v>correct</v>
      </c>
      <c r="AD121" s="22" t="s">
        <v>78</v>
      </c>
      <c r="AE121" s="57" t="s">
        <v>1918</v>
      </c>
      <c r="AF121" s="2"/>
    </row>
    <row r="122" spans="1:32" ht="409.5" x14ac:dyDescent="0.25">
      <c r="A122" s="2" t="s">
        <v>707</v>
      </c>
      <c r="B122" s="2" t="s">
        <v>709</v>
      </c>
      <c r="C122" s="14">
        <v>0.75373128045132132</v>
      </c>
      <c r="D122" s="38">
        <v>0.78242070116760398</v>
      </c>
      <c r="E122" s="40">
        <v>0.78242070116760398</v>
      </c>
      <c r="F122" s="2" t="str">
        <f t="shared" si="3"/>
        <v>Incorrect</v>
      </c>
      <c r="G122" s="2" t="s">
        <v>28</v>
      </c>
      <c r="H122" s="43" t="s">
        <v>710</v>
      </c>
      <c r="I122" s="2" t="s">
        <v>1780</v>
      </c>
      <c r="J122" s="2" t="s">
        <v>1863</v>
      </c>
      <c r="K122" s="14" t="s">
        <v>713</v>
      </c>
      <c r="L122" s="46">
        <v>1</v>
      </c>
      <c r="M122" s="2" t="s">
        <v>715</v>
      </c>
      <c r="N122" s="2">
        <v>0.4</v>
      </c>
      <c r="O122" s="48" t="s">
        <v>716</v>
      </c>
      <c r="P122" s="14" t="s">
        <v>717</v>
      </c>
      <c r="Q122" s="2" t="s">
        <v>718</v>
      </c>
      <c r="R122" s="46">
        <v>1</v>
      </c>
      <c r="S122" s="2" t="s">
        <v>719</v>
      </c>
      <c r="T122" s="2">
        <v>0.5</v>
      </c>
      <c r="U122" s="48" t="s">
        <v>720</v>
      </c>
      <c r="V122" s="50" t="s">
        <v>28</v>
      </c>
      <c r="W122" s="2" t="s">
        <v>138</v>
      </c>
      <c r="X122" s="80">
        <v>0.77773605857569428</v>
      </c>
      <c r="Y122" s="77" t="s">
        <v>721</v>
      </c>
      <c r="Z122" s="52">
        <v>0.76381500587791595</v>
      </c>
      <c r="AA122" s="56">
        <f>IF(Z122&gt;X122, Z122, X122)</f>
        <v>0.77773605857569428</v>
      </c>
      <c r="AB122" s="54" t="str">
        <f>IF(Z122&gt;X122, Y122, W122)</f>
        <v>lexical, structural, semantic</v>
      </c>
      <c r="AC122" s="22" t="str">
        <f t="shared" si="2"/>
        <v>incorrect</v>
      </c>
      <c r="AD122" s="22" t="s">
        <v>1635</v>
      </c>
      <c r="AE122" s="57" t="s">
        <v>1953</v>
      </c>
      <c r="AF122" s="2"/>
    </row>
    <row r="123" spans="1:32" ht="60" x14ac:dyDescent="0.25">
      <c r="A123" s="2" t="s">
        <v>707</v>
      </c>
      <c r="B123" s="2" t="s">
        <v>725</v>
      </c>
      <c r="C123" s="14">
        <v>0.99890130562966917</v>
      </c>
      <c r="D123" s="38">
        <v>1</v>
      </c>
      <c r="E123" s="40">
        <v>1</v>
      </c>
      <c r="F123" s="2" t="str">
        <f t="shared" si="3"/>
        <v>Correct</v>
      </c>
      <c r="G123" s="2" t="s">
        <v>77</v>
      </c>
      <c r="H123" s="43"/>
      <c r="I123" s="2" t="s">
        <v>1741</v>
      </c>
      <c r="J123" s="2" t="s">
        <v>1741</v>
      </c>
      <c r="K123" s="14"/>
      <c r="L123" s="46"/>
      <c r="M123" s="2"/>
      <c r="O123" s="48"/>
      <c r="P123" s="14"/>
      <c r="Q123" s="2"/>
      <c r="R123" s="46"/>
      <c r="S123" s="2"/>
      <c r="U123" s="48"/>
      <c r="V123" s="50" t="s">
        <v>77</v>
      </c>
      <c r="W123" s="2" t="s">
        <v>77</v>
      </c>
      <c r="X123" s="80">
        <v>1</v>
      </c>
      <c r="Y123" s="77" t="s">
        <v>77</v>
      </c>
      <c r="Z123" s="52">
        <v>1</v>
      </c>
      <c r="AA123" s="56">
        <f>IF(Z123&gt;X123, Z123, X123)</f>
        <v>1</v>
      </c>
      <c r="AB123" s="54" t="str">
        <f>IF(Z123&gt;X123, Y123, W123)</f>
        <v>Unambiguous</v>
      </c>
      <c r="AC123" s="22" t="str">
        <f t="shared" si="2"/>
        <v>correct</v>
      </c>
      <c r="AD123" s="22" t="s">
        <v>78</v>
      </c>
      <c r="AE123" s="57" t="s">
        <v>1918</v>
      </c>
      <c r="AF123" s="2"/>
    </row>
    <row r="124" spans="1:32" ht="165" x14ac:dyDescent="0.25">
      <c r="A124" s="2" t="s">
        <v>707</v>
      </c>
      <c r="B124" s="2" t="s">
        <v>726</v>
      </c>
      <c r="C124" s="14">
        <v>0.95859026236095846</v>
      </c>
      <c r="D124" s="38">
        <v>0.83803124063852918</v>
      </c>
      <c r="E124" s="40">
        <v>0.95859026236095846</v>
      </c>
      <c r="F124" s="2" t="str">
        <f t="shared" si="3"/>
        <v>Correct</v>
      </c>
      <c r="G124" s="2" t="s">
        <v>77</v>
      </c>
      <c r="H124" s="43"/>
      <c r="I124" s="2" t="s">
        <v>1741</v>
      </c>
      <c r="J124" s="2" t="s">
        <v>1741</v>
      </c>
      <c r="K124" s="14"/>
      <c r="L124" s="46"/>
      <c r="M124" s="2"/>
      <c r="O124" s="48"/>
      <c r="P124" s="14"/>
      <c r="Q124" s="2"/>
      <c r="R124" s="46"/>
      <c r="S124" s="2"/>
      <c r="U124" s="48"/>
      <c r="V124" s="50" t="s">
        <v>77</v>
      </c>
      <c r="W124" s="2" t="s">
        <v>77</v>
      </c>
      <c r="X124" s="80">
        <v>0.34498350091895408</v>
      </c>
      <c r="Y124" s="77" t="s">
        <v>77</v>
      </c>
      <c r="Z124" s="52">
        <v>0.25482741507231688</v>
      </c>
      <c r="AA124" s="56">
        <f>IF(Z124&gt;X124, Z124, X124)</f>
        <v>0.34498350091895408</v>
      </c>
      <c r="AB124" s="54" t="str">
        <f>IF(Z124&gt;X124, Y124, W124)</f>
        <v>Unambiguous</v>
      </c>
      <c r="AC124" s="22" t="str">
        <f t="shared" si="2"/>
        <v>incorrect</v>
      </c>
      <c r="AD124" s="22" t="s">
        <v>78</v>
      </c>
      <c r="AE124" s="57" t="s">
        <v>1918</v>
      </c>
      <c r="AF124" s="2"/>
    </row>
    <row r="125" spans="1:32" ht="195" x14ac:dyDescent="0.25">
      <c r="A125" s="2" t="s">
        <v>707</v>
      </c>
      <c r="B125" s="2" t="s">
        <v>727</v>
      </c>
      <c r="C125" s="14">
        <v>0.99859363725951744</v>
      </c>
      <c r="D125" s="38">
        <v>1</v>
      </c>
      <c r="E125" s="40">
        <v>1</v>
      </c>
      <c r="F125" s="2" t="str">
        <f t="shared" si="3"/>
        <v>Correct</v>
      </c>
      <c r="G125" s="2" t="s">
        <v>77</v>
      </c>
      <c r="H125" s="43"/>
      <c r="I125" s="2" t="s">
        <v>1741</v>
      </c>
      <c r="J125" s="2" t="s">
        <v>1741</v>
      </c>
      <c r="K125" s="14"/>
      <c r="L125" s="46"/>
      <c r="M125" s="2"/>
      <c r="O125" s="48"/>
      <c r="P125" s="14"/>
      <c r="Q125" s="2"/>
      <c r="R125" s="46"/>
      <c r="S125" s="2"/>
      <c r="U125" s="48"/>
      <c r="V125" s="50" t="s">
        <v>77</v>
      </c>
      <c r="W125" s="2" t="s">
        <v>77</v>
      </c>
      <c r="X125" s="80">
        <v>0.85136757256190398</v>
      </c>
      <c r="Y125" s="77" t="s">
        <v>77</v>
      </c>
      <c r="Z125" s="52">
        <v>0.46014738746654932</v>
      </c>
      <c r="AA125" s="56">
        <f>IF(Z125&gt;X125, Z125, X125)</f>
        <v>0.85136757256190398</v>
      </c>
      <c r="AB125" s="54" t="str">
        <f>IF(Z125&gt;X125, Y125, W125)</f>
        <v>Unambiguous</v>
      </c>
      <c r="AC125" s="22" t="str">
        <f t="shared" si="2"/>
        <v>correct</v>
      </c>
      <c r="AD125" s="22" t="s">
        <v>78</v>
      </c>
      <c r="AE125" s="57" t="s">
        <v>1918</v>
      </c>
      <c r="AF125" s="2"/>
    </row>
    <row r="126" spans="1:32" ht="180" x14ac:dyDescent="0.25">
      <c r="A126" s="2" t="s">
        <v>707</v>
      </c>
      <c r="B126" s="2" t="s">
        <v>728</v>
      </c>
      <c r="C126" s="14">
        <v>0.77134388032064682</v>
      </c>
      <c r="D126" s="38">
        <v>1</v>
      </c>
      <c r="E126" s="40">
        <v>1</v>
      </c>
      <c r="F126" s="2" t="str">
        <f t="shared" si="3"/>
        <v>Correct</v>
      </c>
      <c r="G126" s="2" t="s">
        <v>77</v>
      </c>
      <c r="H126" s="43"/>
      <c r="I126" s="2" t="s">
        <v>1741</v>
      </c>
      <c r="J126" s="2" t="s">
        <v>1741</v>
      </c>
      <c r="K126" s="14"/>
      <c r="L126" s="46"/>
      <c r="M126" s="2"/>
      <c r="O126" s="48"/>
      <c r="P126" s="14"/>
      <c r="Q126" s="2"/>
      <c r="R126" s="46"/>
      <c r="S126" s="2"/>
      <c r="U126" s="48"/>
      <c r="V126" s="50" t="s">
        <v>77</v>
      </c>
      <c r="W126" s="2" t="s">
        <v>77</v>
      </c>
      <c r="X126" s="80">
        <v>0.99640275815233914</v>
      </c>
      <c r="Y126" s="77" t="s">
        <v>77</v>
      </c>
      <c r="Z126" s="52">
        <v>0.93975988322503778</v>
      </c>
      <c r="AA126" s="56">
        <f>IF(Z126&gt;X126, Z126, X126)</f>
        <v>0.99640275815233914</v>
      </c>
      <c r="AB126" s="54" t="str">
        <f>IF(Z126&gt;X126, Y126, W126)</f>
        <v>Unambiguous</v>
      </c>
      <c r="AC126" s="22" t="str">
        <f t="shared" si="2"/>
        <v>correct</v>
      </c>
      <c r="AD126" s="22" t="s">
        <v>78</v>
      </c>
      <c r="AE126" s="57" t="s">
        <v>1918</v>
      </c>
      <c r="AF126" s="2"/>
    </row>
    <row r="127" spans="1:32" ht="150" x14ac:dyDescent="0.25">
      <c r="A127" s="2" t="s">
        <v>707</v>
      </c>
      <c r="B127" s="2" t="s">
        <v>729</v>
      </c>
      <c r="C127" s="14">
        <v>0.9979667647139665</v>
      </c>
      <c r="D127" s="38">
        <v>0.89044108599065852</v>
      </c>
      <c r="E127" s="40">
        <v>0.9979667647139665</v>
      </c>
      <c r="F127" s="2" t="str">
        <f t="shared" si="3"/>
        <v>Correct</v>
      </c>
      <c r="G127" s="2" t="s">
        <v>77</v>
      </c>
      <c r="H127" s="43"/>
      <c r="I127" s="2" t="s">
        <v>1741</v>
      </c>
      <c r="J127" s="2" t="s">
        <v>1741</v>
      </c>
      <c r="K127" s="14"/>
      <c r="L127" s="46"/>
      <c r="M127" s="2"/>
      <c r="O127" s="48"/>
      <c r="P127" s="14"/>
      <c r="Q127" s="2"/>
      <c r="R127" s="46"/>
      <c r="S127" s="2"/>
      <c r="U127" s="48"/>
      <c r="V127" s="50" t="s">
        <v>77</v>
      </c>
      <c r="W127" s="2" t="s">
        <v>77</v>
      </c>
      <c r="X127" s="80">
        <v>0.98298019273883985</v>
      </c>
      <c r="Y127" s="77" t="s">
        <v>77</v>
      </c>
      <c r="Z127" s="52">
        <v>0.97340715161685876</v>
      </c>
      <c r="AA127" s="56">
        <f>IF(Z127&gt;X127, Z127, X127)</f>
        <v>0.98298019273883985</v>
      </c>
      <c r="AB127" s="54" t="str">
        <f>IF(Z127&gt;X127, Y127, W127)</f>
        <v>Unambiguous</v>
      </c>
      <c r="AC127" s="22" t="str">
        <f t="shared" si="2"/>
        <v>correct</v>
      </c>
      <c r="AD127" s="22" t="s">
        <v>78</v>
      </c>
      <c r="AE127" s="57" t="s">
        <v>1918</v>
      </c>
      <c r="AF127" s="2"/>
    </row>
    <row r="128" spans="1:32" ht="180" x14ac:dyDescent="0.25">
      <c r="A128" s="2" t="s">
        <v>707</v>
      </c>
      <c r="B128" s="2" t="s">
        <v>730</v>
      </c>
      <c r="C128" s="14">
        <v>0.95791519980003914</v>
      </c>
      <c r="D128" s="38">
        <v>0.876087193802362</v>
      </c>
      <c r="E128" s="40">
        <v>0.95791519980003914</v>
      </c>
      <c r="F128" s="2" t="str">
        <f t="shared" si="3"/>
        <v>Correct</v>
      </c>
      <c r="G128" s="2" t="s">
        <v>77</v>
      </c>
      <c r="H128" s="43"/>
      <c r="I128" s="2" t="s">
        <v>1741</v>
      </c>
      <c r="J128" s="2" t="s">
        <v>1741</v>
      </c>
      <c r="K128" s="14"/>
      <c r="L128" s="46"/>
      <c r="M128" s="2"/>
      <c r="O128" s="48"/>
      <c r="P128" s="14"/>
      <c r="Q128" s="2"/>
      <c r="R128" s="46"/>
      <c r="S128" s="2"/>
      <c r="U128" s="48"/>
      <c r="V128" s="50" t="s">
        <v>77</v>
      </c>
      <c r="W128" s="2" t="s">
        <v>77</v>
      </c>
      <c r="X128" s="80">
        <v>0.99051482506155342</v>
      </c>
      <c r="Y128" s="77" t="s">
        <v>77</v>
      </c>
      <c r="Z128" s="52">
        <v>0.93754052502531826</v>
      </c>
      <c r="AA128" s="56">
        <f>IF(Z128&gt;X128, Z128, X128)</f>
        <v>0.99051482506155342</v>
      </c>
      <c r="AB128" s="54" t="str">
        <f>IF(Z128&gt;X128, Y128, W128)</f>
        <v>Unambiguous</v>
      </c>
      <c r="AC128" s="22" t="str">
        <f t="shared" si="2"/>
        <v>correct</v>
      </c>
      <c r="AD128" s="22" t="s">
        <v>78</v>
      </c>
      <c r="AE128" s="57" t="s">
        <v>1918</v>
      </c>
      <c r="AF128" s="2"/>
    </row>
    <row r="129" spans="1:32" ht="150" x14ac:dyDescent="0.25">
      <c r="A129" s="2" t="s">
        <v>707</v>
      </c>
      <c r="B129" s="2" t="s">
        <v>731</v>
      </c>
      <c r="C129" s="14">
        <v>0.94039648181877933</v>
      </c>
      <c r="D129" s="38">
        <v>0.99073354179185136</v>
      </c>
      <c r="E129" s="40">
        <v>0.99073354179185136</v>
      </c>
      <c r="F129" s="2" t="str">
        <f t="shared" si="3"/>
        <v>Correct</v>
      </c>
      <c r="G129" s="2" t="s">
        <v>77</v>
      </c>
      <c r="H129" s="43"/>
      <c r="I129" s="2" t="s">
        <v>1741</v>
      </c>
      <c r="J129" s="2" t="s">
        <v>1741</v>
      </c>
      <c r="K129" s="14"/>
      <c r="L129" s="46"/>
      <c r="M129" s="2"/>
      <c r="O129" s="48"/>
      <c r="P129" s="14"/>
      <c r="Q129" s="2"/>
      <c r="R129" s="46"/>
      <c r="S129" s="2"/>
      <c r="U129" s="48"/>
      <c r="V129" s="50" t="s">
        <v>77</v>
      </c>
      <c r="W129" s="2" t="s">
        <v>77</v>
      </c>
      <c r="X129" s="80">
        <v>0.9034073451056438</v>
      </c>
      <c r="Y129" s="77" t="s">
        <v>77</v>
      </c>
      <c r="Z129" s="52">
        <v>0.96709670742068743</v>
      </c>
      <c r="AA129" s="56">
        <f>IF(Z129&gt;X129, Z129, X129)</f>
        <v>0.96709670742068743</v>
      </c>
      <c r="AB129" s="54" t="str">
        <f>IF(Z129&gt;X129, Y129, W129)</f>
        <v>Unambiguous</v>
      </c>
      <c r="AC129" s="22" t="str">
        <f t="shared" si="2"/>
        <v>correct</v>
      </c>
      <c r="AD129" s="22" t="s">
        <v>78</v>
      </c>
      <c r="AE129" s="57" t="s">
        <v>1918</v>
      </c>
      <c r="AF129" s="2"/>
    </row>
    <row r="130" spans="1:32" ht="120" x14ac:dyDescent="0.25">
      <c r="A130" s="2" t="s">
        <v>707</v>
      </c>
      <c r="B130" s="2" t="s">
        <v>732</v>
      </c>
      <c r="C130" s="14">
        <v>0.99999999999999978</v>
      </c>
      <c r="D130" s="38">
        <v>0.99999999999999978</v>
      </c>
      <c r="E130" s="40">
        <v>0.99999999999999978</v>
      </c>
      <c r="F130" s="2" t="str">
        <f t="shared" si="3"/>
        <v>Correct</v>
      </c>
      <c r="G130" s="2" t="s">
        <v>77</v>
      </c>
      <c r="H130" s="43"/>
      <c r="I130" s="2" t="s">
        <v>1741</v>
      </c>
      <c r="J130" s="2" t="s">
        <v>1741</v>
      </c>
      <c r="K130" s="14"/>
      <c r="L130" s="46"/>
      <c r="M130" s="2"/>
      <c r="O130" s="48"/>
      <c r="P130" s="14"/>
      <c r="Q130" s="2"/>
      <c r="R130" s="46"/>
      <c r="S130" s="2"/>
      <c r="U130" s="48"/>
      <c r="V130" s="50" t="s">
        <v>77</v>
      </c>
      <c r="W130" s="2" t="s">
        <v>77</v>
      </c>
      <c r="X130" s="80">
        <v>0.99338280458444839</v>
      </c>
      <c r="Y130" s="77" t="s">
        <v>77</v>
      </c>
      <c r="Z130" s="52">
        <v>0.99253462204926701</v>
      </c>
      <c r="AA130" s="56">
        <f>IF(Z130&gt;X130, Z130, X130)</f>
        <v>0.99338280458444839</v>
      </c>
      <c r="AB130" s="54" t="str">
        <f>IF(Z130&gt;X130, Y130, W130)</f>
        <v>Unambiguous</v>
      </c>
      <c r="AC130" s="22" t="str">
        <f t="shared" ref="AC130:AC193" si="4">IF(AA130&gt;0.8,"correct","incorrect")</f>
        <v>correct</v>
      </c>
      <c r="AD130" s="22" t="s">
        <v>78</v>
      </c>
      <c r="AE130" s="57" t="s">
        <v>1918</v>
      </c>
      <c r="AF130" s="2"/>
    </row>
    <row r="131" spans="1:32" ht="409.5" x14ac:dyDescent="0.25">
      <c r="A131" s="2" t="s">
        <v>707</v>
      </c>
      <c r="B131" s="2" t="s">
        <v>733</v>
      </c>
      <c r="C131" s="14">
        <v>0.83640348157449684</v>
      </c>
      <c r="D131" s="38">
        <v>0.82519152191512402</v>
      </c>
      <c r="E131" s="40">
        <v>0.83640348157449684</v>
      </c>
      <c r="F131" s="2" t="str">
        <f t="shared" ref="F131:F194" si="5">IF(E131&gt;0.8,"Correct","Incorrect")</f>
        <v>Correct</v>
      </c>
      <c r="G131" s="2" t="s">
        <v>28</v>
      </c>
      <c r="H131" s="43" t="s">
        <v>734</v>
      </c>
      <c r="I131" s="2" t="s">
        <v>1781</v>
      </c>
      <c r="J131" s="2" t="s">
        <v>1864</v>
      </c>
      <c r="K131" s="14" t="s">
        <v>737</v>
      </c>
      <c r="L131" s="46">
        <v>1</v>
      </c>
      <c r="M131" s="2" t="s">
        <v>739</v>
      </c>
      <c r="N131" s="2">
        <v>0.16666666666666671</v>
      </c>
      <c r="O131" s="48" t="s">
        <v>740</v>
      </c>
      <c r="P131" s="14" t="s">
        <v>741</v>
      </c>
      <c r="Q131" s="2" t="s">
        <v>742</v>
      </c>
      <c r="R131" s="46">
        <v>1</v>
      </c>
      <c r="S131" s="2" t="s">
        <v>743</v>
      </c>
      <c r="T131" s="2">
        <v>0.1</v>
      </c>
      <c r="U131" s="48" t="s">
        <v>744</v>
      </c>
      <c r="V131" s="50" t="s">
        <v>28</v>
      </c>
      <c r="W131" s="2" t="s">
        <v>505</v>
      </c>
      <c r="X131" s="80">
        <v>0.74987094922156705</v>
      </c>
      <c r="Y131" s="77" t="s">
        <v>305</v>
      </c>
      <c r="Z131" s="52">
        <v>0.7811362359324564</v>
      </c>
      <c r="AA131" s="56">
        <f>IF(Z131&gt;X131, Z131, X131)</f>
        <v>0.7811362359324564</v>
      </c>
      <c r="AB131" s="54" t="str">
        <f>IF(Z131&gt;X131, Y131, W131)</f>
        <v>structural</v>
      </c>
      <c r="AC131" s="22" t="str">
        <f t="shared" si="4"/>
        <v>incorrect</v>
      </c>
      <c r="AD131" s="22" t="s">
        <v>745</v>
      </c>
      <c r="AE131" s="57" t="s">
        <v>1954</v>
      </c>
      <c r="AF131" s="2"/>
    </row>
    <row r="132" spans="1:32" ht="195" x14ac:dyDescent="0.25">
      <c r="A132" s="2" t="s">
        <v>707</v>
      </c>
      <c r="B132" s="2" t="s">
        <v>748</v>
      </c>
      <c r="C132" s="14">
        <v>0.89428562161205072</v>
      </c>
      <c r="D132" s="38">
        <v>0.80479077348481154</v>
      </c>
      <c r="E132" s="40">
        <v>0.89428562161205072</v>
      </c>
      <c r="F132" s="2" t="str">
        <f t="shared" si="5"/>
        <v>Correct</v>
      </c>
      <c r="G132" s="2" t="s">
        <v>77</v>
      </c>
      <c r="H132" s="43"/>
      <c r="I132" s="2" t="s">
        <v>1741</v>
      </c>
      <c r="J132" s="2" t="s">
        <v>1741</v>
      </c>
      <c r="K132" s="14"/>
      <c r="L132" s="46"/>
      <c r="M132" s="2"/>
      <c r="O132" s="48"/>
      <c r="P132" s="14"/>
      <c r="Q132" s="2"/>
      <c r="R132" s="46"/>
      <c r="S132" s="2"/>
      <c r="U132" s="48"/>
      <c r="V132" s="50" t="s">
        <v>77</v>
      </c>
      <c r="W132" s="2" t="s">
        <v>77</v>
      </c>
      <c r="X132" s="80">
        <v>0.27036458782662037</v>
      </c>
      <c r="Y132" s="77" t="s">
        <v>77</v>
      </c>
      <c r="Z132" s="52">
        <v>0.34455800508310253</v>
      </c>
      <c r="AA132" s="56">
        <f>IF(Z132&gt;X132, Z132, X132)</f>
        <v>0.34455800508310253</v>
      </c>
      <c r="AB132" s="54" t="str">
        <f>IF(Z132&gt;X132, Y132, W132)</f>
        <v>Unambiguous</v>
      </c>
      <c r="AC132" s="22" t="str">
        <f t="shared" si="4"/>
        <v>incorrect</v>
      </c>
      <c r="AD132" s="22" t="s">
        <v>78</v>
      </c>
      <c r="AE132" s="57" t="s">
        <v>1918</v>
      </c>
      <c r="AF132" s="2"/>
    </row>
    <row r="133" spans="1:32" ht="180" x14ac:dyDescent="0.25">
      <c r="A133" s="2" t="s">
        <v>707</v>
      </c>
      <c r="B133" s="2" t="s">
        <v>749</v>
      </c>
      <c r="C133" s="14">
        <v>0.83845637972530418</v>
      </c>
      <c r="D133" s="38">
        <v>1</v>
      </c>
      <c r="E133" s="40">
        <v>1</v>
      </c>
      <c r="F133" s="2" t="str">
        <f t="shared" si="5"/>
        <v>Correct</v>
      </c>
      <c r="G133" s="2" t="s">
        <v>77</v>
      </c>
      <c r="H133" s="43"/>
      <c r="I133" s="2" t="s">
        <v>1741</v>
      </c>
      <c r="J133" s="2" t="s">
        <v>1741</v>
      </c>
      <c r="K133" s="14"/>
      <c r="L133" s="46"/>
      <c r="M133" s="2"/>
      <c r="O133" s="48"/>
      <c r="P133" s="14"/>
      <c r="Q133" s="2"/>
      <c r="R133" s="46"/>
      <c r="S133" s="2"/>
      <c r="U133" s="48"/>
      <c r="V133" s="50" t="s">
        <v>77</v>
      </c>
      <c r="W133" s="2" t="s">
        <v>77</v>
      </c>
      <c r="X133" s="80">
        <v>0.93173355325655527</v>
      </c>
      <c r="Y133" s="77" t="s">
        <v>77</v>
      </c>
      <c r="Z133" s="52">
        <v>0.7554017208228504</v>
      </c>
      <c r="AA133" s="56">
        <f>IF(Z133&gt;X133, Z133, X133)</f>
        <v>0.93173355325655527</v>
      </c>
      <c r="AB133" s="54" t="str">
        <f>IF(Z133&gt;X133, Y133, W133)</f>
        <v>Unambiguous</v>
      </c>
      <c r="AC133" s="22" t="str">
        <f t="shared" si="4"/>
        <v>correct</v>
      </c>
      <c r="AD133" s="22" t="s">
        <v>78</v>
      </c>
      <c r="AE133" s="57" t="s">
        <v>1918</v>
      </c>
      <c r="AF133" s="2"/>
    </row>
    <row r="134" spans="1:32" ht="409.5" x14ac:dyDescent="0.25">
      <c r="A134" s="2" t="s">
        <v>707</v>
      </c>
      <c r="B134" s="2" t="s">
        <v>750</v>
      </c>
      <c r="C134" s="14">
        <v>0.87248108456778473</v>
      </c>
      <c r="D134" s="38">
        <v>0.82994529227472091</v>
      </c>
      <c r="E134" s="40">
        <v>0.87248108456778473</v>
      </c>
      <c r="F134" s="2" t="str">
        <f t="shared" si="5"/>
        <v>Correct</v>
      </c>
      <c r="G134" s="2" t="s">
        <v>28</v>
      </c>
      <c r="H134" s="43" t="s">
        <v>751</v>
      </c>
      <c r="I134" s="2" t="s">
        <v>1782</v>
      </c>
      <c r="J134" s="2" t="s">
        <v>1865</v>
      </c>
      <c r="K134" s="14" t="s">
        <v>754</v>
      </c>
      <c r="L134" s="46">
        <v>1</v>
      </c>
      <c r="M134" s="2" t="s">
        <v>756</v>
      </c>
      <c r="N134" s="2">
        <v>0.2</v>
      </c>
      <c r="O134" s="48" t="s">
        <v>757</v>
      </c>
      <c r="P134" s="14" t="s">
        <v>758</v>
      </c>
      <c r="Q134" s="2" t="s">
        <v>759</v>
      </c>
      <c r="R134" s="46">
        <v>1</v>
      </c>
      <c r="S134" s="2" t="s">
        <v>760</v>
      </c>
      <c r="T134" s="2">
        <v>0.5</v>
      </c>
      <c r="U134" s="48" t="s">
        <v>761</v>
      </c>
      <c r="V134" s="50" t="s">
        <v>28</v>
      </c>
      <c r="W134" s="2" t="s">
        <v>1527</v>
      </c>
      <c r="X134" s="80">
        <v>0.86192548672781477</v>
      </c>
      <c r="Y134" s="77" t="s">
        <v>305</v>
      </c>
      <c r="Z134" s="52">
        <v>0.78797298156073237</v>
      </c>
      <c r="AA134" s="56">
        <f>IF(Z134&gt;X134, Z134, X134)</f>
        <v>0.86192548672781477</v>
      </c>
      <c r="AB134" s="54" t="str">
        <f>IF(Z134&gt;X134, Y134, W134)</f>
        <v>semantic</v>
      </c>
      <c r="AC134" s="22" t="str">
        <f t="shared" si="4"/>
        <v>correct</v>
      </c>
      <c r="AD134" s="22" t="s">
        <v>1641</v>
      </c>
      <c r="AE134" s="57" t="s">
        <v>1955</v>
      </c>
      <c r="AF134" s="2"/>
    </row>
    <row r="135" spans="1:32" ht="105" x14ac:dyDescent="0.25">
      <c r="A135" s="2" t="s">
        <v>707</v>
      </c>
      <c r="B135" s="2" t="s">
        <v>765</v>
      </c>
      <c r="C135" s="14">
        <v>0.99631629912552133</v>
      </c>
      <c r="D135" s="38">
        <v>0.98641644867242539</v>
      </c>
      <c r="E135" s="40">
        <v>0.99631629912552133</v>
      </c>
      <c r="F135" s="2" t="str">
        <f t="shared" si="5"/>
        <v>Correct</v>
      </c>
      <c r="G135" s="2" t="s">
        <v>77</v>
      </c>
      <c r="H135" s="43"/>
      <c r="I135" s="2" t="s">
        <v>1741</v>
      </c>
      <c r="J135" s="2" t="s">
        <v>1741</v>
      </c>
      <c r="K135" s="14"/>
      <c r="L135" s="46"/>
      <c r="M135" s="2"/>
      <c r="O135" s="48"/>
      <c r="P135" s="14"/>
      <c r="Q135" s="2"/>
      <c r="R135" s="46"/>
      <c r="S135" s="2"/>
      <c r="U135" s="48"/>
      <c r="V135" s="50" t="s">
        <v>77</v>
      </c>
      <c r="W135" s="2" t="s">
        <v>77</v>
      </c>
      <c r="X135" s="80">
        <v>0.99253462290599082</v>
      </c>
      <c r="Y135" s="77" t="s">
        <v>77</v>
      </c>
      <c r="Z135" s="52">
        <v>0.90200403638834703</v>
      </c>
      <c r="AA135" s="56">
        <f>IF(Z135&gt;X135, Z135, X135)</f>
        <v>0.99253462290599082</v>
      </c>
      <c r="AB135" s="54" t="str">
        <f>IF(Z135&gt;X135, Y135, W135)</f>
        <v>Unambiguous</v>
      </c>
      <c r="AC135" s="22" t="str">
        <f t="shared" si="4"/>
        <v>correct</v>
      </c>
      <c r="AD135" s="22" t="s">
        <v>78</v>
      </c>
      <c r="AE135" s="57" t="s">
        <v>1918</v>
      </c>
      <c r="AF135" s="2"/>
    </row>
    <row r="136" spans="1:32" ht="165" x14ac:dyDescent="0.25">
      <c r="A136" s="2" t="s">
        <v>707</v>
      </c>
      <c r="B136" s="2" t="s">
        <v>766</v>
      </c>
      <c r="C136" s="14">
        <v>0.99740426421428841</v>
      </c>
      <c r="D136" s="38">
        <v>1</v>
      </c>
      <c r="E136" s="40">
        <v>1</v>
      </c>
      <c r="F136" s="2" t="str">
        <f t="shared" si="5"/>
        <v>Correct</v>
      </c>
      <c r="G136" s="2" t="s">
        <v>77</v>
      </c>
      <c r="H136" s="43"/>
      <c r="I136" s="2" t="s">
        <v>1741</v>
      </c>
      <c r="J136" s="2" t="s">
        <v>1741</v>
      </c>
      <c r="K136" s="14"/>
      <c r="L136" s="46"/>
      <c r="M136" s="2"/>
      <c r="O136" s="48"/>
      <c r="P136" s="14"/>
      <c r="Q136" s="2"/>
      <c r="R136" s="46"/>
      <c r="S136" s="2"/>
      <c r="U136" s="48"/>
      <c r="V136" s="50" t="s">
        <v>77</v>
      </c>
      <c r="W136" s="2" t="s">
        <v>77</v>
      </c>
      <c r="X136" s="80">
        <v>0.97194024000421941</v>
      </c>
      <c r="Y136" s="77" t="s">
        <v>77</v>
      </c>
      <c r="Z136" s="52">
        <v>0.9868186805318635</v>
      </c>
      <c r="AA136" s="56">
        <f>IF(Z136&gt;X136, Z136, X136)</f>
        <v>0.9868186805318635</v>
      </c>
      <c r="AB136" s="54" t="str">
        <f>IF(Z136&gt;X136, Y136, W136)</f>
        <v>Unambiguous</v>
      </c>
      <c r="AC136" s="22" t="str">
        <f t="shared" si="4"/>
        <v>correct</v>
      </c>
      <c r="AD136" s="22" t="s">
        <v>78</v>
      </c>
      <c r="AE136" s="57" t="s">
        <v>1918</v>
      </c>
      <c r="AF136" s="2"/>
    </row>
    <row r="137" spans="1:32" ht="409.5" x14ac:dyDescent="0.25">
      <c r="A137" s="2" t="s">
        <v>707</v>
      </c>
      <c r="B137" s="2" t="s">
        <v>767</v>
      </c>
      <c r="C137" s="14">
        <v>0.77490860001527884</v>
      </c>
      <c r="D137" s="38">
        <v>0.77908149894449896</v>
      </c>
      <c r="E137" s="40">
        <v>0.77908149894449896</v>
      </c>
      <c r="F137" s="2" t="str">
        <f t="shared" si="5"/>
        <v>Incorrect</v>
      </c>
      <c r="G137" s="2" t="s">
        <v>28</v>
      </c>
      <c r="H137" s="43" t="s">
        <v>768</v>
      </c>
      <c r="I137" s="2" t="s">
        <v>1783</v>
      </c>
      <c r="J137" s="2" t="s">
        <v>1866</v>
      </c>
      <c r="K137" s="14" t="s">
        <v>771</v>
      </c>
      <c r="L137" s="46">
        <v>0.5</v>
      </c>
      <c r="M137" s="2" t="s">
        <v>773</v>
      </c>
      <c r="N137" s="2">
        <v>0.1</v>
      </c>
      <c r="O137" s="48" t="s">
        <v>774</v>
      </c>
      <c r="P137" s="14" t="s">
        <v>775</v>
      </c>
      <c r="Q137" s="2" t="s">
        <v>776</v>
      </c>
      <c r="R137" s="46">
        <v>0.66666666666666663</v>
      </c>
      <c r="S137" s="2" t="s">
        <v>777</v>
      </c>
      <c r="T137" s="2">
        <v>0.2</v>
      </c>
      <c r="U137" s="48" t="s">
        <v>778</v>
      </c>
      <c r="V137" s="50" t="s">
        <v>28</v>
      </c>
      <c r="W137" s="2" t="s">
        <v>138</v>
      </c>
      <c r="X137" s="80">
        <v>0.5057507805060335</v>
      </c>
      <c r="Y137" s="77" t="s">
        <v>57</v>
      </c>
      <c r="Z137" s="52">
        <v>0.81182558606173427</v>
      </c>
      <c r="AA137" s="56">
        <f>IF(Z137&gt;X137, Z137, X137)</f>
        <v>0.81182558606173427</v>
      </c>
      <c r="AB137" s="54" t="str">
        <f>IF(Z137&gt;X137, Y137, W137)</f>
        <v>structural, semantic</v>
      </c>
      <c r="AC137" s="22" t="str">
        <f t="shared" si="4"/>
        <v>correct</v>
      </c>
      <c r="AD137" s="22" t="s">
        <v>779</v>
      </c>
      <c r="AE137" s="57" t="s">
        <v>1956</v>
      </c>
      <c r="AF137" s="2"/>
    </row>
    <row r="138" spans="1:32" ht="210" x14ac:dyDescent="0.25">
      <c r="A138" s="2" t="s">
        <v>707</v>
      </c>
      <c r="B138" s="2" t="s">
        <v>782</v>
      </c>
      <c r="C138" s="14">
        <v>0.81017643117550464</v>
      </c>
      <c r="D138" s="38">
        <v>0.99999999999999978</v>
      </c>
      <c r="E138" s="40">
        <v>0.99999999999999978</v>
      </c>
      <c r="F138" s="2" t="str">
        <f t="shared" si="5"/>
        <v>Correct</v>
      </c>
      <c r="G138" s="2" t="s">
        <v>77</v>
      </c>
      <c r="H138" s="43"/>
      <c r="I138" s="2" t="s">
        <v>1741</v>
      </c>
      <c r="J138" s="2" t="s">
        <v>1741</v>
      </c>
      <c r="K138" s="14"/>
      <c r="L138" s="46"/>
      <c r="M138" s="2"/>
      <c r="O138" s="48"/>
      <c r="P138" s="14"/>
      <c r="Q138" s="2"/>
      <c r="R138" s="46"/>
      <c r="S138" s="2"/>
      <c r="U138" s="48"/>
      <c r="V138" s="50" t="s">
        <v>77</v>
      </c>
      <c r="W138" s="2" t="s">
        <v>77</v>
      </c>
      <c r="X138" s="80">
        <v>0.86639493185688576</v>
      </c>
      <c r="Y138" s="77" t="s">
        <v>77</v>
      </c>
      <c r="Z138" s="52">
        <v>0.63747553369508814</v>
      </c>
      <c r="AA138" s="56">
        <f>IF(Z138&gt;X138, Z138, X138)</f>
        <v>0.86639493185688576</v>
      </c>
      <c r="AB138" s="54" t="str">
        <f>IF(Z138&gt;X138, Y138, W138)</f>
        <v>Unambiguous</v>
      </c>
      <c r="AC138" s="22" t="str">
        <f t="shared" si="4"/>
        <v>correct</v>
      </c>
      <c r="AD138" s="22" t="s">
        <v>78</v>
      </c>
      <c r="AE138" s="57" t="s">
        <v>1918</v>
      </c>
      <c r="AF138" s="2"/>
    </row>
    <row r="139" spans="1:32" ht="195" x14ac:dyDescent="0.25">
      <c r="A139" s="2" t="s">
        <v>707</v>
      </c>
      <c r="B139" s="2" t="s">
        <v>783</v>
      </c>
      <c r="C139" s="14">
        <v>0.70834801135670067</v>
      </c>
      <c r="D139" s="38">
        <v>0.99706877663867588</v>
      </c>
      <c r="E139" s="40">
        <v>0.99706877663867588</v>
      </c>
      <c r="F139" s="2" t="str">
        <f t="shared" si="5"/>
        <v>Correct</v>
      </c>
      <c r="G139" s="2" t="s">
        <v>77</v>
      </c>
      <c r="H139" s="43"/>
      <c r="I139" s="2" t="s">
        <v>1741</v>
      </c>
      <c r="J139" s="2" t="s">
        <v>1741</v>
      </c>
      <c r="K139" s="14"/>
      <c r="L139" s="46"/>
      <c r="M139" s="2"/>
      <c r="O139" s="48"/>
      <c r="P139" s="14"/>
      <c r="Q139" s="2"/>
      <c r="R139" s="46"/>
      <c r="S139" s="2"/>
      <c r="U139" s="48"/>
      <c r="V139" s="50" t="s">
        <v>77</v>
      </c>
      <c r="W139" s="2" t="s">
        <v>77</v>
      </c>
      <c r="X139" s="80">
        <v>0.91767352015179671</v>
      </c>
      <c r="Y139" s="77" t="s">
        <v>77</v>
      </c>
      <c r="Z139" s="52">
        <v>0.75917489437955799</v>
      </c>
      <c r="AA139" s="56">
        <f>IF(Z139&gt;X139, Z139, X139)</f>
        <v>0.91767352015179671</v>
      </c>
      <c r="AB139" s="54" t="str">
        <f>IF(Z139&gt;X139, Y139, W139)</f>
        <v>Unambiguous</v>
      </c>
      <c r="AC139" s="22" t="str">
        <f t="shared" si="4"/>
        <v>correct</v>
      </c>
      <c r="AD139" s="22" t="s">
        <v>78</v>
      </c>
      <c r="AE139" s="57" t="s">
        <v>1918</v>
      </c>
      <c r="AF139" s="2"/>
    </row>
    <row r="140" spans="1:32" ht="75" x14ac:dyDescent="0.25">
      <c r="A140" s="2" t="s">
        <v>707</v>
      </c>
      <c r="B140" s="2" t="s">
        <v>784</v>
      </c>
      <c r="C140" s="14">
        <v>0.72228298081029896</v>
      </c>
      <c r="D140" s="38">
        <v>1</v>
      </c>
      <c r="E140" s="40">
        <v>1</v>
      </c>
      <c r="F140" s="2" t="str">
        <f t="shared" si="5"/>
        <v>Correct</v>
      </c>
      <c r="G140" s="2" t="s">
        <v>77</v>
      </c>
      <c r="H140" s="43"/>
      <c r="I140" s="2" t="s">
        <v>1741</v>
      </c>
      <c r="J140" s="2" t="s">
        <v>1741</v>
      </c>
      <c r="K140" s="14"/>
      <c r="L140" s="46"/>
      <c r="M140" s="2"/>
      <c r="O140" s="48"/>
      <c r="P140" s="14"/>
      <c r="Q140" s="2"/>
      <c r="R140" s="46"/>
      <c r="S140" s="2"/>
      <c r="U140" s="48"/>
      <c r="V140" s="50" t="s">
        <v>77</v>
      </c>
      <c r="W140" s="2" t="s">
        <v>77</v>
      </c>
      <c r="X140" s="80">
        <v>0.99051482580205674</v>
      </c>
      <c r="Y140" s="77" t="s">
        <v>77</v>
      </c>
      <c r="Z140" s="52">
        <v>0.98931933501929237</v>
      </c>
      <c r="AA140" s="56">
        <f>IF(Z140&gt;X140, Z140, X140)</f>
        <v>0.99051482580205674</v>
      </c>
      <c r="AB140" s="54" t="str">
        <f>IF(Z140&gt;X140, Y140, W140)</f>
        <v>Unambiguous</v>
      </c>
      <c r="AC140" s="22" t="str">
        <f t="shared" si="4"/>
        <v>correct</v>
      </c>
      <c r="AD140" s="22" t="s">
        <v>78</v>
      </c>
      <c r="AE140" s="57" t="s">
        <v>1918</v>
      </c>
      <c r="AF140" s="2"/>
    </row>
    <row r="141" spans="1:32" ht="210" x14ac:dyDescent="0.25">
      <c r="A141" s="2" t="s">
        <v>707</v>
      </c>
      <c r="B141" s="2" t="s">
        <v>785</v>
      </c>
      <c r="C141" s="14">
        <v>0.9387793232653916</v>
      </c>
      <c r="D141" s="38">
        <v>0.81649314255873029</v>
      </c>
      <c r="E141" s="40">
        <v>0.9387793232653916</v>
      </c>
      <c r="F141" s="2" t="str">
        <f t="shared" si="5"/>
        <v>Correct</v>
      </c>
      <c r="G141" s="2" t="s">
        <v>77</v>
      </c>
      <c r="H141" s="43"/>
      <c r="I141" s="2" t="s">
        <v>1741</v>
      </c>
      <c r="J141" s="2" t="s">
        <v>1741</v>
      </c>
      <c r="K141" s="14"/>
      <c r="L141" s="46"/>
      <c r="M141" s="2"/>
      <c r="O141" s="48"/>
      <c r="P141" s="14"/>
      <c r="Q141" s="2"/>
      <c r="R141" s="46"/>
      <c r="S141" s="2"/>
      <c r="U141" s="48"/>
      <c r="V141" s="50" t="s">
        <v>77</v>
      </c>
      <c r="W141" s="2" t="s">
        <v>77</v>
      </c>
      <c r="X141" s="80">
        <v>0.82258570350301097</v>
      </c>
      <c r="Y141" s="77" t="s">
        <v>77</v>
      </c>
      <c r="Z141" s="52">
        <v>0.53817372066256919</v>
      </c>
      <c r="AA141" s="56">
        <f>IF(Z141&gt;X141, Z141, X141)</f>
        <v>0.82258570350301097</v>
      </c>
      <c r="AB141" s="54" t="str">
        <f>IF(Z141&gt;X141, Y141, W141)</f>
        <v>Unambiguous</v>
      </c>
      <c r="AC141" s="22" t="str">
        <f t="shared" si="4"/>
        <v>correct</v>
      </c>
      <c r="AD141" s="22" t="s">
        <v>78</v>
      </c>
      <c r="AE141" s="57" t="s">
        <v>1918</v>
      </c>
      <c r="AF141" s="2"/>
    </row>
    <row r="142" spans="1:32" ht="390" x14ac:dyDescent="0.25">
      <c r="A142" s="2" t="s">
        <v>707</v>
      </c>
      <c r="B142" s="2" t="s">
        <v>786</v>
      </c>
      <c r="C142" s="14">
        <v>0.99875683496041712</v>
      </c>
      <c r="D142" s="38">
        <v>1</v>
      </c>
      <c r="E142" s="40">
        <v>1</v>
      </c>
      <c r="F142" s="2" t="str">
        <f t="shared" si="5"/>
        <v>Correct</v>
      </c>
      <c r="G142" s="2" t="s">
        <v>77</v>
      </c>
      <c r="H142" s="43"/>
      <c r="I142" s="2" t="s">
        <v>1741</v>
      </c>
      <c r="J142" s="2" t="s">
        <v>1741</v>
      </c>
      <c r="K142" s="14"/>
      <c r="L142" s="46"/>
      <c r="M142" s="2"/>
      <c r="O142" s="48"/>
      <c r="P142" s="14"/>
      <c r="Q142" s="2"/>
      <c r="R142" s="46"/>
      <c r="S142" s="2"/>
      <c r="U142" s="48"/>
      <c r="V142" s="50" t="s">
        <v>77</v>
      </c>
      <c r="W142" s="2" t="s">
        <v>77</v>
      </c>
      <c r="X142" s="80">
        <v>0.80548059253277449</v>
      </c>
      <c r="Y142" s="77" t="s">
        <v>77</v>
      </c>
      <c r="Z142" s="52">
        <v>0.55473250065726831</v>
      </c>
      <c r="AA142" s="56">
        <f>IF(Z142&gt;X142, Z142, X142)</f>
        <v>0.80548059253277449</v>
      </c>
      <c r="AB142" s="54" t="str">
        <f>IF(Z142&gt;X142, Y142, W142)</f>
        <v>Unambiguous</v>
      </c>
      <c r="AC142" s="22" t="str">
        <f t="shared" si="4"/>
        <v>correct</v>
      </c>
      <c r="AD142" s="22" t="s">
        <v>78</v>
      </c>
      <c r="AE142" s="57" t="s">
        <v>1918</v>
      </c>
      <c r="AF142" s="2"/>
    </row>
    <row r="143" spans="1:32" ht="210" x14ac:dyDescent="0.25">
      <c r="A143" s="2" t="s">
        <v>707</v>
      </c>
      <c r="B143" s="2" t="s">
        <v>787</v>
      </c>
      <c r="C143" s="14">
        <v>0.98719032512077887</v>
      </c>
      <c r="D143" s="38">
        <v>0.81673100487532613</v>
      </c>
      <c r="E143" s="40">
        <v>0.98719032512077887</v>
      </c>
      <c r="F143" s="2" t="str">
        <f t="shared" si="5"/>
        <v>Correct</v>
      </c>
      <c r="G143" s="2" t="s">
        <v>77</v>
      </c>
      <c r="H143" s="43"/>
      <c r="I143" s="2" t="s">
        <v>1741</v>
      </c>
      <c r="J143" s="2" t="s">
        <v>1741</v>
      </c>
      <c r="K143" s="14"/>
      <c r="L143" s="46"/>
      <c r="M143" s="2"/>
      <c r="O143" s="48"/>
      <c r="P143" s="14"/>
      <c r="Q143" s="2"/>
      <c r="R143" s="46"/>
      <c r="S143" s="2"/>
      <c r="U143" s="48"/>
      <c r="V143" s="50" t="s">
        <v>77</v>
      </c>
      <c r="W143" s="2" t="s">
        <v>77</v>
      </c>
      <c r="X143" s="80">
        <v>0.91940534779602001</v>
      </c>
      <c r="Y143" s="77" t="s">
        <v>77</v>
      </c>
      <c r="Z143" s="52">
        <v>0.90248675109778931</v>
      </c>
      <c r="AA143" s="56">
        <f>IF(Z143&gt;X143, Z143, X143)</f>
        <v>0.91940534779602001</v>
      </c>
      <c r="AB143" s="54" t="str">
        <f>IF(Z143&gt;X143, Y143, W143)</f>
        <v>Unambiguous</v>
      </c>
      <c r="AC143" s="22" t="str">
        <f t="shared" si="4"/>
        <v>correct</v>
      </c>
      <c r="AD143" s="22" t="s">
        <v>78</v>
      </c>
      <c r="AE143" s="57" t="s">
        <v>1918</v>
      </c>
      <c r="AF143" s="2"/>
    </row>
    <row r="144" spans="1:32" ht="135" x14ac:dyDescent="0.25">
      <c r="A144" s="2" t="s">
        <v>707</v>
      </c>
      <c r="B144" s="2" t="s">
        <v>788</v>
      </c>
      <c r="C144" s="14">
        <v>0.99796676466944434</v>
      </c>
      <c r="D144" s="38">
        <v>0.99875683482092315</v>
      </c>
      <c r="E144" s="40">
        <v>0.99875683482092315</v>
      </c>
      <c r="F144" s="2" t="str">
        <f t="shared" si="5"/>
        <v>Correct</v>
      </c>
      <c r="G144" s="2" t="s">
        <v>77</v>
      </c>
      <c r="H144" s="43"/>
      <c r="I144" s="2" t="s">
        <v>1741</v>
      </c>
      <c r="J144" s="2" t="s">
        <v>1741</v>
      </c>
      <c r="K144" s="14"/>
      <c r="L144" s="46"/>
      <c r="M144" s="2"/>
      <c r="O144" s="48"/>
      <c r="P144" s="14"/>
      <c r="Q144" s="2"/>
      <c r="R144" s="46"/>
      <c r="S144" s="2"/>
      <c r="U144" s="48"/>
      <c r="V144" s="50" t="s">
        <v>77</v>
      </c>
      <c r="W144" s="2" t="s">
        <v>77</v>
      </c>
      <c r="X144" s="80">
        <v>0.93714636866853451</v>
      </c>
      <c r="Y144" s="77" t="s">
        <v>77</v>
      </c>
      <c r="Z144" s="52">
        <v>0.87899463416818269</v>
      </c>
      <c r="AA144" s="56">
        <f>IF(Z144&gt;X144, Z144, X144)</f>
        <v>0.93714636866853451</v>
      </c>
      <c r="AB144" s="54" t="str">
        <f>IF(Z144&gt;X144, Y144, W144)</f>
        <v>Unambiguous</v>
      </c>
      <c r="AC144" s="22" t="str">
        <f t="shared" si="4"/>
        <v>correct</v>
      </c>
      <c r="AD144" s="22" t="s">
        <v>78</v>
      </c>
      <c r="AE144" s="57" t="s">
        <v>1918</v>
      </c>
      <c r="AF144" s="2"/>
    </row>
    <row r="145" spans="1:32" ht="120" x14ac:dyDescent="0.25">
      <c r="A145" s="2" t="s">
        <v>707</v>
      </c>
      <c r="B145" s="2" t="s">
        <v>789</v>
      </c>
      <c r="C145" s="14">
        <v>0.92642975650745052</v>
      </c>
      <c r="D145" s="38">
        <v>0.77568573363322157</v>
      </c>
      <c r="E145" s="40">
        <v>0.92642975650745052</v>
      </c>
      <c r="F145" s="2" t="str">
        <f t="shared" si="5"/>
        <v>Correct</v>
      </c>
      <c r="G145" s="2" t="s">
        <v>77</v>
      </c>
      <c r="H145" s="43"/>
      <c r="I145" s="2" t="s">
        <v>1741</v>
      </c>
      <c r="J145" s="2" t="s">
        <v>1741</v>
      </c>
      <c r="K145" s="14"/>
      <c r="L145" s="46"/>
      <c r="M145" s="2"/>
      <c r="O145" s="48"/>
      <c r="P145" s="14"/>
      <c r="Q145" s="2"/>
      <c r="R145" s="46"/>
      <c r="S145" s="2"/>
      <c r="U145" s="48"/>
      <c r="V145" s="50" t="s">
        <v>77</v>
      </c>
      <c r="W145" s="2" t="s">
        <v>77</v>
      </c>
      <c r="X145" s="80">
        <v>0.9585384980996553</v>
      </c>
      <c r="Y145" s="77" t="s">
        <v>77</v>
      </c>
      <c r="Z145" s="52">
        <v>0.94953310344307762</v>
      </c>
      <c r="AA145" s="56">
        <f>IF(Z145&gt;X145, Z145, X145)</f>
        <v>0.9585384980996553</v>
      </c>
      <c r="AB145" s="54" t="str">
        <f>IF(Z145&gt;X145, Y145, W145)</f>
        <v>Unambiguous</v>
      </c>
      <c r="AC145" s="22" t="str">
        <f t="shared" si="4"/>
        <v>correct</v>
      </c>
      <c r="AD145" s="22" t="s">
        <v>78</v>
      </c>
      <c r="AE145" s="57" t="s">
        <v>1918</v>
      </c>
      <c r="AF145" s="2"/>
    </row>
    <row r="146" spans="1:32" ht="409.5" x14ac:dyDescent="0.25">
      <c r="A146" s="2" t="s">
        <v>707</v>
      </c>
      <c r="B146" s="2" t="s">
        <v>790</v>
      </c>
      <c r="C146" s="14">
        <v>0.64794524817952326</v>
      </c>
      <c r="D146" s="38">
        <v>0.79218081656931272</v>
      </c>
      <c r="E146" s="40">
        <v>0.79218081656931272</v>
      </c>
      <c r="F146" s="2" t="str">
        <f t="shared" si="5"/>
        <v>Incorrect</v>
      </c>
      <c r="G146" s="2" t="s">
        <v>28</v>
      </c>
      <c r="H146" s="43" t="s">
        <v>791</v>
      </c>
      <c r="I146" s="2" t="s">
        <v>1784</v>
      </c>
      <c r="J146" s="2" t="s">
        <v>1867</v>
      </c>
      <c r="K146" s="14" t="s">
        <v>794</v>
      </c>
      <c r="L146" s="46">
        <v>1</v>
      </c>
      <c r="M146" s="2" t="s">
        <v>796</v>
      </c>
      <c r="N146" s="2">
        <v>0.25</v>
      </c>
      <c r="O146" s="48" t="s">
        <v>797</v>
      </c>
      <c r="P146" s="14" t="s">
        <v>798</v>
      </c>
      <c r="Q146" s="2" t="s">
        <v>799</v>
      </c>
      <c r="R146" s="46">
        <v>1</v>
      </c>
      <c r="S146" s="2" t="s">
        <v>121</v>
      </c>
      <c r="T146" s="2">
        <v>0.2857142857142857</v>
      </c>
      <c r="U146" s="48" t="s">
        <v>800</v>
      </c>
      <c r="V146" s="50" t="s">
        <v>28</v>
      </c>
      <c r="W146" s="2" t="s">
        <v>138</v>
      </c>
      <c r="X146" s="80">
        <v>0.45495626165813408</v>
      </c>
      <c r="Y146" s="77" t="s">
        <v>721</v>
      </c>
      <c r="Z146" s="52">
        <v>0.81866122945018327</v>
      </c>
      <c r="AA146" s="56">
        <f>IF(Z146&gt;X146, Z146, X146)</f>
        <v>0.81866122945018327</v>
      </c>
      <c r="AB146" s="54" t="str">
        <f>IF(Z146&gt;X146, Y146, W146)</f>
        <v>Structural, Semantic</v>
      </c>
      <c r="AC146" s="22" t="str">
        <f t="shared" si="4"/>
        <v>correct</v>
      </c>
      <c r="AD146" s="22" t="s">
        <v>801</v>
      </c>
      <c r="AE146" s="57" t="s">
        <v>1957</v>
      </c>
      <c r="AF146" s="2"/>
    </row>
    <row r="147" spans="1:32" ht="409.5" x14ac:dyDescent="0.25">
      <c r="A147" s="2" t="s">
        <v>707</v>
      </c>
      <c r="B147" s="2" t="s">
        <v>804</v>
      </c>
      <c r="C147" s="14">
        <v>0.80185911735881166</v>
      </c>
      <c r="D147" s="38">
        <v>0.81454438282427899</v>
      </c>
      <c r="E147" s="40">
        <v>0.81454438282427899</v>
      </c>
      <c r="F147" s="2" t="str">
        <f t="shared" si="5"/>
        <v>Correct</v>
      </c>
      <c r="G147" s="2" t="s">
        <v>28</v>
      </c>
      <c r="H147" s="43" t="s">
        <v>805</v>
      </c>
      <c r="I147" s="2" t="s">
        <v>1785</v>
      </c>
      <c r="J147" s="2" t="s">
        <v>1868</v>
      </c>
      <c r="K147" s="14" t="s">
        <v>808</v>
      </c>
      <c r="L147" s="46">
        <v>0.8</v>
      </c>
      <c r="M147" s="2" t="s">
        <v>810</v>
      </c>
      <c r="N147" s="2">
        <v>0.1111111111111111</v>
      </c>
      <c r="O147" s="48" t="s">
        <v>811</v>
      </c>
      <c r="P147" s="14" t="s">
        <v>812</v>
      </c>
      <c r="Q147" s="2" t="s">
        <v>813</v>
      </c>
      <c r="R147" s="46">
        <v>0.6</v>
      </c>
      <c r="S147" s="2" t="s">
        <v>814</v>
      </c>
      <c r="T147" s="2">
        <v>0.5714285714285714</v>
      </c>
      <c r="U147" s="48" t="s">
        <v>815</v>
      </c>
      <c r="V147" s="50" t="s">
        <v>28</v>
      </c>
      <c r="W147" s="2" t="s">
        <v>1619</v>
      </c>
      <c r="X147" s="80">
        <v>0.78204250659730068</v>
      </c>
      <c r="Y147" s="77" t="s">
        <v>57</v>
      </c>
      <c r="Z147" s="52">
        <v>0.77461551935446349</v>
      </c>
      <c r="AA147" s="56">
        <f>IF(Z147&gt;X147, Z147, X147)</f>
        <v>0.78204250659730068</v>
      </c>
      <c r="AB147" s="54" t="str">
        <f>IF(Z147&gt;X147, Y147, W147)</f>
        <v>Semantic</v>
      </c>
      <c r="AC147" s="22" t="str">
        <f t="shared" si="4"/>
        <v>incorrect</v>
      </c>
      <c r="AD147" s="22" t="s">
        <v>1650</v>
      </c>
      <c r="AE147" s="57" t="s">
        <v>1958</v>
      </c>
      <c r="AF147" s="2"/>
    </row>
    <row r="148" spans="1:32" ht="360" x14ac:dyDescent="0.25">
      <c r="A148" s="2" t="s">
        <v>707</v>
      </c>
      <c r="B148" s="2" t="s">
        <v>819</v>
      </c>
      <c r="C148" s="14">
        <v>0.99859363728792727</v>
      </c>
      <c r="D148" s="38">
        <v>0.99326868106330934</v>
      </c>
      <c r="E148" s="40">
        <v>0.99859363728792727</v>
      </c>
      <c r="F148" s="2" t="str">
        <f t="shared" si="5"/>
        <v>Correct</v>
      </c>
      <c r="G148" s="2" t="s">
        <v>77</v>
      </c>
      <c r="H148" s="43"/>
      <c r="I148" s="2" t="s">
        <v>1741</v>
      </c>
      <c r="J148" s="2" t="s">
        <v>1741</v>
      </c>
      <c r="K148" s="14"/>
      <c r="L148" s="46"/>
      <c r="M148" s="2"/>
      <c r="O148" s="48"/>
      <c r="P148" s="14"/>
      <c r="Q148" s="2"/>
      <c r="R148" s="46"/>
      <c r="S148" s="2"/>
      <c r="U148" s="48"/>
      <c r="V148" s="50" t="s">
        <v>77</v>
      </c>
      <c r="W148" s="2" t="s">
        <v>77</v>
      </c>
      <c r="X148" s="80">
        <v>0.84113653625117757</v>
      </c>
      <c r="Y148" s="77" t="s">
        <v>77</v>
      </c>
      <c r="Z148" s="52">
        <v>0.81963050839745222</v>
      </c>
      <c r="AA148" s="56">
        <f>IF(Z148&gt;X148, Z148, X148)</f>
        <v>0.84113653625117757</v>
      </c>
      <c r="AB148" s="54" t="str">
        <f>IF(Z148&gt;X148, Y148, W148)</f>
        <v>Unambiguous</v>
      </c>
      <c r="AC148" s="22" t="str">
        <f t="shared" si="4"/>
        <v>correct</v>
      </c>
      <c r="AD148" s="22" t="s">
        <v>78</v>
      </c>
      <c r="AE148" s="57" t="s">
        <v>1918</v>
      </c>
      <c r="AF148" s="2"/>
    </row>
    <row r="149" spans="1:32" ht="165" x14ac:dyDescent="0.25">
      <c r="A149" s="2" t="s">
        <v>707</v>
      </c>
      <c r="B149" s="2" t="s">
        <v>820</v>
      </c>
      <c r="C149" s="14">
        <v>0.96906907253630215</v>
      </c>
      <c r="D149" s="38">
        <v>1</v>
      </c>
      <c r="E149" s="40">
        <v>1</v>
      </c>
      <c r="F149" s="2" t="str">
        <f t="shared" si="5"/>
        <v>Correct</v>
      </c>
      <c r="G149" s="2" t="s">
        <v>77</v>
      </c>
      <c r="H149" s="43"/>
      <c r="I149" s="2" t="s">
        <v>1741</v>
      </c>
      <c r="J149" s="2" t="s">
        <v>1741</v>
      </c>
      <c r="K149" s="14"/>
      <c r="L149" s="46"/>
      <c r="M149" s="2"/>
      <c r="O149" s="48"/>
      <c r="P149" s="14"/>
      <c r="Q149" s="2"/>
      <c r="R149" s="46"/>
      <c r="S149" s="2"/>
      <c r="U149" s="48"/>
      <c r="V149" s="50" t="s">
        <v>77</v>
      </c>
      <c r="W149" s="2" t="s">
        <v>77</v>
      </c>
      <c r="X149" s="80">
        <v>0.98214529606699208</v>
      </c>
      <c r="Y149" s="77" t="s">
        <v>77</v>
      </c>
      <c r="Z149" s="52">
        <v>0.99051482570107885</v>
      </c>
      <c r="AA149" s="56">
        <f>IF(Z149&gt;X149, Z149, X149)</f>
        <v>0.99051482570107885</v>
      </c>
      <c r="AB149" s="54" t="str">
        <f>IF(Z149&gt;X149, Y149, W149)</f>
        <v>Unambiguous</v>
      </c>
      <c r="AC149" s="22" t="str">
        <f t="shared" si="4"/>
        <v>correct</v>
      </c>
      <c r="AD149" s="22" t="s">
        <v>78</v>
      </c>
      <c r="AE149" s="57" t="s">
        <v>1918</v>
      </c>
      <c r="AF149" s="2"/>
    </row>
    <row r="150" spans="1:32" ht="120" x14ac:dyDescent="0.25">
      <c r="A150" s="2" t="s">
        <v>707</v>
      </c>
      <c r="B150" s="2" t="s">
        <v>821</v>
      </c>
      <c r="C150" s="14">
        <v>0.68781514116901799</v>
      </c>
      <c r="D150" s="38">
        <v>0.99669140229222408</v>
      </c>
      <c r="E150" s="40">
        <v>0.99669140229222408</v>
      </c>
      <c r="F150" s="2" t="str">
        <f t="shared" si="5"/>
        <v>Correct</v>
      </c>
      <c r="G150" s="2" t="s">
        <v>77</v>
      </c>
      <c r="H150" s="43"/>
      <c r="I150" s="2" t="s">
        <v>1741</v>
      </c>
      <c r="J150" s="2" t="s">
        <v>1741</v>
      </c>
      <c r="K150" s="14"/>
      <c r="L150" s="46"/>
      <c r="M150" s="2"/>
      <c r="O150" s="48"/>
      <c r="P150" s="14"/>
      <c r="Q150" s="2"/>
      <c r="R150" s="46"/>
      <c r="S150" s="2"/>
      <c r="U150" s="48"/>
      <c r="V150" s="50" t="s">
        <v>77</v>
      </c>
      <c r="W150" s="2" t="s">
        <v>77</v>
      </c>
      <c r="X150" s="80">
        <v>0.69340949043446798</v>
      </c>
      <c r="Y150" s="77" t="s">
        <v>77</v>
      </c>
      <c r="Z150" s="52">
        <v>0.46573338221441019</v>
      </c>
      <c r="AA150" s="56">
        <f>IF(Z150&gt;X150, Z150, X150)</f>
        <v>0.69340949043446798</v>
      </c>
      <c r="AB150" s="54" t="str">
        <f>IF(Z150&gt;X150, Y150, W150)</f>
        <v>Unambiguous</v>
      </c>
      <c r="AC150" s="22" t="str">
        <f t="shared" si="4"/>
        <v>incorrect</v>
      </c>
      <c r="AD150" s="22" t="s">
        <v>78</v>
      </c>
      <c r="AE150" s="57" t="s">
        <v>1918</v>
      </c>
      <c r="AF150" s="2"/>
    </row>
    <row r="151" spans="1:32" ht="240" x14ac:dyDescent="0.25">
      <c r="A151" s="2" t="s">
        <v>822</v>
      </c>
      <c r="B151" s="2" t="s">
        <v>823</v>
      </c>
      <c r="C151" s="14">
        <v>0.99525741239613996</v>
      </c>
      <c r="D151" s="38">
        <v>0.9984093605547455</v>
      </c>
      <c r="E151" s="40">
        <v>0.9984093605547455</v>
      </c>
      <c r="F151" s="2" t="str">
        <f t="shared" si="5"/>
        <v>Correct</v>
      </c>
      <c r="G151" s="2" t="s">
        <v>77</v>
      </c>
      <c r="H151" s="43"/>
      <c r="I151" s="2" t="s">
        <v>1741</v>
      </c>
      <c r="J151" s="2" t="s">
        <v>1741</v>
      </c>
      <c r="K151" s="14"/>
      <c r="L151" s="46"/>
      <c r="M151" s="2"/>
      <c r="O151" s="48"/>
      <c r="P151" s="14"/>
      <c r="Q151" s="2"/>
      <c r="R151" s="46"/>
      <c r="S151" s="2"/>
      <c r="U151" s="48"/>
      <c r="V151" s="50" t="s">
        <v>77</v>
      </c>
      <c r="W151" s="2" t="s">
        <v>77</v>
      </c>
      <c r="X151" s="80">
        <v>0.99061814581286356</v>
      </c>
      <c r="Y151" s="77" t="s">
        <v>77</v>
      </c>
      <c r="Z151" s="52">
        <v>0.94913621262246495</v>
      </c>
      <c r="AA151" s="56">
        <f>IF(Z151&gt;X151, Z151, X151)</f>
        <v>0.99061814581286356</v>
      </c>
      <c r="AB151" s="54" t="str">
        <f>IF(Z151&gt;X151, Y151, W151)</f>
        <v>Unambiguous</v>
      </c>
      <c r="AC151" s="22" t="str">
        <f t="shared" si="4"/>
        <v>correct</v>
      </c>
      <c r="AD151" s="22" t="s">
        <v>78</v>
      </c>
      <c r="AE151" s="57" t="s">
        <v>1918</v>
      </c>
      <c r="AF151" s="2"/>
    </row>
    <row r="152" spans="1:32" ht="409.5" x14ac:dyDescent="0.25">
      <c r="A152" s="2" t="s">
        <v>822</v>
      </c>
      <c r="B152" s="2" t="s">
        <v>824</v>
      </c>
      <c r="C152" s="14">
        <v>0.81357803784711713</v>
      </c>
      <c r="D152" s="38">
        <v>0.82083195380150153</v>
      </c>
      <c r="E152" s="40">
        <v>0.82083195380150153</v>
      </c>
      <c r="F152" s="2" t="str">
        <f t="shared" si="5"/>
        <v>Correct</v>
      </c>
      <c r="G152" s="2" t="s">
        <v>28</v>
      </c>
      <c r="H152" s="43" t="s">
        <v>825</v>
      </c>
      <c r="I152" s="2" t="s">
        <v>1786</v>
      </c>
      <c r="J152" s="2" t="s">
        <v>1869</v>
      </c>
      <c r="K152" s="14" t="s">
        <v>828</v>
      </c>
      <c r="L152" s="46">
        <v>0.75</v>
      </c>
      <c r="M152" s="2" t="s">
        <v>830</v>
      </c>
      <c r="N152" s="2">
        <v>0.4</v>
      </c>
      <c r="O152" s="48" t="s">
        <v>831</v>
      </c>
      <c r="P152" s="14" t="s">
        <v>832</v>
      </c>
      <c r="Q152" s="2" t="s">
        <v>833</v>
      </c>
      <c r="R152" s="46">
        <v>0.66666666666666663</v>
      </c>
      <c r="S152" s="2" t="s">
        <v>834</v>
      </c>
      <c r="T152" s="2">
        <v>0.1818181818181818</v>
      </c>
      <c r="U152" s="48" t="s">
        <v>835</v>
      </c>
      <c r="V152" s="50" t="s">
        <v>28</v>
      </c>
      <c r="W152" s="2" t="s">
        <v>836</v>
      </c>
      <c r="X152" s="80">
        <v>0.77750523796542614</v>
      </c>
      <c r="Y152" s="77" t="s">
        <v>836</v>
      </c>
      <c r="Z152" s="52">
        <v>0.80126735086521284</v>
      </c>
      <c r="AA152" s="56">
        <f>IF(Z152&gt;X152, Z152, X152)</f>
        <v>0.80126735086521284</v>
      </c>
      <c r="AB152" s="54" t="str">
        <f>IF(Z152&gt;X152, Y152, W152)</f>
        <v>lexical, structural</v>
      </c>
      <c r="AC152" s="22" t="str">
        <f t="shared" si="4"/>
        <v>correct</v>
      </c>
      <c r="AD152" s="22" t="s">
        <v>837</v>
      </c>
      <c r="AE152" s="57" t="s">
        <v>1959</v>
      </c>
      <c r="AF152" s="2"/>
    </row>
    <row r="153" spans="1:32" ht="165" x14ac:dyDescent="0.25">
      <c r="A153" s="2" t="s">
        <v>822</v>
      </c>
      <c r="B153" s="2" t="s">
        <v>840</v>
      </c>
      <c r="C153" s="14">
        <v>0.86241845176415521</v>
      </c>
      <c r="D153" s="38">
        <v>0.83078104085305893</v>
      </c>
      <c r="E153" s="40">
        <v>0.86241845176415521</v>
      </c>
      <c r="F153" s="2" t="str">
        <f t="shared" si="5"/>
        <v>Correct</v>
      </c>
      <c r="G153" s="2" t="s">
        <v>77</v>
      </c>
      <c r="H153" s="43"/>
      <c r="I153" s="2" t="s">
        <v>1741</v>
      </c>
      <c r="J153" s="2" t="s">
        <v>1741</v>
      </c>
      <c r="K153" s="14"/>
      <c r="L153" s="46"/>
      <c r="M153" s="2"/>
      <c r="O153" s="48"/>
      <c r="P153" s="14"/>
      <c r="Q153" s="2"/>
      <c r="R153" s="46"/>
      <c r="S153" s="2"/>
      <c r="U153" s="48"/>
      <c r="V153" s="50" t="s">
        <v>77</v>
      </c>
      <c r="W153" s="2" t="s">
        <v>77</v>
      </c>
      <c r="X153" s="80">
        <v>0.90202027301099164</v>
      </c>
      <c r="Y153" s="77" t="s">
        <v>77</v>
      </c>
      <c r="Z153" s="52">
        <v>0.89395113655889469</v>
      </c>
      <c r="AA153" s="56">
        <f>IF(Z153&gt;X153, Z153, X153)</f>
        <v>0.90202027301099164</v>
      </c>
      <c r="AB153" s="54" t="str">
        <f>IF(Z153&gt;X153, Y153, W153)</f>
        <v>Unambiguous</v>
      </c>
      <c r="AC153" s="22" t="str">
        <f t="shared" si="4"/>
        <v>correct</v>
      </c>
      <c r="AD153" s="22" t="s">
        <v>78</v>
      </c>
      <c r="AE153" s="57" t="s">
        <v>1918</v>
      </c>
      <c r="AF153" s="2"/>
    </row>
    <row r="154" spans="1:32" ht="409.5" x14ac:dyDescent="0.25">
      <c r="A154" s="2" t="s">
        <v>822</v>
      </c>
      <c r="B154" s="2" t="s">
        <v>841</v>
      </c>
      <c r="C154" s="14">
        <v>0.85132557901294492</v>
      </c>
      <c r="D154" s="38">
        <v>0.87224326719136192</v>
      </c>
      <c r="E154" s="40">
        <v>0.87224326719136192</v>
      </c>
      <c r="F154" s="2" t="str">
        <f t="shared" si="5"/>
        <v>Correct</v>
      </c>
      <c r="G154" s="2" t="s">
        <v>28</v>
      </c>
      <c r="H154" s="43" t="s">
        <v>842</v>
      </c>
      <c r="I154" s="2" t="s">
        <v>1787</v>
      </c>
      <c r="J154" s="2" t="s">
        <v>1870</v>
      </c>
      <c r="K154" s="14" t="s">
        <v>843</v>
      </c>
      <c r="L154" s="46">
        <v>1</v>
      </c>
      <c r="M154" s="2" t="s">
        <v>844</v>
      </c>
      <c r="N154" s="2">
        <v>0.625</v>
      </c>
      <c r="O154" s="48" t="s">
        <v>845</v>
      </c>
      <c r="P154" s="14" t="s">
        <v>846</v>
      </c>
      <c r="Q154" s="2" t="s">
        <v>847</v>
      </c>
      <c r="R154" s="46">
        <v>1</v>
      </c>
      <c r="S154" s="2" t="s">
        <v>848</v>
      </c>
      <c r="T154" s="2">
        <v>0.83333333333333337</v>
      </c>
      <c r="U154" s="48" t="s">
        <v>849</v>
      </c>
      <c r="V154" s="50" t="s">
        <v>1988</v>
      </c>
      <c r="W154" s="2" t="s">
        <v>77</v>
      </c>
      <c r="X154" s="80">
        <v>0.33152688334724828</v>
      </c>
      <c r="Y154" s="77" t="s">
        <v>77</v>
      </c>
      <c r="Z154" s="52">
        <v>0.2825320379445172</v>
      </c>
      <c r="AA154" s="56">
        <f>IF(Z154&gt;X154, Z154, X154)</f>
        <v>0.33152688334724828</v>
      </c>
      <c r="AB154" s="54" t="str">
        <f>IF(Z154&gt;X154, Y154, W154)</f>
        <v>Unambiguous</v>
      </c>
      <c r="AC154" s="22" t="str">
        <f t="shared" si="4"/>
        <v>incorrect</v>
      </c>
      <c r="AD154" s="22" t="s">
        <v>78</v>
      </c>
      <c r="AE154" s="57" t="s">
        <v>1918</v>
      </c>
      <c r="AF154" s="2"/>
    </row>
    <row r="155" spans="1:32" ht="315" x14ac:dyDescent="0.25">
      <c r="A155" s="2" t="s">
        <v>822</v>
      </c>
      <c r="B155" s="2" t="s">
        <v>850</v>
      </c>
      <c r="C155" s="14">
        <v>0.88162896658133438</v>
      </c>
      <c r="D155" s="38">
        <v>0.8259321960391357</v>
      </c>
      <c r="E155" s="40">
        <v>0.88162896658133438</v>
      </c>
      <c r="F155" s="2" t="str">
        <f t="shared" si="5"/>
        <v>Correct</v>
      </c>
      <c r="G155" s="2" t="s">
        <v>77</v>
      </c>
      <c r="H155" s="43"/>
      <c r="I155" s="2" t="s">
        <v>1741</v>
      </c>
      <c r="J155" s="2" t="s">
        <v>1741</v>
      </c>
      <c r="K155" s="14"/>
      <c r="L155" s="46"/>
      <c r="M155" s="2"/>
      <c r="O155" s="48"/>
      <c r="P155" s="14"/>
      <c r="Q155" s="2"/>
      <c r="R155" s="46"/>
      <c r="S155" s="2"/>
      <c r="U155" s="48"/>
      <c r="V155" s="50" t="s">
        <v>77</v>
      </c>
      <c r="W155" s="2" t="s">
        <v>77</v>
      </c>
      <c r="X155" s="80">
        <v>0.9028472894512557</v>
      </c>
      <c r="Y155" s="77" t="s">
        <v>77</v>
      </c>
      <c r="Z155" s="52">
        <v>0.69789265578076198</v>
      </c>
      <c r="AA155" s="56">
        <f>IF(Z155&gt;X155, Z155, X155)</f>
        <v>0.9028472894512557</v>
      </c>
      <c r="AB155" s="54" t="str">
        <f>IF(Z155&gt;X155, Y155, W155)</f>
        <v>Unambiguous</v>
      </c>
      <c r="AC155" s="22" t="str">
        <f t="shared" si="4"/>
        <v>correct</v>
      </c>
      <c r="AD155" s="22" t="s">
        <v>78</v>
      </c>
      <c r="AE155" s="57" t="s">
        <v>1918</v>
      </c>
      <c r="AF155" s="2"/>
    </row>
    <row r="156" spans="1:32" ht="75" x14ac:dyDescent="0.25">
      <c r="A156" s="2" t="s">
        <v>822</v>
      </c>
      <c r="B156" s="2" t="s">
        <v>851</v>
      </c>
      <c r="C156" s="14">
        <v>0.97328787817058182</v>
      </c>
      <c r="D156" s="38">
        <v>1</v>
      </c>
      <c r="E156" s="40">
        <v>1</v>
      </c>
      <c r="F156" s="2" t="str">
        <f t="shared" si="5"/>
        <v>Correct</v>
      </c>
      <c r="G156" s="2" t="s">
        <v>77</v>
      </c>
      <c r="H156" s="43"/>
      <c r="I156" s="2" t="s">
        <v>1741</v>
      </c>
      <c r="J156" s="2" t="s">
        <v>1741</v>
      </c>
      <c r="K156" s="14"/>
      <c r="L156" s="46"/>
      <c r="M156" s="2"/>
      <c r="O156" s="48"/>
      <c r="P156" s="14"/>
      <c r="Q156" s="2"/>
      <c r="R156" s="46"/>
      <c r="S156" s="2"/>
      <c r="U156" s="48"/>
      <c r="V156" s="50" t="s">
        <v>77</v>
      </c>
      <c r="W156" s="2" t="s">
        <v>77</v>
      </c>
      <c r="X156" s="80">
        <v>0.9978026115609131</v>
      </c>
      <c r="Y156" s="77" t="s">
        <v>77</v>
      </c>
      <c r="Z156" s="52">
        <v>1</v>
      </c>
      <c r="AA156" s="56">
        <f>IF(Z156&gt;X156, Z156, X156)</f>
        <v>1</v>
      </c>
      <c r="AB156" s="54" t="str">
        <f>IF(Z156&gt;X156, Y156, W156)</f>
        <v>Unambiguous</v>
      </c>
      <c r="AC156" s="22" t="str">
        <f t="shared" si="4"/>
        <v>correct</v>
      </c>
      <c r="AD156" s="22" t="s">
        <v>78</v>
      </c>
      <c r="AE156" s="57" t="s">
        <v>1918</v>
      </c>
      <c r="AF156" s="2"/>
    </row>
    <row r="157" spans="1:32" ht="180" x14ac:dyDescent="0.25">
      <c r="A157" s="2" t="s">
        <v>822</v>
      </c>
      <c r="B157" s="2" t="s">
        <v>853</v>
      </c>
      <c r="C157" s="14">
        <v>0.94094740052175752</v>
      </c>
      <c r="D157" s="38">
        <v>0.86083497668693298</v>
      </c>
      <c r="E157" s="40">
        <v>0.94094740052175752</v>
      </c>
      <c r="F157" s="2" t="str">
        <f t="shared" si="5"/>
        <v>Correct</v>
      </c>
      <c r="G157" s="2" t="s">
        <v>77</v>
      </c>
      <c r="H157" s="43"/>
      <c r="I157" s="2" t="s">
        <v>1741</v>
      </c>
      <c r="J157" s="2" t="s">
        <v>1741</v>
      </c>
      <c r="K157" s="14"/>
      <c r="L157" s="46"/>
      <c r="M157" s="2"/>
      <c r="O157" s="48"/>
      <c r="P157" s="14"/>
      <c r="Q157" s="2"/>
      <c r="R157" s="46"/>
      <c r="S157" s="2"/>
      <c r="U157" s="48"/>
      <c r="V157" s="50" t="s">
        <v>77</v>
      </c>
      <c r="W157" s="2" t="s">
        <v>77</v>
      </c>
      <c r="X157" s="80">
        <v>0.31234190547807739</v>
      </c>
      <c r="Y157" s="77" t="s">
        <v>77</v>
      </c>
      <c r="Z157" s="52">
        <v>0.2795146834594574</v>
      </c>
      <c r="AA157" s="56">
        <f>IF(Z157&gt;X157, Z157, X157)</f>
        <v>0.31234190547807739</v>
      </c>
      <c r="AB157" s="54" t="str">
        <f>IF(Z157&gt;X157, Y157, W157)</f>
        <v>Unambiguous</v>
      </c>
      <c r="AC157" s="22" t="str">
        <f t="shared" si="4"/>
        <v>incorrect</v>
      </c>
      <c r="AD157" s="22" t="s">
        <v>78</v>
      </c>
      <c r="AE157" s="57" t="s">
        <v>1918</v>
      </c>
      <c r="AF157" s="2"/>
    </row>
    <row r="158" spans="1:32" ht="409.5" x14ac:dyDescent="0.25">
      <c r="A158" s="2" t="s">
        <v>822</v>
      </c>
      <c r="B158" s="2" t="s">
        <v>854</v>
      </c>
      <c r="C158" s="14">
        <v>0.87819096301042698</v>
      </c>
      <c r="D158" s="38">
        <v>0.84730698332772736</v>
      </c>
      <c r="E158" s="40">
        <v>0.87819096301042698</v>
      </c>
      <c r="F158" s="2" t="str">
        <f t="shared" si="5"/>
        <v>Correct</v>
      </c>
      <c r="G158" s="2" t="s">
        <v>28</v>
      </c>
      <c r="H158" s="43" t="s">
        <v>855</v>
      </c>
      <c r="I158" s="2" t="s">
        <v>1788</v>
      </c>
      <c r="J158" s="2" t="s">
        <v>1871</v>
      </c>
      <c r="K158" s="14" t="s">
        <v>858</v>
      </c>
      <c r="L158" s="46">
        <v>1</v>
      </c>
      <c r="M158" s="2" t="s">
        <v>860</v>
      </c>
      <c r="N158" s="2">
        <v>6.25E-2</v>
      </c>
      <c r="O158" s="48" t="s">
        <v>861</v>
      </c>
      <c r="P158" s="14" t="s">
        <v>862</v>
      </c>
      <c r="Q158" s="2" t="s">
        <v>863</v>
      </c>
      <c r="R158" s="46">
        <v>1</v>
      </c>
      <c r="S158" s="2" t="s">
        <v>864</v>
      </c>
      <c r="T158" s="2">
        <v>0.5</v>
      </c>
      <c r="U158" s="48" t="s">
        <v>865</v>
      </c>
      <c r="V158" s="50" t="s">
        <v>28</v>
      </c>
      <c r="W158" s="2" t="s">
        <v>168</v>
      </c>
      <c r="X158" s="80">
        <v>0.78034290267027395</v>
      </c>
      <c r="Y158" s="77" t="s">
        <v>305</v>
      </c>
      <c r="Z158" s="52">
        <v>0.80408640120563124</v>
      </c>
      <c r="AA158" s="56">
        <f>IF(Z158&gt;X158, Z158, X158)</f>
        <v>0.80408640120563124</v>
      </c>
      <c r="AB158" s="54" t="str">
        <f>IF(Z158&gt;X158, Y158, W158)</f>
        <v>structural</v>
      </c>
      <c r="AC158" s="22" t="str">
        <f t="shared" si="4"/>
        <v>correct</v>
      </c>
      <c r="AD158" s="22" t="s">
        <v>866</v>
      </c>
      <c r="AE158" s="57" t="s">
        <v>1960</v>
      </c>
      <c r="AF158" s="2"/>
    </row>
    <row r="159" spans="1:32" ht="45" x14ac:dyDescent="0.25">
      <c r="A159" s="2" t="s">
        <v>822</v>
      </c>
      <c r="B159" s="2" t="s">
        <v>869</v>
      </c>
      <c r="C159" s="14">
        <v>0.97388095974414368</v>
      </c>
      <c r="D159" s="38">
        <v>0.86937870579406584</v>
      </c>
      <c r="E159" s="40">
        <v>0.97388095974414368</v>
      </c>
      <c r="F159" s="2" t="str">
        <f t="shared" si="5"/>
        <v>Correct</v>
      </c>
      <c r="G159" s="2" t="s">
        <v>77</v>
      </c>
      <c r="H159" s="43"/>
      <c r="I159" s="2" t="s">
        <v>1741</v>
      </c>
      <c r="J159" s="2" t="s">
        <v>1741</v>
      </c>
      <c r="K159" s="14"/>
      <c r="L159" s="46"/>
      <c r="M159" s="2"/>
      <c r="O159" s="48"/>
      <c r="P159" s="14"/>
      <c r="Q159" s="2"/>
      <c r="R159" s="46"/>
      <c r="S159" s="2"/>
      <c r="U159" s="48"/>
      <c r="V159" s="50" t="s">
        <v>77</v>
      </c>
      <c r="W159" s="2" t="s">
        <v>77</v>
      </c>
      <c r="X159" s="80">
        <v>0.98298018983843338</v>
      </c>
      <c r="Y159" s="77" t="s">
        <v>77</v>
      </c>
      <c r="Z159" s="52">
        <v>0.97615941747300794</v>
      </c>
      <c r="AA159" s="56">
        <f>IF(Z159&gt;X159, Z159, X159)</f>
        <v>0.98298018983843338</v>
      </c>
      <c r="AB159" s="54" t="str">
        <f>IF(Z159&gt;X159, Y159, W159)</f>
        <v>Unambiguous</v>
      </c>
      <c r="AC159" s="22" t="str">
        <f t="shared" si="4"/>
        <v>correct</v>
      </c>
      <c r="AD159" s="22" t="s">
        <v>78</v>
      </c>
      <c r="AE159" s="57" t="s">
        <v>1918</v>
      </c>
      <c r="AF159" s="2"/>
    </row>
    <row r="160" spans="1:32" ht="409.5" x14ac:dyDescent="0.25">
      <c r="A160" s="2" t="s">
        <v>822</v>
      </c>
      <c r="B160" s="2" t="s">
        <v>870</v>
      </c>
      <c r="C160" s="14">
        <v>0.89467625082446245</v>
      </c>
      <c r="D160" s="38">
        <v>0.87558044526114609</v>
      </c>
      <c r="E160" s="40">
        <v>0.89467625082446245</v>
      </c>
      <c r="F160" s="2" t="str">
        <f t="shared" si="5"/>
        <v>Correct</v>
      </c>
      <c r="G160" s="2" t="s">
        <v>28</v>
      </c>
      <c r="H160" s="43" t="s">
        <v>871</v>
      </c>
      <c r="I160" s="2" t="s">
        <v>1789</v>
      </c>
      <c r="J160" s="2" t="s">
        <v>1872</v>
      </c>
      <c r="K160" s="14" t="s">
        <v>874</v>
      </c>
      <c r="L160" s="46">
        <v>0.75</v>
      </c>
      <c r="M160" s="2" t="s">
        <v>876</v>
      </c>
      <c r="N160" s="2">
        <v>0.16666666666666671</v>
      </c>
      <c r="O160" s="48" t="s">
        <v>877</v>
      </c>
      <c r="P160" s="14" t="s">
        <v>878</v>
      </c>
      <c r="Q160" s="2" t="s">
        <v>879</v>
      </c>
      <c r="R160" s="46">
        <v>0.66666666666666663</v>
      </c>
      <c r="S160" s="2" t="s">
        <v>880</v>
      </c>
      <c r="T160" s="2">
        <v>9.0909090909090912E-2</v>
      </c>
      <c r="U160" s="48" t="s">
        <v>881</v>
      </c>
      <c r="V160" s="50" t="s">
        <v>28</v>
      </c>
      <c r="W160" s="2" t="s">
        <v>168</v>
      </c>
      <c r="X160" s="80">
        <v>0.83629231440529295</v>
      </c>
      <c r="Y160" s="77" t="s">
        <v>91</v>
      </c>
      <c r="Z160" s="52">
        <v>9.7158788990140882E-2</v>
      </c>
      <c r="AA160" s="56">
        <f>IF(Z160&gt;X160, Z160, X160)</f>
        <v>0.83629231440529295</v>
      </c>
      <c r="AB160" s="54" t="str">
        <f>IF(Z160&gt;X160, Y160, W160)</f>
        <v>lexical, semantic</v>
      </c>
      <c r="AC160" s="22" t="str">
        <f t="shared" si="4"/>
        <v>correct</v>
      </c>
      <c r="AD160" s="22" t="s">
        <v>1659</v>
      </c>
      <c r="AE160" s="57" t="s">
        <v>1961</v>
      </c>
      <c r="AF160" s="2"/>
    </row>
    <row r="161" spans="1:32" ht="90" x14ac:dyDescent="0.25">
      <c r="A161" s="2" t="s">
        <v>822</v>
      </c>
      <c r="B161" s="2" t="s">
        <v>885</v>
      </c>
      <c r="C161" s="14">
        <v>0.88513839183349174</v>
      </c>
      <c r="D161" s="38">
        <v>0.83397009602508088</v>
      </c>
      <c r="E161" s="40">
        <v>0.88513839183349174</v>
      </c>
      <c r="F161" s="2" t="str">
        <f t="shared" si="5"/>
        <v>Correct</v>
      </c>
      <c r="G161" s="2" t="s">
        <v>77</v>
      </c>
      <c r="H161" s="43"/>
      <c r="I161" s="2" t="s">
        <v>1741</v>
      </c>
      <c r="J161" s="2" t="s">
        <v>1741</v>
      </c>
      <c r="K161" s="14"/>
      <c r="L161" s="46"/>
      <c r="M161" s="2"/>
      <c r="O161" s="48"/>
      <c r="P161" s="14"/>
      <c r="Q161" s="2"/>
      <c r="R161" s="46"/>
      <c r="S161" s="2"/>
      <c r="U161" s="48"/>
      <c r="V161" s="50" t="s">
        <v>77</v>
      </c>
      <c r="W161" s="2" t="s">
        <v>77</v>
      </c>
      <c r="X161" s="80">
        <v>0.77456196090771567</v>
      </c>
      <c r="Y161" s="77" t="s">
        <v>77</v>
      </c>
      <c r="Z161" s="52">
        <v>0.83965382632699126</v>
      </c>
      <c r="AA161" s="56">
        <f>IF(Z161&gt;X161, Z161, X161)</f>
        <v>0.83965382632699126</v>
      </c>
      <c r="AB161" s="54" t="str">
        <f>IF(Z161&gt;X161, Y161, W161)</f>
        <v>Unambiguous</v>
      </c>
      <c r="AC161" s="22" t="str">
        <f t="shared" si="4"/>
        <v>correct</v>
      </c>
      <c r="AD161" s="22" t="s">
        <v>78</v>
      </c>
      <c r="AE161" s="57" t="s">
        <v>1918</v>
      </c>
      <c r="AF161" s="2"/>
    </row>
    <row r="162" spans="1:32" ht="90" x14ac:dyDescent="0.25">
      <c r="A162" s="2" t="s">
        <v>822</v>
      </c>
      <c r="B162" s="2" t="s">
        <v>886</v>
      </c>
      <c r="C162" s="14">
        <v>0.92599062409070554</v>
      </c>
      <c r="D162" s="38">
        <v>0.9</v>
      </c>
      <c r="E162" s="40">
        <v>0.92599062409070554</v>
      </c>
      <c r="F162" s="2" t="str">
        <f t="shared" si="5"/>
        <v>Correct</v>
      </c>
      <c r="G162" s="2" t="s">
        <v>77</v>
      </c>
      <c r="H162" s="43"/>
      <c r="I162" s="2" t="s">
        <v>1741</v>
      </c>
      <c r="J162" s="2" t="s">
        <v>1741</v>
      </c>
      <c r="K162" s="14"/>
      <c r="L162" s="46"/>
      <c r="M162" s="2"/>
      <c r="O162" s="48"/>
      <c r="P162" s="14"/>
      <c r="Q162" s="2"/>
      <c r="R162" s="46"/>
      <c r="S162" s="2"/>
      <c r="U162" s="48"/>
      <c r="V162" s="50" t="s">
        <v>77</v>
      </c>
      <c r="W162" s="2" t="s">
        <v>77</v>
      </c>
      <c r="X162" s="80">
        <v>0.9476572083490209</v>
      </c>
      <c r="Y162" s="77" t="s">
        <v>77</v>
      </c>
      <c r="Z162" s="52">
        <v>0.95866551109168563</v>
      </c>
      <c r="AA162" s="56">
        <f>IF(Z162&gt;X162, Z162, X162)</f>
        <v>0.95866551109168563</v>
      </c>
      <c r="AB162" s="54" t="str">
        <f>IF(Z162&gt;X162, Y162, W162)</f>
        <v>Unambiguous</v>
      </c>
      <c r="AC162" s="22" t="str">
        <f t="shared" si="4"/>
        <v>correct</v>
      </c>
      <c r="AD162" s="22" t="s">
        <v>78</v>
      </c>
      <c r="AE162" s="57" t="s">
        <v>1918</v>
      </c>
      <c r="AF162" s="2"/>
    </row>
    <row r="163" spans="1:32" ht="150" x14ac:dyDescent="0.25">
      <c r="A163" s="2" t="s">
        <v>822</v>
      </c>
      <c r="B163" s="2" t="s">
        <v>887</v>
      </c>
      <c r="C163" s="14">
        <v>0.99626731113172406</v>
      </c>
      <c r="D163" s="38">
        <v>1</v>
      </c>
      <c r="E163" s="40">
        <v>1</v>
      </c>
      <c r="F163" s="2" t="str">
        <f t="shared" si="5"/>
        <v>Correct</v>
      </c>
      <c r="G163" s="2" t="s">
        <v>77</v>
      </c>
      <c r="H163" s="43"/>
      <c r="I163" s="2" t="s">
        <v>1741</v>
      </c>
      <c r="J163" s="2" t="s">
        <v>1741</v>
      </c>
      <c r="K163" s="14"/>
      <c r="L163" s="46"/>
      <c r="M163" s="2"/>
      <c r="O163" s="48"/>
      <c r="P163" s="14"/>
      <c r="Q163" s="2"/>
      <c r="R163" s="46"/>
      <c r="S163" s="2"/>
      <c r="U163" s="48"/>
      <c r="V163" s="50" t="s">
        <v>77</v>
      </c>
      <c r="W163" s="2" t="s">
        <v>77</v>
      </c>
      <c r="X163" s="80">
        <v>0.88436358835346363</v>
      </c>
      <c r="Y163" s="77" t="s">
        <v>77</v>
      </c>
      <c r="Z163" s="52">
        <v>0.88611898436619208</v>
      </c>
      <c r="AA163" s="56">
        <f>IF(Z163&gt;X163, Z163, X163)</f>
        <v>0.88611898436619208</v>
      </c>
      <c r="AB163" s="54" t="str">
        <f>IF(Z163&gt;X163, Y163, W163)</f>
        <v>Unambiguous</v>
      </c>
      <c r="AC163" s="22" t="str">
        <f t="shared" si="4"/>
        <v>correct</v>
      </c>
      <c r="AD163" s="22" t="s">
        <v>78</v>
      </c>
      <c r="AE163" s="57" t="s">
        <v>1918</v>
      </c>
      <c r="AF163" s="2"/>
    </row>
    <row r="164" spans="1:32" ht="75" x14ac:dyDescent="0.25">
      <c r="A164" s="2" t="s">
        <v>822</v>
      </c>
      <c r="B164" s="2" t="s">
        <v>888</v>
      </c>
      <c r="C164" s="14">
        <v>0.9645906343976165</v>
      </c>
      <c r="D164" s="38">
        <v>0.83907423206031839</v>
      </c>
      <c r="E164" s="40">
        <v>0.9645906343976165</v>
      </c>
      <c r="F164" s="2" t="str">
        <f t="shared" si="5"/>
        <v>Correct</v>
      </c>
      <c r="G164" s="2" t="s">
        <v>77</v>
      </c>
      <c r="H164" s="43"/>
      <c r="I164" s="2" t="s">
        <v>1741</v>
      </c>
      <c r="J164" s="2" t="s">
        <v>1741</v>
      </c>
      <c r="K164" s="14"/>
      <c r="L164" s="46"/>
      <c r="M164" s="2"/>
      <c r="O164" s="48"/>
      <c r="P164" s="14"/>
      <c r="Q164" s="2"/>
      <c r="R164" s="46"/>
      <c r="S164" s="2"/>
      <c r="U164" s="48"/>
      <c r="V164" s="50" t="s">
        <v>77</v>
      </c>
      <c r="W164" s="2" t="s">
        <v>77</v>
      </c>
      <c r="X164" s="80">
        <v>0.99480852835322564</v>
      </c>
      <c r="Y164" s="77" t="s">
        <v>77</v>
      </c>
      <c r="Z164" s="52">
        <v>0.98001886317822573</v>
      </c>
      <c r="AA164" s="56">
        <f>IF(Z164&gt;X164, Z164, X164)</f>
        <v>0.99480852835322564</v>
      </c>
      <c r="AB164" s="54" t="str">
        <f>IF(Z164&gt;X164, Y164, W164)</f>
        <v>Unambiguous</v>
      </c>
      <c r="AC164" s="22" t="str">
        <f t="shared" si="4"/>
        <v>correct</v>
      </c>
      <c r="AD164" s="22" t="s">
        <v>78</v>
      </c>
      <c r="AE164" s="57" t="s">
        <v>1918</v>
      </c>
      <c r="AF164" s="2"/>
    </row>
    <row r="165" spans="1:32" ht="75" x14ac:dyDescent="0.25">
      <c r="A165" s="2" t="s">
        <v>822</v>
      </c>
      <c r="B165" s="2" t="s">
        <v>889</v>
      </c>
      <c r="C165" s="14">
        <v>0.93058379125901836</v>
      </c>
      <c r="D165" s="38">
        <v>1</v>
      </c>
      <c r="E165" s="40">
        <v>1</v>
      </c>
      <c r="F165" s="2" t="str">
        <f t="shared" si="5"/>
        <v>Correct</v>
      </c>
      <c r="G165" s="2" t="s">
        <v>77</v>
      </c>
      <c r="H165" s="43"/>
      <c r="I165" s="2" t="s">
        <v>1741</v>
      </c>
      <c r="J165" s="2" t="s">
        <v>1741</v>
      </c>
      <c r="K165" s="14"/>
      <c r="L165" s="46"/>
      <c r="M165" s="2"/>
      <c r="O165" s="48"/>
      <c r="P165" s="14"/>
      <c r="Q165" s="2"/>
      <c r="R165" s="46"/>
      <c r="S165" s="2"/>
      <c r="U165" s="48"/>
      <c r="V165" s="50" t="s">
        <v>77</v>
      </c>
      <c r="W165" s="2" t="s">
        <v>77</v>
      </c>
      <c r="X165" s="80">
        <v>0.90905011255084367</v>
      </c>
      <c r="Y165" s="77" t="s">
        <v>77</v>
      </c>
      <c r="Z165" s="52">
        <v>0.95839523290400375</v>
      </c>
      <c r="AA165" s="56">
        <f>IF(Z165&gt;X165, Z165, X165)</f>
        <v>0.95839523290400375</v>
      </c>
      <c r="AB165" s="54" t="str">
        <f>IF(Z165&gt;X165, Y165, W165)</f>
        <v>Unambiguous</v>
      </c>
      <c r="AC165" s="22" t="str">
        <f t="shared" si="4"/>
        <v>correct</v>
      </c>
      <c r="AD165" s="22" t="s">
        <v>78</v>
      </c>
      <c r="AE165" s="57" t="s">
        <v>1918</v>
      </c>
      <c r="AF165" s="2"/>
    </row>
    <row r="166" spans="1:32" ht="90" x14ac:dyDescent="0.25">
      <c r="A166" s="2" t="s">
        <v>822</v>
      </c>
      <c r="B166" s="2" t="s">
        <v>890</v>
      </c>
      <c r="C166" s="14">
        <v>0.99555514015926061</v>
      </c>
      <c r="D166" s="38">
        <v>0.83510837167798013</v>
      </c>
      <c r="E166" s="40">
        <v>0.99555514015926061</v>
      </c>
      <c r="F166" s="2" t="str">
        <f t="shared" si="5"/>
        <v>Correct</v>
      </c>
      <c r="G166" s="2" t="s">
        <v>77</v>
      </c>
      <c r="H166" s="43"/>
      <c r="I166" s="2" t="s">
        <v>1741</v>
      </c>
      <c r="J166" s="2" t="s">
        <v>1741</v>
      </c>
      <c r="K166" s="14"/>
      <c r="L166" s="46"/>
      <c r="M166" s="2"/>
      <c r="O166" s="48"/>
      <c r="P166" s="14"/>
      <c r="Q166" s="2"/>
      <c r="R166" s="46"/>
      <c r="S166" s="2"/>
      <c r="U166" s="48"/>
      <c r="V166" s="50" t="s">
        <v>77</v>
      </c>
      <c r="W166" s="2" t="s">
        <v>77</v>
      </c>
      <c r="X166" s="80">
        <v>0.83196540148011999</v>
      </c>
      <c r="Y166" s="77" t="s">
        <v>77</v>
      </c>
      <c r="Z166" s="52">
        <v>0.35815874395938802</v>
      </c>
      <c r="AA166" s="56">
        <f>IF(Z166&gt;X166, Z166, X166)</f>
        <v>0.83196540148011999</v>
      </c>
      <c r="AB166" s="54" t="str">
        <f>IF(Z166&gt;X166, Y166, W166)</f>
        <v>Unambiguous</v>
      </c>
      <c r="AC166" s="22" t="str">
        <f t="shared" si="4"/>
        <v>correct</v>
      </c>
      <c r="AD166" s="22" t="s">
        <v>78</v>
      </c>
      <c r="AE166" s="57" t="s">
        <v>1918</v>
      </c>
      <c r="AF166" s="2"/>
    </row>
    <row r="167" spans="1:32" ht="195" x14ac:dyDescent="0.25">
      <c r="A167" s="2" t="s">
        <v>822</v>
      </c>
      <c r="B167" s="2" t="s">
        <v>891</v>
      </c>
      <c r="C167" s="14">
        <v>0.95019243826912447</v>
      </c>
      <c r="D167" s="38">
        <v>0.99091757882651377</v>
      </c>
      <c r="E167" s="40">
        <v>0.99091757882651377</v>
      </c>
      <c r="F167" s="2" t="str">
        <f t="shared" si="5"/>
        <v>Correct</v>
      </c>
      <c r="G167" s="2" t="s">
        <v>77</v>
      </c>
      <c r="H167" s="43"/>
      <c r="I167" s="2" t="s">
        <v>1741</v>
      </c>
      <c r="J167" s="2" t="s">
        <v>1741</v>
      </c>
      <c r="K167" s="14"/>
      <c r="L167" s="46"/>
      <c r="M167" s="2"/>
      <c r="O167" s="48"/>
      <c r="P167" s="14"/>
      <c r="Q167" s="2"/>
      <c r="R167" s="46"/>
      <c r="S167" s="2"/>
      <c r="U167" s="48"/>
      <c r="V167" s="50" t="s">
        <v>77</v>
      </c>
      <c r="W167" s="2" t="s">
        <v>77</v>
      </c>
      <c r="X167" s="80">
        <v>0.85622696392635134</v>
      </c>
      <c r="Y167" s="77" t="s">
        <v>77</v>
      </c>
      <c r="Z167" s="52">
        <v>0.27635352488070752</v>
      </c>
      <c r="AA167" s="56">
        <f>IF(Z167&gt;X167, Z167, X167)</f>
        <v>0.85622696392635134</v>
      </c>
      <c r="AB167" s="54" t="str">
        <f>IF(Z167&gt;X167, Y167, W167)</f>
        <v>Unambiguous</v>
      </c>
      <c r="AC167" s="22" t="str">
        <f t="shared" si="4"/>
        <v>correct</v>
      </c>
      <c r="AD167" s="22" t="s">
        <v>78</v>
      </c>
      <c r="AE167" s="57" t="s">
        <v>1918</v>
      </c>
      <c r="AF167" s="2"/>
    </row>
    <row r="168" spans="1:32" ht="135" x14ac:dyDescent="0.25">
      <c r="A168" s="2" t="s">
        <v>822</v>
      </c>
      <c r="B168" s="2" t="s">
        <v>892</v>
      </c>
      <c r="C168" s="14">
        <v>0.4339740981094925</v>
      </c>
      <c r="D168" s="38">
        <v>0.99469947347197873</v>
      </c>
      <c r="E168" s="40">
        <v>0.99469947347197873</v>
      </c>
      <c r="F168" s="2" t="str">
        <f t="shared" si="5"/>
        <v>Correct</v>
      </c>
      <c r="G168" s="2" t="s">
        <v>77</v>
      </c>
      <c r="H168" s="43"/>
      <c r="I168" s="2" t="s">
        <v>1741</v>
      </c>
      <c r="J168" s="2" t="s">
        <v>1741</v>
      </c>
      <c r="K168" s="14"/>
      <c r="L168" s="46"/>
      <c r="M168" s="2"/>
      <c r="O168" s="48"/>
      <c r="P168" s="14"/>
      <c r="Q168" s="2"/>
      <c r="R168" s="46"/>
      <c r="S168" s="2"/>
      <c r="U168" s="48"/>
      <c r="V168" s="50" t="s">
        <v>77</v>
      </c>
      <c r="W168" s="2" t="s">
        <v>77</v>
      </c>
      <c r="X168" s="80">
        <v>0.91756502041144472</v>
      </c>
      <c r="Y168" s="77" t="s">
        <v>77</v>
      </c>
      <c r="Z168" s="52">
        <v>0.46433354365090218</v>
      </c>
      <c r="AA168" s="56">
        <f>IF(Z168&gt;X168, Z168, X168)</f>
        <v>0.91756502041144472</v>
      </c>
      <c r="AB168" s="54" t="str">
        <f>IF(Z168&gt;X168, Y168, W168)</f>
        <v>Unambiguous</v>
      </c>
      <c r="AC168" s="22" t="str">
        <f t="shared" si="4"/>
        <v>correct</v>
      </c>
      <c r="AD168" s="22" t="s">
        <v>78</v>
      </c>
      <c r="AE168" s="57" t="s">
        <v>1918</v>
      </c>
      <c r="AF168" s="2"/>
    </row>
    <row r="169" spans="1:32" ht="120" x14ac:dyDescent="0.25">
      <c r="A169" s="2" t="s">
        <v>822</v>
      </c>
      <c r="B169" s="2" t="s">
        <v>893</v>
      </c>
      <c r="C169" s="14">
        <v>0.99840936087255372</v>
      </c>
      <c r="D169" s="38">
        <v>0.979024961490502</v>
      </c>
      <c r="E169" s="40">
        <v>0.99840936087255372</v>
      </c>
      <c r="F169" s="2" t="str">
        <f t="shared" si="5"/>
        <v>Correct</v>
      </c>
      <c r="G169" s="2" t="s">
        <v>77</v>
      </c>
      <c r="H169" s="43"/>
      <c r="I169" s="2" t="s">
        <v>1741</v>
      </c>
      <c r="J169" s="2" t="s">
        <v>1741</v>
      </c>
      <c r="K169" s="14"/>
      <c r="L169" s="46"/>
      <c r="M169" s="2"/>
      <c r="O169" s="48"/>
      <c r="P169" s="14"/>
      <c r="Q169" s="2"/>
      <c r="R169" s="46"/>
      <c r="S169" s="2"/>
      <c r="U169" s="48"/>
      <c r="V169" s="50" t="s">
        <v>77</v>
      </c>
      <c r="W169" s="2" t="s">
        <v>77</v>
      </c>
      <c r="X169" s="80">
        <v>0.99051482546546432</v>
      </c>
      <c r="Y169" s="77" t="s">
        <v>77</v>
      </c>
      <c r="Z169" s="52">
        <v>0.96639838379592502</v>
      </c>
      <c r="AA169" s="56">
        <f>IF(Z169&gt;X169, Z169, X169)</f>
        <v>0.99051482546546432</v>
      </c>
      <c r="AB169" s="54" t="str">
        <f>IF(Z169&gt;X169, Y169, W169)</f>
        <v>Unambiguous</v>
      </c>
      <c r="AC169" s="22" t="str">
        <f t="shared" si="4"/>
        <v>correct</v>
      </c>
      <c r="AD169" s="22" t="s">
        <v>78</v>
      </c>
      <c r="AE169" s="57" t="s">
        <v>1918</v>
      </c>
      <c r="AF169" s="2"/>
    </row>
    <row r="170" spans="1:32" ht="75" x14ac:dyDescent="0.25">
      <c r="A170" s="2" t="s">
        <v>822</v>
      </c>
      <c r="B170" s="2" t="s">
        <v>894</v>
      </c>
      <c r="C170" s="14">
        <v>0.98641645088139729</v>
      </c>
      <c r="D170" s="38">
        <v>0.99780261134029791</v>
      </c>
      <c r="E170" s="40">
        <v>0.99780261134029791</v>
      </c>
      <c r="F170" s="2" t="str">
        <f t="shared" si="5"/>
        <v>Correct</v>
      </c>
      <c r="G170" s="2" t="s">
        <v>77</v>
      </c>
      <c r="H170" s="43"/>
      <c r="I170" s="2" t="s">
        <v>1741</v>
      </c>
      <c r="J170" s="2" t="s">
        <v>1741</v>
      </c>
      <c r="K170" s="14"/>
      <c r="L170" s="46"/>
      <c r="M170" s="2"/>
      <c r="O170" s="48"/>
      <c r="P170" s="14"/>
      <c r="Q170" s="2"/>
      <c r="R170" s="46"/>
      <c r="S170" s="2"/>
      <c r="U170" s="48"/>
      <c r="V170" s="50" t="s">
        <v>77</v>
      </c>
      <c r="W170" s="2" t="s">
        <v>77</v>
      </c>
      <c r="X170" s="80">
        <v>1</v>
      </c>
      <c r="Y170" s="77" t="s">
        <v>77</v>
      </c>
      <c r="Z170" s="52">
        <v>0.99593352916821964</v>
      </c>
      <c r="AA170" s="56">
        <f>IF(Z170&gt;X170, Z170, X170)</f>
        <v>1</v>
      </c>
      <c r="AB170" s="54" t="str">
        <f>IF(Z170&gt;X170, Y170, W170)</f>
        <v>Unambiguous</v>
      </c>
      <c r="AC170" s="22" t="str">
        <f t="shared" si="4"/>
        <v>correct</v>
      </c>
      <c r="AD170" s="22" t="s">
        <v>78</v>
      </c>
      <c r="AE170" s="57" t="s">
        <v>1918</v>
      </c>
      <c r="AF170" s="2"/>
    </row>
    <row r="171" spans="1:32" ht="60" x14ac:dyDescent="0.25">
      <c r="A171" s="2" t="s">
        <v>822</v>
      </c>
      <c r="B171" s="2" t="s">
        <v>895</v>
      </c>
      <c r="C171" s="14">
        <v>0.82259536780402398</v>
      </c>
      <c r="D171" s="38">
        <v>1</v>
      </c>
      <c r="E171" s="40">
        <v>1</v>
      </c>
      <c r="F171" s="2" t="str">
        <f t="shared" si="5"/>
        <v>Correct</v>
      </c>
      <c r="G171" s="2" t="s">
        <v>77</v>
      </c>
      <c r="H171" s="43"/>
      <c r="I171" s="2" t="s">
        <v>1741</v>
      </c>
      <c r="J171" s="2" t="s">
        <v>1741</v>
      </c>
      <c r="K171" s="14"/>
      <c r="L171" s="46"/>
      <c r="M171" s="2"/>
      <c r="O171" s="48"/>
      <c r="P171" s="14"/>
      <c r="Q171" s="2"/>
      <c r="R171" s="46"/>
      <c r="S171" s="2"/>
      <c r="U171" s="48"/>
      <c r="V171" s="50" t="s">
        <v>77</v>
      </c>
      <c r="W171" s="2" t="s">
        <v>77</v>
      </c>
      <c r="X171" s="80">
        <v>1</v>
      </c>
      <c r="Y171" s="77" t="s">
        <v>77</v>
      </c>
      <c r="Z171" s="52">
        <v>0.99718727487544945</v>
      </c>
      <c r="AA171" s="56">
        <f>IF(Z171&gt;X171, Z171, X171)</f>
        <v>1</v>
      </c>
      <c r="AB171" s="54" t="str">
        <f>IF(Z171&gt;X171, Y171, W171)</f>
        <v>Unambiguous</v>
      </c>
      <c r="AC171" s="22" t="str">
        <f t="shared" si="4"/>
        <v>correct</v>
      </c>
      <c r="AD171" s="22" t="s">
        <v>78</v>
      </c>
      <c r="AE171" s="57" t="s">
        <v>1918</v>
      </c>
      <c r="AF171" s="2"/>
    </row>
    <row r="172" spans="1:32" ht="75" x14ac:dyDescent="0.25">
      <c r="A172" s="2" t="s">
        <v>822</v>
      </c>
      <c r="B172" s="2" t="s">
        <v>896</v>
      </c>
      <c r="C172" s="14">
        <v>0.98615706377914791</v>
      </c>
      <c r="D172" s="38">
        <v>1</v>
      </c>
      <c r="E172" s="40">
        <v>1</v>
      </c>
      <c r="F172" s="2" t="str">
        <f t="shared" si="5"/>
        <v>Correct</v>
      </c>
      <c r="G172" s="2" t="s">
        <v>77</v>
      </c>
      <c r="H172" s="43"/>
      <c r="I172" s="2" t="s">
        <v>1741</v>
      </c>
      <c r="J172" s="2" t="s">
        <v>1741</v>
      </c>
      <c r="K172" s="14"/>
      <c r="L172" s="46"/>
      <c r="M172" s="2"/>
      <c r="O172" s="48"/>
      <c r="P172" s="14"/>
      <c r="Q172" s="2"/>
      <c r="R172" s="46"/>
      <c r="S172" s="2"/>
      <c r="U172" s="48"/>
      <c r="V172" s="50" t="s">
        <v>77</v>
      </c>
      <c r="W172" s="2" t="s">
        <v>77</v>
      </c>
      <c r="X172" s="80">
        <v>1</v>
      </c>
      <c r="Y172" s="77" t="s">
        <v>77</v>
      </c>
      <c r="Z172" s="52">
        <v>0.99051482560010151</v>
      </c>
      <c r="AA172" s="56">
        <f>IF(Z172&gt;X172, Z172, X172)</f>
        <v>1</v>
      </c>
      <c r="AB172" s="54" t="str">
        <f>IF(Z172&gt;X172, Y172, W172)</f>
        <v>Unambiguous</v>
      </c>
      <c r="AC172" s="22" t="str">
        <f t="shared" si="4"/>
        <v>correct</v>
      </c>
      <c r="AD172" s="22" t="s">
        <v>78</v>
      </c>
      <c r="AE172" s="57" t="s">
        <v>1918</v>
      </c>
      <c r="AF172" s="2"/>
    </row>
    <row r="173" spans="1:32" ht="409.5" x14ac:dyDescent="0.25">
      <c r="A173" s="2" t="s">
        <v>822</v>
      </c>
      <c r="B173" s="2" t="s">
        <v>897</v>
      </c>
      <c r="C173" s="14">
        <v>0.82902701893608732</v>
      </c>
      <c r="D173" s="38">
        <v>0.85102162078421839</v>
      </c>
      <c r="E173" s="40">
        <v>0.85102162078421839</v>
      </c>
      <c r="F173" s="2" t="str">
        <f t="shared" si="5"/>
        <v>Correct</v>
      </c>
      <c r="G173" s="2" t="s">
        <v>28</v>
      </c>
      <c r="H173" s="43" t="s">
        <v>898</v>
      </c>
      <c r="I173" s="2" t="s">
        <v>1790</v>
      </c>
      <c r="J173" s="2" t="s">
        <v>1873</v>
      </c>
      <c r="K173" s="14" t="s">
        <v>899</v>
      </c>
      <c r="L173" s="46">
        <v>0.75</v>
      </c>
      <c r="M173" s="2" t="s">
        <v>900</v>
      </c>
      <c r="N173" s="2">
        <v>0.75</v>
      </c>
      <c r="O173" s="48" t="s">
        <v>901</v>
      </c>
      <c r="P173" s="14" t="s">
        <v>902</v>
      </c>
      <c r="Q173" s="2" t="s">
        <v>903</v>
      </c>
      <c r="R173" s="46">
        <v>1</v>
      </c>
      <c r="S173" s="2" t="s">
        <v>904</v>
      </c>
      <c r="T173" s="2">
        <v>0.5</v>
      </c>
      <c r="U173" s="48" t="s">
        <v>905</v>
      </c>
      <c r="V173" s="50" t="s">
        <v>1988</v>
      </c>
      <c r="W173" s="2" t="s">
        <v>77</v>
      </c>
      <c r="X173" s="80">
        <v>0.95043984470263432</v>
      </c>
      <c r="Y173" s="77" t="s">
        <v>77</v>
      </c>
      <c r="Z173" s="52">
        <v>0.905463412063231</v>
      </c>
      <c r="AA173" s="56">
        <f>IF(Z173&gt;X173, Z173, X173)</f>
        <v>0.95043984470263432</v>
      </c>
      <c r="AB173" s="54" t="str">
        <f>IF(Z173&gt;X173, Y173, W173)</f>
        <v>Unambiguous</v>
      </c>
      <c r="AC173" s="22" t="str">
        <f t="shared" si="4"/>
        <v>correct</v>
      </c>
      <c r="AD173" s="22" t="s">
        <v>78</v>
      </c>
      <c r="AE173" s="57" t="s">
        <v>1918</v>
      </c>
      <c r="AF173" s="2"/>
    </row>
    <row r="174" spans="1:32" ht="60" x14ac:dyDescent="0.25">
      <c r="A174" s="2" t="s">
        <v>822</v>
      </c>
      <c r="B174" s="2" t="s">
        <v>906</v>
      </c>
      <c r="C174" s="14">
        <v>0.92210123729201521</v>
      </c>
      <c r="D174" s="38">
        <v>1</v>
      </c>
      <c r="E174" s="40">
        <v>1</v>
      </c>
      <c r="F174" s="2" t="str">
        <f t="shared" si="5"/>
        <v>Correct</v>
      </c>
      <c r="G174" s="2" t="s">
        <v>77</v>
      </c>
      <c r="H174" s="43"/>
      <c r="I174" s="2" t="s">
        <v>1741</v>
      </c>
      <c r="J174" s="2" t="s">
        <v>1741</v>
      </c>
      <c r="K174" s="14"/>
      <c r="L174" s="46"/>
      <c r="M174" s="2"/>
      <c r="O174" s="48"/>
      <c r="P174" s="14"/>
      <c r="Q174" s="2"/>
      <c r="R174" s="46"/>
      <c r="S174" s="2"/>
      <c r="U174" s="48"/>
      <c r="V174" s="50" t="s">
        <v>77</v>
      </c>
      <c r="W174" s="2" t="s">
        <v>77</v>
      </c>
      <c r="X174" s="80">
        <v>0.99999999999999978</v>
      </c>
      <c r="Y174" s="77" t="s">
        <v>77</v>
      </c>
      <c r="Z174" s="52">
        <v>0.98798266988104244</v>
      </c>
      <c r="AA174" s="56">
        <f>IF(Z174&gt;X174, Z174, X174)</f>
        <v>0.99999999999999978</v>
      </c>
      <c r="AB174" s="54" t="str">
        <f>IF(Z174&gt;X174, Y174, W174)</f>
        <v>Unambiguous</v>
      </c>
      <c r="AC174" s="22" t="str">
        <f t="shared" si="4"/>
        <v>correct</v>
      </c>
      <c r="AD174" s="22" t="s">
        <v>78</v>
      </c>
      <c r="AE174" s="57" t="s">
        <v>1918</v>
      </c>
      <c r="AF174" s="2"/>
    </row>
    <row r="175" spans="1:32" ht="270" x14ac:dyDescent="0.25">
      <c r="A175" s="2" t="s">
        <v>822</v>
      </c>
      <c r="B175" s="2" t="s">
        <v>908</v>
      </c>
      <c r="C175" s="14">
        <v>0.99875683510448499</v>
      </c>
      <c r="D175" s="38">
        <v>0.79969860915659541</v>
      </c>
      <c r="E175" s="40">
        <v>0.99875683510448499</v>
      </c>
      <c r="F175" s="2" t="str">
        <f t="shared" si="5"/>
        <v>Correct</v>
      </c>
      <c r="G175" s="2" t="s">
        <v>77</v>
      </c>
      <c r="H175" s="43"/>
      <c r="I175" s="2" t="s">
        <v>1741</v>
      </c>
      <c r="J175" s="2" t="s">
        <v>1741</v>
      </c>
      <c r="K175" s="14"/>
      <c r="L175" s="46"/>
      <c r="M175" s="2"/>
      <c r="O175" s="48"/>
      <c r="P175" s="14"/>
      <c r="Q175" s="2"/>
      <c r="R175" s="46"/>
      <c r="S175" s="2"/>
      <c r="U175" s="48"/>
      <c r="V175" s="50" t="s">
        <v>77</v>
      </c>
      <c r="W175" s="2" t="s">
        <v>77</v>
      </c>
      <c r="X175" s="80">
        <v>0.83854433266821538</v>
      </c>
      <c r="Y175" s="77" t="s">
        <v>77</v>
      </c>
      <c r="Z175" s="52">
        <v>0.73604637809489004</v>
      </c>
      <c r="AA175" s="56">
        <f>IF(Z175&gt;X175, Z175, X175)</f>
        <v>0.83854433266821538</v>
      </c>
      <c r="AB175" s="54" t="str">
        <f>IF(Z175&gt;X175, Y175, W175)</f>
        <v>Unambiguous</v>
      </c>
      <c r="AC175" s="22" t="str">
        <f t="shared" si="4"/>
        <v>correct</v>
      </c>
      <c r="AD175" s="22" t="s">
        <v>78</v>
      </c>
      <c r="AE175" s="57" t="s">
        <v>1918</v>
      </c>
      <c r="AF175" s="2"/>
    </row>
    <row r="176" spans="1:32" ht="105" x14ac:dyDescent="0.25">
      <c r="A176" s="2" t="s">
        <v>822</v>
      </c>
      <c r="B176" s="2" t="s">
        <v>909</v>
      </c>
      <c r="C176" s="14">
        <v>0.98009639574027463</v>
      </c>
      <c r="D176" s="38">
        <v>0.99751366935828434</v>
      </c>
      <c r="E176" s="40">
        <v>0.99751366935828434</v>
      </c>
      <c r="F176" s="2" t="str">
        <f t="shared" si="5"/>
        <v>Correct</v>
      </c>
      <c r="G176" s="2" t="s">
        <v>77</v>
      </c>
      <c r="H176" s="43"/>
      <c r="I176" s="2" t="s">
        <v>1741</v>
      </c>
      <c r="J176" s="2" t="s">
        <v>1741</v>
      </c>
      <c r="K176" s="14"/>
      <c r="L176" s="46"/>
      <c r="M176" s="2"/>
      <c r="O176" s="48"/>
      <c r="P176" s="14"/>
      <c r="Q176" s="2"/>
      <c r="R176" s="46"/>
      <c r="S176" s="2"/>
      <c r="U176" s="48"/>
      <c r="V176" s="50" t="s">
        <v>77</v>
      </c>
      <c r="W176" s="2" t="s">
        <v>77</v>
      </c>
      <c r="X176" s="80">
        <v>0.99540452571692506</v>
      </c>
      <c r="Y176" s="77" t="s">
        <v>77</v>
      </c>
      <c r="Z176" s="52">
        <v>0.99051482546546432</v>
      </c>
      <c r="AA176" s="56">
        <f>IF(Z176&gt;X176, Z176, X176)</f>
        <v>0.99540452571692506</v>
      </c>
      <c r="AB176" s="54" t="str">
        <f>IF(Z176&gt;X176, Y176, W176)</f>
        <v>Unambiguous</v>
      </c>
      <c r="AC176" s="22" t="str">
        <f t="shared" si="4"/>
        <v>correct</v>
      </c>
      <c r="AD176" s="22" t="s">
        <v>78</v>
      </c>
      <c r="AE176" s="57" t="s">
        <v>1918</v>
      </c>
      <c r="AF176" s="2"/>
    </row>
    <row r="177" spans="1:32" ht="135" x14ac:dyDescent="0.25">
      <c r="A177" s="2" t="s">
        <v>822</v>
      </c>
      <c r="B177" s="2" t="s">
        <v>910</v>
      </c>
      <c r="C177" s="14">
        <v>1</v>
      </c>
      <c r="D177" s="38">
        <v>0.806433451248042</v>
      </c>
      <c r="E177" s="40">
        <v>1</v>
      </c>
      <c r="F177" s="2" t="str">
        <f t="shared" si="5"/>
        <v>Correct</v>
      </c>
      <c r="G177" s="2" t="s">
        <v>77</v>
      </c>
      <c r="H177" s="43"/>
      <c r="I177" s="2" t="s">
        <v>1741</v>
      </c>
      <c r="J177" s="2" t="s">
        <v>1741</v>
      </c>
      <c r="K177" s="14"/>
      <c r="L177" s="46"/>
      <c r="M177" s="2"/>
      <c r="O177" s="48"/>
      <c r="P177" s="14"/>
      <c r="Q177" s="2"/>
      <c r="R177" s="46"/>
      <c r="S177" s="2"/>
      <c r="U177" s="48"/>
      <c r="V177" s="50" t="s">
        <v>77</v>
      </c>
      <c r="W177" s="2" t="s">
        <v>77</v>
      </c>
      <c r="X177" s="80">
        <v>0.72715171485116836</v>
      </c>
      <c r="Y177" s="77" t="s">
        <v>77</v>
      </c>
      <c r="Z177" s="52">
        <v>0.73552270946374054</v>
      </c>
      <c r="AA177" s="56">
        <f>IF(Z177&gt;X177, Z177, X177)</f>
        <v>0.73552270946374054</v>
      </c>
      <c r="AB177" s="54" t="str">
        <f>IF(Z177&gt;X177, Y177, W177)</f>
        <v>Unambiguous</v>
      </c>
      <c r="AC177" s="22" t="str">
        <f t="shared" si="4"/>
        <v>incorrect</v>
      </c>
      <c r="AD177" s="22" t="s">
        <v>78</v>
      </c>
      <c r="AE177" s="57" t="s">
        <v>1918</v>
      </c>
      <c r="AF177" s="2"/>
    </row>
    <row r="178" spans="1:32" ht="409.5" x14ac:dyDescent="0.25">
      <c r="A178" s="2" t="s">
        <v>822</v>
      </c>
      <c r="B178" s="2" t="s">
        <v>911</v>
      </c>
      <c r="C178" s="14">
        <v>0.86888636480575698</v>
      </c>
      <c r="D178" s="38">
        <v>0.81956778949685027</v>
      </c>
      <c r="E178" s="40">
        <v>0.86888636480575698</v>
      </c>
      <c r="F178" s="2" t="str">
        <f t="shared" si="5"/>
        <v>Correct</v>
      </c>
      <c r="G178" s="2" t="s">
        <v>28</v>
      </c>
      <c r="H178" s="43" t="s">
        <v>912</v>
      </c>
      <c r="I178" s="2" t="s">
        <v>1791</v>
      </c>
      <c r="J178" s="2" t="s">
        <v>1874</v>
      </c>
      <c r="K178" s="14" t="s">
        <v>915</v>
      </c>
      <c r="L178" s="46">
        <v>1</v>
      </c>
      <c r="M178" s="2" t="s">
        <v>917</v>
      </c>
      <c r="N178" s="2">
        <v>0.2</v>
      </c>
      <c r="O178" s="48" t="s">
        <v>918</v>
      </c>
      <c r="P178" s="14" t="s">
        <v>919</v>
      </c>
      <c r="Q178" s="2" t="s">
        <v>920</v>
      </c>
      <c r="R178" s="46">
        <v>1</v>
      </c>
      <c r="S178" s="2" t="s">
        <v>796</v>
      </c>
      <c r="T178" s="2">
        <v>0.14285714285714279</v>
      </c>
      <c r="U178" s="48" t="s">
        <v>921</v>
      </c>
      <c r="V178" s="50" t="s">
        <v>28</v>
      </c>
      <c r="W178" s="2" t="s">
        <v>168</v>
      </c>
      <c r="X178" s="80">
        <v>0.75094401004827283</v>
      </c>
      <c r="Y178" s="77" t="s">
        <v>40</v>
      </c>
      <c r="Z178" s="52">
        <v>0.77568256201185892</v>
      </c>
      <c r="AA178" s="56">
        <f>IF(Z178&gt;X178, Z178, X178)</f>
        <v>0.77568256201185892</v>
      </c>
      <c r="AB178" s="54" t="str">
        <f>IF(Z178&gt;X178, Y178, W178)</f>
        <v>lexical</v>
      </c>
      <c r="AC178" s="22" t="str">
        <f t="shared" si="4"/>
        <v>incorrect</v>
      </c>
      <c r="AD178" s="22" t="s">
        <v>922</v>
      </c>
      <c r="AE178" s="57" t="s">
        <v>1962</v>
      </c>
      <c r="AF178" s="2"/>
    </row>
    <row r="179" spans="1:32" ht="75" x14ac:dyDescent="0.25">
      <c r="A179" s="2" t="s">
        <v>822</v>
      </c>
      <c r="B179" s="2" t="s">
        <v>925</v>
      </c>
      <c r="C179" s="14">
        <v>0.9952384623259064</v>
      </c>
      <c r="D179" s="38">
        <v>1</v>
      </c>
      <c r="E179" s="40">
        <v>1</v>
      </c>
      <c r="F179" s="2" t="str">
        <f t="shared" si="5"/>
        <v>Correct</v>
      </c>
      <c r="G179" s="2" t="s">
        <v>77</v>
      </c>
      <c r="H179" s="43"/>
      <c r="I179" s="2" t="s">
        <v>1741</v>
      </c>
      <c r="J179" s="2" t="s">
        <v>1741</v>
      </c>
      <c r="K179" s="14"/>
      <c r="L179" s="46"/>
      <c r="M179" s="2"/>
      <c r="O179" s="48"/>
      <c r="P179" s="14"/>
      <c r="Q179" s="2"/>
      <c r="R179" s="46"/>
      <c r="S179" s="2"/>
      <c r="U179" s="48"/>
      <c r="V179" s="50" t="s">
        <v>77</v>
      </c>
      <c r="W179" s="2" t="s">
        <v>77</v>
      </c>
      <c r="X179" s="80">
        <v>1</v>
      </c>
      <c r="Y179" s="77" t="s">
        <v>77</v>
      </c>
      <c r="Z179" s="52">
        <v>1</v>
      </c>
      <c r="AA179" s="56">
        <f>IF(Z179&gt;X179, Z179, X179)</f>
        <v>1</v>
      </c>
      <c r="AB179" s="54" t="str">
        <f>IF(Z179&gt;X179, Y179, W179)</f>
        <v>Unambiguous</v>
      </c>
      <c r="AC179" s="22" t="str">
        <f t="shared" si="4"/>
        <v>correct</v>
      </c>
      <c r="AD179" s="22" t="s">
        <v>78</v>
      </c>
      <c r="AE179" s="57" t="s">
        <v>1918</v>
      </c>
      <c r="AF179" s="2"/>
    </row>
    <row r="180" spans="1:32" ht="75" x14ac:dyDescent="0.25">
      <c r="A180" s="2" t="s">
        <v>822</v>
      </c>
      <c r="B180" s="2" t="s">
        <v>926</v>
      </c>
      <c r="C180" s="14">
        <v>0.99111128245313151</v>
      </c>
      <c r="D180" s="38">
        <v>1</v>
      </c>
      <c r="E180" s="40">
        <v>1</v>
      </c>
      <c r="F180" s="2" t="str">
        <f t="shared" si="5"/>
        <v>Correct</v>
      </c>
      <c r="G180" s="2" t="s">
        <v>77</v>
      </c>
      <c r="H180" s="43"/>
      <c r="I180" s="2" t="s">
        <v>1741</v>
      </c>
      <c r="J180" s="2" t="s">
        <v>1741</v>
      </c>
      <c r="K180" s="14"/>
      <c r="L180" s="46"/>
      <c r="M180" s="2"/>
      <c r="O180" s="48"/>
      <c r="P180" s="14"/>
      <c r="Q180" s="2"/>
      <c r="R180" s="46"/>
      <c r="S180" s="2"/>
      <c r="U180" s="48"/>
      <c r="V180" s="50" t="s">
        <v>77</v>
      </c>
      <c r="W180" s="2" t="s">
        <v>77</v>
      </c>
      <c r="X180" s="80">
        <v>0.95896599788478343</v>
      </c>
      <c r="Y180" s="77" t="s">
        <v>77</v>
      </c>
      <c r="Z180" s="52">
        <v>0.82541625190999923</v>
      </c>
      <c r="AA180" s="56">
        <f>IF(Z180&gt;X180, Z180, X180)</f>
        <v>0.95896599788478343</v>
      </c>
      <c r="AB180" s="54" t="str">
        <f>IF(Z180&gt;X180, Y180, W180)</f>
        <v>Unambiguous</v>
      </c>
      <c r="AC180" s="22" t="str">
        <f t="shared" si="4"/>
        <v>correct</v>
      </c>
      <c r="AD180" s="22" t="s">
        <v>78</v>
      </c>
      <c r="AE180" s="57" t="s">
        <v>1918</v>
      </c>
      <c r="AF180" s="2"/>
    </row>
    <row r="181" spans="1:32" ht="315" x14ac:dyDescent="0.25">
      <c r="A181" s="2" t="s">
        <v>822</v>
      </c>
      <c r="B181" s="2" t="s">
        <v>927</v>
      </c>
      <c r="C181" s="14">
        <v>1</v>
      </c>
      <c r="D181" s="38">
        <v>1</v>
      </c>
      <c r="E181" s="40">
        <v>1</v>
      </c>
      <c r="F181" s="2" t="str">
        <f t="shared" si="5"/>
        <v>Correct</v>
      </c>
      <c r="G181" s="2" t="s">
        <v>77</v>
      </c>
      <c r="H181" s="43"/>
      <c r="I181" s="2" t="s">
        <v>1741</v>
      </c>
      <c r="J181" s="2" t="s">
        <v>1741</v>
      </c>
      <c r="K181" s="14"/>
      <c r="L181" s="46"/>
      <c r="M181" s="2"/>
      <c r="O181" s="48"/>
      <c r="P181" s="14"/>
      <c r="Q181" s="2"/>
      <c r="R181" s="46"/>
      <c r="S181" s="2"/>
      <c r="U181" s="48"/>
      <c r="V181" s="50" t="s">
        <v>77</v>
      </c>
      <c r="W181" s="2" t="s">
        <v>77</v>
      </c>
      <c r="X181" s="80">
        <v>0.39614010607984068</v>
      </c>
      <c r="Y181" s="77" t="s">
        <v>77</v>
      </c>
      <c r="Z181" s="52">
        <v>0.50720290257262046</v>
      </c>
      <c r="AA181" s="56">
        <f>IF(Z181&gt;X181, Z181, X181)</f>
        <v>0.50720290257262046</v>
      </c>
      <c r="AB181" s="54" t="str">
        <f>IF(Z181&gt;X181, Y181, W181)</f>
        <v>Unambiguous</v>
      </c>
      <c r="AC181" s="22" t="str">
        <f t="shared" si="4"/>
        <v>incorrect</v>
      </c>
      <c r="AD181" s="22" t="s">
        <v>78</v>
      </c>
      <c r="AE181" s="57" t="s">
        <v>1918</v>
      </c>
      <c r="AF181" s="2"/>
    </row>
    <row r="182" spans="1:32" ht="195" x14ac:dyDescent="0.25">
      <c r="A182" s="2" t="s">
        <v>822</v>
      </c>
      <c r="B182" s="2" t="s">
        <v>928</v>
      </c>
      <c r="C182" s="14">
        <v>0.92210123703484703</v>
      </c>
      <c r="D182" s="38">
        <v>0.76754637325432218</v>
      </c>
      <c r="E182" s="40">
        <v>0.92210123703484703</v>
      </c>
      <c r="F182" s="2" t="str">
        <f t="shared" si="5"/>
        <v>Correct</v>
      </c>
      <c r="G182" s="2" t="s">
        <v>77</v>
      </c>
      <c r="H182" s="43"/>
      <c r="I182" s="2" t="s">
        <v>1741</v>
      </c>
      <c r="J182" s="2" t="s">
        <v>1741</v>
      </c>
      <c r="K182" s="14"/>
      <c r="L182" s="46"/>
      <c r="M182" s="2"/>
      <c r="O182" s="48"/>
      <c r="P182" s="14"/>
      <c r="Q182" s="2"/>
      <c r="R182" s="46"/>
      <c r="S182" s="2"/>
      <c r="U182" s="48"/>
      <c r="V182" s="50" t="s">
        <v>77</v>
      </c>
      <c r="W182" s="2" t="s">
        <v>77</v>
      </c>
      <c r="X182" s="80">
        <v>0.74021433093356537</v>
      </c>
      <c r="Y182" s="77" t="s">
        <v>77</v>
      </c>
      <c r="Z182" s="52">
        <v>0.66006611146049166</v>
      </c>
      <c r="AA182" s="56">
        <f>IF(Z182&gt;X182, Z182, X182)</f>
        <v>0.74021433093356537</v>
      </c>
      <c r="AB182" s="54" t="str">
        <f>IF(Z182&gt;X182, Y182, W182)</f>
        <v>Unambiguous</v>
      </c>
      <c r="AC182" s="22" t="str">
        <f t="shared" si="4"/>
        <v>incorrect</v>
      </c>
      <c r="AD182" s="22" t="s">
        <v>78</v>
      </c>
      <c r="AE182" s="57" t="s">
        <v>1918</v>
      </c>
      <c r="AF182" s="2"/>
    </row>
    <row r="183" spans="1:32" ht="150" x14ac:dyDescent="0.25">
      <c r="A183" s="2" t="s">
        <v>822</v>
      </c>
      <c r="B183" s="2" t="s">
        <v>929</v>
      </c>
      <c r="C183" s="14">
        <v>0.7768541896014598</v>
      </c>
      <c r="D183" s="38">
        <v>0.9759527214740803</v>
      </c>
      <c r="E183" s="40">
        <v>0.9759527214740803</v>
      </c>
      <c r="F183" s="2" t="str">
        <f t="shared" si="5"/>
        <v>Correct</v>
      </c>
      <c r="G183" s="2" t="s">
        <v>77</v>
      </c>
      <c r="H183" s="43"/>
      <c r="I183" s="2" t="s">
        <v>1741</v>
      </c>
      <c r="J183" s="2" t="s">
        <v>1741</v>
      </c>
      <c r="K183" s="14"/>
      <c r="L183" s="46"/>
      <c r="M183" s="2"/>
      <c r="O183" s="48"/>
      <c r="P183" s="14"/>
      <c r="Q183" s="2"/>
      <c r="R183" s="46"/>
      <c r="S183" s="2"/>
      <c r="U183" s="48"/>
      <c r="V183" s="50" t="s">
        <v>77</v>
      </c>
      <c r="W183" s="2" t="s">
        <v>77</v>
      </c>
      <c r="X183" s="80">
        <v>0.89535308641233891</v>
      </c>
      <c r="Y183" s="77" t="s">
        <v>77</v>
      </c>
      <c r="Z183" s="52">
        <v>0.94984666892054792</v>
      </c>
      <c r="AA183" s="56">
        <f>IF(Z183&gt;X183, Z183, X183)</f>
        <v>0.94984666892054792</v>
      </c>
      <c r="AB183" s="54" t="str">
        <f>IF(Z183&gt;X183, Y183, W183)</f>
        <v>Unambiguous</v>
      </c>
      <c r="AC183" s="22" t="str">
        <f t="shared" si="4"/>
        <v>correct</v>
      </c>
      <c r="AD183" s="22" t="s">
        <v>78</v>
      </c>
      <c r="AE183" s="57" t="s">
        <v>1918</v>
      </c>
      <c r="AF183" s="2"/>
    </row>
    <row r="184" spans="1:32" ht="105" x14ac:dyDescent="0.25">
      <c r="A184" s="2" t="s">
        <v>822</v>
      </c>
      <c r="B184" s="2" t="s">
        <v>930</v>
      </c>
      <c r="C184" s="14">
        <v>1</v>
      </c>
      <c r="D184" s="38">
        <v>0.78249463913211215</v>
      </c>
      <c r="E184" s="40">
        <v>1</v>
      </c>
      <c r="F184" s="2" t="str">
        <f t="shared" si="5"/>
        <v>Correct</v>
      </c>
      <c r="G184" s="2" t="s">
        <v>77</v>
      </c>
      <c r="H184" s="43"/>
      <c r="I184" s="2" t="s">
        <v>1741</v>
      </c>
      <c r="J184" s="2" t="s">
        <v>1741</v>
      </c>
      <c r="K184" s="14"/>
      <c r="L184" s="46"/>
      <c r="M184" s="2"/>
      <c r="O184" s="48"/>
      <c r="P184" s="14"/>
      <c r="Q184" s="2"/>
      <c r="R184" s="46"/>
      <c r="S184" s="2"/>
      <c r="U184" s="48"/>
      <c r="V184" s="50" t="s">
        <v>77</v>
      </c>
      <c r="W184" s="2" t="s">
        <v>77</v>
      </c>
      <c r="X184" s="80">
        <v>0.92391467672946381</v>
      </c>
      <c r="Y184" s="77" t="s">
        <v>77</v>
      </c>
      <c r="Z184" s="52">
        <v>0.80168042249673677</v>
      </c>
      <c r="AA184" s="56">
        <f>IF(Z184&gt;X184, Z184, X184)</f>
        <v>0.92391467672946381</v>
      </c>
      <c r="AB184" s="54" t="str">
        <f>IF(Z184&gt;X184, Y184, W184)</f>
        <v>Unambiguous</v>
      </c>
      <c r="AC184" s="22" t="str">
        <f t="shared" si="4"/>
        <v>correct</v>
      </c>
      <c r="AD184" s="22" t="s">
        <v>78</v>
      </c>
      <c r="AE184" s="57" t="s">
        <v>1918</v>
      </c>
      <c r="AF184" s="2"/>
    </row>
    <row r="185" spans="1:32" ht="150" x14ac:dyDescent="0.25">
      <c r="A185" s="2" t="s">
        <v>822</v>
      </c>
      <c r="B185" s="2" t="s">
        <v>931</v>
      </c>
      <c r="C185" s="14">
        <v>0.83949952038302522</v>
      </c>
      <c r="D185" s="38">
        <v>0.9890077764891656</v>
      </c>
      <c r="E185" s="40">
        <v>0.9890077764891656</v>
      </c>
      <c r="F185" s="2" t="str">
        <f t="shared" si="5"/>
        <v>Correct</v>
      </c>
      <c r="G185" s="2" t="s">
        <v>77</v>
      </c>
      <c r="H185" s="43"/>
      <c r="I185" s="2" t="s">
        <v>1741</v>
      </c>
      <c r="J185" s="2" t="s">
        <v>1741</v>
      </c>
      <c r="K185" s="14"/>
      <c r="L185" s="46"/>
      <c r="M185" s="2"/>
      <c r="O185" s="48"/>
      <c r="P185" s="14"/>
      <c r="Q185" s="2"/>
      <c r="R185" s="46"/>
      <c r="S185" s="2"/>
      <c r="U185" s="48"/>
      <c r="V185" s="50" t="s">
        <v>77</v>
      </c>
      <c r="W185" s="2" t="s">
        <v>77</v>
      </c>
      <c r="X185" s="80">
        <v>0.97174933445760936</v>
      </c>
      <c r="Y185" s="77" t="s">
        <v>77</v>
      </c>
      <c r="Z185" s="52">
        <v>0.83311304649181961</v>
      </c>
      <c r="AA185" s="56">
        <f>IF(Z185&gt;X185, Z185, X185)</f>
        <v>0.97174933445760936</v>
      </c>
      <c r="AB185" s="54" t="str">
        <f>IF(Z185&gt;X185, Y185, W185)</f>
        <v>Unambiguous</v>
      </c>
      <c r="AC185" s="22" t="str">
        <f t="shared" si="4"/>
        <v>correct</v>
      </c>
      <c r="AD185" s="22" t="s">
        <v>78</v>
      </c>
      <c r="AE185" s="57" t="s">
        <v>1918</v>
      </c>
      <c r="AF185" s="2"/>
    </row>
    <row r="186" spans="1:32" ht="90" x14ac:dyDescent="0.25">
      <c r="A186" s="2" t="s">
        <v>822</v>
      </c>
      <c r="B186" s="2" t="s">
        <v>932</v>
      </c>
      <c r="C186" s="14">
        <v>0.93492468436886722</v>
      </c>
      <c r="D186" s="38">
        <v>0.8208319518692655</v>
      </c>
      <c r="E186" s="40">
        <v>0.93492468436886722</v>
      </c>
      <c r="F186" s="2" t="str">
        <f t="shared" si="5"/>
        <v>Correct</v>
      </c>
      <c r="G186" s="2" t="s">
        <v>77</v>
      </c>
      <c r="H186" s="43"/>
      <c r="I186" s="2" t="s">
        <v>1741</v>
      </c>
      <c r="J186" s="2" t="s">
        <v>1741</v>
      </c>
      <c r="K186" s="14"/>
      <c r="L186" s="46"/>
      <c r="M186" s="2"/>
      <c r="O186" s="48"/>
      <c r="P186" s="14"/>
      <c r="Q186" s="2"/>
      <c r="R186" s="46"/>
      <c r="S186" s="2"/>
      <c r="U186" s="48"/>
      <c r="V186" s="50" t="s">
        <v>77</v>
      </c>
      <c r="W186" s="2" t="s">
        <v>77</v>
      </c>
      <c r="X186" s="80">
        <v>0.97509037401391863</v>
      </c>
      <c r="Y186" s="77" t="s">
        <v>77</v>
      </c>
      <c r="Z186" s="52">
        <v>0.98298019030249828</v>
      </c>
      <c r="AA186" s="56">
        <f>IF(Z186&gt;X186, Z186, X186)</f>
        <v>0.98298019030249828</v>
      </c>
      <c r="AB186" s="54" t="str">
        <f>IF(Z186&gt;X186, Y186, W186)</f>
        <v>Unambiguous</v>
      </c>
      <c r="AC186" s="22" t="str">
        <f t="shared" si="4"/>
        <v>correct</v>
      </c>
      <c r="AD186" s="22" t="s">
        <v>78</v>
      </c>
      <c r="AE186" s="57" t="s">
        <v>1918</v>
      </c>
      <c r="AF186" s="2"/>
    </row>
    <row r="187" spans="1:32" ht="120" x14ac:dyDescent="0.25">
      <c r="A187" s="2" t="s">
        <v>822</v>
      </c>
      <c r="B187" s="2" t="s">
        <v>933</v>
      </c>
      <c r="C187" s="14">
        <v>0.8999999999999998</v>
      </c>
      <c r="D187" s="38">
        <v>0.89237843006447393</v>
      </c>
      <c r="E187" s="40">
        <v>0.8999999999999998</v>
      </c>
      <c r="F187" s="2" t="str">
        <f t="shared" si="5"/>
        <v>Correct</v>
      </c>
      <c r="G187" s="2" t="s">
        <v>77</v>
      </c>
      <c r="H187" s="43"/>
      <c r="I187" s="2" t="s">
        <v>1741</v>
      </c>
      <c r="J187" s="2" t="s">
        <v>1741</v>
      </c>
      <c r="K187" s="14"/>
      <c r="L187" s="46"/>
      <c r="M187" s="2"/>
      <c r="O187" s="48"/>
      <c r="P187" s="14"/>
      <c r="Q187" s="2"/>
      <c r="R187" s="46"/>
      <c r="S187" s="2"/>
      <c r="U187" s="48"/>
      <c r="V187" s="50" t="s">
        <v>77</v>
      </c>
      <c r="W187" s="2" t="s">
        <v>77</v>
      </c>
      <c r="X187" s="80">
        <v>0.91800212882149468</v>
      </c>
      <c r="Y187" s="77" t="s">
        <v>77</v>
      </c>
      <c r="Z187" s="52">
        <v>0.90968175251039063</v>
      </c>
      <c r="AA187" s="56">
        <f>IF(Z187&gt;X187, Z187, X187)</f>
        <v>0.91800212882149468</v>
      </c>
      <c r="AB187" s="54" t="str">
        <f>IF(Z187&gt;X187, Y187, W187)</f>
        <v>Unambiguous</v>
      </c>
      <c r="AC187" s="22" t="str">
        <f t="shared" si="4"/>
        <v>correct</v>
      </c>
      <c r="AD187" s="22" t="s">
        <v>78</v>
      </c>
      <c r="AE187" s="57" t="s">
        <v>1918</v>
      </c>
      <c r="AF187" s="2"/>
    </row>
    <row r="188" spans="1:32" ht="195" x14ac:dyDescent="0.25">
      <c r="A188" s="2" t="s">
        <v>822</v>
      </c>
      <c r="B188" s="2" t="s">
        <v>934</v>
      </c>
      <c r="C188" s="14">
        <v>1</v>
      </c>
      <c r="D188" s="38">
        <v>0.77707317106410834</v>
      </c>
      <c r="E188" s="40">
        <v>1</v>
      </c>
      <c r="F188" s="2" t="str">
        <f t="shared" si="5"/>
        <v>Correct</v>
      </c>
      <c r="G188" s="2" t="s">
        <v>77</v>
      </c>
      <c r="H188" s="43"/>
      <c r="I188" s="2" t="s">
        <v>1741</v>
      </c>
      <c r="J188" s="2" t="s">
        <v>1741</v>
      </c>
      <c r="K188" s="14"/>
      <c r="L188" s="46"/>
      <c r="M188" s="2"/>
      <c r="O188" s="48"/>
      <c r="P188" s="14"/>
      <c r="Q188" s="2"/>
      <c r="R188" s="46"/>
      <c r="S188" s="2"/>
      <c r="U188" s="48"/>
      <c r="V188" s="50" t="s">
        <v>77</v>
      </c>
      <c r="W188" s="2" t="s">
        <v>77</v>
      </c>
      <c r="X188" s="80">
        <v>0.86149200915358704</v>
      </c>
      <c r="Y188" s="77" t="s">
        <v>77</v>
      </c>
      <c r="Z188" s="52">
        <v>0.56823738280495539</v>
      </c>
      <c r="AA188" s="56">
        <f>IF(Z188&gt;X188, Z188, X188)</f>
        <v>0.86149200915358704</v>
      </c>
      <c r="AB188" s="54" t="str">
        <f>IF(Z188&gt;X188, Y188, W188)</f>
        <v>Unambiguous</v>
      </c>
      <c r="AC188" s="22" t="str">
        <f t="shared" si="4"/>
        <v>correct</v>
      </c>
      <c r="AD188" s="22" t="s">
        <v>78</v>
      </c>
      <c r="AE188" s="57" t="s">
        <v>1918</v>
      </c>
      <c r="AF188" s="2"/>
    </row>
    <row r="189" spans="1:32" ht="120" x14ac:dyDescent="0.25">
      <c r="A189" s="2" t="s">
        <v>935</v>
      </c>
      <c r="B189" s="2" t="s">
        <v>936</v>
      </c>
      <c r="C189" s="14">
        <v>0.80630384111386744</v>
      </c>
      <c r="D189" s="38">
        <v>1</v>
      </c>
      <c r="E189" s="40">
        <v>1</v>
      </c>
      <c r="F189" s="2" t="str">
        <f t="shared" si="5"/>
        <v>Correct</v>
      </c>
      <c r="G189" s="2" t="s">
        <v>77</v>
      </c>
      <c r="H189" s="43"/>
      <c r="I189" s="2" t="s">
        <v>1741</v>
      </c>
      <c r="J189" s="2" t="s">
        <v>1741</v>
      </c>
      <c r="K189" s="14"/>
      <c r="L189" s="46"/>
      <c r="M189" s="2"/>
      <c r="O189" s="48"/>
      <c r="P189" s="14"/>
      <c r="Q189" s="2"/>
      <c r="R189" s="46"/>
      <c r="S189" s="2"/>
      <c r="U189" s="48"/>
      <c r="V189" s="50" t="s">
        <v>77</v>
      </c>
      <c r="W189" s="2" t="s">
        <v>77</v>
      </c>
      <c r="X189" s="80">
        <v>0.99158245528797873</v>
      </c>
      <c r="Y189" s="77" t="s">
        <v>77</v>
      </c>
      <c r="Z189" s="52">
        <v>0.97521442968275029</v>
      </c>
      <c r="AA189" s="56">
        <f>IF(Z189&gt;X189, Z189, X189)</f>
        <v>0.99158245528797873</v>
      </c>
      <c r="AB189" s="54" t="str">
        <f>IF(Z189&gt;X189, Y189, W189)</f>
        <v>Unambiguous</v>
      </c>
      <c r="AC189" s="22" t="str">
        <f t="shared" si="4"/>
        <v>correct</v>
      </c>
      <c r="AD189" s="22" t="s">
        <v>78</v>
      </c>
      <c r="AE189" s="57" t="s">
        <v>1918</v>
      </c>
      <c r="AF189" s="2"/>
    </row>
    <row r="190" spans="1:32" ht="120" x14ac:dyDescent="0.25">
      <c r="A190" s="2" t="s">
        <v>935</v>
      </c>
      <c r="B190" s="2" t="s">
        <v>937</v>
      </c>
      <c r="C190" s="14">
        <v>0.95382321694134953</v>
      </c>
      <c r="D190" s="38">
        <v>0.88457685021305765</v>
      </c>
      <c r="E190" s="40">
        <v>0.95382321694134953</v>
      </c>
      <c r="F190" s="2" t="str">
        <f t="shared" si="5"/>
        <v>Correct</v>
      </c>
      <c r="G190" s="2" t="s">
        <v>77</v>
      </c>
      <c r="H190" s="43"/>
      <c r="I190" s="2" t="s">
        <v>1741</v>
      </c>
      <c r="J190" s="2" t="s">
        <v>1741</v>
      </c>
      <c r="K190" s="14"/>
      <c r="L190" s="46"/>
      <c r="M190" s="2"/>
      <c r="O190" s="48"/>
      <c r="P190" s="14"/>
      <c r="Q190" s="2"/>
      <c r="R190" s="46"/>
      <c r="S190" s="2"/>
      <c r="U190" s="48"/>
      <c r="V190" s="50" t="s">
        <v>77</v>
      </c>
      <c r="W190" s="2" t="s">
        <v>77</v>
      </c>
      <c r="X190" s="80">
        <v>0.95433447048181974</v>
      </c>
      <c r="Y190" s="77" t="s">
        <v>77</v>
      </c>
      <c r="Z190" s="52">
        <v>0.87571576954951169</v>
      </c>
      <c r="AA190" s="56">
        <f>IF(Z190&gt;X190, Z190, X190)</f>
        <v>0.95433447048181974</v>
      </c>
      <c r="AB190" s="54" t="str">
        <f>IF(Z190&gt;X190, Y190, W190)</f>
        <v>Unambiguous</v>
      </c>
      <c r="AC190" s="22" t="str">
        <f t="shared" si="4"/>
        <v>correct</v>
      </c>
      <c r="AD190" s="22" t="s">
        <v>78</v>
      </c>
      <c r="AE190" s="57" t="s">
        <v>1918</v>
      </c>
      <c r="AF190" s="2"/>
    </row>
    <row r="191" spans="1:32" ht="75" x14ac:dyDescent="0.25">
      <c r="A191" s="2" t="s">
        <v>935</v>
      </c>
      <c r="B191" s="2" t="s">
        <v>938</v>
      </c>
      <c r="C191" s="14">
        <v>0.99022008345605728</v>
      </c>
      <c r="D191" s="38">
        <v>1</v>
      </c>
      <c r="E191" s="40">
        <v>1</v>
      </c>
      <c r="F191" s="2" t="str">
        <f t="shared" si="5"/>
        <v>Correct</v>
      </c>
      <c r="G191" s="2" t="s">
        <v>77</v>
      </c>
      <c r="H191" s="43"/>
      <c r="I191" s="2" t="s">
        <v>1741</v>
      </c>
      <c r="J191" s="2" t="s">
        <v>1741</v>
      </c>
      <c r="K191" s="14"/>
      <c r="L191" s="46"/>
      <c r="M191" s="2"/>
      <c r="O191" s="48"/>
      <c r="P191" s="14"/>
      <c r="Q191" s="2"/>
      <c r="R191" s="46"/>
      <c r="S191" s="2"/>
      <c r="U191" s="48"/>
      <c r="V191" s="50" t="s">
        <v>77</v>
      </c>
      <c r="W191" s="2" t="s">
        <v>77</v>
      </c>
      <c r="X191" s="80">
        <v>1</v>
      </c>
      <c r="Y191" s="77" t="s">
        <v>77</v>
      </c>
      <c r="Z191" s="52">
        <v>1</v>
      </c>
      <c r="AA191" s="56">
        <f>IF(Z191&gt;X191, Z191, X191)</f>
        <v>1</v>
      </c>
      <c r="AB191" s="54" t="str">
        <f>IF(Z191&gt;X191, Y191, W191)</f>
        <v>Unambiguous</v>
      </c>
      <c r="AC191" s="22" t="str">
        <f t="shared" si="4"/>
        <v>correct</v>
      </c>
      <c r="AD191" s="22" t="s">
        <v>78</v>
      </c>
      <c r="AE191" s="57" t="s">
        <v>1918</v>
      </c>
      <c r="AF191" s="2"/>
    </row>
    <row r="192" spans="1:32" ht="120" x14ac:dyDescent="0.25">
      <c r="A192" s="2" t="s">
        <v>935</v>
      </c>
      <c r="B192" s="2" t="s">
        <v>939</v>
      </c>
      <c r="C192" s="14">
        <v>1</v>
      </c>
      <c r="D192" s="38">
        <v>1</v>
      </c>
      <c r="E192" s="40">
        <v>1</v>
      </c>
      <c r="F192" s="2" t="str">
        <f t="shared" si="5"/>
        <v>Correct</v>
      </c>
      <c r="G192" s="2" t="s">
        <v>77</v>
      </c>
      <c r="H192" s="43"/>
      <c r="I192" s="2" t="s">
        <v>1741</v>
      </c>
      <c r="J192" s="2" t="s">
        <v>1741</v>
      </c>
      <c r="K192" s="14"/>
      <c r="L192" s="46"/>
      <c r="M192" s="2"/>
      <c r="O192" s="48"/>
      <c r="P192" s="14"/>
      <c r="Q192" s="2"/>
      <c r="R192" s="46"/>
      <c r="S192" s="2"/>
      <c r="U192" s="48"/>
      <c r="V192" s="50" t="s">
        <v>77</v>
      </c>
      <c r="W192" s="2" t="s">
        <v>77</v>
      </c>
      <c r="X192" s="80">
        <v>0.97778715698660135</v>
      </c>
      <c r="Y192" s="77" t="s">
        <v>77</v>
      </c>
      <c r="Z192" s="52">
        <v>1</v>
      </c>
      <c r="AA192" s="56">
        <f>IF(Z192&gt;X192, Z192, X192)</f>
        <v>1</v>
      </c>
      <c r="AB192" s="54" t="str">
        <f>IF(Z192&gt;X192, Y192, W192)</f>
        <v>Unambiguous</v>
      </c>
      <c r="AC192" s="22" t="str">
        <f t="shared" si="4"/>
        <v>correct</v>
      </c>
      <c r="AD192" s="22" t="s">
        <v>78</v>
      </c>
      <c r="AE192" s="57" t="s">
        <v>1918</v>
      </c>
      <c r="AF192" s="2"/>
    </row>
    <row r="193" spans="1:32" ht="120" x14ac:dyDescent="0.25">
      <c r="A193" s="2" t="s">
        <v>935</v>
      </c>
      <c r="B193" s="2" t="s">
        <v>940</v>
      </c>
      <c r="C193" s="14">
        <v>0.84324042749402239</v>
      </c>
      <c r="D193" s="38">
        <v>1</v>
      </c>
      <c r="E193" s="40">
        <v>1</v>
      </c>
      <c r="F193" s="2" t="str">
        <f t="shared" si="5"/>
        <v>Correct</v>
      </c>
      <c r="G193" s="2" t="s">
        <v>77</v>
      </c>
      <c r="H193" s="43"/>
      <c r="I193" s="2" t="s">
        <v>1741</v>
      </c>
      <c r="J193" s="2" t="s">
        <v>1741</v>
      </c>
      <c r="K193" s="14"/>
      <c r="L193" s="46"/>
      <c r="M193" s="2"/>
      <c r="O193" s="48"/>
      <c r="P193" s="14"/>
      <c r="Q193" s="2"/>
      <c r="R193" s="46"/>
      <c r="S193" s="2"/>
      <c r="U193" s="48"/>
      <c r="V193" s="50" t="s">
        <v>77</v>
      </c>
      <c r="W193" s="2" t="s">
        <v>77</v>
      </c>
      <c r="X193" s="80">
        <v>0.9864906604581225</v>
      </c>
      <c r="Y193" s="77" t="s">
        <v>77</v>
      </c>
      <c r="Z193" s="52">
        <v>0.98482836514484062</v>
      </c>
      <c r="AA193" s="56">
        <f>IF(Z193&gt;X193, Z193, X193)</f>
        <v>0.9864906604581225</v>
      </c>
      <c r="AB193" s="54" t="str">
        <f>IF(Z193&gt;X193, Y193, W193)</f>
        <v>Unambiguous</v>
      </c>
      <c r="AC193" s="22" t="str">
        <f t="shared" si="4"/>
        <v>correct</v>
      </c>
      <c r="AD193" s="22" t="s">
        <v>78</v>
      </c>
      <c r="AE193" s="57" t="s">
        <v>1918</v>
      </c>
      <c r="AF193" s="2"/>
    </row>
    <row r="194" spans="1:32" ht="150" x14ac:dyDescent="0.25">
      <c r="A194" s="2" t="s">
        <v>935</v>
      </c>
      <c r="B194" s="2" t="s">
        <v>941</v>
      </c>
      <c r="C194" s="14">
        <v>1</v>
      </c>
      <c r="D194" s="38">
        <v>0.99840936049934792</v>
      </c>
      <c r="E194" s="40">
        <v>1</v>
      </c>
      <c r="F194" s="2" t="str">
        <f t="shared" si="5"/>
        <v>Correct</v>
      </c>
      <c r="G194" s="2" t="s">
        <v>77</v>
      </c>
      <c r="H194" s="43"/>
      <c r="I194" s="2" t="s">
        <v>1741</v>
      </c>
      <c r="J194" s="2" t="s">
        <v>1741</v>
      </c>
      <c r="K194" s="14"/>
      <c r="L194" s="46"/>
      <c r="M194" s="2"/>
      <c r="O194" s="48"/>
      <c r="P194" s="14"/>
      <c r="Q194" s="2"/>
      <c r="R194" s="46"/>
      <c r="S194" s="2"/>
      <c r="U194" s="48"/>
      <c r="V194" s="50" t="s">
        <v>77</v>
      </c>
      <c r="W194" s="2" t="s">
        <v>77</v>
      </c>
      <c r="X194" s="80">
        <v>0.98798266920779287</v>
      </c>
      <c r="Y194" s="77" t="s">
        <v>77</v>
      </c>
      <c r="Z194" s="52">
        <v>0.97767215590372969</v>
      </c>
      <c r="AA194" s="56">
        <f>IF(Z194&gt;X194, Z194, X194)</f>
        <v>0.98798266920779287</v>
      </c>
      <c r="AB194" s="54" t="str">
        <f>IF(Z194&gt;X194, Y194, W194)</f>
        <v>Unambiguous</v>
      </c>
      <c r="AC194" s="22" t="str">
        <f t="shared" ref="AC194:AC257" si="6">IF(AA194&gt;0.8,"correct","incorrect")</f>
        <v>correct</v>
      </c>
      <c r="AD194" s="22" t="s">
        <v>78</v>
      </c>
      <c r="AE194" s="57" t="s">
        <v>1918</v>
      </c>
      <c r="AF194" s="2"/>
    </row>
    <row r="195" spans="1:32" ht="90" x14ac:dyDescent="0.25">
      <c r="A195" s="2" t="s">
        <v>935</v>
      </c>
      <c r="B195" s="2" t="s">
        <v>942</v>
      </c>
      <c r="C195" s="14">
        <v>1</v>
      </c>
      <c r="D195" s="38">
        <v>1</v>
      </c>
      <c r="E195" s="40">
        <v>1</v>
      </c>
      <c r="F195" s="2" t="str">
        <f t="shared" ref="F195:F258" si="7">IF(E195&gt;0.8,"Correct","Incorrect")</f>
        <v>Correct</v>
      </c>
      <c r="G195" s="2" t="s">
        <v>77</v>
      </c>
      <c r="H195" s="43"/>
      <c r="I195" s="2" t="s">
        <v>1741</v>
      </c>
      <c r="J195" s="2" t="s">
        <v>1741</v>
      </c>
      <c r="K195" s="14"/>
      <c r="L195" s="46"/>
      <c r="M195" s="2"/>
      <c r="O195" s="48"/>
      <c r="P195" s="14"/>
      <c r="Q195" s="2"/>
      <c r="R195" s="46"/>
      <c r="S195" s="2"/>
      <c r="U195" s="48"/>
      <c r="V195" s="50" t="s">
        <v>77</v>
      </c>
      <c r="W195" s="2" t="s">
        <v>77</v>
      </c>
      <c r="X195" s="80">
        <v>0.99593352913853805</v>
      </c>
      <c r="Y195" s="77" t="s">
        <v>77</v>
      </c>
      <c r="Z195" s="52">
        <v>0.99338280448910687</v>
      </c>
      <c r="AA195" s="56">
        <f>IF(Z195&gt;X195, Z195, X195)</f>
        <v>0.99593352913853805</v>
      </c>
      <c r="AB195" s="54" t="str">
        <f>IF(Z195&gt;X195, Y195, W195)</f>
        <v>Unambiguous</v>
      </c>
      <c r="AC195" s="22" t="str">
        <f t="shared" si="6"/>
        <v>correct</v>
      </c>
      <c r="AD195" s="22" t="s">
        <v>78</v>
      </c>
      <c r="AE195" s="57" t="s">
        <v>1918</v>
      </c>
      <c r="AF195" s="2"/>
    </row>
    <row r="196" spans="1:32" ht="105" x14ac:dyDescent="0.25">
      <c r="A196" s="2" t="s">
        <v>935</v>
      </c>
      <c r="B196" s="2" t="s">
        <v>943</v>
      </c>
      <c r="C196" s="14">
        <v>1</v>
      </c>
      <c r="D196" s="38">
        <v>1</v>
      </c>
      <c r="E196" s="40">
        <v>1</v>
      </c>
      <c r="F196" s="2" t="str">
        <f t="shared" si="7"/>
        <v>Correct</v>
      </c>
      <c r="G196" s="2" t="s">
        <v>77</v>
      </c>
      <c r="H196" s="43"/>
      <c r="I196" s="2" t="s">
        <v>1741</v>
      </c>
      <c r="J196" s="2" t="s">
        <v>1741</v>
      </c>
      <c r="K196" s="14"/>
      <c r="L196" s="46"/>
      <c r="M196" s="2"/>
      <c r="O196" s="48"/>
      <c r="P196" s="14"/>
      <c r="Q196" s="2"/>
      <c r="R196" s="46"/>
      <c r="S196" s="2"/>
      <c r="U196" s="48"/>
      <c r="V196" s="50" t="s">
        <v>77</v>
      </c>
      <c r="W196" s="2" t="s">
        <v>77</v>
      </c>
      <c r="X196" s="80">
        <v>1</v>
      </c>
      <c r="Y196" s="77" t="s">
        <v>77</v>
      </c>
      <c r="Z196" s="52">
        <v>0.99999999999999978</v>
      </c>
      <c r="AA196" s="56">
        <f>IF(Z196&gt;X196, Z196, X196)</f>
        <v>1</v>
      </c>
      <c r="AB196" s="54" t="str">
        <f>IF(Z196&gt;X196, Y196, W196)</f>
        <v>Unambiguous</v>
      </c>
      <c r="AC196" s="22" t="str">
        <f t="shared" si="6"/>
        <v>correct</v>
      </c>
      <c r="AD196" s="22" t="s">
        <v>78</v>
      </c>
      <c r="AE196" s="57" t="s">
        <v>1918</v>
      </c>
      <c r="AF196" s="2"/>
    </row>
    <row r="197" spans="1:32" ht="120" x14ac:dyDescent="0.25">
      <c r="A197" s="2" t="s">
        <v>935</v>
      </c>
      <c r="B197" s="2" t="s">
        <v>944</v>
      </c>
      <c r="C197" s="14">
        <v>1</v>
      </c>
      <c r="D197" s="38">
        <v>1</v>
      </c>
      <c r="E197" s="40">
        <v>1</v>
      </c>
      <c r="F197" s="2" t="str">
        <f t="shared" si="7"/>
        <v>Correct</v>
      </c>
      <c r="G197" s="2" t="s">
        <v>77</v>
      </c>
      <c r="H197" s="43"/>
      <c r="I197" s="2" t="s">
        <v>1741</v>
      </c>
      <c r="J197" s="2" t="s">
        <v>1741</v>
      </c>
      <c r="K197" s="14"/>
      <c r="L197" s="46"/>
      <c r="M197" s="2"/>
      <c r="O197" s="48"/>
      <c r="P197" s="14"/>
      <c r="Q197" s="2"/>
      <c r="R197" s="46"/>
      <c r="S197" s="2"/>
      <c r="U197" s="48"/>
      <c r="V197" s="50" t="s">
        <v>77</v>
      </c>
      <c r="W197" s="2" t="s">
        <v>77</v>
      </c>
      <c r="X197" s="80">
        <v>0.99681872208915601</v>
      </c>
      <c r="Y197" s="77" t="s">
        <v>77</v>
      </c>
      <c r="Z197" s="52">
        <v>0.9915824544168762</v>
      </c>
      <c r="AA197" s="56">
        <f>IF(Z197&gt;X197, Z197, X197)</f>
        <v>0.99681872208915601</v>
      </c>
      <c r="AB197" s="54" t="str">
        <f>IF(Z197&gt;X197, Y197, W197)</f>
        <v>Unambiguous</v>
      </c>
      <c r="AC197" s="22" t="str">
        <f t="shared" si="6"/>
        <v>correct</v>
      </c>
      <c r="AD197" s="22" t="s">
        <v>78</v>
      </c>
      <c r="AE197" s="57" t="s">
        <v>1918</v>
      </c>
      <c r="AF197" s="2"/>
    </row>
    <row r="198" spans="1:32" ht="90" x14ac:dyDescent="0.25">
      <c r="A198" s="2" t="s">
        <v>935</v>
      </c>
      <c r="B198" s="2" t="s">
        <v>945</v>
      </c>
      <c r="C198" s="14">
        <v>1</v>
      </c>
      <c r="D198" s="38">
        <v>0.99999999999999978</v>
      </c>
      <c r="E198" s="40">
        <v>1</v>
      </c>
      <c r="F198" s="2" t="str">
        <f t="shared" si="7"/>
        <v>Correct</v>
      </c>
      <c r="G198" s="2" t="s">
        <v>77</v>
      </c>
      <c r="H198" s="43"/>
      <c r="I198" s="2" t="s">
        <v>1741</v>
      </c>
      <c r="J198" s="2" t="s">
        <v>1741</v>
      </c>
      <c r="K198" s="14"/>
      <c r="L198" s="46"/>
      <c r="M198" s="2"/>
      <c r="O198" s="48"/>
      <c r="P198" s="14"/>
      <c r="Q198" s="2"/>
      <c r="R198" s="46"/>
      <c r="S198" s="2"/>
      <c r="U198" s="48"/>
      <c r="V198" s="50" t="s">
        <v>77</v>
      </c>
      <c r="W198" s="2" t="s">
        <v>77</v>
      </c>
      <c r="X198" s="80">
        <v>1</v>
      </c>
      <c r="Y198" s="77" t="s">
        <v>77</v>
      </c>
      <c r="Z198" s="52">
        <v>1</v>
      </c>
      <c r="AA198" s="56">
        <f>IF(Z198&gt;X198, Z198, X198)</f>
        <v>1</v>
      </c>
      <c r="AB198" s="54" t="str">
        <f>IF(Z198&gt;X198, Y198, W198)</f>
        <v>Unambiguous</v>
      </c>
      <c r="AC198" s="22" t="str">
        <f t="shared" si="6"/>
        <v>correct</v>
      </c>
      <c r="AD198" s="22" t="s">
        <v>78</v>
      </c>
      <c r="AE198" s="57" t="s">
        <v>1918</v>
      </c>
      <c r="AF198" s="2"/>
    </row>
    <row r="199" spans="1:32" ht="75" x14ac:dyDescent="0.25">
      <c r="A199" s="2" t="s">
        <v>935</v>
      </c>
      <c r="B199" s="2" t="s">
        <v>946</v>
      </c>
      <c r="C199" s="14">
        <v>1</v>
      </c>
      <c r="D199" s="38">
        <v>1</v>
      </c>
      <c r="E199" s="40">
        <v>1</v>
      </c>
      <c r="F199" s="2" t="str">
        <f t="shared" si="7"/>
        <v>Correct</v>
      </c>
      <c r="G199" s="2" t="s">
        <v>77</v>
      </c>
      <c r="H199" s="43"/>
      <c r="I199" s="2" t="s">
        <v>1741</v>
      </c>
      <c r="J199" s="2" t="s">
        <v>1741</v>
      </c>
      <c r="K199" s="14"/>
      <c r="L199" s="46"/>
      <c r="M199" s="2"/>
      <c r="O199" s="48"/>
      <c r="P199" s="14"/>
      <c r="Q199" s="2"/>
      <c r="R199" s="46"/>
      <c r="S199" s="2"/>
      <c r="U199" s="48"/>
      <c r="V199" s="50" t="s">
        <v>77</v>
      </c>
      <c r="W199" s="2" t="s">
        <v>77</v>
      </c>
      <c r="X199" s="80">
        <v>1</v>
      </c>
      <c r="Y199" s="77" t="s">
        <v>77</v>
      </c>
      <c r="Z199" s="52">
        <v>1</v>
      </c>
      <c r="AA199" s="56">
        <f>IF(Z199&gt;X199, Z199, X199)</f>
        <v>1</v>
      </c>
      <c r="AB199" s="54" t="str">
        <f>IF(Z199&gt;X199, Y199, W199)</f>
        <v>Unambiguous</v>
      </c>
      <c r="AC199" s="22" t="str">
        <f t="shared" si="6"/>
        <v>correct</v>
      </c>
      <c r="AD199" s="22" t="s">
        <v>78</v>
      </c>
      <c r="AE199" s="57" t="s">
        <v>1918</v>
      </c>
      <c r="AF199" s="2"/>
    </row>
    <row r="200" spans="1:32" ht="75" x14ac:dyDescent="0.25">
      <c r="A200" s="2" t="s">
        <v>935</v>
      </c>
      <c r="B200" s="2" t="s">
        <v>947</v>
      </c>
      <c r="C200" s="14">
        <v>0.96792889811448313</v>
      </c>
      <c r="D200" s="38">
        <v>0.99890130560133306</v>
      </c>
      <c r="E200" s="40">
        <v>0.99890130560133306</v>
      </c>
      <c r="F200" s="2" t="str">
        <f t="shared" si="7"/>
        <v>Correct</v>
      </c>
      <c r="G200" s="2" t="s">
        <v>77</v>
      </c>
      <c r="H200" s="43"/>
      <c r="I200" s="2" t="s">
        <v>1741</v>
      </c>
      <c r="J200" s="2" t="s">
        <v>1741</v>
      </c>
      <c r="K200" s="14"/>
      <c r="L200" s="46"/>
      <c r="M200" s="2"/>
      <c r="O200" s="48"/>
      <c r="P200" s="14"/>
      <c r="Q200" s="2"/>
      <c r="R200" s="46"/>
      <c r="S200" s="2"/>
      <c r="U200" s="48"/>
      <c r="V200" s="50" t="s">
        <v>77</v>
      </c>
      <c r="W200" s="2" t="s">
        <v>77</v>
      </c>
      <c r="X200" s="80">
        <v>1</v>
      </c>
      <c r="Y200" s="77" t="s">
        <v>77</v>
      </c>
      <c r="Z200" s="52">
        <v>1</v>
      </c>
      <c r="AA200" s="56">
        <f>IF(Z200&gt;X200, Z200, X200)</f>
        <v>1</v>
      </c>
      <c r="AB200" s="54" t="str">
        <f>IF(Z200&gt;X200, Y200, W200)</f>
        <v>Unambiguous</v>
      </c>
      <c r="AC200" s="22" t="str">
        <f t="shared" si="6"/>
        <v>correct</v>
      </c>
      <c r="AD200" s="22" t="s">
        <v>78</v>
      </c>
      <c r="AE200" s="57" t="s">
        <v>1918</v>
      </c>
      <c r="AF200" s="2"/>
    </row>
    <row r="201" spans="1:32" ht="75" x14ac:dyDescent="0.25">
      <c r="A201" s="2" t="s">
        <v>935</v>
      </c>
      <c r="B201" s="2" t="s">
        <v>948</v>
      </c>
      <c r="C201" s="14">
        <v>1</v>
      </c>
      <c r="D201" s="38">
        <v>1</v>
      </c>
      <c r="E201" s="40">
        <v>1</v>
      </c>
      <c r="F201" s="2" t="str">
        <f t="shared" si="7"/>
        <v>Correct</v>
      </c>
      <c r="G201" s="2" t="s">
        <v>77</v>
      </c>
      <c r="H201" s="43"/>
      <c r="I201" s="2" t="s">
        <v>1741</v>
      </c>
      <c r="J201" s="2" t="s">
        <v>1741</v>
      </c>
      <c r="K201" s="14"/>
      <c r="L201" s="46"/>
      <c r="M201" s="2"/>
      <c r="O201" s="48"/>
      <c r="P201" s="14"/>
      <c r="Q201" s="2"/>
      <c r="R201" s="46"/>
      <c r="S201" s="2"/>
      <c r="U201" s="48"/>
      <c r="V201" s="50" t="s">
        <v>77</v>
      </c>
      <c r="W201" s="2" t="s">
        <v>77</v>
      </c>
      <c r="X201" s="80">
        <v>1</v>
      </c>
      <c r="Y201" s="77" t="s">
        <v>77</v>
      </c>
      <c r="Z201" s="52">
        <v>1</v>
      </c>
      <c r="AA201" s="56">
        <f>IF(Z201&gt;X201, Z201, X201)</f>
        <v>1</v>
      </c>
      <c r="AB201" s="54" t="str">
        <f>IF(Z201&gt;X201, Y201, W201)</f>
        <v>Unambiguous</v>
      </c>
      <c r="AC201" s="22" t="str">
        <f t="shared" si="6"/>
        <v>correct</v>
      </c>
      <c r="AD201" s="22" t="s">
        <v>78</v>
      </c>
      <c r="AE201" s="57" t="s">
        <v>1918</v>
      </c>
      <c r="AF201" s="2"/>
    </row>
    <row r="202" spans="1:32" ht="105" x14ac:dyDescent="0.25">
      <c r="A202" s="2" t="s">
        <v>935</v>
      </c>
      <c r="B202" s="2" t="s">
        <v>949</v>
      </c>
      <c r="C202" s="14">
        <v>0.98422269031179987</v>
      </c>
      <c r="D202" s="38">
        <v>0.7866160831960286</v>
      </c>
      <c r="E202" s="40">
        <v>0.98422269031179987</v>
      </c>
      <c r="F202" s="2" t="str">
        <f t="shared" si="7"/>
        <v>Correct</v>
      </c>
      <c r="G202" s="2" t="s">
        <v>77</v>
      </c>
      <c r="H202" s="43"/>
      <c r="I202" s="2" t="s">
        <v>1741</v>
      </c>
      <c r="J202" s="2" t="s">
        <v>1741</v>
      </c>
      <c r="K202" s="14"/>
      <c r="L202" s="46"/>
      <c r="M202" s="2"/>
      <c r="O202" s="48"/>
      <c r="P202" s="14"/>
      <c r="Q202" s="2"/>
      <c r="R202" s="46"/>
      <c r="S202" s="2"/>
      <c r="U202" s="48"/>
      <c r="V202" s="50" t="s">
        <v>77</v>
      </c>
      <c r="W202" s="2" t="s">
        <v>77</v>
      </c>
      <c r="X202" s="80">
        <v>0.98385288498729706</v>
      </c>
      <c r="Y202" s="77" t="s">
        <v>77</v>
      </c>
      <c r="Z202" s="52">
        <v>0.99051482516253109</v>
      </c>
      <c r="AA202" s="56">
        <f>IF(Z202&gt;X202, Z202, X202)</f>
        <v>0.99051482516253109</v>
      </c>
      <c r="AB202" s="54" t="str">
        <f>IF(Z202&gt;X202, Y202, W202)</f>
        <v>Unambiguous</v>
      </c>
      <c r="AC202" s="22" t="str">
        <f t="shared" si="6"/>
        <v>correct</v>
      </c>
      <c r="AD202" s="22" t="s">
        <v>78</v>
      </c>
      <c r="AE202" s="57" t="s">
        <v>1918</v>
      </c>
      <c r="AF202" s="2"/>
    </row>
    <row r="203" spans="1:32" ht="105" x14ac:dyDescent="0.25">
      <c r="A203" s="2" t="s">
        <v>935</v>
      </c>
      <c r="B203" s="2" t="s">
        <v>950</v>
      </c>
      <c r="C203" s="14">
        <v>0.9485375737289532</v>
      </c>
      <c r="D203" s="38">
        <v>1</v>
      </c>
      <c r="E203" s="40">
        <v>1</v>
      </c>
      <c r="F203" s="2" t="str">
        <f t="shared" si="7"/>
        <v>Correct</v>
      </c>
      <c r="G203" s="2" t="s">
        <v>77</v>
      </c>
      <c r="H203" s="43"/>
      <c r="I203" s="2" t="s">
        <v>1741</v>
      </c>
      <c r="J203" s="2" t="s">
        <v>1741</v>
      </c>
      <c r="K203" s="14"/>
      <c r="L203" s="46"/>
      <c r="M203" s="2"/>
      <c r="O203" s="48"/>
      <c r="P203" s="14"/>
      <c r="Q203" s="2"/>
      <c r="R203" s="46"/>
      <c r="S203" s="2"/>
      <c r="U203" s="48"/>
      <c r="V203" s="50" t="s">
        <v>77</v>
      </c>
      <c r="W203" s="2" t="s">
        <v>77</v>
      </c>
      <c r="X203" s="80">
        <v>0.99751367028672056</v>
      </c>
      <c r="Y203" s="77" t="s">
        <v>77</v>
      </c>
      <c r="Z203" s="52">
        <v>0.99480852898428951</v>
      </c>
      <c r="AA203" s="56">
        <f>IF(Z203&gt;X203, Z203, X203)</f>
        <v>0.99751367028672056</v>
      </c>
      <c r="AB203" s="54" t="str">
        <f>IF(Z203&gt;X203, Y203, W203)</f>
        <v>Unambiguous</v>
      </c>
      <c r="AC203" s="22" t="str">
        <f t="shared" si="6"/>
        <v>correct</v>
      </c>
      <c r="AD203" s="22" t="s">
        <v>78</v>
      </c>
      <c r="AE203" s="57" t="s">
        <v>1918</v>
      </c>
      <c r="AF203" s="2"/>
    </row>
    <row r="204" spans="1:32" ht="75" x14ac:dyDescent="0.25">
      <c r="A204" s="2" t="s">
        <v>935</v>
      </c>
      <c r="B204" s="2" t="s">
        <v>951</v>
      </c>
      <c r="C204" s="14">
        <v>0.93281910990736994</v>
      </c>
      <c r="D204" s="38">
        <v>0.96804790482543024</v>
      </c>
      <c r="E204" s="40">
        <v>0.96804790482543024</v>
      </c>
      <c r="F204" s="2" t="str">
        <f t="shared" si="7"/>
        <v>Correct</v>
      </c>
      <c r="G204" s="2" t="s">
        <v>77</v>
      </c>
      <c r="H204" s="43"/>
      <c r="I204" s="2" t="s">
        <v>1741</v>
      </c>
      <c r="J204" s="2" t="s">
        <v>1741</v>
      </c>
      <c r="K204" s="14"/>
      <c r="L204" s="46"/>
      <c r="M204" s="2"/>
      <c r="O204" s="48"/>
      <c r="P204" s="14"/>
      <c r="Q204" s="2"/>
      <c r="R204" s="46"/>
      <c r="S204" s="2"/>
      <c r="U204" s="48"/>
      <c r="V204" s="50" t="s">
        <v>77</v>
      </c>
      <c r="W204" s="2" t="s">
        <v>77</v>
      </c>
      <c r="X204" s="80">
        <v>0.99338280472746054</v>
      </c>
      <c r="Y204" s="77" t="s">
        <v>77</v>
      </c>
      <c r="Z204" s="52">
        <v>0.62214081184766268</v>
      </c>
      <c r="AA204" s="56">
        <f>IF(Z204&gt;X204, Z204, X204)</f>
        <v>0.99338280472746054</v>
      </c>
      <c r="AB204" s="54" t="str">
        <f>IF(Z204&gt;X204, Y204, W204)</f>
        <v>Unambiguous</v>
      </c>
      <c r="AC204" s="22" t="str">
        <f t="shared" si="6"/>
        <v>correct</v>
      </c>
      <c r="AD204" s="22" t="s">
        <v>78</v>
      </c>
      <c r="AE204" s="57" t="s">
        <v>1918</v>
      </c>
      <c r="AF204" s="2"/>
    </row>
    <row r="205" spans="1:32" ht="105" x14ac:dyDescent="0.25">
      <c r="A205" s="2" t="s">
        <v>935</v>
      </c>
      <c r="B205" s="2" t="s">
        <v>952</v>
      </c>
      <c r="C205" s="14">
        <v>1</v>
      </c>
      <c r="D205" s="38">
        <v>0.99999999999999978</v>
      </c>
      <c r="E205" s="40">
        <v>1</v>
      </c>
      <c r="F205" s="2" t="str">
        <f t="shared" si="7"/>
        <v>Correct</v>
      </c>
      <c r="G205" s="2" t="s">
        <v>77</v>
      </c>
      <c r="H205" s="43"/>
      <c r="I205" s="2" t="s">
        <v>1741</v>
      </c>
      <c r="J205" s="2" t="s">
        <v>1741</v>
      </c>
      <c r="K205" s="14"/>
      <c r="L205" s="46"/>
      <c r="M205" s="2"/>
      <c r="O205" s="48"/>
      <c r="P205" s="14"/>
      <c r="Q205" s="2"/>
      <c r="R205" s="46"/>
      <c r="S205" s="2"/>
      <c r="U205" s="48"/>
      <c r="V205" s="50" t="s">
        <v>77</v>
      </c>
      <c r="W205" s="2" t="s">
        <v>77</v>
      </c>
      <c r="X205" s="80">
        <v>0.99540452576710314</v>
      </c>
      <c r="Y205" s="77" t="s">
        <v>77</v>
      </c>
      <c r="Z205" s="52">
        <v>0.9978026118058162</v>
      </c>
      <c r="AA205" s="56">
        <f>IF(Z205&gt;X205, Z205, X205)</f>
        <v>0.9978026118058162</v>
      </c>
      <c r="AB205" s="54" t="str">
        <f>IF(Z205&gt;X205, Y205, W205)</f>
        <v>Unambiguous</v>
      </c>
      <c r="AC205" s="22" t="str">
        <f t="shared" si="6"/>
        <v>correct</v>
      </c>
      <c r="AD205" s="22" t="s">
        <v>78</v>
      </c>
      <c r="AE205" s="57" t="s">
        <v>1918</v>
      </c>
      <c r="AF205" s="2"/>
    </row>
    <row r="206" spans="1:32" ht="120" x14ac:dyDescent="0.25">
      <c r="A206" s="2" t="s">
        <v>935</v>
      </c>
      <c r="B206" s="2" t="s">
        <v>954</v>
      </c>
      <c r="C206" s="14">
        <v>0.95718730872951618</v>
      </c>
      <c r="D206" s="38">
        <v>0.99462866701224573</v>
      </c>
      <c r="E206" s="40">
        <v>0.99462866701224573</v>
      </c>
      <c r="F206" s="2" t="str">
        <f t="shared" si="7"/>
        <v>Correct</v>
      </c>
      <c r="G206" s="2" t="s">
        <v>77</v>
      </c>
      <c r="H206" s="43"/>
      <c r="I206" s="2" t="s">
        <v>1741</v>
      </c>
      <c r="J206" s="2" t="s">
        <v>1741</v>
      </c>
      <c r="K206" s="14"/>
      <c r="L206" s="46"/>
      <c r="M206" s="2"/>
      <c r="O206" s="48"/>
      <c r="P206" s="14"/>
      <c r="Q206" s="2"/>
      <c r="R206" s="46"/>
      <c r="S206" s="2"/>
      <c r="U206" s="48"/>
      <c r="V206" s="50" t="s">
        <v>77</v>
      </c>
      <c r="W206" s="2" t="s">
        <v>77</v>
      </c>
      <c r="X206" s="80">
        <v>0.98357990163997289</v>
      </c>
      <c r="Y206" s="77" t="s">
        <v>77</v>
      </c>
      <c r="Z206" s="52">
        <v>0.98357990171045928</v>
      </c>
      <c r="AA206" s="56">
        <f>IF(Z206&gt;X206, Z206, X206)</f>
        <v>0.98357990171045928</v>
      </c>
      <c r="AB206" s="54" t="str">
        <f>IF(Z206&gt;X206, Y206, W206)</f>
        <v>Unambiguous</v>
      </c>
      <c r="AC206" s="22" t="str">
        <f t="shared" si="6"/>
        <v>correct</v>
      </c>
      <c r="AD206" s="22" t="s">
        <v>78</v>
      </c>
      <c r="AE206" s="57" t="s">
        <v>1918</v>
      </c>
      <c r="AF206" s="2"/>
    </row>
    <row r="207" spans="1:32" ht="120" x14ac:dyDescent="0.25">
      <c r="A207" s="2" t="s">
        <v>935</v>
      </c>
      <c r="B207" s="2" t="s">
        <v>955</v>
      </c>
      <c r="C207" s="14">
        <v>0.88301080051164804</v>
      </c>
      <c r="D207" s="38">
        <v>0.9966914021730473</v>
      </c>
      <c r="E207" s="40">
        <v>0.9966914021730473</v>
      </c>
      <c r="F207" s="2" t="str">
        <f t="shared" si="7"/>
        <v>Correct</v>
      </c>
      <c r="G207" s="2" t="s">
        <v>77</v>
      </c>
      <c r="H207" s="43"/>
      <c r="I207" s="2" t="s">
        <v>1741</v>
      </c>
      <c r="J207" s="2" t="s">
        <v>1741</v>
      </c>
      <c r="K207" s="14"/>
      <c r="L207" s="46"/>
      <c r="M207" s="2"/>
      <c r="O207" s="48"/>
      <c r="P207" s="14"/>
      <c r="Q207" s="2"/>
      <c r="R207" s="46"/>
      <c r="S207" s="2"/>
      <c r="U207" s="48"/>
      <c r="V207" s="50" t="s">
        <v>77</v>
      </c>
      <c r="W207" s="2" t="s">
        <v>77</v>
      </c>
      <c r="X207" s="80">
        <v>0.99593352927952561</v>
      </c>
      <c r="Y207" s="77" t="s">
        <v>77</v>
      </c>
      <c r="Z207" s="52">
        <v>0.95823373693802105</v>
      </c>
      <c r="AA207" s="56">
        <f>IF(Z207&gt;X207, Z207, X207)</f>
        <v>0.99593352927952561</v>
      </c>
      <c r="AB207" s="54" t="str">
        <f>IF(Z207&gt;X207, Y207, W207)</f>
        <v>Unambiguous</v>
      </c>
      <c r="AC207" s="22" t="str">
        <f t="shared" si="6"/>
        <v>correct</v>
      </c>
      <c r="AD207" s="22" t="s">
        <v>78</v>
      </c>
      <c r="AE207" s="57" t="s">
        <v>1918</v>
      </c>
      <c r="AF207" s="2"/>
    </row>
    <row r="208" spans="1:32" ht="105" x14ac:dyDescent="0.25">
      <c r="A208" s="2" t="s">
        <v>935</v>
      </c>
      <c r="B208" s="2" t="s">
        <v>956</v>
      </c>
      <c r="C208" s="14">
        <v>0.85130567275352664</v>
      </c>
      <c r="D208" s="38">
        <v>1</v>
      </c>
      <c r="E208" s="40">
        <v>1</v>
      </c>
      <c r="F208" s="2" t="str">
        <f t="shared" si="7"/>
        <v>Correct</v>
      </c>
      <c r="G208" s="2" t="s">
        <v>77</v>
      </c>
      <c r="H208" s="43"/>
      <c r="I208" s="2" t="s">
        <v>1741</v>
      </c>
      <c r="J208" s="2" t="s">
        <v>1741</v>
      </c>
      <c r="K208" s="14"/>
      <c r="L208" s="46"/>
      <c r="M208" s="2"/>
      <c r="O208" s="48"/>
      <c r="P208" s="14"/>
      <c r="Q208" s="2"/>
      <c r="R208" s="46"/>
      <c r="S208" s="2"/>
      <c r="U208" s="48"/>
      <c r="V208" s="50" t="s">
        <v>77</v>
      </c>
      <c r="W208" s="2" t="s">
        <v>77</v>
      </c>
      <c r="X208" s="80">
        <v>0.93680267379093407</v>
      </c>
      <c r="Y208" s="77" t="s">
        <v>77</v>
      </c>
      <c r="Z208" s="52">
        <v>0.97261461103548075</v>
      </c>
      <c r="AA208" s="56">
        <f>IF(Z208&gt;X208, Z208, X208)</f>
        <v>0.97261461103548075</v>
      </c>
      <c r="AB208" s="54" t="str">
        <f>IF(Z208&gt;X208, Y208, W208)</f>
        <v>Unambiguous</v>
      </c>
      <c r="AC208" s="22" t="str">
        <f t="shared" si="6"/>
        <v>correct</v>
      </c>
      <c r="AD208" s="22" t="s">
        <v>78</v>
      </c>
      <c r="AE208" s="57" t="s">
        <v>1918</v>
      </c>
      <c r="AF208" s="2"/>
    </row>
    <row r="209" spans="1:32" ht="120" x14ac:dyDescent="0.25">
      <c r="A209" s="2" t="s">
        <v>935</v>
      </c>
      <c r="B209" s="2" t="s">
        <v>957</v>
      </c>
      <c r="C209" s="14">
        <v>0.98641644894854719</v>
      </c>
      <c r="D209" s="38">
        <v>0.8529846136298902</v>
      </c>
      <c r="E209" s="40">
        <v>0.98641644894854719</v>
      </c>
      <c r="F209" s="2" t="str">
        <f t="shared" si="7"/>
        <v>Correct</v>
      </c>
      <c r="G209" s="2" t="s">
        <v>77</v>
      </c>
      <c r="H209" s="43"/>
      <c r="I209" s="2" t="s">
        <v>1741</v>
      </c>
      <c r="J209" s="2" t="s">
        <v>1741</v>
      </c>
      <c r="K209" s="14"/>
      <c r="L209" s="46"/>
      <c r="M209" s="2"/>
      <c r="O209" s="48"/>
      <c r="P209" s="14"/>
      <c r="Q209" s="2"/>
      <c r="R209" s="46"/>
      <c r="S209" s="2"/>
      <c r="U209" s="48"/>
      <c r="V209" s="50" t="s">
        <v>77</v>
      </c>
      <c r="W209" s="2" t="s">
        <v>77</v>
      </c>
      <c r="X209" s="80">
        <v>0.98649066027041532</v>
      </c>
      <c r="Y209" s="77" t="s">
        <v>77</v>
      </c>
      <c r="Z209" s="52">
        <v>0.99158245477733264</v>
      </c>
      <c r="AA209" s="56">
        <f>IF(Z209&gt;X209, Z209, X209)</f>
        <v>0.99158245477733264</v>
      </c>
      <c r="AB209" s="54" t="str">
        <f>IF(Z209&gt;X209, Y209, W209)</f>
        <v>Unambiguous</v>
      </c>
      <c r="AC209" s="22" t="str">
        <f t="shared" si="6"/>
        <v>correct</v>
      </c>
      <c r="AD209" s="22" t="s">
        <v>78</v>
      </c>
      <c r="AE209" s="57" t="s">
        <v>1918</v>
      </c>
      <c r="AF209" s="2"/>
    </row>
    <row r="210" spans="1:32" ht="135" x14ac:dyDescent="0.25">
      <c r="A210" s="2" t="s">
        <v>935</v>
      </c>
      <c r="B210" s="2" t="s">
        <v>958</v>
      </c>
      <c r="C210" s="14">
        <v>0.85607260709958077</v>
      </c>
      <c r="D210" s="38">
        <v>1</v>
      </c>
      <c r="E210" s="40">
        <v>1</v>
      </c>
      <c r="F210" s="2" t="str">
        <f t="shared" si="7"/>
        <v>Correct</v>
      </c>
      <c r="G210" s="2" t="s">
        <v>77</v>
      </c>
      <c r="H210" s="43"/>
      <c r="I210" s="2" t="s">
        <v>1741</v>
      </c>
      <c r="J210" s="2" t="s">
        <v>1741</v>
      </c>
      <c r="K210" s="14"/>
      <c r="L210" s="46"/>
      <c r="M210" s="2"/>
      <c r="O210" s="48"/>
      <c r="P210" s="14"/>
      <c r="Q210" s="2"/>
      <c r="R210" s="46"/>
      <c r="S210" s="2"/>
      <c r="U210" s="48"/>
      <c r="V210" s="50" t="s">
        <v>77</v>
      </c>
      <c r="W210" s="2" t="s">
        <v>77</v>
      </c>
      <c r="X210" s="80">
        <v>0.92477389823925282</v>
      </c>
      <c r="Y210" s="77" t="s">
        <v>77</v>
      </c>
      <c r="Z210" s="52">
        <v>0.88653873132505279</v>
      </c>
      <c r="AA210" s="56">
        <f>IF(Z210&gt;X210, Z210, X210)</f>
        <v>0.92477389823925282</v>
      </c>
      <c r="AB210" s="54" t="str">
        <f>IF(Z210&gt;X210, Y210, W210)</f>
        <v>Unambiguous</v>
      </c>
      <c r="AC210" s="22" t="str">
        <f t="shared" si="6"/>
        <v>correct</v>
      </c>
      <c r="AD210" s="22" t="s">
        <v>78</v>
      </c>
      <c r="AE210" s="57" t="s">
        <v>1918</v>
      </c>
      <c r="AF210" s="2"/>
    </row>
    <row r="211" spans="1:32" ht="90" x14ac:dyDescent="0.25">
      <c r="A211" s="2" t="s">
        <v>935</v>
      </c>
      <c r="B211" s="2" t="s">
        <v>959</v>
      </c>
      <c r="C211" s="14">
        <v>0.98920488083238156</v>
      </c>
      <c r="D211" s="38">
        <v>0.84599369689578408</v>
      </c>
      <c r="E211" s="40">
        <v>0.98920488083238156</v>
      </c>
      <c r="F211" s="2" t="str">
        <f t="shared" si="7"/>
        <v>Correct</v>
      </c>
      <c r="G211" s="2" t="s">
        <v>77</v>
      </c>
      <c r="H211" s="43"/>
      <c r="I211" s="2" t="s">
        <v>1741</v>
      </c>
      <c r="J211" s="2" t="s">
        <v>1741</v>
      </c>
      <c r="K211" s="14"/>
      <c r="L211" s="46"/>
      <c r="M211" s="2"/>
      <c r="O211" s="48"/>
      <c r="P211" s="14"/>
      <c r="Q211" s="2"/>
      <c r="R211" s="46"/>
      <c r="S211" s="2"/>
      <c r="U211" s="48"/>
      <c r="V211" s="50" t="s">
        <v>77</v>
      </c>
      <c r="W211" s="2" t="s">
        <v>77</v>
      </c>
      <c r="X211" s="80">
        <v>0.9941375532561525</v>
      </c>
      <c r="Y211" s="77" t="s">
        <v>77</v>
      </c>
      <c r="Z211" s="52">
        <v>0.87794314319076106</v>
      </c>
      <c r="AA211" s="56">
        <f>IF(Z211&gt;X211, Z211, X211)</f>
        <v>0.9941375532561525</v>
      </c>
      <c r="AB211" s="54" t="str">
        <f>IF(Z211&gt;X211, Y211, W211)</f>
        <v>Unambiguous</v>
      </c>
      <c r="AC211" s="22" t="str">
        <f t="shared" si="6"/>
        <v>correct</v>
      </c>
      <c r="AD211" s="22" t="s">
        <v>78</v>
      </c>
      <c r="AE211" s="57" t="s">
        <v>1918</v>
      </c>
      <c r="AF211" s="2"/>
    </row>
    <row r="212" spans="1:32" ht="90" x14ac:dyDescent="0.25">
      <c r="A212" s="2" t="s">
        <v>935</v>
      </c>
      <c r="B212" s="2" t="s">
        <v>960</v>
      </c>
      <c r="C212" s="14">
        <v>0.90541738144304929</v>
      </c>
      <c r="D212" s="38">
        <v>0.99593352888624498</v>
      </c>
      <c r="E212" s="40">
        <v>0.99593352888624498</v>
      </c>
      <c r="F212" s="2" t="str">
        <f t="shared" si="7"/>
        <v>Correct</v>
      </c>
      <c r="G212" s="2" t="s">
        <v>77</v>
      </c>
      <c r="H212" s="43"/>
      <c r="I212" s="2" t="s">
        <v>1741</v>
      </c>
      <c r="J212" s="2" t="s">
        <v>1741</v>
      </c>
      <c r="K212" s="14"/>
      <c r="L212" s="46"/>
      <c r="M212" s="2"/>
      <c r="O212" s="48"/>
      <c r="P212" s="14"/>
      <c r="Q212" s="2"/>
      <c r="R212" s="46"/>
      <c r="S212" s="2"/>
      <c r="U212" s="48"/>
      <c r="V212" s="50" t="s">
        <v>77</v>
      </c>
      <c r="W212" s="2" t="s">
        <v>77</v>
      </c>
      <c r="X212" s="80">
        <v>0.97866188007471333</v>
      </c>
      <c r="Y212" s="77" t="s">
        <v>77</v>
      </c>
      <c r="Z212" s="52">
        <v>0.90141560686083744</v>
      </c>
      <c r="AA212" s="56">
        <f>IF(Z212&gt;X212, Z212, X212)</f>
        <v>0.97866188007471333</v>
      </c>
      <c r="AB212" s="54" t="str">
        <f>IF(Z212&gt;X212, Y212, W212)</f>
        <v>Unambiguous</v>
      </c>
      <c r="AC212" s="22" t="str">
        <f t="shared" si="6"/>
        <v>correct</v>
      </c>
      <c r="AD212" s="22" t="s">
        <v>78</v>
      </c>
      <c r="AE212" s="57" t="s">
        <v>1918</v>
      </c>
      <c r="AF212" s="2"/>
    </row>
    <row r="213" spans="1:32" ht="120" x14ac:dyDescent="0.25">
      <c r="A213" s="2" t="s">
        <v>935</v>
      </c>
      <c r="B213" s="2" t="s">
        <v>961</v>
      </c>
      <c r="C213" s="14">
        <v>0.88051055823935331</v>
      </c>
      <c r="D213" s="38">
        <v>0.79561164157608633</v>
      </c>
      <c r="E213" s="40">
        <v>0.88051055823935331</v>
      </c>
      <c r="F213" s="2" t="str">
        <f t="shared" si="7"/>
        <v>Correct</v>
      </c>
      <c r="G213" s="2" t="s">
        <v>77</v>
      </c>
      <c r="H213" s="43"/>
      <c r="I213" s="2" t="s">
        <v>1741</v>
      </c>
      <c r="J213" s="2" t="s">
        <v>1741</v>
      </c>
      <c r="K213" s="14"/>
      <c r="L213" s="46"/>
      <c r="M213" s="2"/>
      <c r="O213" s="48"/>
      <c r="P213" s="14"/>
      <c r="Q213" s="2"/>
      <c r="R213" s="46"/>
      <c r="S213" s="2"/>
      <c r="U213" s="48"/>
      <c r="V213" s="50" t="s">
        <v>77</v>
      </c>
      <c r="W213" s="2" t="s">
        <v>77</v>
      </c>
      <c r="X213" s="80">
        <v>0.91165289659100845</v>
      </c>
      <c r="Y213" s="77" t="s">
        <v>77</v>
      </c>
      <c r="Z213" s="52">
        <v>0.90074646625413379</v>
      </c>
      <c r="AA213" s="56">
        <f>IF(Z213&gt;X213, Z213, X213)</f>
        <v>0.91165289659100845</v>
      </c>
      <c r="AB213" s="54" t="str">
        <f>IF(Z213&gt;X213, Y213, W213)</f>
        <v>Unambiguous</v>
      </c>
      <c r="AC213" s="22" t="str">
        <f t="shared" si="6"/>
        <v>correct</v>
      </c>
      <c r="AD213" s="22" t="s">
        <v>78</v>
      </c>
      <c r="AE213" s="57" t="s">
        <v>1918</v>
      </c>
      <c r="AF213" s="2"/>
    </row>
    <row r="214" spans="1:32" ht="120" x14ac:dyDescent="0.25">
      <c r="A214" s="2" t="s">
        <v>935</v>
      </c>
      <c r="B214" s="2" t="s">
        <v>962</v>
      </c>
      <c r="C214" s="14">
        <v>1</v>
      </c>
      <c r="D214" s="38">
        <v>1</v>
      </c>
      <c r="E214" s="40">
        <v>1</v>
      </c>
      <c r="F214" s="2" t="str">
        <f t="shared" si="7"/>
        <v>Correct</v>
      </c>
      <c r="G214" s="2" t="s">
        <v>77</v>
      </c>
      <c r="H214" s="43"/>
      <c r="I214" s="2" t="s">
        <v>1741</v>
      </c>
      <c r="J214" s="2" t="s">
        <v>1741</v>
      </c>
      <c r="K214" s="14"/>
      <c r="L214" s="46"/>
      <c r="M214" s="2"/>
      <c r="O214" s="48"/>
      <c r="P214" s="14"/>
      <c r="Q214" s="2"/>
      <c r="R214" s="46"/>
      <c r="S214" s="2"/>
      <c r="U214" s="48"/>
      <c r="V214" s="50" t="s">
        <v>77</v>
      </c>
      <c r="W214" s="2" t="s">
        <v>77</v>
      </c>
      <c r="X214" s="80">
        <v>0.84081473279365648</v>
      </c>
      <c r="Y214" s="77" t="s">
        <v>77</v>
      </c>
      <c r="Z214" s="52">
        <v>0.90267273492816535</v>
      </c>
      <c r="AA214" s="56">
        <f>IF(Z214&gt;X214, Z214, X214)</f>
        <v>0.90267273492816535</v>
      </c>
      <c r="AB214" s="54" t="str">
        <f>IF(Z214&gt;X214, Y214, W214)</f>
        <v>Unambiguous</v>
      </c>
      <c r="AC214" s="22" t="str">
        <f t="shared" si="6"/>
        <v>correct</v>
      </c>
      <c r="AD214" s="22" t="s">
        <v>78</v>
      </c>
      <c r="AE214" s="57" t="s">
        <v>1918</v>
      </c>
      <c r="AF214" s="2"/>
    </row>
    <row r="215" spans="1:32" ht="135" x14ac:dyDescent="0.25">
      <c r="A215" s="2" t="s">
        <v>935</v>
      </c>
      <c r="B215" s="2" t="s">
        <v>963</v>
      </c>
      <c r="C215" s="14">
        <v>0.975691061828454</v>
      </c>
      <c r="D215" s="38">
        <v>0.98062486361121926</v>
      </c>
      <c r="E215" s="40">
        <v>0.98062486361121926</v>
      </c>
      <c r="F215" s="2" t="str">
        <f t="shared" si="7"/>
        <v>Correct</v>
      </c>
      <c r="G215" s="2" t="s">
        <v>77</v>
      </c>
      <c r="H215" s="43"/>
      <c r="I215" s="2" t="s">
        <v>1741</v>
      </c>
      <c r="J215" s="2" t="s">
        <v>1741</v>
      </c>
      <c r="K215" s="14"/>
      <c r="L215" s="46"/>
      <c r="M215" s="2"/>
      <c r="O215" s="48"/>
      <c r="P215" s="14"/>
      <c r="Q215" s="2"/>
      <c r="R215" s="46"/>
      <c r="S215" s="2"/>
      <c r="U215" s="48"/>
      <c r="V215" s="50" t="s">
        <v>77</v>
      </c>
      <c r="W215" s="2" t="s">
        <v>77</v>
      </c>
      <c r="X215" s="80">
        <v>0.978661882347026</v>
      </c>
      <c r="Y215" s="77" t="s">
        <v>77</v>
      </c>
      <c r="Z215" s="52">
        <v>0.99681872237489144</v>
      </c>
      <c r="AA215" s="56">
        <f>IF(Z215&gt;X215, Z215, X215)</f>
        <v>0.99681872237489144</v>
      </c>
      <c r="AB215" s="54" t="str">
        <f>IF(Z215&gt;X215, Y215, W215)</f>
        <v>Unambiguous</v>
      </c>
      <c r="AC215" s="22" t="str">
        <f t="shared" si="6"/>
        <v>correct</v>
      </c>
      <c r="AD215" s="22" t="s">
        <v>78</v>
      </c>
      <c r="AE215" s="57" t="s">
        <v>1918</v>
      </c>
      <c r="AF215" s="2"/>
    </row>
    <row r="216" spans="1:32" ht="120" x14ac:dyDescent="0.25">
      <c r="A216" s="2" t="s">
        <v>935</v>
      </c>
      <c r="B216" s="2" t="s">
        <v>964</v>
      </c>
      <c r="C216" s="14">
        <v>0.99176381226819044</v>
      </c>
      <c r="D216" s="38">
        <v>1</v>
      </c>
      <c r="E216" s="40">
        <v>1</v>
      </c>
      <c r="F216" s="2" t="str">
        <f t="shared" si="7"/>
        <v>Correct</v>
      </c>
      <c r="G216" s="2" t="s">
        <v>77</v>
      </c>
      <c r="H216" s="43"/>
      <c r="I216" s="2" t="s">
        <v>1741</v>
      </c>
      <c r="J216" s="2" t="s">
        <v>1741</v>
      </c>
      <c r="K216" s="14"/>
      <c r="L216" s="46"/>
      <c r="M216" s="2"/>
      <c r="O216" s="48"/>
      <c r="P216" s="14"/>
      <c r="Q216" s="2"/>
      <c r="R216" s="46"/>
      <c r="S216" s="2"/>
      <c r="U216" s="48"/>
      <c r="V216" s="50" t="s">
        <v>77</v>
      </c>
      <c r="W216" s="2" t="s">
        <v>77</v>
      </c>
      <c r="X216" s="80">
        <v>1</v>
      </c>
      <c r="Y216" s="77" t="s">
        <v>77</v>
      </c>
      <c r="Z216" s="52">
        <v>0.99681872149435957</v>
      </c>
      <c r="AA216" s="56">
        <f>IF(Z216&gt;X216, Z216, X216)</f>
        <v>1</v>
      </c>
      <c r="AB216" s="54" t="str">
        <f>IF(Z216&gt;X216, Y216, W216)</f>
        <v>Unambiguous</v>
      </c>
      <c r="AC216" s="22" t="str">
        <f t="shared" si="6"/>
        <v>correct</v>
      </c>
      <c r="AD216" s="22" t="s">
        <v>78</v>
      </c>
      <c r="AE216" s="57" t="s">
        <v>1918</v>
      </c>
      <c r="AF216" s="2"/>
    </row>
    <row r="217" spans="1:32" ht="75" x14ac:dyDescent="0.25">
      <c r="A217" s="2" t="s">
        <v>935</v>
      </c>
      <c r="B217" s="2" t="s">
        <v>966</v>
      </c>
      <c r="C217" s="14">
        <v>0.99285191525340522</v>
      </c>
      <c r="D217" s="38">
        <v>1</v>
      </c>
      <c r="E217" s="40">
        <v>1</v>
      </c>
      <c r="F217" s="2" t="str">
        <f t="shared" si="7"/>
        <v>Correct</v>
      </c>
      <c r="G217" s="2" t="s">
        <v>77</v>
      </c>
      <c r="H217" s="43"/>
      <c r="I217" s="2" t="s">
        <v>1741</v>
      </c>
      <c r="J217" s="2" t="s">
        <v>1741</v>
      </c>
      <c r="K217" s="14"/>
      <c r="L217" s="46"/>
      <c r="M217" s="2"/>
      <c r="O217" s="48"/>
      <c r="P217" s="14"/>
      <c r="Q217" s="2"/>
      <c r="R217" s="46"/>
      <c r="S217" s="2"/>
      <c r="U217" s="48"/>
      <c r="V217" s="50" t="s">
        <v>77</v>
      </c>
      <c r="W217" s="2" t="s">
        <v>77</v>
      </c>
      <c r="X217" s="80">
        <v>0.99540452620198194</v>
      </c>
      <c r="Y217" s="77" t="s">
        <v>77</v>
      </c>
      <c r="Z217" s="52">
        <v>1</v>
      </c>
      <c r="AA217" s="56">
        <f>IF(Z217&gt;X217, Z217, X217)</f>
        <v>1</v>
      </c>
      <c r="AB217" s="54" t="str">
        <f>IF(Z217&gt;X217, Y217, W217)</f>
        <v>Unambiguous</v>
      </c>
      <c r="AC217" s="22" t="str">
        <f t="shared" si="6"/>
        <v>correct</v>
      </c>
      <c r="AD217" s="22" t="s">
        <v>78</v>
      </c>
      <c r="AE217" s="57" t="s">
        <v>1918</v>
      </c>
      <c r="AF217" s="2"/>
    </row>
    <row r="218" spans="1:32" ht="90" x14ac:dyDescent="0.25">
      <c r="A218" s="2" t="s">
        <v>935</v>
      </c>
      <c r="B218" s="2" t="s">
        <v>967</v>
      </c>
      <c r="C218" s="14">
        <v>0.92873463369885412</v>
      </c>
      <c r="D218" s="38">
        <v>1</v>
      </c>
      <c r="E218" s="40">
        <v>1</v>
      </c>
      <c r="F218" s="2" t="str">
        <f t="shared" si="7"/>
        <v>Correct</v>
      </c>
      <c r="G218" s="2" t="s">
        <v>77</v>
      </c>
      <c r="H218" s="43"/>
      <c r="I218" s="2" t="s">
        <v>1741</v>
      </c>
      <c r="J218" s="2" t="s">
        <v>1741</v>
      </c>
      <c r="K218" s="14"/>
      <c r="L218" s="46"/>
      <c r="M218" s="2"/>
      <c r="O218" s="48"/>
      <c r="P218" s="14"/>
      <c r="Q218" s="2"/>
      <c r="R218" s="46"/>
      <c r="S218" s="2"/>
      <c r="U218" s="48"/>
      <c r="V218" s="50" t="s">
        <v>77</v>
      </c>
      <c r="W218" s="2" t="s">
        <v>77</v>
      </c>
      <c r="X218" s="80">
        <v>1</v>
      </c>
      <c r="Y218" s="77" t="s">
        <v>77</v>
      </c>
      <c r="Z218" s="52">
        <v>1</v>
      </c>
      <c r="AA218" s="56">
        <f>IF(Z218&gt;X218, Z218, X218)</f>
        <v>1</v>
      </c>
      <c r="AB218" s="54" t="str">
        <f>IF(Z218&gt;X218, Y218, W218)</f>
        <v>Unambiguous</v>
      </c>
      <c r="AC218" s="22" t="str">
        <f t="shared" si="6"/>
        <v>correct</v>
      </c>
      <c r="AD218" s="22" t="s">
        <v>78</v>
      </c>
      <c r="AE218" s="57" t="s">
        <v>1918</v>
      </c>
      <c r="AF218" s="2"/>
    </row>
    <row r="219" spans="1:32" ht="409.5" x14ac:dyDescent="0.25">
      <c r="A219" s="2" t="s">
        <v>935</v>
      </c>
      <c r="B219" s="2" t="s">
        <v>969</v>
      </c>
      <c r="C219" s="14">
        <v>0.86046253095636871</v>
      </c>
      <c r="D219" s="38">
        <v>0.83204976694105137</v>
      </c>
      <c r="E219" s="40">
        <v>0.86046253095636871</v>
      </c>
      <c r="F219" s="2" t="str">
        <f t="shared" si="7"/>
        <v>Correct</v>
      </c>
      <c r="G219" s="2" t="s">
        <v>28</v>
      </c>
      <c r="H219" s="43" t="s">
        <v>970</v>
      </c>
      <c r="I219" s="2" t="s">
        <v>1792</v>
      </c>
      <c r="J219" s="2" t="s">
        <v>1875</v>
      </c>
      <c r="K219" s="14" t="s">
        <v>973</v>
      </c>
      <c r="L219" s="46">
        <v>1</v>
      </c>
      <c r="M219" s="2" t="s">
        <v>975</v>
      </c>
      <c r="N219" s="2">
        <v>1</v>
      </c>
      <c r="O219" s="48" t="s">
        <v>976</v>
      </c>
      <c r="P219" s="14" t="s">
        <v>977</v>
      </c>
      <c r="Q219" s="2" t="s">
        <v>978</v>
      </c>
      <c r="R219" s="46">
        <v>1</v>
      </c>
      <c r="S219" s="2" t="s">
        <v>101</v>
      </c>
      <c r="T219" s="2">
        <v>9.0909090909090912E-2</v>
      </c>
      <c r="U219" s="48" t="s">
        <v>979</v>
      </c>
      <c r="V219" s="50" t="s">
        <v>28</v>
      </c>
      <c r="W219" s="2" t="s">
        <v>836</v>
      </c>
      <c r="X219" s="80">
        <v>0.68701413758634211</v>
      </c>
      <c r="Y219" s="77" t="s">
        <v>505</v>
      </c>
      <c r="Z219" s="52">
        <v>0.7679472850401704</v>
      </c>
      <c r="AA219" s="56">
        <f>IF(Z219&gt;X219, Z219, X219)</f>
        <v>0.7679472850401704</v>
      </c>
      <c r="AB219" s="54" t="str">
        <f>IF(Z219&gt;X219, Y219, W219)</f>
        <v>Structural</v>
      </c>
      <c r="AC219" s="22" t="str">
        <f t="shared" si="6"/>
        <v>incorrect</v>
      </c>
      <c r="AD219" s="22" t="s">
        <v>980</v>
      </c>
      <c r="AE219" s="57" t="s">
        <v>1963</v>
      </c>
      <c r="AF219" s="2"/>
    </row>
    <row r="220" spans="1:32" ht="105" x14ac:dyDescent="0.25">
      <c r="A220" s="2" t="s">
        <v>935</v>
      </c>
      <c r="B220" s="2" t="s">
        <v>983</v>
      </c>
      <c r="C220" s="14">
        <v>0.97718371960669059</v>
      </c>
      <c r="D220" s="38">
        <v>1</v>
      </c>
      <c r="E220" s="40">
        <v>1</v>
      </c>
      <c r="F220" s="2" t="str">
        <f t="shared" si="7"/>
        <v>Correct</v>
      </c>
      <c r="G220" s="2" t="s">
        <v>77</v>
      </c>
      <c r="H220" s="43"/>
      <c r="I220" s="2" t="s">
        <v>1741</v>
      </c>
      <c r="J220" s="2" t="s">
        <v>1741</v>
      </c>
      <c r="K220" s="14"/>
      <c r="L220" s="46"/>
      <c r="M220" s="2"/>
      <c r="O220" s="48"/>
      <c r="P220" s="14"/>
      <c r="Q220" s="2"/>
      <c r="R220" s="46"/>
      <c r="S220" s="2"/>
      <c r="U220" s="48"/>
      <c r="V220" s="50" t="s">
        <v>77</v>
      </c>
      <c r="W220" s="2" t="s">
        <v>77</v>
      </c>
      <c r="X220" s="80">
        <v>0.99718727461201251</v>
      </c>
      <c r="Y220" s="77" t="s">
        <v>77</v>
      </c>
      <c r="Z220" s="52">
        <v>0.99640275837605441</v>
      </c>
      <c r="AA220" s="56">
        <f>IF(Z220&gt;X220, Z220, X220)</f>
        <v>0.99718727461201251</v>
      </c>
      <c r="AB220" s="54" t="str">
        <f>IF(Z220&gt;X220, Y220, W220)</f>
        <v>Unambiguous</v>
      </c>
      <c r="AC220" s="22" t="str">
        <f t="shared" si="6"/>
        <v>correct</v>
      </c>
      <c r="AD220" s="22" t="s">
        <v>78</v>
      </c>
      <c r="AE220" s="57" t="s">
        <v>1918</v>
      </c>
      <c r="AF220" s="2"/>
    </row>
    <row r="221" spans="1:32" ht="409.5" x14ac:dyDescent="0.25">
      <c r="A221" s="2" t="s">
        <v>935</v>
      </c>
      <c r="B221" s="2" t="s">
        <v>984</v>
      </c>
      <c r="C221" s="14">
        <v>0.83255360347628482</v>
      </c>
      <c r="D221" s="38">
        <v>0.85342554265442538</v>
      </c>
      <c r="E221" s="40">
        <v>0.85342554265442538</v>
      </c>
      <c r="F221" s="2" t="str">
        <f t="shared" si="7"/>
        <v>Correct</v>
      </c>
      <c r="G221" s="2" t="s">
        <v>28</v>
      </c>
      <c r="H221" s="43" t="s">
        <v>985</v>
      </c>
      <c r="I221" s="2" t="s">
        <v>1793</v>
      </c>
      <c r="J221" s="2" t="s">
        <v>1876</v>
      </c>
      <c r="K221" s="14" t="s">
        <v>988</v>
      </c>
      <c r="L221" s="46">
        <v>1</v>
      </c>
      <c r="M221" s="2" t="s">
        <v>990</v>
      </c>
      <c r="N221" s="2">
        <v>0.25</v>
      </c>
      <c r="O221" s="48" t="s">
        <v>991</v>
      </c>
      <c r="P221" s="14" t="s">
        <v>992</v>
      </c>
      <c r="Q221" s="2" t="s">
        <v>993</v>
      </c>
      <c r="R221" s="46">
        <v>1</v>
      </c>
      <c r="S221" s="2" t="s">
        <v>994</v>
      </c>
      <c r="T221" s="2">
        <v>0.2</v>
      </c>
      <c r="U221" s="48" t="s">
        <v>995</v>
      </c>
      <c r="V221" s="50" t="s">
        <v>28</v>
      </c>
      <c r="W221" s="2" t="s">
        <v>40</v>
      </c>
      <c r="X221" s="80">
        <v>0.84717799747813183</v>
      </c>
      <c r="Y221" s="77" t="s">
        <v>505</v>
      </c>
      <c r="Z221" s="52">
        <v>0.76796044143954556</v>
      </c>
      <c r="AA221" s="56">
        <f>IF(Z221&gt;X221, Z221, X221)</f>
        <v>0.84717799747813183</v>
      </c>
      <c r="AB221" s="54" t="str">
        <f>IF(Z221&gt;X221, Y221, W221)</f>
        <v>lexical</v>
      </c>
      <c r="AC221" s="22" t="str">
        <f t="shared" si="6"/>
        <v>correct</v>
      </c>
      <c r="AD221" s="22" t="s">
        <v>1669</v>
      </c>
      <c r="AE221" s="57" t="s">
        <v>1964</v>
      </c>
      <c r="AF221" s="2"/>
    </row>
    <row r="222" spans="1:32" ht="120" x14ac:dyDescent="0.25">
      <c r="A222" s="2" t="s">
        <v>935</v>
      </c>
      <c r="B222" s="2" t="s">
        <v>999</v>
      </c>
      <c r="C222" s="14">
        <v>0.97102433865228865</v>
      </c>
      <c r="D222" s="38">
        <v>0.77748389226344872</v>
      </c>
      <c r="E222" s="40">
        <v>0.97102433865228865</v>
      </c>
      <c r="F222" s="2" t="str">
        <f t="shared" si="7"/>
        <v>Correct</v>
      </c>
      <c r="G222" s="2" t="s">
        <v>77</v>
      </c>
      <c r="H222" s="43"/>
      <c r="I222" s="2" t="s">
        <v>1741</v>
      </c>
      <c r="J222" s="2" t="s">
        <v>1741</v>
      </c>
      <c r="K222" s="14"/>
      <c r="L222" s="46"/>
      <c r="M222" s="2"/>
      <c r="O222" s="48"/>
      <c r="P222" s="14"/>
      <c r="Q222" s="2"/>
      <c r="R222" s="46"/>
      <c r="S222" s="2"/>
      <c r="U222" s="48"/>
      <c r="V222" s="50" t="s">
        <v>77</v>
      </c>
      <c r="W222" s="2" t="s">
        <v>77</v>
      </c>
      <c r="X222" s="80">
        <v>0.98798266979688609</v>
      </c>
      <c r="Y222" s="77" t="s">
        <v>77</v>
      </c>
      <c r="Z222" s="52">
        <v>0.90200403543432905</v>
      </c>
      <c r="AA222" s="56">
        <f>IF(Z222&gt;X222, Z222, X222)</f>
        <v>0.98798266979688609</v>
      </c>
      <c r="AB222" s="54" t="str">
        <f>IF(Z222&gt;X222, Y222, W222)</f>
        <v>Unambiguous</v>
      </c>
      <c r="AC222" s="22" t="str">
        <f t="shared" si="6"/>
        <v>correct</v>
      </c>
      <c r="AD222" s="22" t="s">
        <v>78</v>
      </c>
      <c r="AE222" s="57" t="s">
        <v>1918</v>
      </c>
      <c r="AF222" s="2"/>
    </row>
    <row r="223" spans="1:32" ht="105" x14ac:dyDescent="0.25">
      <c r="A223" s="2" t="s">
        <v>935</v>
      </c>
      <c r="B223" s="2" t="s">
        <v>1000</v>
      </c>
      <c r="C223" s="14">
        <v>0.9652221031781576</v>
      </c>
      <c r="D223" s="38">
        <v>1</v>
      </c>
      <c r="E223" s="40">
        <v>1</v>
      </c>
      <c r="F223" s="2" t="str">
        <f t="shared" si="7"/>
        <v>Correct</v>
      </c>
      <c r="G223" s="2" t="s">
        <v>77</v>
      </c>
      <c r="H223" s="43"/>
      <c r="I223" s="2" t="s">
        <v>1741</v>
      </c>
      <c r="J223" s="2" t="s">
        <v>1741</v>
      </c>
      <c r="K223" s="14"/>
      <c r="L223" s="46"/>
      <c r="M223" s="2"/>
      <c r="O223" s="48"/>
      <c r="P223" s="14"/>
      <c r="Q223" s="2"/>
      <c r="R223" s="46"/>
      <c r="S223" s="2"/>
      <c r="U223" s="48"/>
      <c r="V223" s="50" t="s">
        <v>77</v>
      </c>
      <c r="W223" s="2" t="s">
        <v>77</v>
      </c>
      <c r="X223" s="80">
        <v>0.99413755414651706</v>
      </c>
      <c r="Y223" s="77" t="s">
        <v>77</v>
      </c>
      <c r="Z223" s="52">
        <v>0.9691675588491957</v>
      </c>
      <c r="AA223" s="56">
        <f>IF(Z223&gt;X223, Z223, X223)</f>
        <v>0.99413755414651706</v>
      </c>
      <c r="AB223" s="54" t="str">
        <f>IF(Z223&gt;X223, Y223, W223)</f>
        <v>Unambiguous</v>
      </c>
      <c r="AC223" s="22" t="str">
        <f t="shared" si="6"/>
        <v>correct</v>
      </c>
      <c r="AD223" s="22" t="s">
        <v>78</v>
      </c>
      <c r="AE223" s="57" t="s">
        <v>1918</v>
      </c>
      <c r="AF223" s="2"/>
    </row>
    <row r="224" spans="1:32" ht="90" x14ac:dyDescent="0.25">
      <c r="A224" s="2" t="s">
        <v>935</v>
      </c>
      <c r="B224" s="2" t="s">
        <v>1001</v>
      </c>
      <c r="C224" s="14">
        <v>0.98958365988539376</v>
      </c>
      <c r="D224" s="38">
        <v>0.99039209253317217</v>
      </c>
      <c r="E224" s="40">
        <v>0.99039209253317217</v>
      </c>
      <c r="F224" s="2" t="str">
        <f t="shared" si="7"/>
        <v>Correct</v>
      </c>
      <c r="G224" s="2" t="s">
        <v>77</v>
      </c>
      <c r="H224" s="43"/>
      <c r="I224" s="2" t="s">
        <v>1741</v>
      </c>
      <c r="J224" s="2" t="s">
        <v>1741</v>
      </c>
      <c r="K224" s="14"/>
      <c r="L224" s="46"/>
      <c r="M224" s="2"/>
      <c r="O224" s="48"/>
      <c r="P224" s="14"/>
      <c r="Q224" s="2"/>
      <c r="R224" s="46"/>
      <c r="S224" s="2"/>
      <c r="U224" s="48"/>
      <c r="V224" s="50" t="s">
        <v>77</v>
      </c>
      <c r="W224" s="2" t="s">
        <v>77</v>
      </c>
      <c r="X224" s="80">
        <v>0.99593352958376136</v>
      </c>
      <c r="Y224" s="77" t="s">
        <v>77</v>
      </c>
      <c r="Z224" s="52">
        <v>1</v>
      </c>
      <c r="AA224" s="56">
        <f>IF(Z224&gt;X224, Z224, X224)</f>
        <v>1</v>
      </c>
      <c r="AB224" s="54" t="str">
        <f>IF(Z224&gt;X224, Y224, W224)</f>
        <v>Unambiguous</v>
      </c>
      <c r="AC224" s="22" t="str">
        <f t="shared" si="6"/>
        <v>correct</v>
      </c>
      <c r="AD224" s="22" t="s">
        <v>78</v>
      </c>
      <c r="AE224" s="57" t="s">
        <v>1918</v>
      </c>
      <c r="AF224" s="2"/>
    </row>
    <row r="225" spans="1:32" ht="105" x14ac:dyDescent="0.25">
      <c r="A225" s="2" t="s">
        <v>935</v>
      </c>
      <c r="B225" s="2" t="s">
        <v>1002</v>
      </c>
      <c r="C225" s="14">
        <v>0.97328787651417037</v>
      </c>
      <c r="D225" s="38">
        <v>1</v>
      </c>
      <c r="E225" s="40">
        <v>1</v>
      </c>
      <c r="F225" s="2" t="str">
        <f t="shared" si="7"/>
        <v>Correct</v>
      </c>
      <c r="G225" s="2" t="s">
        <v>77</v>
      </c>
      <c r="H225" s="43"/>
      <c r="I225" s="2" t="s">
        <v>1741</v>
      </c>
      <c r="J225" s="2" t="s">
        <v>1741</v>
      </c>
      <c r="K225" s="14"/>
      <c r="L225" s="46"/>
      <c r="M225" s="2"/>
      <c r="O225" s="48"/>
      <c r="P225" s="14"/>
      <c r="Q225" s="2"/>
      <c r="R225" s="46"/>
      <c r="S225" s="2"/>
      <c r="U225" s="48"/>
      <c r="V225" s="50" t="s">
        <v>77</v>
      </c>
      <c r="W225" s="2" t="s">
        <v>77</v>
      </c>
      <c r="X225" s="80">
        <v>1</v>
      </c>
      <c r="Y225" s="77" t="s">
        <v>77</v>
      </c>
      <c r="Z225" s="52">
        <v>0.99718727493743453</v>
      </c>
      <c r="AA225" s="56">
        <f>IF(Z225&gt;X225, Z225, X225)</f>
        <v>1</v>
      </c>
      <c r="AB225" s="54" t="str">
        <f>IF(Z225&gt;X225, Y225, W225)</f>
        <v>Unambiguous</v>
      </c>
      <c r="AC225" s="22" t="str">
        <f t="shared" si="6"/>
        <v>correct</v>
      </c>
      <c r="AD225" s="22" t="s">
        <v>78</v>
      </c>
      <c r="AE225" s="57" t="s">
        <v>1918</v>
      </c>
      <c r="AF225" s="2"/>
    </row>
    <row r="226" spans="1:32" ht="105" x14ac:dyDescent="0.25">
      <c r="A226" s="2" t="s">
        <v>935</v>
      </c>
      <c r="B226" s="2" t="s">
        <v>1003</v>
      </c>
      <c r="C226" s="14">
        <v>0.98216817190209882</v>
      </c>
      <c r="D226" s="38">
        <v>1</v>
      </c>
      <c r="E226" s="40">
        <v>1</v>
      </c>
      <c r="F226" s="2" t="str">
        <f t="shared" si="7"/>
        <v>Correct</v>
      </c>
      <c r="G226" s="2" t="s">
        <v>77</v>
      </c>
      <c r="H226" s="43"/>
      <c r="I226" s="2" t="s">
        <v>1741</v>
      </c>
      <c r="J226" s="2" t="s">
        <v>1741</v>
      </c>
      <c r="K226" s="14"/>
      <c r="L226" s="46"/>
      <c r="M226" s="2"/>
      <c r="O226" s="48"/>
      <c r="P226" s="14"/>
      <c r="Q226" s="2"/>
      <c r="R226" s="46"/>
      <c r="S226" s="2"/>
      <c r="U226" s="48"/>
      <c r="V226" s="50" t="s">
        <v>77</v>
      </c>
      <c r="W226" s="2" t="s">
        <v>77</v>
      </c>
      <c r="X226" s="80">
        <v>0.99718727440023014</v>
      </c>
      <c r="Y226" s="77" t="s">
        <v>77</v>
      </c>
      <c r="Z226" s="52">
        <v>0.98931933336208788</v>
      </c>
      <c r="AA226" s="56">
        <f>IF(Z226&gt;X226, Z226, X226)</f>
        <v>0.99718727440023014</v>
      </c>
      <c r="AB226" s="54" t="str">
        <f>IF(Z226&gt;X226, Y226, W226)</f>
        <v>Unambiguous</v>
      </c>
      <c r="AC226" s="22" t="str">
        <f t="shared" si="6"/>
        <v>correct</v>
      </c>
      <c r="AD226" s="22" t="s">
        <v>78</v>
      </c>
      <c r="AE226" s="57" t="s">
        <v>1918</v>
      </c>
      <c r="AF226" s="2"/>
    </row>
    <row r="227" spans="1:32" ht="90" x14ac:dyDescent="0.25">
      <c r="A227" s="2" t="s">
        <v>935</v>
      </c>
      <c r="B227" s="2" t="s">
        <v>1004</v>
      </c>
      <c r="C227" s="14">
        <v>0.86839152120685392</v>
      </c>
      <c r="D227" s="38">
        <v>1</v>
      </c>
      <c r="E227" s="40">
        <v>1</v>
      </c>
      <c r="F227" s="2" t="str">
        <f t="shared" si="7"/>
        <v>Correct</v>
      </c>
      <c r="G227" s="2" t="s">
        <v>77</v>
      </c>
      <c r="H227" s="43"/>
      <c r="I227" s="2" t="s">
        <v>1741</v>
      </c>
      <c r="J227" s="2" t="s">
        <v>1741</v>
      </c>
      <c r="K227" s="14"/>
      <c r="L227" s="46"/>
      <c r="M227" s="2"/>
      <c r="O227" s="48"/>
      <c r="P227" s="14"/>
      <c r="Q227" s="2"/>
      <c r="R227" s="46"/>
      <c r="S227" s="2"/>
      <c r="U227" s="48"/>
      <c r="V227" s="50" t="s">
        <v>77</v>
      </c>
      <c r="W227" s="2" t="s">
        <v>77</v>
      </c>
      <c r="X227" s="80">
        <v>0.97754224704337067</v>
      </c>
      <c r="Y227" s="77" t="s">
        <v>77</v>
      </c>
      <c r="Z227" s="52">
        <v>0.93451330463243776</v>
      </c>
      <c r="AA227" s="56">
        <f>IF(Z227&gt;X227, Z227, X227)</f>
        <v>0.97754224704337067</v>
      </c>
      <c r="AB227" s="54" t="str">
        <f>IF(Z227&gt;X227, Y227, W227)</f>
        <v>Unambiguous</v>
      </c>
      <c r="AC227" s="22" t="str">
        <f t="shared" si="6"/>
        <v>correct</v>
      </c>
      <c r="AD227" s="22" t="s">
        <v>78</v>
      </c>
      <c r="AE227" s="57" t="s">
        <v>1918</v>
      </c>
      <c r="AF227" s="2"/>
    </row>
    <row r="228" spans="1:32" ht="105" x14ac:dyDescent="0.25">
      <c r="A228" s="2" t="s">
        <v>935</v>
      </c>
      <c r="B228" s="2" t="s">
        <v>1005</v>
      </c>
      <c r="C228" s="14">
        <v>0.9354180442490353</v>
      </c>
      <c r="D228" s="38">
        <v>1</v>
      </c>
      <c r="E228" s="40">
        <v>1</v>
      </c>
      <c r="F228" s="2" t="str">
        <f t="shared" si="7"/>
        <v>Correct</v>
      </c>
      <c r="G228" s="2" t="s">
        <v>77</v>
      </c>
      <c r="H228" s="43"/>
      <c r="I228" s="2" t="s">
        <v>1741</v>
      </c>
      <c r="J228" s="2" t="s">
        <v>1741</v>
      </c>
      <c r="K228" s="14"/>
      <c r="L228" s="46"/>
      <c r="M228" s="2"/>
      <c r="O228" s="48"/>
      <c r="P228" s="14"/>
      <c r="Q228" s="2"/>
      <c r="R228" s="46"/>
      <c r="S228" s="2"/>
      <c r="U228" s="48"/>
      <c r="V228" s="50" t="s">
        <v>77</v>
      </c>
      <c r="W228" s="2" t="s">
        <v>77</v>
      </c>
      <c r="X228" s="80">
        <v>0.96231670033774608</v>
      </c>
      <c r="Y228" s="77" t="s">
        <v>77</v>
      </c>
      <c r="Z228" s="52">
        <v>0.98203539860747868</v>
      </c>
      <c r="AA228" s="56">
        <f>IF(Z228&gt;X228, Z228, X228)</f>
        <v>0.98203539860747868</v>
      </c>
      <c r="AB228" s="54" t="str">
        <f>IF(Z228&gt;X228, Y228, W228)</f>
        <v>Unambiguous</v>
      </c>
      <c r="AC228" s="22" t="str">
        <f t="shared" si="6"/>
        <v>correct</v>
      </c>
      <c r="AD228" s="22" t="s">
        <v>78</v>
      </c>
      <c r="AE228" s="57" t="s">
        <v>1918</v>
      </c>
      <c r="AF228" s="2"/>
    </row>
    <row r="229" spans="1:32" ht="60" x14ac:dyDescent="0.25">
      <c r="A229" s="2" t="s">
        <v>935</v>
      </c>
      <c r="B229" s="2" t="s">
        <v>1006</v>
      </c>
      <c r="C229" s="14">
        <v>0.8505123683509016</v>
      </c>
      <c r="D229" s="38">
        <v>0.97839504576066627</v>
      </c>
      <c r="E229" s="40">
        <v>0.97839504576066627</v>
      </c>
      <c r="F229" s="2" t="str">
        <f t="shared" si="7"/>
        <v>Correct</v>
      </c>
      <c r="G229" s="2" t="s">
        <v>77</v>
      </c>
      <c r="H229" s="43"/>
      <c r="I229" s="2" t="s">
        <v>1741</v>
      </c>
      <c r="J229" s="2" t="s">
        <v>1741</v>
      </c>
      <c r="K229" s="14"/>
      <c r="L229" s="46"/>
      <c r="M229" s="2"/>
      <c r="O229" s="48"/>
      <c r="P229" s="14"/>
      <c r="Q229" s="2"/>
      <c r="R229" s="46"/>
      <c r="S229" s="2"/>
      <c r="U229" s="48"/>
      <c r="V229" s="50" t="s">
        <v>77</v>
      </c>
      <c r="W229" s="2" t="s">
        <v>77</v>
      </c>
      <c r="X229" s="80">
        <v>0.99480852822136134</v>
      </c>
      <c r="Y229" s="77" t="s">
        <v>77</v>
      </c>
      <c r="Z229" s="52">
        <v>0.97495029108422404</v>
      </c>
      <c r="AA229" s="56">
        <f>IF(Z229&gt;X229, Z229, X229)</f>
        <v>0.99480852822136134</v>
      </c>
      <c r="AB229" s="54" t="str">
        <f>IF(Z229&gt;X229, Y229, W229)</f>
        <v>Unambiguous</v>
      </c>
      <c r="AC229" s="22" t="str">
        <f t="shared" si="6"/>
        <v>correct</v>
      </c>
      <c r="AD229" s="22" t="s">
        <v>78</v>
      </c>
      <c r="AE229" s="57" t="s">
        <v>1918</v>
      </c>
      <c r="AF229" s="2"/>
    </row>
    <row r="230" spans="1:32" ht="60" x14ac:dyDescent="0.25">
      <c r="A230" s="2" t="s">
        <v>935</v>
      </c>
      <c r="B230" s="2" t="s">
        <v>1007</v>
      </c>
      <c r="C230" s="14">
        <v>0.99999999999999978</v>
      </c>
      <c r="D230" s="38">
        <v>1</v>
      </c>
      <c r="E230" s="40">
        <v>0.99999999999999978</v>
      </c>
      <c r="F230" s="2" t="str">
        <f t="shared" si="7"/>
        <v>Correct</v>
      </c>
      <c r="G230" s="2" t="s">
        <v>77</v>
      </c>
      <c r="H230" s="43"/>
      <c r="I230" s="2" t="s">
        <v>1741</v>
      </c>
      <c r="J230" s="2" t="s">
        <v>1741</v>
      </c>
      <c r="K230" s="14"/>
      <c r="L230" s="46"/>
      <c r="M230" s="2"/>
      <c r="O230" s="48"/>
      <c r="P230" s="14"/>
      <c r="Q230" s="2"/>
      <c r="R230" s="46"/>
      <c r="S230" s="2"/>
      <c r="U230" s="48"/>
      <c r="V230" s="50" t="s">
        <v>77</v>
      </c>
      <c r="W230" s="2" t="s">
        <v>77</v>
      </c>
      <c r="X230" s="80">
        <v>1</v>
      </c>
      <c r="Y230" s="77" t="s">
        <v>77</v>
      </c>
      <c r="Z230" s="52">
        <v>1</v>
      </c>
      <c r="AA230" s="56">
        <f>IF(Z230&gt;X230, Z230, X230)</f>
        <v>1</v>
      </c>
      <c r="AB230" s="54" t="str">
        <f>IF(Z230&gt;X230, Y230, W230)</f>
        <v>Unambiguous</v>
      </c>
      <c r="AC230" s="22" t="str">
        <f t="shared" si="6"/>
        <v>correct</v>
      </c>
      <c r="AD230" s="22" t="s">
        <v>78</v>
      </c>
      <c r="AE230" s="57" t="s">
        <v>1918</v>
      </c>
      <c r="AF230" s="2"/>
    </row>
    <row r="231" spans="1:32" ht="409.5" x14ac:dyDescent="0.25">
      <c r="A231" s="2" t="s">
        <v>935</v>
      </c>
      <c r="B231" s="2" t="s">
        <v>1008</v>
      </c>
      <c r="C231" s="14">
        <v>0.76241685365304224</v>
      </c>
      <c r="D231" s="38">
        <v>0.82309334650497123</v>
      </c>
      <c r="E231" s="40">
        <v>0.82309334650497123</v>
      </c>
      <c r="F231" s="2" t="str">
        <f t="shared" si="7"/>
        <v>Correct</v>
      </c>
      <c r="G231" s="2" t="s">
        <v>28</v>
      </c>
      <c r="H231" s="43" t="s">
        <v>1009</v>
      </c>
      <c r="I231" s="2" t="s">
        <v>1794</v>
      </c>
      <c r="J231" s="2" t="s">
        <v>1877</v>
      </c>
      <c r="K231" s="14" t="s">
        <v>1012</v>
      </c>
      <c r="L231" s="46">
        <v>1</v>
      </c>
      <c r="M231" s="2" t="s">
        <v>1014</v>
      </c>
      <c r="N231" s="2">
        <v>0.1</v>
      </c>
      <c r="O231" s="48" t="s">
        <v>1015</v>
      </c>
      <c r="P231" s="14" t="s">
        <v>1016</v>
      </c>
      <c r="Q231" s="2" t="s">
        <v>1017</v>
      </c>
      <c r="R231" s="46">
        <v>1</v>
      </c>
      <c r="S231" s="2" t="s">
        <v>1018</v>
      </c>
      <c r="T231" s="2">
        <v>0.2</v>
      </c>
      <c r="U231" s="48" t="s">
        <v>1019</v>
      </c>
      <c r="V231" s="50" t="s">
        <v>28</v>
      </c>
      <c r="W231" s="2" t="s">
        <v>138</v>
      </c>
      <c r="X231" s="80">
        <v>0.62998072522563553</v>
      </c>
      <c r="Y231" s="77" t="s">
        <v>836</v>
      </c>
      <c r="Z231" s="52">
        <v>0.72771205136892136</v>
      </c>
      <c r="AA231" s="56">
        <f>IF(Z231&gt;X231, Z231, X231)</f>
        <v>0.72771205136892136</v>
      </c>
      <c r="AB231" s="54" t="str">
        <f>IF(Z231&gt;X231, Y231, W231)</f>
        <v>lexical, structural</v>
      </c>
      <c r="AC231" s="22" t="str">
        <f t="shared" si="6"/>
        <v>incorrect</v>
      </c>
      <c r="AD231" s="22" t="s">
        <v>1020</v>
      </c>
      <c r="AE231" s="57" t="s">
        <v>1965</v>
      </c>
      <c r="AF231" s="2"/>
    </row>
    <row r="232" spans="1:32" ht="105" x14ac:dyDescent="0.25">
      <c r="A232" s="2" t="s">
        <v>935</v>
      </c>
      <c r="B232" s="2" t="s">
        <v>1023</v>
      </c>
      <c r="C232" s="14">
        <v>0.96726055518445941</v>
      </c>
      <c r="D232" s="38">
        <v>0.99820137907616946</v>
      </c>
      <c r="E232" s="40">
        <v>0.99820137907616946</v>
      </c>
      <c r="F232" s="2" t="str">
        <f t="shared" si="7"/>
        <v>Correct</v>
      </c>
      <c r="G232" s="2" t="s">
        <v>77</v>
      </c>
      <c r="H232" s="43"/>
      <c r="I232" s="2" t="s">
        <v>1741</v>
      </c>
      <c r="J232" s="2" t="s">
        <v>1741</v>
      </c>
      <c r="K232" s="14"/>
      <c r="L232" s="46"/>
      <c r="M232" s="2"/>
      <c r="O232" s="48"/>
      <c r="P232" s="14"/>
      <c r="Q232" s="2"/>
      <c r="R232" s="46"/>
      <c r="S232" s="2"/>
      <c r="U232" s="48"/>
      <c r="V232" s="50" t="s">
        <v>77</v>
      </c>
      <c r="W232" s="2" t="s">
        <v>77</v>
      </c>
      <c r="X232" s="80">
        <v>0.98798267030182318</v>
      </c>
      <c r="Y232" s="77" t="s">
        <v>77</v>
      </c>
      <c r="Z232" s="52">
        <v>0.97225964618299332</v>
      </c>
      <c r="AA232" s="56">
        <f>IF(Z232&gt;X232, Z232, X232)</f>
        <v>0.98798267030182318</v>
      </c>
      <c r="AB232" s="54" t="str">
        <f>IF(Z232&gt;X232, Y232, W232)</f>
        <v>Unambiguous</v>
      </c>
      <c r="AC232" s="22" t="str">
        <f t="shared" si="6"/>
        <v>correct</v>
      </c>
      <c r="AD232" s="22" t="s">
        <v>78</v>
      </c>
      <c r="AE232" s="57" t="s">
        <v>1918</v>
      </c>
      <c r="AF232" s="2"/>
    </row>
    <row r="233" spans="1:32" ht="120" x14ac:dyDescent="0.25">
      <c r="A233" s="2" t="s">
        <v>935</v>
      </c>
      <c r="B233" s="2" t="s">
        <v>1024</v>
      </c>
      <c r="C233" s="14">
        <v>0.95643866593844162</v>
      </c>
      <c r="D233" s="38">
        <v>0.94155313313303357</v>
      </c>
      <c r="E233" s="40">
        <v>0.95643866593844162</v>
      </c>
      <c r="F233" s="2" t="str">
        <f t="shared" si="7"/>
        <v>Correct</v>
      </c>
      <c r="G233" s="2" t="s">
        <v>77</v>
      </c>
      <c r="H233" s="43"/>
      <c r="I233" s="2" t="s">
        <v>1741</v>
      </c>
      <c r="J233" s="2" t="s">
        <v>1741</v>
      </c>
      <c r="K233" s="14"/>
      <c r="L233" s="46"/>
      <c r="M233" s="2"/>
      <c r="O233" s="48"/>
      <c r="P233" s="14"/>
      <c r="Q233" s="2"/>
      <c r="R233" s="46"/>
      <c r="S233" s="2"/>
      <c r="U233" s="48"/>
      <c r="V233" s="50" t="s">
        <v>77</v>
      </c>
      <c r="W233" s="2" t="s">
        <v>77</v>
      </c>
      <c r="X233" s="80">
        <v>0.99051482496057575</v>
      </c>
      <c r="Y233" s="77" t="s">
        <v>77</v>
      </c>
      <c r="Z233" s="52">
        <v>0.99338280410774082</v>
      </c>
      <c r="AA233" s="56">
        <f>IF(Z233&gt;X233, Z233, X233)</f>
        <v>0.99338280410774082</v>
      </c>
      <c r="AB233" s="54" t="str">
        <f>IF(Z233&gt;X233, Y233, W233)</f>
        <v>Unambiguous</v>
      </c>
      <c r="AC233" s="22" t="str">
        <f t="shared" si="6"/>
        <v>correct</v>
      </c>
      <c r="AD233" s="22" t="s">
        <v>78</v>
      </c>
      <c r="AE233" s="57" t="s">
        <v>1918</v>
      </c>
      <c r="AF233" s="2"/>
    </row>
    <row r="234" spans="1:32" ht="409.5" x14ac:dyDescent="0.25">
      <c r="A234" s="2" t="s">
        <v>935</v>
      </c>
      <c r="B234" s="2" t="s">
        <v>1026</v>
      </c>
      <c r="C234" s="14">
        <v>0.90541738157100615</v>
      </c>
      <c r="D234" s="38">
        <v>0.95500950346935398</v>
      </c>
      <c r="E234" s="40">
        <v>0.95500950346935398</v>
      </c>
      <c r="F234" s="2" t="str">
        <f t="shared" si="7"/>
        <v>Correct</v>
      </c>
      <c r="G234" s="2" t="s">
        <v>28</v>
      </c>
      <c r="H234" s="43" t="s">
        <v>1027</v>
      </c>
      <c r="I234" s="2" t="s">
        <v>1795</v>
      </c>
      <c r="J234" s="2" t="s">
        <v>1878</v>
      </c>
      <c r="K234" s="14" t="s">
        <v>1028</v>
      </c>
      <c r="L234" s="46">
        <v>1</v>
      </c>
      <c r="M234" s="2" t="s">
        <v>1029</v>
      </c>
      <c r="N234" s="2">
        <v>9.0909090909090912E-2</v>
      </c>
      <c r="O234" s="48" t="s">
        <v>1030</v>
      </c>
      <c r="P234" s="14" t="s">
        <v>1031</v>
      </c>
      <c r="Q234" s="2" t="s">
        <v>1032</v>
      </c>
      <c r="R234" s="46">
        <v>1</v>
      </c>
      <c r="S234" s="2" t="s">
        <v>1033</v>
      </c>
      <c r="T234" s="2">
        <v>2.7027027027027029E-2</v>
      </c>
      <c r="U234" s="48" t="s">
        <v>1034</v>
      </c>
      <c r="V234" s="50" t="s">
        <v>28</v>
      </c>
      <c r="W234" s="2" t="s">
        <v>107</v>
      </c>
      <c r="X234" s="80">
        <v>0.82351084182154766</v>
      </c>
      <c r="Y234" s="77" t="s">
        <v>505</v>
      </c>
      <c r="Z234" s="52">
        <v>0.70743633938061901</v>
      </c>
      <c r="AA234" s="56">
        <f>IF(Z234&gt;X234, Z234, X234)</f>
        <v>0.82351084182154766</v>
      </c>
      <c r="AB234" s="54" t="str">
        <f>IF(Z234&gt;X234, Y234, W234)</f>
        <v>vagueness</v>
      </c>
      <c r="AC234" s="22" t="str">
        <f t="shared" si="6"/>
        <v>correct</v>
      </c>
      <c r="AD234" s="22" t="s">
        <v>1675</v>
      </c>
      <c r="AE234" s="57" t="s">
        <v>1966</v>
      </c>
      <c r="AF234" s="2"/>
    </row>
    <row r="235" spans="1:32" ht="120" x14ac:dyDescent="0.25">
      <c r="A235" s="2" t="s">
        <v>935</v>
      </c>
      <c r="B235" s="2" t="s">
        <v>1035</v>
      </c>
      <c r="C235" s="14">
        <v>0.92498710141964868</v>
      </c>
      <c r="D235" s="38">
        <v>0.84696924978099697</v>
      </c>
      <c r="E235" s="40">
        <v>0.92498710141964868</v>
      </c>
      <c r="F235" s="2" t="str">
        <f t="shared" si="7"/>
        <v>Correct</v>
      </c>
      <c r="G235" s="2" t="s">
        <v>77</v>
      </c>
      <c r="H235" s="43"/>
      <c r="I235" s="2" t="s">
        <v>1741</v>
      </c>
      <c r="J235" s="2" t="s">
        <v>1741</v>
      </c>
      <c r="K235" s="14"/>
      <c r="L235" s="46"/>
      <c r="M235" s="2"/>
      <c r="O235" s="48"/>
      <c r="P235" s="14"/>
      <c r="Q235" s="2"/>
      <c r="R235" s="46"/>
      <c r="S235" s="2"/>
      <c r="U235" s="48"/>
      <c r="V235" s="50" t="s">
        <v>77</v>
      </c>
      <c r="W235" s="2" t="s">
        <v>77</v>
      </c>
      <c r="X235" s="80">
        <v>0.99338280467978957</v>
      </c>
      <c r="Y235" s="77" t="s">
        <v>77</v>
      </c>
      <c r="Z235" s="52">
        <v>0.95446434464735375</v>
      </c>
      <c r="AA235" s="56">
        <f>IF(Z235&gt;X235, Z235, X235)</f>
        <v>0.99338280467978957</v>
      </c>
      <c r="AB235" s="54" t="str">
        <f>IF(Z235&gt;X235, Y235, W235)</f>
        <v>Unambiguous</v>
      </c>
      <c r="AC235" s="22" t="str">
        <f t="shared" si="6"/>
        <v>correct</v>
      </c>
      <c r="AD235" s="22" t="s">
        <v>78</v>
      </c>
      <c r="AE235" s="57" t="s">
        <v>1918</v>
      </c>
      <c r="AF235" s="2"/>
    </row>
    <row r="236" spans="1:32" ht="120" x14ac:dyDescent="0.25">
      <c r="A236" s="2" t="s">
        <v>935</v>
      </c>
      <c r="B236" s="2" t="s">
        <v>1036</v>
      </c>
      <c r="C236" s="14">
        <v>0.9</v>
      </c>
      <c r="D236" s="38">
        <v>0.81334951589003757</v>
      </c>
      <c r="E236" s="40">
        <v>0.9</v>
      </c>
      <c r="F236" s="2" t="str">
        <f t="shared" si="7"/>
        <v>Correct</v>
      </c>
      <c r="G236" s="2" t="s">
        <v>77</v>
      </c>
      <c r="H236" s="43"/>
      <c r="I236" s="2" t="s">
        <v>1741</v>
      </c>
      <c r="J236" s="2" t="s">
        <v>1741</v>
      </c>
      <c r="K236" s="14"/>
      <c r="L236" s="46"/>
      <c r="M236" s="2"/>
      <c r="O236" s="48"/>
      <c r="P236" s="14"/>
      <c r="Q236" s="2"/>
      <c r="R236" s="46"/>
      <c r="S236" s="2"/>
      <c r="U236" s="48"/>
      <c r="V236" s="50" t="s">
        <v>77</v>
      </c>
      <c r="W236" s="2" t="s">
        <v>77</v>
      </c>
      <c r="X236" s="80">
        <v>0.95877806332171611</v>
      </c>
      <c r="Y236" s="77" t="s">
        <v>77</v>
      </c>
      <c r="Z236" s="52">
        <v>0.98298019157867722</v>
      </c>
      <c r="AA236" s="56">
        <f>IF(Z236&gt;X236, Z236, X236)</f>
        <v>0.98298019157867722</v>
      </c>
      <c r="AB236" s="54" t="str">
        <f>IF(Z236&gt;X236, Y236, W236)</f>
        <v>Unambiguous</v>
      </c>
      <c r="AC236" s="22" t="str">
        <f t="shared" si="6"/>
        <v>correct</v>
      </c>
      <c r="AD236" s="22" t="s">
        <v>78</v>
      </c>
      <c r="AE236" s="57" t="s">
        <v>1918</v>
      </c>
      <c r="AF236" s="2"/>
    </row>
    <row r="237" spans="1:32" ht="120" x14ac:dyDescent="0.25">
      <c r="A237" s="2" t="s">
        <v>935</v>
      </c>
      <c r="B237" s="2" t="s">
        <v>1037</v>
      </c>
      <c r="C237" s="14">
        <v>0.95914694262806499</v>
      </c>
      <c r="D237" s="38">
        <v>0.86771015301591459</v>
      </c>
      <c r="E237" s="40">
        <v>0.95914694262806499</v>
      </c>
      <c r="F237" s="2" t="str">
        <f t="shared" si="7"/>
        <v>Correct</v>
      </c>
      <c r="G237" s="2" t="s">
        <v>77</v>
      </c>
      <c r="H237" s="43"/>
      <c r="I237" s="2" t="s">
        <v>1741</v>
      </c>
      <c r="J237" s="2" t="s">
        <v>1741</v>
      </c>
      <c r="K237" s="14"/>
      <c r="L237" s="46"/>
      <c r="M237" s="2"/>
      <c r="O237" s="48"/>
      <c r="P237" s="14"/>
      <c r="Q237" s="2"/>
      <c r="R237" s="46"/>
      <c r="S237" s="2"/>
      <c r="U237" s="48"/>
      <c r="V237" s="50" t="s">
        <v>77</v>
      </c>
      <c r="W237" s="2" t="s">
        <v>77</v>
      </c>
      <c r="X237" s="80">
        <v>0.95805181624703795</v>
      </c>
      <c r="Y237" s="77" t="s">
        <v>77</v>
      </c>
      <c r="Z237" s="52">
        <v>0.96620268283454658</v>
      </c>
      <c r="AA237" s="56">
        <f>IF(Z237&gt;X237, Z237, X237)</f>
        <v>0.96620268283454658</v>
      </c>
      <c r="AB237" s="54" t="str">
        <f>IF(Z237&gt;X237, Y237, W237)</f>
        <v>Unambiguous</v>
      </c>
      <c r="AC237" s="22" t="str">
        <f t="shared" si="6"/>
        <v>correct</v>
      </c>
      <c r="AD237" s="22" t="s">
        <v>78</v>
      </c>
      <c r="AE237" s="57" t="s">
        <v>1918</v>
      </c>
      <c r="AF237" s="2"/>
    </row>
    <row r="238" spans="1:32" ht="75" x14ac:dyDescent="0.25">
      <c r="A238" s="2" t="s">
        <v>935</v>
      </c>
      <c r="B238" s="2" t="s">
        <v>1038</v>
      </c>
      <c r="C238" s="14">
        <v>0.97683280939666628</v>
      </c>
      <c r="D238" s="38">
        <v>0.98838985003236801</v>
      </c>
      <c r="E238" s="40">
        <v>0.98838985003236801</v>
      </c>
      <c r="F238" s="2" t="str">
        <f t="shared" si="7"/>
        <v>Correct</v>
      </c>
      <c r="G238" s="2" t="s">
        <v>77</v>
      </c>
      <c r="H238" s="43"/>
      <c r="I238" s="2" t="s">
        <v>1741</v>
      </c>
      <c r="J238" s="2" t="s">
        <v>1741</v>
      </c>
      <c r="K238" s="14"/>
      <c r="L238" s="46"/>
      <c r="M238" s="2"/>
      <c r="O238" s="48"/>
      <c r="P238" s="14"/>
      <c r="Q238" s="2"/>
      <c r="R238" s="46"/>
      <c r="S238" s="2"/>
      <c r="U238" s="48"/>
      <c r="V238" s="50" t="s">
        <v>77</v>
      </c>
      <c r="W238" s="2" t="s">
        <v>77</v>
      </c>
      <c r="X238" s="80">
        <v>0.97767215261504037</v>
      </c>
      <c r="Y238" s="77" t="s">
        <v>77</v>
      </c>
      <c r="Z238" s="52">
        <v>1</v>
      </c>
      <c r="AA238" s="56">
        <f>IF(Z238&gt;X238, Z238, X238)</f>
        <v>1</v>
      </c>
      <c r="AB238" s="54" t="str">
        <f>IF(Z238&gt;X238, Y238, W238)</f>
        <v>Unambiguous</v>
      </c>
      <c r="AC238" s="22" t="str">
        <f t="shared" si="6"/>
        <v>correct</v>
      </c>
      <c r="AD238" s="22" t="s">
        <v>78</v>
      </c>
      <c r="AE238" s="57" t="s">
        <v>1918</v>
      </c>
      <c r="AF238" s="2"/>
    </row>
    <row r="239" spans="1:32" ht="105" x14ac:dyDescent="0.25">
      <c r="A239" s="2" t="s">
        <v>935</v>
      </c>
      <c r="B239" s="2" t="s">
        <v>1039</v>
      </c>
      <c r="C239" s="14">
        <v>0.99669140251866006</v>
      </c>
      <c r="D239" s="38">
        <v>1</v>
      </c>
      <c r="E239" s="40">
        <v>1</v>
      </c>
      <c r="F239" s="2" t="str">
        <f t="shared" si="7"/>
        <v>Correct</v>
      </c>
      <c r="G239" s="2" t="s">
        <v>77</v>
      </c>
      <c r="H239" s="43"/>
      <c r="I239" s="2" t="s">
        <v>1741</v>
      </c>
      <c r="J239" s="2" t="s">
        <v>1741</v>
      </c>
      <c r="K239" s="14"/>
      <c r="L239" s="46"/>
      <c r="M239" s="2"/>
      <c r="O239" s="48"/>
      <c r="P239" s="14"/>
      <c r="Q239" s="2"/>
      <c r="R239" s="46"/>
      <c r="S239" s="2"/>
      <c r="U239" s="48"/>
      <c r="V239" s="50" t="s">
        <v>77</v>
      </c>
      <c r="W239" s="2" t="s">
        <v>77</v>
      </c>
      <c r="X239" s="80">
        <v>1</v>
      </c>
      <c r="Y239" s="77" t="s">
        <v>77</v>
      </c>
      <c r="Z239" s="52">
        <v>0.99681872182674591</v>
      </c>
      <c r="AA239" s="56">
        <f>IF(Z239&gt;X239, Z239, X239)</f>
        <v>1</v>
      </c>
      <c r="AB239" s="54" t="str">
        <f>IF(Z239&gt;X239, Y239, W239)</f>
        <v>Unambiguous</v>
      </c>
      <c r="AC239" s="22" t="str">
        <f t="shared" si="6"/>
        <v>correct</v>
      </c>
      <c r="AD239" s="22" t="s">
        <v>78</v>
      </c>
      <c r="AE239" s="57" t="s">
        <v>1918</v>
      </c>
      <c r="AF239" s="2"/>
    </row>
    <row r="240" spans="1:32" ht="90" x14ac:dyDescent="0.25">
      <c r="A240" s="2" t="s">
        <v>935</v>
      </c>
      <c r="B240" s="2" t="s">
        <v>1040</v>
      </c>
      <c r="C240" s="14">
        <v>0.98712161003000409</v>
      </c>
      <c r="D240" s="38">
        <v>0.87883857006201027</v>
      </c>
      <c r="E240" s="40">
        <v>0.98712161003000409</v>
      </c>
      <c r="F240" s="2" t="str">
        <f t="shared" si="7"/>
        <v>Correct</v>
      </c>
      <c r="G240" s="2" t="s">
        <v>77</v>
      </c>
      <c r="H240" s="43"/>
      <c r="I240" s="2" t="s">
        <v>1741</v>
      </c>
      <c r="J240" s="2" t="s">
        <v>1741</v>
      </c>
      <c r="K240" s="14"/>
      <c r="L240" s="46"/>
      <c r="M240" s="2"/>
      <c r="O240" s="48"/>
      <c r="P240" s="14"/>
      <c r="Q240" s="2"/>
      <c r="R240" s="46"/>
      <c r="S240" s="2"/>
      <c r="U240" s="48"/>
      <c r="V240" s="50" t="s">
        <v>77</v>
      </c>
      <c r="W240" s="2" t="s">
        <v>77</v>
      </c>
      <c r="X240" s="80">
        <v>0.99640275756673036</v>
      </c>
      <c r="Y240" s="77" t="s">
        <v>77</v>
      </c>
      <c r="Z240" s="52">
        <v>0.90577977244773977</v>
      </c>
      <c r="AA240" s="56">
        <f>IF(Z240&gt;X240, Z240, X240)</f>
        <v>0.99640275756673036</v>
      </c>
      <c r="AB240" s="54" t="str">
        <f>IF(Z240&gt;X240, Y240, W240)</f>
        <v>Unambiguous</v>
      </c>
      <c r="AC240" s="22" t="str">
        <f t="shared" si="6"/>
        <v>correct</v>
      </c>
      <c r="AD240" s="22" t="s">
        <v>78</v>
      </c>
      <c r="AE240" s="57" t="s">
        <v>1918</v>
      </c>
      <c r="AF240" s="2"/>
    </row>
    <row r="241" spans="1:32" ht="75" x14ac:dyDescent="0.25">
      <c r="A241" s="2" t="s">
        <v>935</v>
      </c>
      <c r="B241" s="2" t="s">
        <v>1041</v>
      </c>
      <c r="C241" s="14">
        <v>0.93344181087264744</v>
      </c>
      <c r="D241" s="38">
        <v>1</v>
      </c>
      <c r="E241" s="40">
        <v>1</v>
      </c>
      <c r="F241" s="2" t="str">
        <f t="shared" si="7"/>
        <v>Correct</v>
      </c>
      <c r="G241" s="2" t="s">
        <v>77</v>
      </c>
      <c r="H241" s="43"/>
      <c r="I241" s="2" t="s">
        <v>1741</v>
      </c>
      <c r="J241" s="2" t="s">
        <v>1741</v>
      </c>
      <c r="K241" s="14"/>
      <c r="L241" s="46"/>
      <c r="M241" s="2"/>
      <c r="O241" s="48"/>
      <c r="P241" s="14"/>
      <c r="Q241" s="2"/>
      <c r="R241" s="46"/>
      <c r="S241" s="2"/>
      <c r="U241" s="48"/>
      <c r="V241" s="50" t="s">
        <v>77</v>
      </c>
      <c r="W241" s="2" t="s">
        <v>77</v>
      </c>
      <c r="X241" s="80">
        <v>0.99780261193535169</v>
      </c>
      <c r="Y241" s="77" t="s">
        <v>77</v>
      </c>
      <c r="Z241" s="52">
        <v>0.99051482576839744</v>
      </c>
      <c r="AA241" s="56">
        <f>IF(Z241&gt;X241, Z241, X241)</f>
        <v>0.99780261193535169</v>
      </c>
      <c r="AB241" s="54" t="str">
        <f>IF(Z241&gt;X241, Y241, W241)</f>
        <v>Unambiguous</v>
      </c>
      <c r="AC241" s="22" t="str">
        <f t="shared" si="6"/>
        <v>correct</v>
      </c>
      <c r="AD241" s="22" t="s">
        <v>78</v>
      </c>
      <c r="AE241" s="57" t="s">
        <v>1918</v>
      </c>
      <c r="AF241" s="2"/>
    </row>
    <row r="242" spans="1:32" ht="90" x14ac:dyDescent="0.25">
      <c r="A242" s="2" t="s">
        <v>935</v>
      </c>
      <c r="B242" s="2" t="s">
        <v>1042</v>
      </c>
      <c r="C242" s="14">
        <v>0.99999999999999978</v>
      </c>
      <c r="D242" s="38">
        <v>1</v>
      </c>
      <c r="E242" s="40">
        <v>0.99999999999999978</v>
      </c>
      <c r="F242" s="2" t="str">
        <f t="shared" si="7"/>
        <v>Correct</v>
      </c>
      <c r="G242" s="2" t="s">
        <v>77</v>
      </c>
      <c r="H242" s="43"/>
      <c r="I242" s="2" t="s">
        <v>1741</v>
      </c>
      <c r="J242" s="2" t="s">
        <v>1741</v>
      </c>
      <c r="K242" s="14"/>
      <c r="L242" s="46"/>
      <c r="M242" s="2"/>
      <c r="O242" s="48"/>
      <c r="P242" s="14"/>
      <c r="Q242" s="2"/>
      <c r="R242" s="46"/>
      <c r="S242" s="2"/>
      <c r="U242" s="48"/>
      <c r="V242" s="50" t="s">
        <v>77</v>
      </c>
      <c r="W242" s="2" t="s">
        <v>77</v>
      </c>
      <c r="X242" s="80">
        <v>1</v>
      </c>
      <c r="Y242" s="77" t="s">
        <v>77</v>
      </c>
      <c r="Z242" s="52">
        <v>1</v>
      </c>
      <c r="AA242" s="56">
        <f>IF(Z242&gt;X242, Z242, X242)</f>
        <v>1</v>
      </c>
      <c r="AB242" s="54" t="str">
        <f>IF(Z242&gt;X242, Y242, W242)</f>
        <v>Unambiguous</v>
      </c>
      <c r="AC242" s="22" t="str">
        <f t="shared" si="6"/>
        <v>correct</v>
      </c>
      <c r="AD242" s="22" t="s">
        <v>78</v>
      </c>
      <c r="AE242" s="57" t="s">
        <v>1918</v>
      </c>
      <c r="AF242" s="2"/>
    </row>
    <row r="243" spans="1:32" ht="90" x14ac:dyDescent="0.25">
      <c r="A243" s="2" t="s">
        <v>935</v>
      </c>
      <c r="B243" s="2" t="s">
        <v>1043</v>
      </c>
      <c r="C243" s="14">
        <v>0.99437740406135566</v>
      </c>
      <c r="D243" s="38">
        <v>1</v>
      </c>
      <c r="E243" s="40">
        <v>1</v>
      </c>
      <c r="F243" s="2" t="str">
        <f t="shared" si="7"/>
        <v>Correct</v>
      </c>
      <c r="G243" s="2" t="s">
        <v>77</v>
      </c>
      <c r="H243" s="43"/>
      <c r="I243" s="2" t="s">
        <v>1741</v>
      </c>
      <c r="J243" s="2" t="s">
        <v>1741</v>
      </c>
      <c r="K243" s="14"/>
      <c r="L243" s="46"/>
      <c r="M243" s="2"/>
      <c r="O243" s="48"/>
      <c r="P243" s="14"/>
      <c r="Q243" s="2"/>
      <c r="R243" s="46"/>
      <c r="S243" s="2"/>
      <c r="U243" s="48"/>
      <c r="V243" s="50" t="s">
        <v>77</v>
      </c>
      <c r="W243" s="2" t="s">
        <v>77</v>
      </c>
      <c r="X243" s="80">
        <v>0.99413755433730933</v>
      </c>
      <c r="Y243" s="77" t="s">
        <v>77</v>
      </c>
      <c r="Z243" s="52">
        <v>0.9893193338893802</v>
      </c>
      <c r="AA243" s="56">
        <f>IF(Z243&gt;X243, Z243, X243)</f>
        <v>0.99413755433730933</v>
      </c>
      <c r="AB243" s="54" t="str">
        <f>IF(Z243&gt;X243, Y243, W243)</f>
        <v>Unambiguous</v>
      </c>
      <c r="AC243" s="22" t="str">
        <f t="shared" si="6"/>
        <v>correct</v>
      </c>
      <c r="AD243" s="22" t="s">
        <v>78</v>
      </c>
      <c r="AE243" s="57" t="s">
        <v>1918</v>
      </c>
      <c r="AF243" s="2"/>
    </row>
    <row r="244" spans="1:32" ht="90" x14ac:dyDescent="0.25">
      <c r="A244" s="2" t="s">
        <v>935</v>
      </c>
      <c r="B244" s="2" t="s">
        <v>1044</v>
      </c>
      <c r="C244" s="14">
        <v>0.95847592393853842</v>
      </c>
      <c r="D244" s="38">
        <v>0.96569810106646936</v>
      </c>
      <c r="E244" s="40">
        <v>0.96569810106646936</v>
      </c>
      <c r="F244" s="2" t="str">
        <f t="shared" si="7"/>
        <v>Correct</v>
      </c>
      <c r="G244" s="2" t="s">
        <v>77</v>
      </c>
      <c r="H244" s="43"/>
      <c r="I244" s="2" t="s">
        <v>1741</v>
      </c>
      <c r="J244" s="2" t="s">
        <v>1741</v>
      </c>
      <c r="K244" s="14"/>
      <c r="L244" s="46"/>
      <c r="M244" s="2"/>
      <c r="O244" s="48"/>
      <c r="P244" s="14"/>
      <c r="Q244" s="2"/>
      <c r="R244" s="46"/>
      <c r="S244" s="2"/>
      <c r="U244" s="48"/>
      <c r="V244" s="50" t="s">
        <v>77</v>
      </c>
      <c r="W244" s="2" t="s">
        <v>77</v>
      </c>
      <c r="X244" s="80">
        <v>0.83075091983099703</v>
      </c>
      <c r="Y244" s="77" t="s">
        <v>77</v>
      </c>
      <c r="Z244" s="52">
        <v>0.72401827516907269</v>
      </c>
      <c r="AA244" s="56">
        <f>IF(Z244&gt;X244, Z244, X244)</f>
        <v>0.83075091983099703</v>
      </c>
      <c r="AB244" s="54" t="str">
        <f>IF(Z244&gt;X244, Y244, W244)</f>
        <v>Unambiguous</v>
      </c>
      <c r="AC244" s="22" t="str">
        <f t="shared" si="6"/>
        <v>correct</v>
      </c>
      <c r="AD244" s="22" t="s">
        <v>78</v>
      </c>
      <c r="AE244" s="57" t="s">
        <v>1918</v>
      </c>
      <c r="AF244" s="2"/>
    </row>
    <row r="245" spans="1:32" ht="75" x14ac:dyDescent="0.25">
      <c r="A245" s="2" t="s">
        <v>935</v>
      </c>
      <c r="B245" s="2" t="s">
        <v>1045</v>
      </c>
      <c r="C245" s="14">
        <v>0.48980954381388248</v>
      </c>
      <c r="D245" s="38">
        <v>0.99718727468949386</v>
      </c>
      <c r="E245" s="40">
        <v>0.99718727468949386</v>
      </c>
      <c r="F245" s="2" t="str">
        <f t="shared" si="7"/>
        <v>Correct</v>
      </c>
      <c r="G245" s="2" t="s">
        <v>77</v>
      </c>
      <c r="H245" s="43"/>
      <c r="I245" s="2" t="s">
        <v>1741</v>
      </c>
      <c r="J245" s="2" t="s">
        <v>1741</v>
      </c>
      <c r="K245" s="14"/>
      <c r="L245" s="46"/>
      <c r="M245" s="2"/>
      <c r="O245" s="48"/>
      <c r="P245" s="14"/>
      <c r="Q245" s="2"/>
      <c r="R245" s="46"/>
      <c r="S245" s="2"/>
      <c r="U245" s="48"/>
      <c r="V245" s="50" t="s">
        <v>77</v>
      </c>
      <c r="W245" s="2" t="s">
        <v>77</v>
      </c>
      <c r="X245" s="80">
        <v>1</v>
      </c>
      <c r="Y245" s="77" t="s">
        <v>77</v>
      </c>
      <c r="Z245" s="52">
        <v>0.99718727426076337</v>
      </c>
      <c r="AA245" s="56">
        <f>IF(Z245&gt;X245, Z245, X245)</f>
        <v>1</v>
      </c>
      <c r="AB245" s="54" t="str">
        <f>IF(Z245&gt;X245, Y245, W245)</f>
        <v>Unambiguous</v>
      </c>
      <c r="AC245" s="22" t="str">
        <f t="shared" si="6"/>
        <v>correct</v>
      </c>
      <c r="AD245" s="22" t="s">
        <v>78</v>
      </c>
      <c r="AE245" s="57" t="s">
        <v>1918</v>
      </c>
      <c r="AF245" s="2"/>
    </row>
    <row r="246" spans="1:32" ht="60" x14ac:dyDescent="0.25">
      <c r="A246" s="2" t="s">
        <v>935</v>
      </c>
      <c r="B246" s="2" t="s">
        <v>1046</v>
      </c>
      <c r="C246" s="14">
        <v>0.97531234407792622</v>
      </c>
      <c r="D246" s="38">
        <v>1</v>
      </c>
      <c r="E246" s="40">
        <v>1</v>
      </c>
      <c r="F246" s="2" t="str">
        <f t="shared" si="7"/>
        <v>Correct</v>
      </c>
      <c r="G246" s="2" t="s">
        <v>77</v>
      </c>
      <c r="H246" s="43"/>
      <c r="I246" s="2" t="s">
        <v>1741</v>
      </c>
      <c r="J246" s="2" t="s">
        <v>1741</v>
      </c>
      <c r="K246" s="14"/>
      <c r="L246" s="46"/>
      <c r="M246" s="2"/>
      <c r="O246" s="48"/>
      <c r="P246" s="14"/>
      <c r="Q246" s="2"/>
      <c r="R246" s="46"/>
      <c r="S246" s="2"/>
      <c r="U246" s="48"/>
      <c r="V246" s="50" t="s">
        <v>77</v>
      </c>
      <c r="W246" s="2" t="s">
        <v>77</v>
      </c>
      <c r="X246" s="80">
        <v>0.99999999999999978</v>
      </c>
      <c r="Y246" s="77" t="s">
        <v>77</v>
      </c>
      <c r="Z246" s="52">
        <v>1</v>
      </c>
      <c r="AA246" s="56">
        <f>IF(Z246&gt;X246, Z246, X246)</f>
        <v>0.99999999999999978</v>
      </c>
      <c r="AB246" s="54" t="str">
        <f>IF(Z246&gt;X246, Y246, W246)</f>
        <v>Unambiguous</v>
      </c>
      <c r="AC246" s="22" t="str">
        <f t="shared" si="6"/>
        <v>correct</v>
      </c>
      <c r="AD246" s="22" t="s">
        <v>78</v>
      </c>
      <c r="AE246" s="57" t="s">
        <v>1918</v>
      </c>
      <c r="AF246" s="2"/>
    </row>
    <row r="247" spans="1:32" ht="105" x14ac:dyDescent="0.25">
      <c r="A247" s="2" t="s">
        <v>935</v>
      </c>
      <c r="B247" s="2" t="s">
        <v>1047</v>
      </c>
      <c r="C247" s="14">
        <v>0.97683280789058669</v>
      </c>
      <c r="D247" s="38">
        <v>1</v>
      </c>
      <c r="E247" s="40">
        <v>1</v>
      </c>
      <c r="F247" s="2" t="str">
        <f t="shared" si="7"/>
        <v>Correct</v>
      </c>
      <c r="G247" s="2" t="s">
        <v>77</v>
      </c>
      <c r="H247" s="43"/>
      <c r="I247" s="2" t="s">
        <v>1741</v>
      </c>
      <c r="J247" s="2" t="s">
        <v>1741</v>
      </c>
      <c r="K247" s="14"/>
      <c r="L247" s="46"/>
      <c r="M247" s="2"/>
      <c r="O247" s="48"/>
      <c r="P247" s="14"/>
      <c r="Q247" s="2"/>
      <c r="R247" s="46"/>
      <c r="S247" s="2"/>
      <c r="U247" s="48"/>
      <c r="V247" s="50" t="s">
        <v>77</v>
      </c>
      <c r="W247" s="2" t="s">
        <v>77</v>
      </c>
      <c r="X247" s="80">
        <v>0.82008269094177189</v>
      </c>
      <c r="Y247" s="77" t="s">
        <v>77</v>
      </c>
      <c r="Z247" s="52">
        <v>0.87625783162366278</v>
      </c>
      <c r="AA247" s="56">
        <f>IF(Z247&gt;X247, Z247, X247)</f>
        <v>0.87625783162366278</v>
      </c>
      <c r="AB247" s="54" t="str">
        <f>IF(Z247&gt;X247, Y247, W247)</f>
        <v>Unambiguous</v>
      </c>
      <c r="AC247" s="22" t="str">
        <f t="shared" si="6"/>
        <v>correct</v>
      </c>
      <c r="AD247" s="22" t="s">
        <v>78</v>
      </c>
      <c r="AE247" s="57" t="s">
        <v>1918</v>
      </c>
      <c r="AF247" s="2"/>
    </row>
    <row r="248" spans="1:32" ht="90" x14ac:dyDescent="0.25">
      <c r="A248" s="2" t="s">
        <v>935</v>
      </c>
      <c r="B248" s="2" t="s">
        <v>1048</v>
      </c>
      <c r="C248" s="14">
        <v>0.95074870354573449</v>
      </c>
      <c r="D248" s="38">
        <v>1</v>
      </c>
      <c r="E248" s="40">
        <v>1</v>
      </c>
      <c r="F248" s="2" t="str">
        <f t="shared" si="7"/>
        <v>Correct</v>
      </c>
      <c r="G248" s="2" t="s">
        <v>77</v>
      </c>
      <c r="H248" s="43"/>
      <c r="I248" s="2" t="s">
        <v>1741</v>
      </c>
      <c r="J248" s="2" t="s">
        <v>1741</v>
      </c>
      <c r="K248" s="14"/>
      <c r="L248" s="46"/>
      <c r="M248" s="2"/>
      <c r="O248" s="48"/>
      <c r="P248" s="14"/>
      <c r="Q248" s="2"/>
      <c r="R248" s="46"/>
      <c r="S248" s="2"/>
      <c r="U248" s="48"/>
      <c r="V248" s="50" t="s">
        <v>77</v>
      </c>
      <c r="W248" s="2" t="s">
        <v>77</v>
      </c>
      <c r="X248" s="80">
        <v>0.94508392003016728</v>
      </c>
      <c r="Y248" s="77" t="s">
        <v>77</v>
      </c>
      <c r="Z248" s="52">
        <v>0.99051482455666506</v>
      </c>
      <c r="AA248" s="56">
        <f>IF(Z248&gt;X248, Z248, X248)</f>
        <v>0.99051482455666506</v>
      </c>
      <c r="AB248" s="54" t="str">
        <f>IF(Z248&gt;X248, Y248, W248)</f>
        <v>Unambiguous</v>
      </c>
      <c r="AC248" s="22" t="str">
        <f t="shared" si="6"/>
        <v>correct</v>
      </c>
      <c r="AD248" s="22" t="s">
        <v>78</v>
      </c>
      <c r="AE248" s="57" t="s">
        <v>1918</v>
      </c>
      <c r="AF248" s="2"/>
    </row>
    <row r="249" spans="1:32" ht="105" x14ac:dyDescent="0.25">
      <c r="A249" s="2" t="s">
        <v>935</v>
      </c>
      <c r="B249" s="2" t="s">
        <v>1049</v>
      </c>
      <c r="C249" s="14">
        <v>0.97936509093817958</v>
      </c>
      <c r="D249" s="38">
        <v>0.95643866649443721</v>
      </c>
      <c r="E249" s="40">
        <v>0.97936509093817958</v>
      </c>
      <c r="F249" s="2" t="str">
        <f t="shared" si="7"/>
        <v>Correct</v>
      </c>
      <c r="G249" s="2" t="s">
        <v>77</v>
      </c>
      <c r="H249" s="43"/>
      <c r="I249" s="2" t="s">
        <v>1741</v>
      </c>
      <c r="J249" s="2" t="s">
        <v>1741</v>
      </c>
      <c r="K249" s="14"/>
      <c r="L249" s="46"/>
      <c r="M249" s="2"/>
      <c r="O249" s="48"/>
      <c r="P249" s="14"/>
      <c r="Q249" s="2"/>
      <c r="R249" s="46"/>
      <c r="S249" s="2"/>
      <c r="U249" s="48"/>
      <c r="V249" s="50" t="s">
        <v>77</v>
      </c>
      <c r="W249" s="2" t="s">
        <v>77</v>
      </c>
      <c r="X249" s="80">
        <v>0.94162665167933357</v>
      </c>
      <c r="Y249" s="77" t="s">
        <v>77</v>
      </c>
      <c r="Z249" s="52">
        <v>0.9141637974911706</v>
      </c>
      <c r="AA249" s="56">
        <f>IF(Z249&gt;X249, Z249, X249)</f>
        <v>0.94162665167933357</v>
      </c>
      <c r="AB249" s="54" t="str">
        <f>IF(Z249&gt;X249, Y249, W249)</f>
        <v>Unambiguous</v>
      </c>
      <c r="AC249" s="22" t="str">
        <f t="shared" si="6"/>
        <v>correct</v>
      </c>
      <c r="AD249" s="22" t="s">
        <v>78</v>
      </c>
      <c r="AE249" s="57" t="s">
        <v>1918</v>
      </c>
      <c r="AF249" s="2"/>
    </row>
    <row r="250" spans="1:32" ht="409.5" x14ac:dyDescent="0.25">
      <c r="A250" s="2" t="s">
        <v>935</v>
      </c>
      <c r="B250" s="2" t="s">
        <v>1050</v>
      </c>
      <c r="C250" s="14">
        <v>0.88527058037657924</v>
      </c>
      <c r="D250" s="38">
        <v>0.87962547998109031</v>
      </c>
      <c r="E250" s="40">
        <v>0.88527058037657924</v>
      </c>
      <c r="F250" s="2" t="str">
        <f t="shared" si="7"/>
        <v>Correct</v>
      </c>
      <c r="G250" s="2" t="s">
        <v>28</v>
      </c>
      <c r="H250" s="43" t="s">
        <v>1051</v>
      </c>
      <c r="I250" s="2" t="s">
        <v>1796</v>
      </c>
      <c r="J250" s="2" t="s">
        <v>1879</v>
      </c>
      <c r="K250" s="14" t="s">
        <v>1054</v>
      </c>
      <c r="L250" s="46">
        <v>0.25</v>
      </c>
      <c r="M250" s="2" t="s">
        <v>1056</v>
      </c>
      <c r="N250" s="2">
        <v>0.4</v>
      </c>
      <c r="O250" s="48" t="s">
        <v>1057</v>
      </c>
      <c r="P250" s="14" t="s">
        <v>1058</v>
      </c>
      <c r="Q250" s="2" t="s">
        <v>1059</v>
      </c>
      <c r="R250" s="46">
        <v>1</v>
      </c>
      <c r="S250" s="2" t="s">
        <v>1060</v>
      </c>
      <c r="T250" s="2">
        <v>0.16666666666666671</v>
      </c>
      <c r="U250" s="48" t="s">
        <v>1061</v>
      </c>
      <c r="V250" s="50" t="s">
        <v>28</v>
      </c>
      <c r="W250" s="2" t="s">
        <v>1619</v>
      </c>
      <c r="X250" s="80">
        <v>0.8408816163731021</v>
      </c>
      <c r="Y250" s="77" t="s">
        <v>40</v>
      </c>
      <c r="Z250" s="52">
        <v>0.86351001163362395</v>
      </c>
      <c r="AA250" s="56">
        <f>IF(Z250&gt;X250, Z250, X250)</f>
        <v>0.86351001163362395</v>
      </c>
      <c r="AB250" s="54" t="str">
        <f>IF(Z250&gt;X250, Y250, W250)</f>
        <v>lexical</v>
      </c>
      <c r="AC250" s="22" t="str">
        <f t="shared" si="6"/>
        <v>correct</v>
      </c>
      <c r="AD250" s="22" t="s">
        <v>1062</v>
      </c>
      <c r="AE250" s="57" t="s">
        <v>1967</v>
      </c>
      <c r="AF250" s="2"/>
    </row>
    <row r="251" spans="1:32" ht="90" x14ac:dyDescent="0.25">
      <c r="A251" s="2" t="s">
        <v>935</v>
      </c>
      <c r="B251" s="2" t="s">
        <v>1065</v>
      </c>
      <c r="C251" s="14">
        <v>0.9</v>
      </c>
      <c r="D251" s="38">
        <v>0.8533744207265912</v>
      </c>
      <c r="E251" s="40">
        <v>0.9</v>
      </c>
      <c r="F251" s="2" t="str">
        <f t="shared" si="7"/>
        <v>Correct</v>
      </c>
      <c r="G251" s="2" t="s">
        <v>77</v>
      </c>
      <c r="H251" s="43"/>
      <c r="I251" s="2" t="s">
        <v>1741</v>
      </c>
      <c r="J251" s="2" t="s">
        <v>1741</v>
      </c>
      <c r="K251" s="14"/>
      <c r="L251" s="46"/>
      <c r="M251" s="2"/>
      <c r="O251" s="48"/>
      <c r="P251" s="14"/>
      <c r="Q251" s="2"/>
      <c r="R251" s="46"/>
      <c r="S251" s="2"/>
      <c r="U251" s="48"/>
      <c r="V251" s="50" t="s">
        <v>77</v>
      </c>
      <c r="W251" s="2" t="s">
        <v>77</v>
      </c>
      <c r="X251" s="80">
        <v>0.87303825219885911</v>
      </c>
      <c r="Y251" s="77" t="s">
        <v>77</v>
      </c>
      <c r="Z251" s="52">
        <v>0.86695322348701676</v>
      </c>
      <c r="AA251" s="56">
        <f>IF(Z251&gt;X251, Z251, X251)</f>
        <v>0.87303825219885911</v>
      </c>
      <c r="AB251" s="54" t="str">
        <f>IF(Z251&gt;X251, Y251, W251)</f>
        <v>Unambiguous</v>
      </c>
      <c r="AC251" s="22" t="str">
        <f t="shared" si="6"/>
        <v>correct</v>
      </c>
      <c r="AD251" s="22" t="s">
        <v>78</v>
      </c>
      <c r="AE251" s="57" t="s">
        <v>1918</v>
      </c>
      <c r="AF251" s="2"/>
    </row>
    <row r="252" spans="1:32" ht="90" x14ac:dyDescent="0.25">
      <c r="A252" s="2" t="s">
        <v>935</v>
      </c>
      <c r="B252" s="2" t="s">
        <v>1066</v>
      </c>
      <c r="C252" s="14">
        <v>0.99890130576730063</v>
      </c>
      <c r="D252" s="38">
        <v>0.99413755412531779</v>
      </c>
      <c r="E252" s="40">
        <v>0.99890130576730063</v>
      </c>
      <c r="F252" s="2" t="str">
        <f t="shared" si="7"/>
        <v>Correct</v>
      </c>
      <c r="G252" s="2" t="s">
        <v>77</v>
      </c>
      <c r="H252" s="43"/>
      <c r="I252" s="2" t="s">
        <v>1741</v>
      </c>
      <c r="J252" s="2" t="s">
        <v>1741</v>
      </c>
      <c r="K252" s="14"/>
      <c r="L252" s="46"/>
      <c r="M252" s="2"/>
      <c r="O252" s="48"/>
      <c r="P252" s="14"/>
      <c r="Q252" s="2"/>
      <c r="R252" s="46"/>
      <c r="S252" s="2"/>
      <c r="U252" s="48"/>
      <c r="V252" s="50" t="s">
        <v>77</v>
      </c>
      <c r="W252" s="2" t="s">
        <v>77</v>
      </c>
      <c r="X252" s="80">
        <v>1</v>
      </c>
      <c r="Y252" s="77" t="s">
        <v>77</v>
      </c>
      <c r="Z252" s="52">
        <v>0.99640275817865831</v>
      </c>
      <c r="AA252" s="56">
        <f>IF(Z252&gt;X252, Z252, X252)</f>
        <v>1</v>
      </c>
      <c r="AB252" s="54" t="str">
        <f>IF(Z252&gt;X252, Y252, W252)</f>
        <v>Unambiguous</v>
      </c>
      <c r="AC252" s="22" t="str">
        <f t="shared" si="6"/>
        <v>correct</v>
      </c>
      <c r="AD252" s="22" t="s">
        <v>78</v>
      </c>
      <c r="AE252" s="57" t="s">
        <v>1918</v>
      </c>
      <c r="AF252" s="2"/>
    </row>
    <row r="253" spans="1:32" ht="120" x14ac:dyDescent="0.25">
      <c r="A253" s="2" t="s">
        <v>935</v>
      </c>
      <c r="B253" s="2" t="s">
        <v>1067</v>
      </c>
      <c r="C253" s="14">
        <v>0.92781871442625019</v>
      </c>
      <c r="D253" s="38">
        <v>0.83704895578645999</v>
      </c>
      <c r="E253" s="40">
        <v>0.92781871442625019</v>
      </c>
      <c r="F253" s="2" t="str">
        <f t="shared" si="7"/>
        <v>Correct</v>
      </c>
      <c r="G253" s="2" t="s">
        <v>77</v>
      </c>
      <c r="H253" s="43"/>
      <c r="I253" s="2" t="s">
        <v>1741</v>
      </c>
      <c r="J253" s="2" t="s">
        <v>1741</v>
      </c>
      <c r="K253" s="14"/>
      <c r="L253" s="46"/>
      <c r="M253" s="2"/>
      <c r="O253" s="48"/>
      <c r="P253" s="14"/>
      <c r="Q253" s="2"/>
      <c r="R253" s="46"/>
      <c r="S253" s="2"/>
      <c r="U253" s="48"/>
      <c r="V253" s="50" t="s">
        <v>77</v>
      </c>
      <c r="W253" s="2" t="s">
        <v>77</v>
      </c>
      <c r="X253" s="80">
        <v>0.92130842680603864</v>
      </c>
      <c r="Y253" s="77" t="s">
        <v>77</v>
      </c>
      <c r="Z253" s="52">
        <v>0.92919803222816422</v>
      </c>
      <c r="AA253" s="56">
        <f>IF(Z253&gt;X253, Z253, X253)</f>
        <v>0.92919803222816422</v>
      </c>
      <c r="AB253" s="54" t="str">
        <f>IF(Z253&gt;X253, Y253, W253)</f>
        <v>Unambiguous</v>
      </c>
      <c r="AC253" s="22" t="str">
        <f t="shared" si="6"/>
        <v>correct</v>
      </c>
      <c r="AD253" s="22" t="s">
        <v>78</v>
      </c>
      <c r="AE253" s="57" t="s">
        <v>1918</v>
      </c>
      <c r="AF253" s="2"/>
    </row>
    <row r="254" spans="1:32" ht="90" x14ac:dyDescent="0.25">
      <c r="A254" s="2" t="s">
        <v>935</v>
      </c>
      <c r="B254" s="2" t="s">
        <v>1068</v>
      </c>
      <c r="C254" s="14">
        <v>0.98649367175456693</v>
      </c>
      <c r="D254" s="38">
        <v>1</v>
      </c>
      <c r="E254" s="40">
        <v>1</v>
      </c>
      <c r="F254" s="2" t="str">
        <f t="shared" si="7"/>
        <v>Correct</v>
      </c>
      <c r="G254" s="2" t="s">
        <v>77</v>
      </c>
      <c r="H254" s="43"/>
      <c r="I254" s="2" t="s">
        <v>1741</v>
      </c>
      <c r="J254" s="2" t="s">
        <v>1741</v>
      </c>
      <c r="K254" s="14"/>
      <c r="L254" s="46"/>
      <c r="M254" s="2"/>
      <c r="O254" s="48"/>
      <c r="P254" s="14"/>
      <c r="Q254" s="2"/>
      <c r="R254" s="46"/>
      <c r="S254" s="2"/>
      <c r="U254" s="48"/>
      <c r="V254" s="50" t="s">
        <v>77</v>
      </c>
      <c r="W254" s="2" t="s">
        <v>77</v>
      </c>
      <c r="X254" s="80">
        <v>1</v>
      </c>
      <c r="Y254" s="77" t="s">
        <v>77</v>
      </c>
      <c r="Z254" s="52">
        <v>0.99338280384555167</v>
      </c>
      <c r="AA254" s="56">
        <f>IF(Z254&gt;X254, Z254, X254)</f>
        <v>1</v>
      </c>
      <c r="AB254" s="54" t="str">
        <f>IF(Z254&gt;X254, Y254, W254)</f>
        <v>Unambiguous</v>
      </c>
      <c r="AC254" s="22" t="str">
        <f t="shared" si="6"/>
        <v>correct</v>
      </c>
      <c r="AD254" s="22" t="s">
        <v>78</v>
      </c>
      <c r="AE254" s="57" t="s">
        <v>1918</v>
      </c>
      <c r="AF254" s="2"/>
    </row>
    <row r="255" spans="1:32" ht="75" x14ac:dyDescent="0.25">
      <c r="A255" s="2" t="s">
        <v>1069</v>
      </c>
      <c r="B255" s="2" t="s">
        <v>1070</v>
      </c>
      <c r="C255" s="14">
        <v>0.98563982813474615</v>
      </c>
      <c r="D255" s="38">
        <v>0.9989013058593923</v>
      </c>
      <c r="E255" s="40">
        <v>0.9989013058593923</v>
      </c>
      <c r="F255" s="2" t="str">
        <f t="shared" si="7"/>
        <v>Correct</v>
      </c>
      <c r="G255" s="2" t="s">
        <v>77</v>
      </c>
      <c r="H255" s="43"/>
      <c r="I255" s="2" t="s">
        <v>1741</v>
      </c>
      <c r="J255" s="2" t="s">
        <v>1741</v>
      </c>
      <c r="K255" s="14"/>
      <c r="L255" s="46"/>
      <c r="M255" s="2"/>
      <c r="O255" s="48"/>
      <c r="P255" s="14"/>
      <c r="Q255" s="2"/>
      <c r="R255" s="46"/>
      <c r="S255" s="2"/>
      <c r="U255" s="48"/>
      <c r="V255" s="50" t="s">
        <v>77</v>
      </c>
      <c r="W255" s="2" t="s">
        <v>77</v>
      </c>
      <c r="X255" s="80">
        <v>0.99338280439376536</v>
      </c>
      <c r="Y255" s="77" t="s">
        <v>77</v>
      </c>
      <c r="Z255" s="52">
        <v>0.97495029144763323</v>
      </c>
      <c r="AA255" s="56">
        <f>IF(Z255&gt;X255, Z255, X255)</f>
        <v>0.99338280439376536</v>
      </c>
      <c r="AB255" s="54" t="str">
        <f>IF(Z255&gt;X255, Y255, W255)</f>
        <v>Unambiguous</v>
      </c>
      <c r="AC255" s="22" t="str">
        <f t="shared" si="6"/>
        <v>correct</v>
      </c>
      <c r="AD255" s="22" t="s">
        <v>78</v>
      </c>
      <c r="AE255" s="57" t="s">
        <v>1918</v>
      </c>
      <c r="AF255" s="2"/>
    </row>
    <row r="256" spans="1:32" ht="75" x14ac:dyDescent="0.25">
      <c r="A256" s="2" t="s">
        <v>1069</v>
      </c>
      <c r="B256" s="2" t="s">
        <v>1071</v>
      </c>
      <c r="C256" s="14">
        <v>0.53577287047174071</v>
      </c>
      <c r="D256" s="38">
        <v>0.99268535868355046</v>
      </c>
      <c r="E256" s="40">
        <v>0.99268535868355046</v>
      </c>
      <c r="F256" s="2" t="str">
        <f t="shared" si="7"/>
        <v>Correct</v>
      </c>
      <c r="G256" s="2" t="s">
        <v>77</v>
      </c>
      <c r="H256" s="43"/>
      <c r="I256" s="2" t="s">
        <v>1741</v>
      </c>
      <c r="J256" s="2" t="s">
        <v>1741</v>
      </c>
      <c r="K256" s="14"/>
      <c r="L256" s="46"/>
      <c r="M256" s="2"/>
      <c r="O256" s="48"/>
      <c r="P256" s="14"/>
      <c r="Q256" s="2"/>
      <c r="R256" s="46"/>
      <c r="S256" s="2"/>
      <c r="U256" s="48"/>
      <c r="V256" s="50" t="s">
        <v>77</v>
      </c>
      <c r="W256" s="2" t="s">
        <v>77</v>
      </c>
      <c r="X256" s="80">
        <v>0.98396634231341196</v>
      </c>
      <c r="Y256" s="77" t="s">
        <v>77</v>
      </c>
      <c r="Z256" s="52">
        <v>0.95866551143358036</v>
      </c>
      <c r="AA256" s="56">
        <f>IF(Z256&gt;X256, Z256, X256)</f>
        <v>0.98396634231341196</v>
      </c>
      <c r="AB256" s="54" t="str">
        <f>IF(Z256&gt;X256, Y256, W256)</f>
        <v>Unambiguous</v>
      </c>
      <c r="AC256" s="22" t="str">
        <f t="shared" si="6"/>
        <v>correct</v>
      </c>
      <c r="AD256" s="22" t="s">
        <v>78</v>
      </c>
      <c r="AE256" s="57" t="s">
        <v>1918</v>
      </c>
      <c r="AF256" s="2"/>
    </row>
    <row r="257" spans="1:32" ht="409.5" x14ac:dyDescent="0.25">
      <c r="A257" s="2" t="s">
        <v>1069</v>
      </c>
      <c r="B257" s="2" t="s">
        <v>1072</v>
      </c>
      <c r="C257" s="14">
        <v>0.88928975842229008</v>
      </c>
      <c r="D257" s="38">
        <v>0.80820244293095889</v>
      </c>
      <c r="E257" s="40">
        <v>0.88928975842229008</v>
      </c>
      <c r="F257" s="2" t="str">
        <f t="shared" si="7"/>
        <v>Correct</v>
      </c>
      <c r="G257" s="2" t="s">
        <v>28</v>
      </c>
      <c r="H257" s="43" t="s">
        <v>1073</v>
      </c>
      <c r="I257" s="2" t="s">
        <v>1797</v>
      </c>
      <c r="J257" s="2" t="s">
        <v>1880</v>
      </c>
      <c r="K257" s="14" t="s">
        <v>1074</v>
      </c>
      <c r="L257" s="46">
        <v>1</v>
      </c>
      <c r="M257" s="2" t="s">
        <v>1075</v>
      </c>
      <c r="N257" s="2">
        <v>0.5</v>
      </c>
      <c r="O257" s="48" t="s">
        <v>1076</v>
      </c>
      <c r="P257" s="14" t="s">
        <v>1077</v>
      </c>
      <c r="Q257" s="2" t="s">
        <v>1078</v>
      </c>
      <c r="R257" s="46">
        <v>1</v>
      </c>
      <c r="S257" s="2" t="s">
        <v>221</v>
      </c>
      <c r="T257" s="2">
        <v>9.0909090909090912E-2</v>
      </c>
      <c r="U257" s="48" t="s">
        <v>1079</v>
      </c>
      <c r="V257" s="50" t="s">
        <v>1988</v>
      </c>
      <c r="W257" s="2" t="s">
        <v>77</v>
      </c>
      <c r="X257" s="80">
        <v>0.99540452572528793</v>
      </c>
      <c r="Y257" s="77" t="s">
        <v>77</v>
      </c>
      <c r="Z257" s="52">
        <v>0.99413755331974996</v>
      </c>
      <c r="AA257" s="56">
        <f>IF(Z257&gt;X257, Z257, X257)</f>
        <v>0.99540452572528793</v>
      </c>
      <c r="AB257" s="54" t="str">
        <f>IF(Z257&gt;X257, Y257, W257)</f>
        <v>Unambiguous</v>
      </c>
      <c r="AC257" s="22" t="str">
        <f t="shared" si="6"/>
        <v>correct</v>
      </c>
      <c r="AD257" s="22" t="s">
        <v>78</v>
      </c>
      <c r="AE257" s="57" t="s">
        <v>1918</v>
      </c>
      <c r="AF257" s="2"/>
    </row>
    <row r="258" spans="1:32" ht="90" x14ac:dyDescent="0.25">
      <c r="A258" s="2" t="s">
        <v>1069</v>
      </c>
      <c r="B258" s="2" t="s">
        <v>1080</v>
      </c>
      <c r="C258" s="14">
        <v>0.99073354098107203</v>
      </c>
      <c r="D258" s="38">
        <v>0.99999999999999978</v>
      </c>
      <c r="E258" s="40">
        <v>0.99999999999999978</v>
      </c>
      <c r="F258" s="2" t="str">
        <f t="shared" si="7"/>
        <v>Correct</v>
      </c>
      <c r="G258" s="2" t="s">
        <v>77</v>
      </c>
      <c r="H258" s="43"/>
      <c r="I258" s="2" t="s">
        <v>1741</v>
      </c>
      <c r="J258" s="2" t="s">
        <v>1741</v>
      </c>
      <c r="K258" s="14"/>
      <c r="L258" s="46"/>
      <c r="M258" s="2"/>
      <c r="O258" s="48"/>
      <c r="P258" s="14"/>
      <c r="Q258" s="2"/>
      <c r="R258" s="46"/>
      <c r="S258" s="2"/>
      <c r="U258" s="48"/>
      <c r="V258" s="50" t="s">
        <v>77</v>
      </c>
      <c r="W258" s="2" t="s">
        <v>77</v>
      </c>
      <c r="X258" s="80">
        <v>0.80323005144431647</v>
      </c>
      <c r="Y258" s="77" t="s">
        <v>77</v>
      </c>
      <c r="Z258" s="52">
        <v>0.87380104713591444</v>
      </c>
      <c r="AA258" s="56">
        <f>IF(Z258&gt;X258, Z258, X258)</f>
        <v>0.87380104713591444</v>
      </c>
      <c r="AB258" s="54" t="str">
        <f>IF(Z258&gt;X258, Y258, W258)</f>
        <v>Unambiguous</v>
      </c>
      <c r="AC258" s="22" t="str">
        <f t="shared" ref="AC258:AC321" si="8">IF(AA258&gt;0.8,"correct","incorrect")</f>
        <v>correct</v>
      </c>
      <c r="AD258" s="22" t="s">
        <v>78</v>
      </c>
      <c r="AE258" s="57" t="s">
        <v>1918</v>
      </c>
      <c r="AF258" s="2"/>
    </row>
    <row r="259" spans="1:32" ht="90" x14ac:dyDescent="0.25">
      <c r="A259" s="2" t="s">
        <v>1069</v>
      </c>
      <c r="B259" s="2" t="s">
        <v>1081</v>
      </c>
      <c r="C259" s="14">
        <v>0.98034130216041682</v>
      </c>
      <c r="D259" s="38">
        <v>0.99890130561853696</v>
      </c>
      <c r="E259" s="40">
        <v>0.99890130561853696</v>
      </c>
      <c r="F259" s="2" t="str">
        <f t="shared" ref="F259:F322" si="9">IF(E259&gt;0.8,"Correct","Incorrect")</f>
        <v>Correct</v>
      </c>
      <c r="G259" s="2" t="s">
        <v>77</v>
      </c>
      <c r="H259" s="43"/>
      <c r="I259" s="2" t="s">
        <v>1741</v>
      </c>
      <c r="J259" s="2" t="s">
        <v>1741</v>
      </c>
      <c r="K259" s="14"/>
      <c r="L259" s="46"/>
      <c r="M259" s="2"/>
      <c r="O259" s="48"/>
      <c r="P259" s="14"/>
      <c r="Q259" s="2"/>
      <c r="R259" s="46"/>
      <c r="S259" s="2"/>
      <c r="U259" s="48"/>
      <c r="V259" s="50" t="s">
        <v>77</v>
      </c>
      <c r="W259" s="2" t="s">
        <v>77</v>
      </c>
      <c r="X259" s="80">
        <v>0.99158245345565965</v>
      </c>
      <c r="Y259" s="77" t="s">
        <v>77</v>
      </c>
      <c r="Z259" s="52">
        <v>1</v>
      </c>
      <c r="AA259" s="56">
        <f>IF(Z259&gt;X259, Z259, X259)</f>
        <v>1</v>
      </c>
      <c r="AB259" s="54" t="str">
        <f>IF(Z259&gt;X259, Y259, W259)</f>
        <v>Unambiguous</v>
      </c>
      <c r="AC259" s="22" t="str">
        <f t="shared" si="8"/>
        <v>correct</v>
      </c>
      <c r="AD259" s="22" t="s">
        <v>78</v>
      </c>
      <c r="AE259" s="57" t="s">
        <v>1918</v>
      </c>
      <c r="AF259" s="2"/>
    </row>
    <row r="260" spans="1:32" ht="105" x14ac:dyDescent="0.25">
      <c r="A260" s="2" t="s">
        <v>1069</v>
      </c>
      <c r="B260" s="2" t="s">
        <v>1082</v>
      </c>
      <c r="C260" s="14">
        <v>0.93111969986751908</v>
      </c>
      <c r="D260" s="38">
        <v>0.96225665505350633</v>
      </c>
      <c r="E260" s="40">
        <v>0.96225665505350633</v>
      </c>
      <c r="F260" s="2" t="str">
        <f t="shared" si="9"/>
        <v>Correct</v>
      </c>
      <c r="G260" s="2" t="s">
        <v>77</v>
      </c>
      <c r="H260" s="43"/>
      <c r="I260" s="2" t="s">
        <v>1741</v>
      </c>
      <c r="J260" s="2" t="s">
        <v>1741</v>
      </c>
      <c r="K260" s="14"/>
      <c r="L260" s="46"/>
      <c r="M260" s="2"/>
      <c r="O260" s="48"/>
      <c r="P260" s="14"/>
      <c r="Q260" s="2"/>
      <c r="R260" s="46"/>
      <c r="S260" s="2"/>
      <c r="U260" s="48"/>
      <c r="V260" s="50" t="s">
        <v>77</v>
      </c>
      <c r="W260" s="2" t="s">
        <v>77</v>
      </c>
      <c r="X260" s="80">
        <v>0.36739672472332258</v>
      </c>
      <c r="Y260" s="77" t="s">
        <v>77</v>
      </c>
      <c r="Z260" s="52">
        <v>0.62600033214502881</v>
      </c>
      <c r="AA260" s="56">
        <f>IF(Z260&gt;X260, Z260, X260)</f>
        <v>0.62600033214502881</v>
      </c>
      <c r="AB260" s="54" t="str">
        <f>IF(Z260&gt;X260, Y260, W260)</f>
        <v>Unambiguous</v>
      </c>
      <c r="AC260" s="22" t="str">
        <f t="shared" si="8"/>
        <v>incorrect</v>
      </c>
      <c r="AD260" s="22" t="s">
        <v>78</v>
      </c>
      <c r="AE260" s="57" t="s">
        <v>1918</v>
      </c>
      <c r="AF260" s="2"/>
    </row>
    <row r="261" spans="1:32" ht="90" x14ac:dyDescent="0.25">
      <c r="A261" s="2" t="s">
        <v>1069</v>
      </c>
      <c r="B261" s="2" t="s">
        <v>1083</v>
      </c>
      <c r="C261" s="14">
        <v>0.97679909023105227</v>
      </c>
      <c r="D261" s="38">
        <v>0.8943492058272261</v>
      </c>
      <c r="E261" s="40">
        <v>0.97679909023105227</v>
      </c>
      <c r="F261" s="2" t="str">
        <f t="shared" si="9"/>
        <v>Correct</v>
      </c>
      <c r="G261" s="2" t="s">
        <v>77</v>
      </c>
      <c r="H261" s="43"/>
      <c r="I261" s="2" t="s">
        <v>1741</v>
      </c>
      <c r="J261" s="2" t="s">
        <v>1741</v>
      </c>
      <c r="K261" s="14"/>
      <c r="L261" s="46"/>
      <c r="M261" s="2"/>
      <c r="O261" s="48"/>
      <c r="P261" s="14"/>
      <c r="Q261" s="2"/>
      <c r="R261" s="46"/>
      <c r="S261" s="2"/>
      <c r="U261" s="48"/>
      <c r="V261" s="50" t="s">
        <v>77</v>
      </c>
      <c r="W261" s="2" t="s">
        <v>77</v>
      </c>
      <c r="X261" s="80">
        <v>0.95887774359799516</v>
      </c>
      <c r="Y261" s="77" t="s">
        <v>77</v>
      </c>
      <c r="Z261" s="52">
        <v>0.92628755653865424</v>
      </c>
      <c r="AA261" s="56">
        <f>IF(Z261&gt;X261, Z261, X261)</f>
        <v>0.95887774359799516</v>
      </c>
      <c r="AB261" s="54" t="str">
        <f>IF(Z261&gt;X261, Y261, W261)</f>
        <v>Unambiguous</v>
      </c>
      <c r="AC261" s="22" t="str">
        <f t="shared" si="8"/>
        <v>correct</v>
      </c>
      <c r="AD261" s="22" t="s">
        <v>78</v>
      </c>
      <c r="AE261" s="57" t="s">
        <v>1918</v>
      </c>
      <c r="AF261" s="2"/>
    </row>
    <row r="262" spans="1:32" ht="75" x14ac:dyDescent="0.25">
      <c r="A262" s="2" t="s">
        <v>1069</v>
      </c>
      <c r="B262" s="2" t="s">
        <v>1084</v>
      </c>
      <c r="C262" s="14">
        <v>0.97958787383725421</v>
      </c>
      <c r="D262" s="38">
        <v>0.99999999999999978</v>
      </c>
      <c r="E262" s="40">
        <v>0.99999999999999978</v>
      </c>
      <c r="F262" s="2" t="str">
        <f t="shared" si="9"/>
        <v>Correct</v>
      </c>
      <c r="G262" s="2" t="s">
        <v>77</v>
      </c>
      <c r="H262" s="43"/>
      <c r="I262" s="2" t="s">
        <v>1741</v>
      </c>
      <c r="J262" s="2" t="s">
        <v>1741</v>
      </c>
      <c r="K262" s="14"/>
      <c r="L262" s="46"/>
      <c r="M262" s="2"/>
      <c r="O262" s="48"/>
      <c r="P262" s="14"/>
      <c r="Q262" s="2"/>
      <c r="R262" s="46"/>
      <c r="S262" s="2"/>
      <c r="U262" s="48"/>
      <c r="V262" s="50" t="s">
        <v>77</v>
      </c>
      <c r="W262" s="2" t="s">
        <v>77</v>
      </c>
      <c r="X262" s="80">
        <v>0.99999999999999978</v>
      </c>
      <c r="Y262" s="77" t="s">
        <v>77</v>
      </c>
      <c r="Z262" s="52">
        <v>0.99751367012893211</v>
      </c>
      <c r="AA262" s="56">
        <f>IF(Z262&gt;X262, Z262, X262)</f>
        <v>0.99999999999999978</v>
      </c>
      <c r="AB262" s="54" t="str">
        <f>IF(Z262&gt;X262, Y262, W262)</f>
        <v>Unambiguous</v>
      </c>
      <c r="AC262" s="22" t="str">
        <f t="shared" si="8"/>
        <v>correct</v>
      </c>
      <c r="AD262" s="22" t="s">
        <v>78</v>
      </c>
      <c r="AE262" s="57" t="s">
        <v>1918</v>
      </c>
      <c r="AF262" s="2"/>
    </row>
    <row r="263" spans="1:32" ht="75" x14ac:dyDescent="0.25">
      <c r="A263" s="2" t="s">
        <v>1069</v>
      </c>
      <c r="B263" s="2" t="s">
        <v>1085</v>
      </c>
      <c r="C263" s="14">
        <v>0.94833950899079633</v>
      </c>
      <c r="D263" s="38">
        <v>0.99840936087838483</v>
      </c>
      <c r="E263" s="40">
        <v>0.99840936087838483</v>
      </c>
      <c r="F263" s="2" t="str">
        <f t="shared" si="9"/>
        <v>Correct</v>
      </c>
      <c r="G263" s="2" t="s">
        <v>77</v>
      </c>
      <c r="H263" s="43"/>
      <c r="I263" s="2" t="s">
        <v>1741</v>
      </c>
      <c r="J263" s="2" t="s">
        <v>1741</v>
      </c>
      <c r="K263" s="14"/>
      <c r="L263" s="46"/>
      <c r="M263" s="2"/>
      <c r="O263" s="48"/>
      <c r="P263" s="14"/>
      <c r="Q263" s="2"/>
      <c r="R263" s="46"/>
      <c r="S263" s="2"/>
      <c r="U263" s="48"/>
      <c r="V263" s="50" t="s">
        <v>77</v>
      </c>
      <c r="W263" s="2" t="s">
        <v>77</v>
      </c>
      <c r="X263" s="80">
        <v>0.9879826692077931</v>
      </c>
      <c r="Y263" s="77" t="s">
        <v>77</v>
      </c>
      <c r="Z263" s="52">
        <v>0.98093010753431553</v>
      </c>
      <c r="AA263" s="56">
        <f>IF(Z263&gt;X263, Z263, X263)</f>
        <v>0.9879826692077931</v>
      </c>
      <c r="AB263" s="54" t="str">
        <f>IF(Z263&gt;X263, Y263, W263)</f>
        <v>Unambiguous</v>
      </c>
      <c r="AC263" s="22" t="str">
        <f t="shared" si="8"/>
        <v>correct</v>
      </c>
      <c r="AD263" s="22" t="s">
        <v>78</v>
      </c>
      <c r="AE263" s="57" t="s">
        <v>1918</v>
      </c>
      <c r="AF263" s="2"/>
    </row>
    <row r="264" spans="1:32" ht="75" x14ac:dyDescent="0.25">
      <c r="A264" s="2" t="s">
        <v>1069</v>
      </c>
      <c r="B264" s="2" t="s">
        <v>1086</v>
      </c>
      <c r="C264" s="14">
        <v>0.98641645032915437</v>
      </c>
      <c r="D264" s="38">
        <v>1</v>
      </c>
      <c r="E264" s="40">
        <v>1</v>
      </c>
      <c r="F264" s="2" t="str">
        <f t="shared" si="9"/>
        <v>Correct</v>
      </c>
      <c r="G264" s="2" t="s">
        <v>77</v>
      </c>
      <c r="H264" s="43"/>
      <c r="I264" s="2" t="s">
        <v>1741</v>
      </c>
      <c r="J264" s="2" t="s">
        <v>1741</v>
      </c>
      <c r="K264" s="14"/>
      <c r="L264" s="46"/>
      <c r="M264" s="2"/>
      <c r="O264" s="48"/>
      <c r="P264" s="14"/>
      <c r="Q264" s="2"/>
      <c r="R264" s="46"/>
      <c r="S264" s="2"/>
      <c r="U264" s="48"/>
      <c r="V264" s="50" t="s">
        <v>77</v>
      </c>
      <c r="W264" s="2" t="s">
        <v>77</v>
      </c>
      <c r="X264" s="80">
        <v>0.99413755376493218</v>
      </c>
      <c r="Y264" s="77" t="s">
        <v>77</v>
      </c>
      <c r="Z264" s="52">
        <v>0.98798266996519835</v>
      </c>
      <c r="AA264" s="56">
        <f>IF(Z264&gt;X264, Z264, X264)</f>
        <v>0.99413755376493218</v>
      </c>
      <c r="AB264" s="54" t="str">
        <f>IF(Z264&gt;X264, Y264, W264)</f>
        <v>Unambiguous</v>
      </c>
      <c r="AC264" s="22" t="str">
        <f t="shared" si="8"/>
        <v>correct</v>
      </c>
      <c r="AD264" s="22" t="s">
        <v>78</v>
      </c>
      <c r="AE264" s="57" t="s">
        <v>1918</v>
      </c>
      <c r="AF264" s="2"/>
    </row>
    <row r="265" spans="1:32" ht="75" x14ac:dyDescent="0.25">
      <c r="A265" s="2" t="s">
        <v>1069</v>
      </c>
      <c r="B265" s="2" t="s">
        <v>1087</v>
      </c>
      <c r="C265" s="14">
        <v>1</v>
      </c>
      <c r="D265" s="38">
        <v>1</v>
      </c>
      <c r="E265" s="40">
        <v>1</v>
      </c>
      <c r="F265" s="2" t="str">
        <f t="shared" si="9"/>
        <v>Correct</v>
      </c>
      <c r="G265" s="2" t="s">
        <v>77</v>
      </c>
      <c r="H265" s="43"/>
      <c r="I265" s="2" t="s">
        <v>1741</v>
      </c>
      <c r="J265" s="2" t="s">
        <v>1741</v>
      </c>
      <c r="K265" s="14"/>
      <c r="L265" s="46"/>
      <c r="M265" s="2"/>
      <c r="O265" s="48"/>
      <c r="P265" s="14"/>
      <c r="Q265" s="2"/>
      <c r="R265" s="46"/>
      <c r="S265" s="2"/>
      <c r="U265" s="48"/>
      <c r="V265" s="50" t="s">
        <v>77</v>
      </c>
      <c r="W265" s="2" t="s">
        <v>77</v>
      </c>
      <c r="X265" s="80">
        <v>0.99480852803298414</v>
      </c>
      <c r="Y265" s="77" t="s">
        <v>77</v>
      </c>
      <c r="Z265" s="52">
        <v>0.99051482509521249</v>
      </c>
      <c r="AA265" s="56">
        <f>IF(Z265&gt;X265, Z265, X265)</f>
        <v>0.99480852803298414</v>
      </c>
      <c r="AB265" s="54" t="str">
        <f>IF(Z265&gt;X265, Y265, W265)</f>
        <v>Unambiguous</v>
      </c>
      <c r="AC265" s="22" t="str">
        <f t="shared" si="8"/>
        <v>correct</v>
      </c>
      <c r="AD265" s="22" t="s">
        <v>78</v>
      </c>
      <c r="AE265" s="57" t="s">
        <v>1918</v>
      </c>
      <c r="AF265" s="2"/>
    </row>
    <row r="266" spans="1:32" ht="75" x14ac:dyDescent="0.25">
      <c r="A266" s="2" t="s">
        <v>1069</v>
      </c>
      <c r="B266" s="2" t="s">
        <v>1088</v>
      </c>
      <c r="C266" s="14">
        <v>0.90558043252269438</v>
      </c>
      <c r="D266" s="38">
        <v>1</v>
      </c>
      <c r="E266" s="40">
        <v>1</v>
      </c>
      <c r="F266" s="2" t="str">
        <f t="shared" si="9"/>
        <v>Correct</v>
      </c>
      <c r="G266" s="2" t="s">
        <v>77</v>
      </c>
      <c r="H266" s="43"/>
      <c r="I266" s="2" t="s">
        <v>1741</v>
      </c>
      <c r="J266" s="2" t="s">
        <v>1741</v>
      </c>
      <c r="K266" s="14"/>
      <c r="L266" s="46"/>
      <c r="M266" s="2"/>
      <c r="O266" s="48"/>
      <c r="P266" s="14"/>
      <c r="Q266" s="2"/>
      <c r="R266" s="46"/>
      <c r="S266" s="2"/>
      <c r="U266" s="48"/>
      <c r="V266" s="50" t="s">
        <v>77</v>
      </c>
      <c r="W266" s="2" t="s">
        <v>77</v>
      </c>
      <c r="X266" s="80">
        <v>0.98298019146266102</v>
      </c>
      <c r="Y266" s="77" t="s">
        <v>77</v>
      </c>
      <c r="Z266" s="52">
        <v>0.92674159830420866</v>
      </c>
      <c r="AA266" s="56">
        <f>IF(Z266&gt;X266, Z266, X266)</f>
        <v>0.98298019146266102</v>
      </c>
      <c r="AB266" s="54" t="str">
        <f>IF(Z266&gt;X266, Y266, W266)</f>
        <v>Unambiguous</v>
      </c>
      <c r="AC266" s="22" t="str">
        <f t="shared" si="8"/>
        <v>correct</v>
      </c>
      <c r="AD266" s="22" t="s">
        <v>78</v>
      </c>
      <c r="AE266" s="57" t="s">
        <v>1918</v>
      </c>
      <c r="AF266" s="2"/>
    </row>
    <row r="267" spans="1:32" ht="75" x14ac:dyDescent="0.25">
      <c r="A267" s="2" t="s">
        <v>1069</v>
      </c>
      <c r="B267" s="2" t="s">
        <v>1089</v>
      </c>
      <c r="C267" s="14">
        <v>0.9984093606917821</v>
      </c>
      <c r="D267" s="38">
        <v>1</v>
      </c>
      <c r="E267" s="40">
        <v>1</v>
      </c>
      <c r="F267" s="2" t="str">
        <f t="shared" si="9"/>
        <v>Correct</v>
      </c>
      <c r="G267" s="2" t="s">
        <v>77</v>
      </c>
      <c r="H267" s="43"/>
      <c r="I267" s="2" t="s">
        <v>1741</v>
      </c>
      <c r="J267" s="2" t="s">
        <v>1741</v>
      </c>
      <c r="K267" s="14"/>
      <c r="L267" s="46"/>
      <c r="M267" s="2"/>
      <c r="O267" s="48"/>
      <c r="P267" s="14"/>
      <c r="Q267" s="2"/>
      <c r="R267" s="46"/>
      <c r="S267" s="2"/>
      <c r="U267" s="48"/>
      <c r="V267" s="50" t="s">
        <v>77</v>
      </c>
      <c r="W267" s="2" t="s">
        <v>77</v>
      </c>
      <c r="X267" s="80">
        <v>0.99780261120266633</v>
      </c>
      <c r="Y267" s="77" t="s">
        <v>77</v>
      </c>
      <c r="Z267" s="52">
        <v>0.99780261130588987</v>
      </c>
      <c r="AA267" s="56">
        <f>IF(Z267&gt;X267, Z267, X267)</f>
        <v>0.99780261130588987</v>
      </c>
      <c r="AB267" s="54" t="str">
        <f>IF(Z267&gt;X267, Y267, W267)</f>
        <v>Unambiguous</v>
      </c>
      <c r="AC267" s="22" t="str">
        <f t="shared" si="8"/>
        <v>correct</v>
      </c>
      <c r="AD267" s="22" t="s">
        <v>78</v>
      </c>
      <c r="AE267" s="57" t="s">
        <v>1918</v>
      </c>
      <c r="AF267" s="2"/>
    </row>
    <row r="268" spans="1:32" ht="75" x14ac:dyDescent="0.25">
      <c r="A268" s="2" t="s">
        <v>1069</v>
      </c>
      <c r="B268" s="2" t="s">
        <v>1090</v>
      </c>
      <c r="C268" s="14">
        <v>1</v>
      </c>
      <c r="D268" s="38">
        <v>1</v>
      </c>
      <c r="E268" s="40">
        <v>1</v>
      </c>
      <c r="F268" s="2" t="str">
        <f t="shared" si="9"/>
        <v>Correct</v>
      </c>
      <c r="G268" s="2" t="s">
        <v>77</v>
      </c>
      <c r="H268" s="43"/>
      <c r="I268" s="2" t="s">
        <v>1741</v>
      </c>
      <c r="J268" s="2" t="s">
        <v>1741</v>
      </c>
      <c r="K268" s="14"/>
      <c r="L268" s="46"/>
      <c r="M268" s="2"/>
      <c r="O268" s="48"/>
      <c r="P268" s="14"/>
      <c r="Q268" s="2"/>
      <c r="R268" s="46"/>
      <c r="S268" s="2"/>
      <c r="U268" s="48"/>
      <c r="V268" s="50" t="s">
        <v>77</v>
      </c>
      <c r="W268" s="2" t="s">
        <v>77</v>
      </c>
      <c r="X268" s="80">
        <v>1</v>
      </c>
      <c r="Y268" s="77" t="s">
        <v>77</v>
      </c>
      <c r="Z268" s="52">
        <v>1</v>
      </c>
      <c r="AA268" s="56">
        <f>IF(Z268&gt;X268, Z268, X268)</f>
        <v>1</v>
      </c>
      <c r="AB268" s="54" t="str">
        <f>IF(Z268&gt;X268, Y268, W268)</f>
        <v>Unambiguous</v>
      </c>
      <c r="AC268" s="22" t="str">
        <f t="shared" si="8"/>
        <v>correct</v>
      </c>
      <c r="AD268" s="22" t="s">
        <v>78</v>
      </c>
      <c r="AE268" s="57" t="s">
        <v>1918</v>
      </c>
      <c r="AF268" s="2"/>
    </row>
    <row r="269" spans="1:32" ht="75" x14ac:dyDescent="0.25">
      <c r="A269" s="2" t="s">
        <v>1069</v>
      </c>
      <c r="B269" s="2" t="s">
        <v>1091</v>
      </c>
      <c r="C269" s="14">
        <v>0.68831314022469625</v>
      </c>
      <c r="D269" s="38">
        <v>1</v>
      </c>
      <c r="E269" s="40">
        <v>1</v>
      </c>
      <c r="F269" s="2" t="str">
        <f t="shared" si="9"/>
        <v>Correct</v>
      </c>
      <c r="G269" s="2" t="s">
        <v>77</v>
      </c>
      <c r="H269" s="43"/>
      <c r="I269" s="2" t="s">
        <v>1741</v>
      </c>
      <c r="J269" s="2" t="s">
        <v>1741</v>
      </c>
      <c r="K269" s="14"/>
      <c r="L269" s="46"/>
      <c r="M269" s="2"/>
      <c r="O269" s="48"/>
      <c r="P269" s="14"/>
      <c r="Q269" s="2"/>
      <c r="R269" s="46"/>
      <c r="S269" s="2"/>
      <c r="U269" s="48"/>
      <c r="V269" s="50" t="s">
        <v>77</v>
      </c>
      <c r="W269" s="2" t="s">
        <v>77</v>
      </c>
      <c r="X269" s="80">
        <v>0.98298019099859602</v>
      </c>
      <c r="Y269" s="77" t="s">
        <v>77</v>
      </c>
      <c r="Z269" s="52">
        <v>0.98931933377638903</v>
      </c>
      <c r="AA269" s="56">
        <f>IF(Z269&gt;X269, Z269, X269)</f>
        <v>0.98931933377638903</v>
      </c>
      <c r="AB269" s="54" t="str">
        <f>IF(Z269&gt;X269, Y269, W269)</f>
        <v>Unambiguous</v>
      </c>
      <c r="AC269" s="22" t="str">
        <f t="shared" si="8"/>
        <v>correct</v>
      </c>
      <c r="AD269" s="22" t="s">
        <v>78</v>
      </c>
      <c r="AE269" s="57" t="s">
        <v>1918</v>
      </c>
      <c r="AF269" s="2"/>
    </row>
    <row r="270" spans="1:32" ht="90" x14ac:dyDescent="0.25">
      <c r="A270" s="2" t="s">
        <v>1069</v>
      </c>
      <c r="B270" s="2" t="s">
        <v>1092</v>
      </c>
      <c r="C270" s="14">
        <v>0.97977346222431305</v>
      </c>
      <c r="D270" s="38">
        <v>1</v>
      </c>
      <c r="E270" s="40">
        <v>1</v>
      </c>
      <c r="F270" s="2" t="str">
        <f t="shared" si="9"/>
        <v>Correct</v>
      </c>
      <c r="G270" s="2" t="s">
        <v>77</v>
      </c>
      <c r="H270" s="43"/>
      <c r="I270" s="2" t="s">
        <v>1741</v>
      </c>
      <c r="J270" s="2" t="s">
        <v>1741</v>
      </c>
      <c r="K270" s="14"/>
      <c r="L270" s="46"/>
      <c r="M270" s="2"/>
      <c r="O270" s="48"/>
      <c r="P270" s="14"/>
      <c r="Q270" s="2"/>
      <c r="R270" s="46"/>
      <c r="S270" s="2"/>
      <c r="U270" s="48"/>
      <c r="V270" s="50" t="s">
        <v>77</v>
      </c>
      <c r="W270" s="2" t="s">
        <v>77</v>
      </c>
      <c r="X270" s="80">
        <v>0.96222590614743986</v>
      </c>
      <c r="Y270" s="77" t="s">
        <v>77</v>
      </c>
      <c r="Z270" s="52">
        <v>0.99158245384615396</v>
      </c>
      <c r="AA270" s="56">
        <f>IF(Z270&gt;X270, Z270, X270)</f>
        <v>0.99158245384615396</v>
      </c>
      <c r="AB270" s="54" t="str">
        <f>IF(Z270&gt;X270, Y270, W270)</f>
        <v>Unambiguous</v>
      </c>
      <c r="AC270" s="22" t="str">
        <f t="shared" si="8"/>
        <v>correct</v>
      </c>
      <c r="AD270" s="22" t="s">
        <v>78</v>
      </c>
      <c r="AE270" s="57" t="s">
        <v>1918</v>
      </c>
      <c r="AF270" s="2"/>
    </row>
    <row r="271" spans="1:32" ht="105" x14ac:dyDescent="0.25">
      <c r="A271" s="2" t="s">
        <v>1069</v>
      </c>
      <c r="B271" s="2" t="s">
        <v>1093</v>
      </c>
      <c r="C271" s="14">
        <v>0.99875683491239475</v>
      </c>
      <c r="D271" s="38">
        <v>1</v>
      </c>
      <c r="E271" s="40">
        <v>1</v>
      </c>
      <c r="F271" s="2" t="str">
        <f t="shared" si="9"/>
        <v>Correct</v>
      </c>
      <c r="G271" s="2" t="s">
        <v>77</v>
      </c>
      <c r="H271" s="43"/>
      <c r="I271" s="2" t="s">
        <v>1741</v>
      </c>
      <c r="J271" s="2" t="s">
        <v>1741</v>
      </c>
      <c r="K271" s="14"/>
      <c r="L271" s="46"/>
      <c r="M271" s="2"/>
      <c r="O271" s="48"/>
      <c r="P271" s="14"/>
      <c r="Q271" s="2"/>
      <c r="R271" s="46"/>
      <c r="S271" s="2"/>
      <c r="U271" s="48"/>
      <c r="V271" s="50" t="s">
        <v>77</v>
      </c>
      <c r="W271" s="2" t="s">
        <v>77</v>
      </c>
      <c r="X271" s="80">
        <v>0.98298019088257982</v>
      </c>
      <c r="Y271" s="77" t="s">
        <v>77</v>
      </c>
      <c r="Z271" s="52">
        <v>0.98649066064583002</v>
      </c>
      <c r="AA271" s="56">
        <f>IF(Z271&gt;X271, Z271, X271)</f>
        <v>0.98649066064583002</v>
      </c>
      <c r="AB271" s="54" t="str">
        <f>IF(Z271&gt;X271, Y271, W271)</f>
        <v>Unambiguous</v>
      </c>
      <c r="AC271" s="22" t="str">
        <f t="shared" si="8"/>
        <v>correct</v>
      </c>
      <c r="AD271" s="22" t="s">
        <v>78</v>
      </c>
      <c r="AE271" s="57" t="s">
        <v>1918</v>
      </c>
      <c r="AF271" s="2"/>
    </row>
    <row r="272" spans="1:32" ht="75" x14ac:dyDescent="0.25">
      <c r="A272" s="2" t="s">
        <v>1069</v>
      </c>
      <c r="B272" s="2" t="s">
        <v>1094</v>
      </c>
      <c r="C272" s="14">
        <v>0.9865169842938275</v>
      </c>
      <c r="D272" s="38">
        <v>0.97189287093372678</v>
      </c>
      <c r="E272" s="40">
        <v>0.9865169842938275</v>
      </c>
      <c r="F272" s="2" t="str">
        <f t="shared" si="9"/>
        <v>Correct</v>
      </c>
      <c r="G272" s="2" t="s">
        <v>77</v>
      </c>
      <c r="H272" s="43"/>
      <c r="I272" s="2" t="s">
        <v>1741</v>
      </c>
      <c r="J272" s="2" t="s">
        <v>1741</v>
      </c>
      <c r="K272" s="14"/>
      <c r="L272" s="46"/>
      <c r="M272" s="2"/>
      <c r="O272" s="48"/>
      <c r="P272" s="14"/>
      <c r="Q272" s="2"/>
      <c r="R272" s="46"/>
      <c r="S272" s="2"/>
      <c r="U272" s="48"/>
      <c r="V272" s="50" t="s">
        <v>77</v>
      </c>
      <c r="W272" s="2" t="s">
        <v>77</v>
      </c>
      <c r="X272" s="80">
        <v>0.78915166293411232</v>
      </c>
      <c r="Y272" s="77" t="s">
        <v>77</v>
      </c>
      <c r="Z272" s="52">
        <v>0.82263230909040586</v>
      </c>
      <c r="AA272" s="56">
        <f>IF(Z272&gt;X272, Z272, X272)</f>
        <v>0.82263230909040586</v>
      </c>
      <c r="AB272" s="54" t="str">
        <f>IF(Z272&gt;X272, Y272, W272)</f>
        <v>Unambiguous</v>
      </c>
      <c r="AC272" s="22" t="str">
        <f t="shared" si="8"/>
        <v>correct</v>
      </c>
      <c r="AD272" s="22" t="s">
        <v>78</v>
      </c>
      <c r="AE272" s="57" t="s">
        <v>1918</v>
      </c>
      <c r="AF272" s="2"/>
    </row>
    <row r="273" spans="1:32" ht="90" x14ac:dyDescent="0.25">
      <c r="A273" s="2" t="s">
        <v>1069</v>
      </c>
      <c r="B273" s="2" t="s">
        <v>1095</v>
      </c>
      <c r="C273" s="14">
        <v>0.76535155040590896</v>
      </c>
      <c r="D273" s="38">
        <v>1</v>
      </c>
      <c r="E273" s="40">
        <v>1</v>
      </c>
      <c r="F273" s="2" t="str">
        <f t="shared" si="9"/>
        <v>Correct</v>
      </c>
      <c r="G273" s="2" t="s">
        <v>77</v>
      </c>
      <c r="H273" s="43"/>
      <c r="I273" s="2" t="s">
        <v>1741</v>
      </c>
      <c r="J273" s="2" t="s">
        <v>1741</v>
      </c>
      <c r="K273" s="14"/>
      <c r="L273" s="46"/>
      <c r="M273" s="2"/>
      <c r="O273" s="48"/>
      <c r="P273" s="14"/>
      <c r="Q273" s="2"/>
      <c r="R273" s="46"/>
      <c r="S273" s="2"/>
      <c r="U273" s="48"/>
      <c r="V273" s="50" t="s">
        <v>77</v>
      </c>
      <c r="W273" s="2" t="s">
        <v>77</v>
      </c>
      <c r="X273" s="80">
        <v>0.99999999999999978</v>
      </c>
      <c r="Y273" s="77" t="s">
        <v>77</v>
      </c>
      <c r="Z273" s="52">
        <v>1</v>
      </c>
      <c r="AA273" s="56">
        <f>IF(Z273&gt;X273, Z273, X273)</f>
        <v>0.99999999999999978</v>
      </c>
      <c r="AB273" s="54" t="str">
        <f>IF(Z273&gt;X273, Y273, W273)</f>
        <v>Unambiguous</v>
      </c>
      <c r="AC273" s="22" t="str">
        <f t="shared" si="8"/>
        <v>correct</v>
      </c>
      <c r="AD273" s="22" t="s">
        <v>78</v>
      </c>
      <c r="AE273" s="57" t="s">
        <v>1918</v>
      </c>
      <c r="AF273" s="2"/>
    </row>
    <row r="274" spans="1:32" ht="90" x14ac:dyDescent="0.25">
      <c r="A274" s="2" t="s">
        <v>1069</v>
      </c>
      <c r="B274" s="2" t="s">
        <v>1096</v>
      </c>
      <c r="C274" s="14">
        <v>0.97210251660726643</v>
      </c>
      <c r="D274" s="38">
        <v>0.78721625444622267</v>
      </c>
      <c r="E274" s="40">
        <v>0.97210251660726643</v>
      </c>
      <c r="F274" s="2" t="str">
        <f t="shared" si="9"/>
        <v>Correct</v>
      </c>
      <c r="G274" s="2" t="s">
        <v>77</v>
      </c>
      <c r="H274" s="43"/>
      <c r="I274" s="2" t="s">
        <v>1741</v>
      </c>
      <c r="J274" s="2" t="s">
        <v>1741</v>
      </c>
      <c r="K274" s="14"/>
      <c r="L274" s="46"/>
      <c r="M274" s="2"/>
      <c r="O274" s="48"/>
      <c r="P274" s="14"/>
      <c r="Q274" s="2"/>
      <c r="R274" s="46"/>
      <c r="S274" s="2"/>
      <c r="U274" s="48"/>
      <c r="V274" s="50" t="s">
        <v>77</v>
      </c>
      <c r="W274" s="2" t="s">
        <v>77</v>
      </c>
      <c r="X274" s="80">
        <v>0.99253462333435249</v>
      </c>
      <c r="Y274" s="77" t="s">
        <v>77</v>
      </c>
      <c r="Z274" s="52">
        <v>0.91523193301423866</v>
      </c>
      <c r="AA274" s="56">
        <f>IF(Z274&gt;X274, Z274, X274)</f>
        <v>0.99253462333435249</v>
      </c>
      <c r="AB274" s="54" t="str">
        <f>IF(Z274&gt;X274, Y274, W274)</f>
        <v>Unambiguous</v>
      </c>
      <c r="AC274" s="22" t="str">
        <f t="shared" si="8"/>
        <v>correct</v>
      </c>
      <c r="AD274" s="22" t="s">
        <v>78</v>
      </c>
      <c r="AE274" s="57" t="s">
        <v>1918</v>
      </c>
      <c r="AF274" s="2"/>
    </row>
    <row r="275" spans="1:32" ht="90" x14ac:dyDescent="0.25">
      <c r="A275" s="2" t="s">
        <v>1069</v>
      </c>
      <c r="B275" s="2" t="s">
        <v>1097</v>
      </c>
      <c r="C275" s="14">
        <v>0.98688693456687349</v>
      </c>
      <c r="D275" s="38">
        <v>1</v>
      </c>
      <c r="E275" s="40">
        <v>1</v>
      </c>
      <c r="F275" s="2" t="str">
        <f t="shared" si="9"/>
        <v>Correct</v>
      </c>
      <c r="G275" s="2" t="s">
        <v>77</v>
      </c>
      <c r="H275" s="43"/>
      <c r="I275" s="2" t="s">
        <v>1741</v>
      </c>
      <c r="J275" s="2" t="s">
        <v>1741</v>
      </c>
      <c r="K275" s="14"/>
      <c r="L275" s="46"/>
      <c r="M275" s="2"/>
      <c r="O275" s="48"/>
      <c r="P275" s="14"/>
      <c r="Q275" s="2"/>
      <c r="R275" s="46"/>
      <c r="S275" s="2"/>
      <c r="U275" s="48"/>
      <c r="V275" s="50" t="s">
        <v>77</v>
      </c>
      <c r="W275" s="2" t="s">
        <v>77</v>
      </c>
      <c r="X275" s="80">
        <v>0.91509008910633249</v>
      </c>
      <c r="Y275" s="77" t="s">
        <v>77</v>
      </c>
      <c r="Z275" s="52">
        <v>0.95009364195706303</v>
      </c>
      <c r="AA275" s="56">
        <f>IF(Z275&gt;X275, Z275, X275)</f>
        <v>0.95009364195706303</v>
      </c>
      <c r="AB275" s="54" t="str">
        <f>IF(Z275&gt;X275, Y275, W275)</f>
        <v>Unambiguous</v>
      </c>
      <c r="AC275" s="22" t="str">
        <f t="shared" si="8"/>
        <v>correct</v>
      </c>
      <c r="AD275" s="22" t="s">
        <v>78</v>
      </c>
      <c r="AE275" s="57" t="s">
        <v>1918</v>
      </c>
      <c r="AF275" s="2"/>
    </row>
    <row r="276" spans="1:32" ht="120" x14ac:dyDescent="0.25">
      <c r="A276" s="2" t="s">
        <v>1069</v>
      </c>
      <c r="B276" s="2" t="s">
        <v>1098</v>
      </c>
      <c r="C276" s="14">
        <v>1</v>
      </c>
      <c r="D276" s="38">
        <v>0.81780988330699178</v>
      </c>
      <c r="E276" s="40">
        <v>1</v>
      </c>
      <c r="F276" s="2" t="str">
        <f t="shared" si="9"/>
        <v>Correct</v>
      </c>
      <c r="G276" s="2" t="s">
        <v>77</v>
      </c>
      <c r="H276" s="43"/>
      <c r="I276" s="2" t="s">
        <v>1741</v>
      </c>
      <c r="J276" s="2" t="s">
        <v>1741</v>
      </c>
      <c r="K276" s="14"/>
      <c r="L276" s="46"/>
      <c r="M276" s="2"/>
      <c r="O276" s="48"/>
      <c r="P276" s="14"/>
      <c r="Q276" s="2"/>
      <c r="R276" s="46"/>
      <c r="S276" s="2"/>
      <c r="U276" s="48"/>
      <c r="V276" s="50" t="s">
        <v>77</v>
      </c>
      <c r="W276" s="2" t="s">
        <v>77</v>
      </c>
      <c r="X276" s="80">
        <v>0.88968366563330348</v>
      </c>
      <c r="Y276" s="77" t="s">
        <v>77</v>
      </c>
      <c r="Z276" s="52">
        <v>0.6419750455703499</v>
      </c>
      <c r="AA276" s="56">
        <f>IF(Z276&gt;X276, Z276, X276)</f>
        <v>0.88968366563330348</v>
      </c>
      <c r="AB276" s="54" t="str">
        <f>IF(Z276&gt;X276, Y276, W276)</f>
        <v>Unambiguous</v>
      </c>
      <c r="AC276" s="22" t="str">
        <f t="shared" si="8"/>
        <v>correct</v>
      </c>
      <c r="AD276" s="22" t="s">
        <v>78</v>
      </c>
      <c r="AE276" s="57" t="s">
        <v>1918</v>
      </c>
      <c r="AF276" s="2"/>
    </row>
    <row r="277" spans="1:32" ht="409.5" x14ac:dyDescent="0.25">
      <c r="A277" s="2" t="s">
        <v>1069</v>
      </c>
      <c r="B277" s="2" t="s">
        <v>1099</v>
      </c>
      <c r="C277" s="14">
        <v>0.62705592003489374</v>
      </c>
      <c r="D277" s="38">
        <v>0.97884716207239086</v>
      </c>
      <c r="E277" s="40">
        <v>0.97884716207239086</v>
      </c>
      <c r="F277" s="2" t="str">
        <f t="shared" si="9"/>
        <v>Correct</v>
      </c>
      <c r="G277" s="2" t="s">
        <v>28</v>
      </c>
      <c r="H277" s="43" t="s">
        <v>1100</v>
      </c>
      <c r="I277" s="2" t="s">
        <v>1798</v>
      </c>
      <c r="J277" s="2" t="s">
        <v>1881</v>
      </c>
      <c r="K277" s="14" t="s">
        <v>1101</v>
      </c>
      <c r="L277" s="46">
        <v>1</v>
      </c>
      <c r="M277" s="2" t="s">
        <v>1102</v>
      </c>
      <c r="N277" s="2">
        <v>0.5</v>
      </c>
      <c r="O277" s="48" t="s">
        <v>1103</v>
      </c>
      <c r="P277" s="14" t="s">
        <v>1104</v>
      </c>
      <c r="Q277" s="2" t="s">
        <v>1105</v>
      </c>
      <c r="R277" s="46">
        <v>1</v>
      </c>
      <c r="S277" s="2" t="s">
        <v>917</v>
      </c>
      <c r="T277" s="2">
        <v>0.25</v>
      </c>
      <c r="U277" s="48" t="s">
        <v>1106</v>
      </c>
      <c r="V277" s="50" t="s">
        <v>1988</v>
      </c>
      <c r="W277" s="2" t="s">
        <v>77</v>
      </c>
      <c r="X277" s="80">
        <v>0.83949020199955382</v>
      </c>
      <c r="Y277" s="77" t="s">
        <v>77</v>
      </c>
      <c r="Z277" s="52">
        <v>0.61239681609041774</v>
      </c>
      <c r="AA277" s="56">
        <f>IF(Z277&gt;X277, Z277, X277)</f>
        <v>0.83949020199955382</v>
      </c>
      <c r="AB277" s="54" t="str">
        <f>IF(Z277&gt;X277, Y277, W277)</f>
        <v>Unambiguous</v>
      </c>
      <c r="AC277" s="22" t="str">
        <f t="shared" si="8"/>
        <v>correct</v>
      </c>
      <c r="AD277" s="22" t="s">
        <v>78</v>
      </c>
      <c r="AE277" s="57" t="s">
        <v>1918</v>
      </c>
      <c r="AF277" s="2"/>
    </row>
    <row r="278" spans="1:32" ht="105" x14ac:dyDescent="0.25">
      <c r="A278" s="2" t="s">
        <v>1069</v>
      </c>
      <c r="B278" s="2" t="s">
        <v>1107</v>
      </c>
      <c r="C278" s="14">
        <v>0.99840936094252952</v>
      </c>
      <c r="D278" s="38">
        <v>1</v>
      </c>
      <c r="E278" s="40">
        <v>1</v>
      </c>
      <c r="F278" s="2" t="str">
        <f t="shared" si="9"/>
        <v>Correct</v>
      </c>
      <c r="G278" s="2" t="s">
        <v>77</v>
      </c>
      <c r="H278" s="43"/>
      <c r="I278" s="2" t="s">
        <v>1741</v>
      </c>
      <c r="J278" s="2" t="s">
        <v>1741</v>
      </c>
      <c r="K278" s="14"/>
      <c r="L278" s="46"/>
      <c r="M278" s="2"/>
      <c r="O278" s="48"/>
      <c r="P278" s="14"/>
      <c r="Q278" s="2"/>
      <c r="R278" s="46"/>
      <c r="S278" s="2"/>
      <c r="U278" s="48"/>
      <c r="V278" s="50" t="s">
        <v>77</v>
      </c>
      <c r="W278" s="2" t="s">
        <v>77</v>
      </c>
      <c r="X278" s="80">
        <v>0.89580574938899882</v>
      </c>
      <c r="Y278" s="77" t="s">
        <v>77</v>
      </c>
      <c r="Z278" s="52">
        <v>0.87680191648336814</v>
      </c>
      <c r="AA278" s="56">
        <f>IF(Z278&gt;X278, Z278, X278)</f>
        <v>0.89580574938899882</v>
      </c>
      <c r="AB278" s="54" t="str">
        <f>IF(Z278&gt;X278, Y278, W278)</f>
        <v>Unambiguous</v>
      </c>
      <c r="AC278" s="22" t="str">
        <f t="shared" si="8"/>
        <v>correct</v>
      </c>
      <c r="AD278" s="22" t="s">
        <v>78</v>
      </c>
      <c r="AE278" s="57" t="s">
        <v>1918</v>
      </c>
      <c r="AF278" s="2"/>
    </row>
    <row r="279" spans="1:32" ht="90" x14ac:dyDescent="0.25">
      <c r="A279" s="2" t="s">
        <v>1069</v>
      </c>
      <c r="B279" s="2" t="s">
        <v>1108</v>
      </c>
      <c r="C279" s="14">
        <v>1</v>
      </c>
      <c r="D279" s="38">
        <v>1</v>
      </c>
      <c r="E279" s="40">
        <v>1</v>
      </c>
      <c r="F279" s="2" t="str">
        <f t="shared" si="9"/>
        <v>Correct</v>
      </c>
      <c r="G279" s="2" t="s">
        <v>77</v>
      </c>
      <c r="H279" s="43"/>
      <c r="I279" s="2" t="s">
        <v>1741</v>
      </c>
      <c r="J279" s="2" t="s">
        <v>1741</v>
      </c>
      <c r="K279" s="14"/>
      <c r="L279" s="46"/>
      <c r="M279" s="2"/>
      <c r="O279" s="48"/>
      <c r="P279" s="14"/>
      <c r="Q279" s="2"/>
      <c r="R279" s="46"/>
      <c r="S279" s="2"/>
      <c r="U279" s="48"/>
      <c r="V279" s="50" t="s">
        <v>77</v>
      </c>
      <c r="W279" s="2" t="s">
        <v>77</v>
      </c>
      <c r="X279" s="80">
        <v>1</v>
      </c>
      <c r="Y279" s="77" t="s">
        <v>77</v>
      </c>
      <c r="Z279" s="52">
        <v>1</v>
      </c>
      <c r="AA279" s="56">
        <f>IF(Z279&gt;X279, Z279, X279)</f>
        <v>1</v>
      </c>
      <c r="AB279" s="54" t="str">
        <f>IF(Z279&gt;X279, Y279, W279)</f>
        <v>Unambiguous</v>
      </c>
      <c r="AC279" s="22" t="str">
        <f t="shared" si="8"/>
        <v>correct</v>
      </c>
      <c r="AD279" s="22" t="s">
        <v>78</v>
      </c>
      <c r="AE279" s="57" t="s">
        <v>1918</v>
      </c>
      <c r="AF279" s="2"/>
    </row>
    <row r="280" spans="1:32" ht="105" x14ac:dyDescent="0.25">
      <c r="A280" s="2" t="s">
        <v>1069</v>
      </c>
      <c r="B280" s="2" t="s">
        <v>1109</v>
      </c>
      <c r="C280" s="14">
        <v>1</v>
      </c>
      <c r="D280" s="38">
        <v>1</v>
      </c>
      <c r="E280" s="40">
        <v>1</v>
      </c>
      <c r="F280" s="2" t="str">
        <f t="shared" si="9"/>
        <v>Correct</v>
      </c>
      <c r="G280" s="2" t="s">
        <v>77</v>
      </c>
      <c r="H280" s="43"/>
      <c r="I280" s="2" t="s">
        <v>1741</v>
      </c>
      <c r="J280" s="2" t="s">
        <v>1741</v>
      </c>
      <c r="K280" s="14"/>
      <c r="L280" s="46"/>
      <c r="M280" s="2"/>
      <c r="O280" s="48"/>
      <c r="P280" s="14"/>
      <c r="Q280" s="2"/>
      <c r="R280" s="46"/>
      <c r="S280" s="2"/>
      <c r="U280" s="48"/>
      <c r="V280" s="50" t="s">
        <v>77</v>
      </c>
      <c r="W280" s="2" t="s">
        <v>77</v>
      </c>
      <c r="X280" s="80">
        <v>0.9925346225044015</v>
      </c>
      <c r="Y280" s="77" t="s">
        <v>77</v>
      </c>
      <c r="Z280" s="52">
        <v>0.97509037240218288</v>
      </c>
      <c r="AA280" s="56">
        <f>IF(Z280&gt;X280, Z280, X280)</f>
        <v>0.9925346225044015</v>
      </c>
      <c r="AB280" s="54" t="str">
        <f>IF(Z280&gt;X280, Y280, W280)</f>
        <v>Unambiguous</v>
      </c>
      <c r="AC280" s="22" t="str">
        <f t="shared" si="8"/>
        <v>correct</v>
      </c>
      <c r="AD280" s="22" t="s">
        <v>78</v>
      </c>
      <c r="AE280" s="57" t="s">
        <v>1918</v>
      </c>
      <c r="AF280" s="2"/>
    </row>
    <row r="281" spans="1:32" ht="60" x14ac:dyDescent="0.25">
      <c r="A281" s="2" t="s">
        <v>1069</v>
      </c>
      <c r="B281" s="2" t="s">
        <v>1110</v>
      </c>
      <c r="C281" s="14">
        <v>1</v>
      </c>
      <c r="D281" s="38">
        <v>1</v>
      </c>
      <c r="E281" s="40">
        <v>1</v>
      </c>
      <c r="F281" s="2" t="str">
        <f t="shared" si="9"/>
        <v>Correct</v>
      </c>
      <c r="G281" s="2" t="s">
        <v>77</v>
      </c>
      <c r="H281" s="43"/>
      <c r="I281" s="2" t="s">
        <v>1741</v>
      </c>
      <c r="J281" s="2" t="s">
        <v>1741</v>
      </c>
      <c r="K281" s="14"/>
      <c r="L281" s="46"/>
      <c r="M281" s="2"/>
      <c r="O281" s="48"/>
      <c r="P281" s="14"/>
      <c r="Q281" s="2"/>
      <c r="R281" s="46"/>
      <c r="S281" s="2"/>
      <c r="U281" s="48"/>
      <c r="V281" s="50" t="s">
        <v>77</v>
      </c>
      <c r="W281" s="2" t="s">
        <v>77</v>
      </c>
      <c r="X281" s="80">
        <v>0.9895670153139593</v>
      </c>
      <c r="Y281" s="77" t="s">
        <v>77</v>
      </c>
      <c r="Z281" s="52">
        <v>0.99480852810833509</v>
      </c>
      <c r="AA281" s="56">
        <f>IF(Z281&gt;X281, Z281, X281)</f>
        <v>0.99480852810833509</v>
      </c>
      <c r="AB281" s="54" t="str">
        <f>IF(Z281&gt;X281, Y281, W281)</f>
        <v>Unambiguous</v>
      </c>
      <c r="AC281" s="22" t="str">
        <f t="shared" si="8"/>
        <v>correct</v>
      </c>
      <c r="AD281" s="22" t="s">
        <v>78</v>
      </c>
      <c r="AE281" s="57" t="s">
        <v>1918</v>
      </c>
      <c r="AF281" s="2"/>
    </row>
    <row r="282" spans="1:32" ht="60" x14ac:dyDescent="0.25">
      <c r="A282" s="2" t="s">
        <v>1069</v>
      </c>
      <c r="B282" s="2" t="s">
        <v>1111</v>
      </c>
      <c r="C282" s="14">
        <v>0.99669140233989473</v>
      </c>
      <c r="D282" s="38">
        <v>0.64391672802750632</v>
      </c>
      <c r="E282" s="40">
        <v>0.99669140233989473</v>
      </c>
      <c r="F282" s="2" t="str">
        <f t="shared" si="9"/>
        <v>Correct</v>
      </c>
      <c r="G282" s="2" t="s">
        <v>77</v>
      </c>
      <c r="H282" s="43"/>
      <c r="I282" s="2" t="s">
        <v>1741</v>
      </c>
      <c r="J282" s="2" t="s">
        <v>1741</v>
      </c>
      <c r="K282" s="14"/>
      <c r="L282" s="46"/>
      <c r="M282" s="2"/>
      <c r="O282" s="48"/>
      <c r="P282" s="14"/>
      <c r="Q282" s="2"/>
      <c r="R282" s="46"/>
      <c r="S282" s="2"/>
      <c r="U282" s="48"/>
      <c r="V282" s="50" t="s">
        <v>77</v>
      </c>
      <c r="W282" s="2" t="s">
        <v>77</v>
      </c>
      <c r="X282" s="80">
        <v>0.99480852902196504</v>
      </c>
      <c r="Y282" s="77" t="s">
        <v>77</v>
      </c>
      <c r="Z282" s="52">
        <v>0.99253462309339879</v>
      </c>
      <c r="AA282" s="56">
        <f>IF(Z282&gt;X282, Z282, X282)</f>
        <v>0.99480852902196504</v>
      </c>
      <c r="AB282" s="54" t="str">
        <f>IF(Z282&gt;X282, Y282, W282)</f>
        <v>Unambiguous</v>
      </c>
      <c r="AC282" s="22" t="str">
        <f t="shared" si="8"/>
        <v>correct</v>
      </c>
      <c r="AD282" s="22" t="s">
        <v>78</v>
      </c>
      <c r="AE282" s="57" t="s" vm="1">
        <v>1918</v>
      </c>
      <c r="AF282" s="2"/>
    </row>
    <row r="283" spans="1:32" ht="105" x14ac:dyDescent="0.25">
      <c r="A283" s="2" t="s">
        <v>1069</v>
      </c>
      <c r="B283" s="2" t="s">
        <v>1112</v>
      </c>
      <c r="C283" s="14">
        <v>1</v>
      </c>
      <c r="D283" s="38">
        <v>1</v>
      </c>
      <c r="E283" s="40">
        <v>1</v>
      </c>
      <c r="F283" s="2" t="str">
        <f t="shared" si="9"/>
        <v>Correct</v>
      </c>
      <c r="G283" s="2" t="s">
        <v>77</v>
      </c>
      <c r="H283" s="43"/>
      <c r="I283" s="2" t="s">
        <v>1741</v>
      </c>
      <c r="J283" s="2" t="s">
        <v>1741</v>
      </c>
      <c r="K283" s="14"/>
      <c r="L283" s="46"/>
      <c r="M283" s="2"/>
      <c r="O283" s="48"/>
      <c r="P283" s="14"/>
      <c r="Q283" s="2"/>
      <c r="R283" s="46"/>
      <c r="S283" s="2"/>
      <c r="U283" s="48"/>
      <c r="V283" s="50" t="s">
        <v>77</v>
      </c>
      <c r="W283" s="2" t="s">
        <v>77</v>
      </c>
      <c r="X283" s="80">
        <v>1</v>
      </c>
      <c r="Y283" s="77" t="s">
        <v>77</v>
      </c>
      <c r="Z283" s="52">
        <v>1</v>
      </c>
      <c r="AA283" s="56">
        <f>IF(Z283&gt;X283, Z283, X283)</f>
        <v>1</v>
      </c>
      <c r="AB283" s="54" t="str">
        <f>IF(Z283&gt;X283, Y283, W283)</f>
        <v>Unambiguous</v>
      </c>
      <c r="AC283" s="22" t="str">
        <f t="shared" si="8"/>
        <v>correct</v>
      </c>
      <c r="AD283" s="22" t="s">
        <v>78</v>
      </c>
      <c r="AE283" s="57" t="s" vm="1">
        <v>1918</v>
      </c>
      <c r="AF283" s="2"/>
    </row>
    <row r="284" spans="1:32" ht="75" x14ac:dyDescent="0.25">
      <c r="A284" s="2" t="s">
        <v>1069</v>
      </c>
      <c r="B284" s="2" t="s">
        <v>1113</v>
      </c>
      <c r="C284" s="14">
        <v>1</v>
      </c>
      <c r="D284" s="38">
        <v>1</v>
      </c>
      <c r="E284" s="40">
        <v>1</v>
      </c>
      <c r="F284" s="2" t="str">
        <f t="shared" si="9"/>
        <v>Correct</v>
      </c>
      <c r="G284" s="2" t="s">
        <v>77</v>
      </c>
      <c r="H284" s="43"/>
      <c r="I284" s="2" t="s">
        <v>1741</v>
      </c>
      <c r="J284" s="2" t="s">
        <v>1741</v>
      </c>
      <c r="K284" s="14"/>
      <c r="L284" s="46"/>
      <c r="M284" s="2"/>
      <c r="O284" s="48"/>
      <c r="P284" s="14"/>
      <c r="Q284" s="2"/>
      <c r="R284" s="46"/>
      <c r="S284" s="2"/>
      <c r="U284" s="48"/>
      <c r="V284" s="50" t="s">
        <v>77</v>
      </c>
      <c r="W284" s="2" t="s">
        <v>77</v>
      </c>
      <c r="X284" s="80">
        <v>1</v>
      </c>
      <c r="Y284" s="77" t="s">
        <v>77</v>
      </c>
      <c r="Z284" s="52">
        <v>1</v>
      </c>
      <c r="AA284" s="56">
        <f>IF(Z284&gt;X284, Z284, X284)</f>
        <v>1</v>
      </c>
      <c r="AB284" s="54" t="str">
        <f>IF(Z284&gt;X284, Y284, W284)</f>
        <v>Unambiguous</v>
      </c>
      <c r="AC284" s="22" t="str">
        <f t="shared" si="8"/>
        <v>correct</v>
      </c>
      <c r="AD284" s="22" t="s">
        <v>78</v>
      </c>
      <c r="AE284" s="57" t="s" vm="1">
        <v>1918</v>
      </c>
      <c r="AF284" s="2"/>
    </row>
    <row r="285" spans="1:32" ht="90" x14ac:dyDescent="0.25">
      <c r="A285" s="2" t="s">
        <v>1069</v>
      </c>
      <c r="B285" s="2" t="s">
        <v>1114</v>
      </c>
      <c r="C285" s="14">
        <v>0.99669140212537655</v>
      </c>
      <c r="D285" s="38">
        <v>1</v>
      </c>
      <c r="E285" s="40">
        <v>1</v>
      </c>
      <c r="F285" s="2" t="str">
        <f t="shared" si="9"/>
        <v>Correct</v>
      </c>
      <c r="G285" s="2" t="s">
        <v>77</v>
      </c>
      <c r="H285" s="43"/>
      <c r="I285" s="2" t="s">
        <v>1741</v>
      </c>
      <c r="J285" s="2" t="s">
        <v>1741</v>
      </c>
      <c r="K285" s="14"/>
      <c r="L285" s="46"/>
      <c r="M285" s="2"/>
      <c r="O285" s="48"/>
      <c r="P285" s="14"/>
      <c r="Q285" s="2"/>
      <c r="R285" s="46"/>
      <c r="S285" s="2"/>
      <c r="U285" s="48"/>
      <c r="V285" s="50" t="s">
        <v>77</v>
      </c>
      <c r="W285" s="2" t="s">
        <v>77</v>
      </c>
      <c r="X285" s="80">
        <v>0.96595308683667347</v>
      </c>
      <c r="Y285" s="77" t="s">
        <v>77</v>
      </c>
      <c r="Z285" s="52">
        <v>0.99338280503732024</v>
      </c>
      <c r="AA285" s="56">
        <f>IF(Z285&gt;X285, Z285, X285)</f>
        <v>0.99338280503732024</v>
      </c>
      <c r="AB285" s="54" t="str">
        <f>IF(Z285&gt;X285, Y285, W285)</f>
        <v>Unambiguous</v>
      </c>
      <c r="AC285" s="22" t="str">
        <f t="shared" si="8"/>
        <v>correct</v>
      </c>
      <c r="AD285" s="22" t="s">
        <v>78</v>
      </c>
      <c r="AE285" s="57" t="s" vm="1">
        <v>1918</v>
      </c>
      <c r="AF285" s="2"/>
    </row>
    <row r="286" spans="1:32" ht="409.5" x14ac:dyDescent="0.25">
      <c r="A286" s="2" t="s">
        <v>1069</v>
      </c>
      <c r="B286" s="2" t="s">
        <v>1115</v>
      </c>
      <c r="C286" s="14">
        <v>0.8509708266306536</v>
      </c>
      <c r="D286" s="38">
        <v>0.8632438122922208</v>
      </c>
      <c r="E286" s="40">
        <v>0.8632438122922208</v>
      </c>
      <c r="F286" s="2" t="str">
        <f t="shared" si="9"/>
        <v>Correct</v>
      </c>
      <c r="G286" s="2" t="s">
        <v>28</v>
      </c>
      <c r="H286" s="43" t="s">
        <v>1116</v>
      </c>
      <c r="I286" s="2" t="s">
        <v>1799</v>
      </c>
      <c r="J286" s="2" t="s">
        <v>1882</v>
      </c>
      <c r="K286" s="14" t="s">
        <v>1119</v>
      </c>
      <c r="L286" s="46">
        <v>1</v>
      </c>
      <c r="M286" s="2" t="s">
        <v>1121</v>
      </c>
      <c r="N286" s="2">
        <v>0.1333333333333333</v>
      </c>
      <c r="O286" s="48" t="s">
        <v>1122</v>
      </c>
      <c r="P286" s="14" t="s">
        <v>1123</v>
      </c>
      <c r="Q286" s="2" t="s">
        <v>1124</v>
      </c>
      <c r="R286" s="46">
        <v>1</v>
      </c>
      <c r="S286" s="2" t="s">
        <v>1125</v>
      </c>
      <c r="T286" s="2">
        <v>0</v>
      </c>
      <c r="U286" s="48" t="s">
        <v>1126</v>
      </c>
      <c r="V286" s="50" t="s">
        <v>28</v>
      </c>
      <c r="W286" s="2" t="s">
        <v>40</v>
      </c>
      <c r="X286" s="80">
        <v>0.73349899704198074</v>
      </c>
      <c r="Y286" s="77" t="s">
        <v>305</v>
      </c>
      <c r="Z286" s="52">
        <v>0.83867139997581186</v>
      </c>
      <c r="AA286" s="56">
        <f>IF(Z286&gt;X286, Z286, X286)</f>
        <v>0.83867139997581186</v>
      </c>
      <c r="AB286" s="54" t="str">
        <f>IF(Z286&gt;X286, Y286, W286)</f>
        <v>structural</v>
      </c>
      <c r="AC286" s="22" t="str">
        <f t="shared" si="8"/>
        <v>correct</v>
      </c>
      <c r="AD286" s="22" t="s">
        <v>1127</v>
      </c>
      <c r="AE286" s="57" t="s" vm="2">
        <v>1968</v>
      </c>
      <c r="AF286" s="2"/>
    </row>
    <row r="287" spans="1:32" ht="75" x14ac:dyDescent="0.25">
      <c r="A287" s="2" t="s">
        <v>1069</v>
      </c>
      <c r="B287" s="2" t="s">
        <v>1130</v>
      </c>
      <c r="C287" s="14">
        <v>0.99128116748848039</v>
      </c>
      <c r="D287" s="38">
        <v>1</v>
      </c>
      <c r="E287" s="40">
        <v>1</v>
      </c>
      <c r="F287" s="2" t="str">
        <f t="shared" si="9"/>
        <v>Correct</v>
      </c>
      <c r="G287" s="2" t="s">
        <v>77</v>
      </c>
      <c r="H287" s="43"/>
      <c r="I287" s="2" t="s">
        <v>1741</v>
      </c>
      <c r="J287" s="2" t="s">
        <v>1741</v>
      </c>
      <c r="K287" s="14"/>
      <c r="L287" s="46"/>
      <c r="M287" s="2"/>
      <c r="O287" s="48"/>
      <c r="P287" s="14"/>
      <c r="Q287" s="2"/>
      <c r="R287" s="46"/>
      <c r="S287" s="2"/>
      <c r="U287" s="48"/>
      <c r="V287" s="50" t="s">
        <v>77</v>
      </c>
      <c r="W287" s="2" t="s">
        <v>77</v>
      </c>
      <c r="X287" s="80">
        <v>0.97754224857990246</v>
      </c>
      <c r="Y287" s="77" t="s">
        <v>77</v>
      </c>
      <c r="Z287" s="52">
        <v>0.94969917847753282</v>
      </c>
      <c r="AA287" s="56">
        <f>IF(Z287&gt;X287, Z287, X287)</f>
        <v>0.97754224857990246</v>
      </c>
      <c r="AB287" s="54" t="str">
        <f>IF(Z287&gt;X287, Y287, W287)</f>
        <v>Unambiguous</v>
      </c>
      <c r="AC287" s="22" t="str">
        <f t="shared" si="8"/>
        <v>correct</v>
      </c>
      <c r="AD287" s="22" t="s">
        <v>78</v>
      </c>
      <c r="AE287" s="57" t="s" vm="1">
        <v>1918</v>
      </c>
      <c r="AF287" s="2"/>
    </row>
    <row r="288" spans="1:32" ht="75" x14ac:dyDescent="0.25">
      <c r="A288" s="2" t="s">
        <v>1069</v>
      </c>
      <c r="B288" s="2" t="s">
        <v>1131</v>
      </c>
      <c r="C288" s="14">
        <v>0.99840936112621681</v>
      </c>
      <c r="D288" s="38">
        <v>1</v>
      </c>
      <c r="E288" s="40">
        <v>1</v>
      </c>
      <c r="F288" s="2" t="str">
        <f t="shared" si="9"/>
        <v>Correct</v>
      </c>
      <c r="G288" s="2" t="s">
        <v>77</v>
      </c>
      <c r="H288" s="43"/>
      <c r="I288" s="2" t="s">
        <v>1741</v>
      </c>
      <c r="J288" s="2" t="s">
        <v>1741</v>
      </c>
      <c r="K288" s="14"/>
      <c r="L288" s="46"/>
      <c r="M288" s="2"/>
      <c r="O288" s="48"/>
      <c r="P288" s="14"/>
      <c r="Q288" s="2"/>
      <c r="R288" s="46"/>
      <c r="S288" s="2"/>
      <c r="U288" s="48"/>
      <c r="V288" s="50" t="s">
        <v>77</v>
      </c>
      <c r="W288" s="2" t="s">
        <v>77</v>
      </c>
      <c r="X288" s="80">
        <v>0.96580375065397861</v>
      </c>
      <c r="Y288" s="77" t="s">
        <v>77</v>
      </c>
      <c r="Z288" s="52">
        <v>0.97866188234702611</v>
      </c>
      <c r="AA288" s="56">
        <f>IF(Z288&gt;X288, Z288, X288)</f>
        <v>0.97866188234702611</v>
      </c>
      <c r="AB288" s="54" t="str">
        <f>IF(Z288&gt;X288, Y288, W288)</f>
        <v>Unambiguous</v>
      </c>
      <c r="AC288" s="22" t="str">
        <f t="shared" si="8"/>
        <v>correct</v>
      </c>
      <c r="AD288" s="22" t="s">
        <v>78</v>
      </c>
      <c r="AE288" s="57" t="s" vm="1">
        <v>1918</v>
      </c>
      <c r="AF288" s="2"/>
    </row>
    <row r="289" spans="1:32" ht="409.5" x14ac:dyDescent="0.25">
      <c r="A289" s="2" t="s">
        <v>1069</v>
      </c>
      <c r="B289" s="2" t="s">
        <v>1132</v>
      </c>
      <c r="C289" s="14">
        <v>0.81720984253542939</v>
      </c>
      <c r="D289" s="38">
        <v>0.8318711658753758</v>
      </c>
      <c r="E289" s="40">
        <v>0.8318711658753758</v>
      </c>
      <c r="F289" s="2" t="str">
        <f t="shared" si="9"/>
        <v>Correct</v>
      </c>
      <c r="G289" s="2" t="s">
        <v>28</v>
      </c>
      <c r="H289" s="43" t="s">
        <v>1133</v>
      </c>
      <c r="I289" s="2" t="s">
        <v>1800</v>
      </c>
      <c r="J289" s="2" t="s">
        <v>1883</v>
      </c>
      <c r="K289" s="14" t="s">
        <v>1136</v>
      </c>
      <c r="L289" s="46">
        <v>1</v>
      </c>
      <c r="M289" s="2" t="s">
        <v>1138</v>
      </c>
      <c r="N289" s="2">
        <v>0.6</v>
      </c>
      <c r="O289" s="48" t="s">
        <v>1139</v>
      </c>
      <c r="P289" s="14" t="s">
        <v>1140</v>
      </c>
      <c r="Q289" s="2" t="s">
        <v>1141</v>
      </c>
      <c r="R289" s="46">
        <v>1</v>
      </c>
      <c r="S289" s="2" t="s">
        <v>1142</v>
      </c>
      <c r="T289" s="2">
        <v>0.5</v>
      </c>
      <c r="U289" s="48" t="s">
        <v>1143</v>
      </c>
      <c r="V289" s="50" t="s">
        <v>28</v>
      </c>
      <c r="W289" s="2" t="s">
        <v>168</v>
      </c>
      <c r="X289" s="80">
        <v>0.79643760393952134</v>
      </c>
      <c r="Y289" s="77" t="s">
        <v>836</v>
      </c>
      <c r="Z289" s="52">
        <v>0.81280356734801606</v>
      </c>
      <c r="AA289" s="56">
        <f>IF(Z289&gt;X289, Z289, X289)</f>
        <v>0.81280356734801606</v>
      </c>
      <c r="AB289" s="54" t="str">
        <f>IF(Z289&gt;X289, Y289, W289)</f>
        <v>lexical, structural</v>
      </c>
      <c r="AC289" s="22" t="str">
        <f t="shared" si="8"/>
        <v>correct</v>
      </c>
      <c r="AD289" s="22" t="s">
        <v>1144</v>
      </c>
      <c r="AE289" s="57" t="s" vm="3">
        <v>1969</v>
      </c>
      <c r="AF289" s="2"/>
    </row>
    <row r="290" spans="1:32" ht="90" x14ac:dyDescent="0.25">
      <c r="A290" s="2" t="s">
        <v>1069</v>
      </c>
      <c r="B290" s="2" t="s">
        <v>1147</v>
      </c>
      <c r="C290" s="14">
        <v>0.98524113881506314</v>
      </c>
      <c r="D290" s="38">
        <v>1</v>
      </c>
      <c r="E290" s="40">
        <v>1</v>
      </c>
      <c r="F290" s="2" t="str">
        <f t="shared" si="9"/>
        <v>Correct</v>
      </c>
      <c r="G290" s="2" t="s">
        <v>77</v>
      </c>
      <c r="H290" s="43"/>
      <c r="I290" s="2" t="s">
        <v>1741</v>
      </c>
      <c r="J290" s="2" t="s">
        <v>1741</v>
      </c>
      <c r="K290" s="14"/>
      <c r="L290" s="46"/>
      <c r="M290" s="2"/>
      <c r="O290" s="48"/>
      <c r="P290" s="14"/>
      <c r="Q290" s="2"/>
      <c r="R290" s="46"/>
      <c r="S290" s="2"/>
      <c r="U290" s="48"/>
      <c r="V290" s="50" t="s">
        <v>77</v>
      </c>
      <c r="W290" s="2" t="s">
        <v>77</v>
      </c>
      <c r="X290" s="80">
        <v>0.96580375107150684</v>
      </c>
      <c r="Y290" s="77" t="s">
        <v>77</v>
      </c>
      <c r="Z290" s="52">
        <v>0.92106008214821888</v>
      </c>
      <c r="AA290" s="56">
        <f>IF(Z290&gt;X290, Z290, X290)</f>
        <v>0.96580375107150684</v>
      </c>
      <c r="AB290" s="54" t="str">
        <f>IF(Z290&gt;X290, Y290, W290)</f>
        <v>Unambiguous</v>
      </c>
      <c r="AC290" s="22" t="str">
        <f t="shared" si="8"/>
        <v>correct</v>
      </c>
      <c r="AD290" s="22" t="s">
        <v>78</v>
      </c>
      <c r="AE290" s="57" t="s" vm="1">
        <v>1918</v>
      </c>
      <c r="AF290" s="2"/>
    </row>
    <row r="291" spans="1:32" ht="60" x14ac:dyDescent="0.25">
      <c r="A291" s="2" t="s">
        <v>1069</v>
      </c>
      <c r="B291" s="2" t="s">
        <v>1148</v>
      </c>
      <c r="C291" s="14">
        <v>0.99659995714746985</v>
      </c>
      <c r="D291" s="38">
        <v>0.9959815596025765</v>
      </c>
      <c r="E291" s="40">
        <v>0.99659995714746985</v>
      </c>
      <c r="F291" s="2" t="str">
        <f t="shared" si="9"/>
        <v>Correct</v>
      </c>
      <c r="G291" s="2" t="s">
        <v>77</v>
      </c>
      <c r="H291" s="43"/>
      <c r="I291" s="2" t="s">
        <v>1741</v>
      </c>
      <c r="J291" s="2" t="s">
        <v>1741</v>
      </c>
      <c r="K291" s="14"/>
      <c r="L291" s="46"/>
      <c r="M291" s="2"/>
      <c r="O291" s="48"/>
      <c r="P291" s="14"/>
      <c r="Q291" s="2"/>
      <c r="R291" s="46"/>
      <c r="S291" s="2"/>
      <c r="U291" s="48"/>
      <c r="V291" s="50" t="s">
        <v>77</v>
      </c>
      <c r="W291" s="2" t="s">
        <v>77</v>
      </c>
      <c r="X291" s="80">
        <v>1</v>
      </c>
      <c r="Y291" s="77" t="s">
        <v>77</v>
      </c>
      <c r="Z291" s="52">
        <v>1</v>
      </c>
      <c r="AA291" s="56">
        <f>IF(Z291&gt;X291, Z291, X291)</f>
        <v>1</v>
      </c>
      <c r="AB291" s="54" t="str">
        <f>IF(Z291&gt;X291, Y291, W291)</f>
        <v>Unambiguous</v>
      </c>
      <c r="AC291" s="22" t="str">
        <f t="shared" si="8"/>
        <v>correct</v>
      </c>
      <c r="AD291" s="22" t="s">
        <v>78</v>
      </c>
      <c r="AE291" s="57" t="s" vm="1">
        <v>1918</v>
      </c>
      <c r="AF291" s="2"/>
    </row>
    <row r="292" spans="1:32" ht="409.5" x14ac:dyDescent="0.25">
      <c r="A292" s="2" t="s">
        <v>1069</v>
      </c>
      <c r="B292" s="2" t="s">
        <v>1149</v>
      </c>
      <c r="C292" s="14">
        <v>0.89449720937778454</v>
      </c>
      <c r="D292" s="38">
        <v>0.84650172908370247</v>
      </c>
      <c r="E292" s="40">
        <v>0.89449720937778454</v>
      </c>
      <c r="F292" s="2" t="str">
        <f t="shared" si="9"/>
        <v>Correct</v>
      </c>
      <c r="G292" s="2" t="s">
        <v>28</v>
      </c>
      <c r="H292" s="43" t="s">
        <v>1150</v>
      </c>
      <c r="I292" s="2" t="s">
        <v>1801</v>
      </c>
      <c r="J292" s="2" t="s">
        <v>1884</v>
      </c>
      <c r="K292" s="14" t="s">
        <v>1153</v>
      </c>
      <c r="L292" s="46">
        <v>0</v>
      </c>
      <c r="M292" s="2" t="s">
        <v>1155</v>
      </c>
      <c r="N292" s="2">
        <v>0.2</v>
      </c>
      <c r="O292" s="48" t="s">
        <v>1156</v>
      </c>
      <c r="P292" s="14" t="s">
        <v>1157</v>
      </c>
      <c r="Q292" s="2" t="s">
        <v>1158</v>
      </c>
      <c r="R292" s="46">
        <v>0</v>
      </c>
      <c r="S292" s="2" t="s">
        <v>1159</v>
      </c>
      <c r="T292" s="2">
        <v>0.5</v>
      </c>
      <c r="U292" s="48" t="s">
        <v>1160</v>
      </c>
      <c r="V292" s="50" t="s">
        <v>28</v>
      </c>
      <c r="W292" s="2" t="s">
        <v>1619</v>
      </c>
      <c r="X292" s="80">
        <v>0.92235766805684138</v>
      </c>
      <c r="Y292" s="77" t="s">
        <v>40</v>
      </c>
      <c r="Z292" s="52">
        <v>0.88539776811342041</v>
      </c>
      <c r="AA292" s="56">
        <f>IF(Z292&gt;X292, Z292, X292)</f>
        <v>0.92235766805684138</v>
      </c>
      <c r="AB292" s="54" t="str">
        <f>IF(Z292&gt;X292, Y292, W292)</f>
        <v>Semantic</v>
      </c>
      <c r="AC292" s="22" t="str">
        <f t="shared" si="8"/>
        <v>correct</v>
      </c>
      <c r="AD292" s="22" t="s">
        <v>1685</v>
      </c>
      <c r="AE292" s="57" t="s" vm="4">
        <v>1970</v>
      </c>
      <c r="AF292" s="2"/>
    </row>
    <row r="293" spans="1:32" ht="75" x14ac:dyDescent="0.25">
      <c r="A293" s="2" t="s">
        <v>1069</v>
      </c>
      <c r="B293" s="2" t="s">
        <v>1164</v>
      </c>
      <c r="C293" s="14">
        <v>0.94625706731784531</v>
      </c>
      <c r="D293" s="38">
        <v>1</v>
      </c>
      <c r="E293" s="40">
        <v>1</v>
      </c>
      <c r="F293" s="2" t="str">
        <f t="shared" si="9"/>
        <v>Correct</v>
      </c>
      <c r="G293" s="2" t="s">
        <v>77</v>
      </c>
      <c r="H293" s="43"/>
      <c r="I293" s="2" t="s">
        <v>1741</v>
      </c>
      <c r="J293" s="2" t="s">
        <v>1741</v>
      </c>
      <c r="K293" s="14"/>
      <c r="L293" s="46"/>
      <c r="M293" s="2"/>
      <c r="O293" s="48"/>
      <c r="P293" s="14"/>
      <c r="Q293" s="2"/>
      <c r="R293" s="46"/>
      <c r="S293" s="2"/>
      <c r="U293" s="48"/>
      <c r="V293" s="50" t="s">
        <v>77</v>
      </c>
      <c r="W293" s="2" t="s">
        <v>77</v>
      </c>
      <c r="X293" s="80">
        <v>0.96639838371354492</v>
      </c>
      <c r="Y293" s="77" t="s">
        <v>77</v>
      </c>
      <c r="Z293" s="52">
        <v>0.89480147660875242</v>
      </c>
      <c r="AA293" s="56">
        <f>IF(Z293&gt;X293, Z293, X293)</f>
        <v>0.96639838371354492</v>
      </c>
      <c r="AB293" s="54" t="str">
        <f>IF(Z293&gt;X293, Y293, W293)</f>
        <v>Unambiguous</v>
      </c>
      <c r="AC293" s="22" t="str">
        <f t="shared" si="8"/>
        <v>correct</v>
      </c>
      <c r="AD293" s="22" t="s">
        <v>78</v>
      </c>
      <c r="AE293" s="57" t="s" vm="1">
        <v>1918</v>
      </c>
      <c r="AF293" s="2"/>
    </row>
    <row r="294" spans="1:32" ht="75" x14ac:dyDescent="0.25">
      <c r="A294" s="2" t="s">
        <v>1069</v>
      </c>
      <c r="B294" s="2" t="s">
        <v>1165</v>
      </c>
      <c r="C294" s="14">
        <v>0.99796676465089329</v>
      </c>
      <c r="D294" s="38">
        <v>1</v>
      </c>
      <c r="E294" s="40">
        <v>1</v>
      </c>
      <c r="F294" s="2" t="str">
        <f t="shared" si="9"/>
        <v>Correct</v>
      </c>
      <c r="G294" s="2" t="s">
        <v>77</v>
      </c>
      <c r="H294" s="43"/>
      <c r="I294" s="2" t="s">
        <v>1741</v>
      </c>
      <c r="J294" s="2" t="s">
        <v>1741</v>
      </c>
      <c r="K294" s="14"/>
      <c r="L294" s="46"/>
      <c r="M294" s="2"/>
      <c r="O294" s="48"/>
      <c r="P294" s="14"/>
      <c r="Q294" s="2"/>
      <c r="R294" s="46"/>
      <c r="S294" s="2"/>
      <c r="U294" s="48"/>
      <c r="V294" s="50" t="s">
        <v>77</v>
      </c>
      <c r="W294" s="2" t="s">
        <v>77</v>
      </c>
      <c r="X294" s="80">
        <v>1</v>
      </c>
      <c r="Y294" s="77" t="s">
        <v>77</v>
      </c>
      <c r="Z294" s="52">
        <v>1</v>
      </c>
      <c r="AA294" s="56">
        <f>IF(Z294&gt;X294, Z294, X294)</f>
        <v>1</v>
      </c>
      <c r="AB294" s="54" t="str">
        <f>IF(Z294&gt;X294, Y294, W294)</f>
        <v>Unambiguous</v>
      </c>
      <c r="AC294" s="22" t="str">
        <f t="shared" si="8"/>
        <v>correct</v>
      </c>
      <c r="AD294" s="22" t="s">
        <v>78</v>
      </c>
      <c r="AE294" s="57" t="s" vm="1">
        <v>1918</v>
      </c>
      <c r="AF294" s="2"/>
    </row>
    <row r="295" spans="1:32" ht="45" x14ac:dyDescent="0.25">
      <c r="A295" s="2" t="s">
        <v>1069</v>
      </c>
      <c r="B295" s="2" t="s">
        <v>1166</v>
      </c>
      <c r="C295" s="14">
        <v>1</v>
      </c>
      <c r="D295" s="38">
        <v>1</v>
      </c>
      <c r="E295" s="40">
        <v>1</v>
      </c>
      <c r="F295" s="2" t="str">
        <f t="shared" si="9"/>
        <v>Correct</v>
      </c>
      <c r="G295" s="2" t="s">
        <v>77</v>
      </c>
      <c r="H295" s="43"/>
      <c r="I295" s="2" t="s">
        <v>1741</v>
      </c>
      <c r="J295" s="2" t="s">
        <v>1741</v>
      </c>
      <c r="K295" s="14"/>
      <c r="L295" s="46"/>
      <c r="M295" s="2"/>
      <c r="O295" s="48"/>
      <c r="P295" s="14"/>
      <c r="Q295" s="2"/>
      <c r="R295" s="46"/>
      <c r="S295" s="2"/>
      <c r="U295" s="48"/>
      <c r="V295" s="50" t="s">
        <v>77</v>
      </c>
      <c r="W295" s="2" t="s">
        <v>77</v>
      </c>
      <c r="X295" s="80">
        <v>0.99158245438683823</v>
      </c>
      <c r="Y295" s="77" t="s">
        <v>77</v>
      </c>
      <c r="Z295" s="52">
        <v>0.95839523207991895</v>
      </c>
      <c r="AA295" s="56">
        <f>IF(Z295&gt;X295, Z295, X295)</f>
        <v>0.99158245438683823</v>
      </c>
      <c r="AB295" s="54" t="str">
        <f>IF(Z295&gt;X295, Y295, W295)</f>
        <v>Unambiguous</v>
      </c>
      <c r="AC295" s="22" t="str">
        <f t="shared" si="8"/>
        <v>correct</v>
      </c>
      <c r="AD295" s="22" t="s">
        <v>78</v>
      </c>
      <c r="AE295" s="57" t="s" vm="1">
        <v>1918</v>
      </c>
      <c r="AF295" s="2"/>
    </row>
    <row r="296" spans="1:32" ht="60" x14ac:dyDescent="0.25">
      <c r="A296" s="2" t="s">
        <v>1069</v>
      </c>
      <c r="B296" s="2" t="s">
        <v>1167</v>
      </c>
      <c r="C296" s="14">
        <v>1</v>
      </c>
      <c r="D296" s="38">
        <v>1</v>
      </c>
      <c r="E296" s="40">
        <v>1</v>
      </c>
      <c r="F296" s="2" t="str">
        <f t="shared" si="9"/>
        <v>Correct</v>
      </c>
      <c r="G296" s="2" t="s">
        <v>77</v>
      </c>
      <c r="H296" s="43"/>
      <c r="I296" s="2" t="s">
        <v>1741</v>
      </c>
      <c r="J296" s="2" t="s">
        <v>1741</v>
      </c>
      <c r="K296" s="14"/>
      <c r="L296" s="46"/>
      <c r="M296" s="2"/>
      <c r="O296" s="48"/>
      <c r="P296" s="14"/>
      <c r="Q296" s="2"/>
      <c r="R296" s="46"/>
      <c r="S296" s="2"/>
      <c r="U296" s="48"/>
      <c r="V296" s="50" t="s">
        <v>77</v>
      </c>
      <c r="W296" s="2" t="s">
        <v>77</v>
      </c>
      <c r="X296" s="80">
        <v>0.99999999999999978</v>
      </c>
      <c r="Y296" s="77" t="s">
        <v>77</v>
      </c>
      <c r="Z296" s="52">
        <v>1</v>
      </c>
      <c r="AA296" s="56">
        <f>IF(Z296&gt;X296, Z296, X296)</f>
        <v>0.99999999999999978</v>
      </c>
      <c r="AB296" s="54" t="str">
        <f>IF(Z296&gt;X296, Y296, W296)</f>
        <v>Unambiguous</v>
      </c>
      <c r="AC296" s="22" t="str">
        <f t="shared" si="8"/>
        <v>correct</v>
      </c>
      <c r="AD296" s="22" t="s">
        <v>78</v>
      </c>
      <c r="AE296" s="57" t="s" vm="1">
        <v>1918</v>
      </c>
      <c r="AF296" s="2"/>
    </row>
    <row r="297" spans="1:32" ht="75" x14ac:dyDescent="0.25">
      <c r="A297" s="2" t="s">
        <v>1069</v>
      </c>
      <c r="B297" s="2" t="s">
        <v>1168</v>
      </c>
      <c r="C297" s="14">
        <v>0.57637516848142967</v>
      </c>
      <c r="D297" s="38">
        <v>0.99875683507018298</v>
      </c>
      <c r="E297" s="40">
        <v>0.99875683507018298</v>
      </c>
      <c r="F297" s="2" t="str">
        <f t="shared" si="9"/>
        <v>Correct</v>
      </c>
      <c r="G297" s="2" t="s">
        <v>77</v>
      </c>
      <c r="H297" s="43"/>
      <c r="I297" s="2" t="s">
        <v>1741</v>
      </c>
      <c r="J297" s="2" t="s">
        <v>1741</v>
      </c>
      <c r="K297" s="14"/>
      <c r="L297" s="46"/>
      <c r="M297" s="2"/>
      <c r="O297" s="48"/>
      <c r="P297" s="14"/>
      <c r="Q297" s="2"/>
      <c r="R297" s="46"/>
      <c r="S297" s="2"/>
      <c r="U297" s="48"/>
      <c r="V297" s="50" t="s">
        <v>77</v>
      </c>
      <c r="W297" s="2" t="s">
        <v>77</v>
      </c>
      <c r="X297" s="80">
        <v>0.93479734849520535</v>
      </c>
      <c r="Y297" s="77" t="s">
        <v>77</v>
      </c>
      <c r="Z297" s="52">
        <v>1</v>
      </c>
      <c r="AA297" s="56">
        <f>IF(Z297&gt;X297, Z297, X297)</f>
        <v>1</v>
      </c>
      <c r="AB297" s="54" t="str">
        <f>IF(Z297&gt;X297, Y297, W297)</f>
        <v>Unambiguous</v>
      </c>
      <c r="AC297" s="22" t="str">
        <f t="shared" si="8"/>
        <v>correct</v>
      </c>
      <c r="AD297" s="22" t="s">
        <v>78</v>
      </c>
      <c r="AE297" s="57" t="s" vm="1">
        <v>1918</v>
      </c>
      <c r="AF297" s="2"/>
    </row>
    <row r="298" spans="1:32" ht="60" x14ac:dyDescent="0.25">
      <c r="A298" s="2" t="s">
        <v>1069</v>
      </c>
      <c r="B298" s="2" t="s">
        <v>1169</v>
      </c>
      <c r="C298" s="14">
        <v>0.95444693930209046</v>
      </c>
      <c r="D298" s="38">
        <v>0.90511025470089523</v>
      </c>
      <c r="E298" s="40">
        <v>0.95444693930209046</v>
      </c>
      <c r="F298" s="2" t="str">
        <f t="shared" si="9"/>
        <v>Correct</v>
      </c>
      <c r="G298" s="2" t="s">
        <v>77</v>
      </c>
      <c r="H298" s="43"/>
      <c r="I298" s="2" t="s">
        <v>1741</v>
      </c>
      <c r="J298" s="2" t="s">
        <v>1741</v>
      </c>
      <c r="K298" s="14"/>
      <c r="L298" s="46"/>
      <c r="M298" s="2"/>
      <c r="O298" s="48"/>
      <c r="P298" s="14"/>
      <c r="Q298" s="2"/>
      <c r="R298" s="46"/>
      <c r="S298" s="2"/>
      <c r="U298" s="48"/>
      <c r="V298" s="50" t="s">
        <v>77</v>
      </c>
      <c r="W298" s="2" t="s">
        <v>77</v>
      </c>
      <c r="X298" s="80">
        <v>0.72394254039970074</v>
      </c>
      <c r="Y298" s="77" t="s">
        <v>77</v>
      </c>
      <c r="Z298" s="52">
        <v>0.65240414302578142</v>
      </c>
      <c r="AA298" s="56">
        <f>IF(Z298&gt;X298, Z298, X298)</f>
        <v>0.72394254039970074</v>
      </c>
      <c r="AB298" s="54" t="str">
        <f>IF(Z298&gt;X298, Y298, W298)</f>
        <v>Unambiguous</v>
      </c>
      <c r="AC298" s="22" t="str">
        <f t="shared" si="8"/>
        <v>incorrect</v>
      </c>
      <c r="AD298" s="22" t="s">
        <v>78</v>
      </c>
      <c r="AE298" s="57" t="s" vm="1">
        <v>1918</v>
      </c>
      <c r="AF298" s="2"/>
    </row>
    <row r="299" spans="1:32" ht="45" x14ac:dyDescent="0.25">
      <c r="A299" s="2" t="s">
        <v>1069</v>
      </c>
      <c r="B299" s="2" t="s">
        <v>1170</v>
      </c>
      <c r="C299" s="14">
        <v>0.8153939140143992</v>
      </c>
      <c r="D299" s="38">
        <v>1</v>
      </c>
      <c r="E299" s="40">
        <v>1</v>
      </c>
      <c r="F299" s="2" t="str">
        <f t="shared" si="9"/>
        <v>Correct</v>
      </c>
      <c r="G299" s="2" t="s">
        <v>77</v>
      </c>
      <c r="H299" s="43"/>
      <c r="I299" s="2" t="s">
        <v>1741</v>
      </c>
      <c r="J299" s="2" t="s">
        <v>1741</v>
      </c>
      <c r="K299" s="14"/>
      <c r="L299" s="46"/>
      <c r="M299" s="2"/>
      <c r="O299" s="48"/>
      <c r="P299" s="14"/>
      <c r="Q299" s="2"/>
      <c r="R299" s="46"/>
      <c r="S299" s="2"/>
      <c r="U299" s="48"/>
      <c r="V299" s="50" t="s">
        <v>77</v>
      </c>
      <c r="W299" s="2" t="s">
        <v>77</v>
      </c>
      <c r="X299" s="80">
        <v>0.9954045259092752</v>
      </c>
      <c r="Y299" s="77" t="s">
        <v>77</v>
      </c>
      <c r="Z299" s="52">
        <v>0.97210955861677362</v>
      </c>
      <c r="AA299" s="56">
        <f>IF(Z299&gt;X299, Z299, X299)</f>
        <v>0.9954045259092752</v>
      </c>
      <c r="AB299" s="54" t="str">
        <f>IF(Z299&gt;X299, Y299, W299)</f>
        <v>Unambiguous</v>
      </c>
      <c r="AC299" s="22" t="str">
        <f t="shared" si="8"/>
        <v>correct</v>
      </c>
      <c r="AD299" s="22" t="s">
        <v>78</v>
      </c>
      <c r="AE299" s="57" t="s" vm="1">
        <v>1918</v>
      </c>
      <c r="AF299" s="2"/>
    </row>
    <row r="300" spans="1:32" ht="75" x14ac:dyDescent="0.25">
      <c r="A300" s="2" t="s">
        <v>1069</v>
      </c>
      <c r="B300" s="2" t="s">
        <v>1171</v>
      </c>
      <c r="C300" s="14">
        <v>0.99333900564348065</v>
      </c>
      <c r="D300" s="38">
        <v>0.86689241157774077</v>
      </c>
      <c r="E300" s="40">
        <v>0.99333900564348065</v>
      </c>
      <c r="F300" s="2" t="str">
        <f t="shared" si="9"/>
        <v>Correct</v>
      </c>
      <c r="G300" s="2" t="s">
        <v>77</v>
      </c>
      <c r="H300" s="43"/>
      <c r="I300" s="2" t="s">
        <v>1741</v>
      </c>
      <c r="J300" s="2" t="s">
        <v>1741</v>
      </c>
      <c r="K300" s="14"/>
      <c r="L300" s="46"/>
      <c r="M300" s="2"/>
      <c r="O300" s="48"/>
      <c r="P300" s="14"/>
      <c r="Q300" s="2"/>
      <c r="R300" s="46"/>
      <c r="S300" s="2"/>
      <c r="U300" s="48"/>
      <c r="V300" s="50" t="s">
        <v>77</v>
      </c>
      <c r="W300" s="2" t="s">
        <v>77</v>
      </c>
      <c r="X300" s="80">
        <v>0.78223284872774479</v>
      </c>
      <c r="Y300" s="77" t="s">
        <v>77</v>
      </c>
      <c r="Z300" s="52">
        <v>0.7220186981637956</v>
      </c>
      <c r="AA300" s="56">
        <f>IF(Z300&gt;X300, Z300, X300)</f>
        <v>0.78223284872774479</v>
      </c>
      <c r="AB300" s="54" t="str">
        <f>IF(Z300&gt;X300, Y300, W300)</f>
        <v>Unambiguous</v>
      </c>
      <c r="AC300" s="22" t="str">
        <f t="shared" si="8"/>
        <v>incorrect</v>
      </c>
      <c r="AD300" s="22" t="s">
        <v>78</v>
      </c>
      <c r="AE300" s="57" t="s" vm="1">
        <v>1918</v>
      </c>
      <c r="AF300" s="2"/>
    </row>
    <row r="301" spans="1:32" ht="75" x14ac:dyDescent="0.25">
      <c r="A301" s="2" t="s">
        <v>1069</v>
      </c>
      <c r="B301" s="2" t="s">
        <v>1172</v>
      </c>
      <c r="C301" s="14">
        <v>0.98529932488432215</v>
      </c>
      <c r="D301" s="38">
        <v>1</v>
      </c>
      <c r="E301" s="40">
        <v>1</v>
      </c>
      <c r="F301" s="2" t="str">
        <f t="shared" si="9"/>
        <v>Correct</v>
      </c>
      <c r="G301" s="2" t="s">
        <v>77</v>
      </c>
      <c r="H301" s="43"/>
      <c r="I301" s="2" t="s">
        <v>1741</v>
      </c>
      <c r="J301" s="2" t="s">
        <v>1741</v>
      </c>
      <c r="K301" s="14"/>
      <c r="L301" s="46"/>
      <c r="M301" s="2"/>
      <c r="O301" s="48"/>
      <c r="P301" s="14"/>
      <c r="Q301" s="2"/>
      <c r="R301" s="46"/>
      <c r="S301" s="2"/>
      <c r="U301" s="48"/>
      <c r="V301" s="50" t="s">
        <v>77</v>
      </c>
      <c r="W301" s="2" t="s">
        <v>77</v>
      </c>
      <c r="X301" s="80">
        <v>1</v>
      </c>
      <c r="Y301" s="77" t="s">
        <v>77</v>
      </c>
      <c r="Z301" s="52">
        <v>0.99413755412531779</v>
      </c>
      <c r="AA301" s="56">
        <f>IF(Z301&gt;X301, Z301, X301)</f>
        <v>1</v>
      </c>
      <c r="AB301" s="54" t="str">
        <f>IF(Z301&gt;X301, Y301, W301)</f>
        <v>Unambiguous</v>
      </c>
      <c r="AC301" s="22" t="str">
        <f t="shared" si="8"/>
        <v>correct</v>
      </c>
      <c r="AD301" s="22" t="s">
        <v>78</v>
      </c>
      <c r="AE301" s="57" t="s" vm="1">
        <v>1918</v>
      </c>
      <c r="AF301" s="2"/>
    </row>
    <row r="302" spans="1:32" ht="90" x14ac:dyDescent="0.25">
      <c r="A302" s="2" t="s">
        <v>1069</v>
      </c>
      <c r="B302" s="2" t="s">
        <v>1173</v>
      </c>
      <c r="C302" s="14">
        <v>0.99999999999999978</v>
      </c>
      <c r="D302" s="38">
        <v>1</v>
      </c>
      <c r="E302" s="40">
        <v>0.99999999999999978</v>
      </c>
      <c r="F302" s="2" t="str">
        <f t="shared" si="9"/>
        <v>Correct</v>
      </c>
      <c r="G302" s="2" t="s">
        <v>77</v>
      </c>
      <c r="H302" s="43"/>
      <c r="I302" s="2" t="s">
        <v>1741</v>
      </c>
      <c r="J302" s="2" t="s">
        <v>1741</v>
      </c>
      <c r="K302" s="14"/>
      <c r="L302" s="46"/>
      <c r="M302" s="2"/>
      <c r="O302" s="48"/>
      <c r="P302" s="14"/>
      <c r="Q302" s="2"/>
      <c r="R302" s="46"/>
      <c r="S302" s="2"/>
      <c r="U302" s="48"/>
      <c r="V302" s="50" t="s">
        <v>77</v>
      </c>
      <c r="W302" s="2" t="s">
        <v>77</v>
      </c>
      <c r="X302" s="80">
        <v>0.9024667199281915</v>
      </c>
      <c r="Y302" s="77" t="s">
        <v>77</v>
      </c>
      <c r="Z302" s="52">
        <v>0.96608544226228976</v>
      </c>
      <c r="AA302" s="56">
        <f>IF(Z302&gt;X302, Z302, X302)</f>
        <v>0.96608544226228976</v>
      </c>
      <c r="AB302" s="54" t="str">
        <f>IF(Z302&gt;X302, Y302, W302)</f>
        <v>Unambiguous</v>
      </c>
      <c r="AC302" s="22" t="str">
        <f t="shared" si="8"/>
        <v>correct</v>
      </c>
      <c r="AD302" s="22" t="s">
        <v>78</v>
      </c>
      <c r="AE302" s="57" t="s" vm="1">
        <v>1918</v>
      </c>
      <c r="AF302" s="2"/>
    </row>
    <row r="303" spans="1:32" ht="75" x14ac:dyDescent="0.25">
      <c r="A303" s="2" t="s">
        <v>1069</v>
      </c>
      <c r="B303" s="2" t="s">
        <v>1174</v>
      </c>
      <c r="C303" s="14">
        <v>1</v>
      </c>
      <c r="D303" s="38">
        <v>1</v>
      </c>
      <c r="E303" s="40">
        <v>1</v>
      </c>
      <c r="F303" s="2" t="str">
        <f t="shared" si="9"/>
        <v>Correct</v>
      </c>
      <c r="G303" s="2" t="s">
        <v>77</v>
      </c>
      <c r="H303" s="43"/>
      <c r="I303" s="2" t="s">
        <v>1741</v>
      </c>
      <c r="J303" s="2" t="s">
        <v>1741</v>
      </c>
      <c r="K303" s="14"/>
      <c r="L303" s="46"/>
      <c r="M303" s="2"/>
      <c r="O303" s="48"/>
      <c r="P303" s="14"/>
      <c r="Q303" s="2"/>
      <c r="R303" s="46"/>
      <c r="S303" s="2"/>
      <c r="U303" s="48"/>
      <c r="V303" s="50" t="s">
        <v>77</v>
      </c>
      <c r="W303" s="2" t="s">
        <v>77</v>
      </c>
      <c r="X303" s="80">
        <v>1</v>
      </c>
      <c r="Y303" s="77" t="s">
        <v>77</v>
      </c>
      <c r="Z303" s="52">
        <v>0.99751366956409537</v>
      </c>
      <c r="AA303" s="56">
        <f>IF(Z303&gt;X303, Z303, X303)</f>
        <v>1</v>
      </c>
      <c r="AB303" s="54" t="str">
        <f>IF(Z303&gt;X303, Y303, W303)</f>
        <v>Unambiguous</v>
      </c>
      <c r="AC303" s="22" t="str">
        <f t="shared" si="8"/>
        <v>correct</v>
      </c>
      <c r="AD303" s="22" t="s">
        <v>78</v>
      </c>
      <c r="AE303" s="57" t="s" vm="1">
        <v>1918</v>
      </c>
      <c r="AF303" s="2"/>
    </row>
    <row r="304" spans="1:32" ht="75" x14ac:dyDescent="0.25">
      <c r="A304" s="2" t="s">
        <v>1069</v>
      </c>
      <c r="B304" s="2" t="s">
        <v>1175</v>
      </c>
      <c r="C304" s="14">
        <v>0.98650231482114026</v>
      </c>
      <c r="D304" s="38">
        <v>0.74504967465407668</v>
      </c>
      <c r="E304" s="40">
        <v>0.98650231482114026</v>
      </c>
      <c r="F304" s="2" t="str">
        <f t="shared" si="9"/>
        <v>Correct</v>
      </c>
      <c r="G304" s="2" t="s">
        <v>77</v>
      </c>
      <c r="H304" s="43"/>
      <c r="I304" s="2" t="s">
        <v>1741</v>
      </c>
      <c r="J304" s="2" t="s">
        <v>1741</v>
      </c>
      <c r="K304" s="14"/>
      <c r="L304" s="46"/>
      <c r="M304" s="2"/>
      <c r="O304" s="48"/>
      <c r="P304" s="14"/>
      <c r="Q304" s="2"/>
      <c r="R304" s="46"/>
      <c r="S304" s="2"/>
      <c r="U304" s="48"/>
      <c r="V304" s="50" t="s">
        <v>77</v>
      </c>
      <c r="W304" s="2" t="s">
        <v>77</v>
      </c>
      <c r="X304" s="80">
        <v>0.99999999999999978</v>
      </c>
      <c r="Y304" s="77" t="s">
        <v>77</v>
      </c>
      <c r="Z304" s="52">
        <v>1</v>
      </c>
      <c r="AA304" s="56">
        <f>IF(Z304&gt;X304, Z304, X304)</f>
        <v>0.99999999999999978</v>
      </c>
      <c r="AB304" s="54" t="str">
        <f>IF(Z304&gt;X304, Y304, W304)</f>
        <v>Unambiguous</v>
      </c>
      <c r="AC304" s="22" t="str">
        <f t="shared" si="8"/>
        <v>correct</v>
      </c>
      <c r="AD304" s="22" t="s">
        <v>78</v>
      </c>
      <c r="AE304" s="57" t="s" vm="1">
        <v>1918</v>
      </c>
      <c r="AF304" s="2"/>
    </row>
    <row r="305" spans="1:32" ht="409.5" x14ac:dyDescent="0.25">
      <c r="A305" s="2" t="s">
        <v>1069</v>
      </c>
      <c r="B305" s="2" t="s">
        <v>1176</v>
      </c>
      <c r="C305" s="14">
        <v>0.55972555052436612</v>
      </c>
      <c r="D305" s="38">
        <v>0.95902617561382963</v>
      </c>
      <c r="E305" s="40">
        <v>0.95902617561382963</v>
      </c>
      <c r="F305" s="2" t="str">
        <f t="shared" si="9"/>
        <v>Correct</v>
      </c>
      <c r="G305" s="2" t="s">
        <v>28</v>
      </c>
      <c r="H305" s="43" t="s">
        <v>1177</v>
      </c>
      <c r="I305" s="2" t="s">
        <v>1802</v>
      </c>
      <c r="J305" s="2" t="s">
        <v>1885</v>
      </c>
      <c r="K305" s="14" t="s">
        <v>1180</v>
      </c>
      <c r="L305" s="46">
        <v>0.66666666666666663</v>
      </c>
      <c r="M305" s="2" t="s">
        <v>1182</v>
      </c>
      <c r="N305" s="2">
        <v>0.1818181818181818</v>
      </c>
      <c r="O305" s="48" t="s">
        <v>1183</v>
      </c>
      <c r="P305" s="14" t="s">
        <v>1184</v>
      </c>
      <c r="Q305" s="2" t="s">
        <v>1185</v>
      </c>
      <c r="R305" s="46">
        <v>0.66666666666666663</v>
      </c>
      <c r="S305" s="2" t="s">
        <v>1186</v>
      </c>
      <c r="T305" s="2">
        <v>0.5</v>
      </c>
      <c r="U305" s="48" t="s">
        <v>1187</v>
      </c>
      <c r="V305" s="50" t="s">
        <v>28</v>
      </c>
      <c r="W305" s="2" t="s">
        <v>40</v>
      </c>
      <c r="X305" s="80">
        <v>0.8266692262070473</v>
      </c>
      <c r="Y305" s="77" t="s">
        <v>40</v>
      </c>
      <c r="Z305" s="52">
        <v>0.83088879076869593</v>
      </c>
      <c r="AA305" s="56">
        <f>IF(Z305&gt;X305, Z305, X305)</f>
        <v>0.83088879076869593</v>
      </c>
      <c r="AB305" s="54" t="str">
        <f>IF(Z305&gt;X305, Y305, W305)</f>
        <v>lexical</v>
      </c>
      <c r="AC305" s="22" t="str">
        <f t="shared" si="8"/>
        <v>correct</v>
      </c>
      <c r="AD305" s="22" t="s">
        <v>1188</v>
      </c>
      <c r="AE305" s="57" t="s" vm="5">
        <v>1971</v>
      </c>
      <c r="AF305" s="2"/>
    </row>
    <row r="306" spans="1:32" ht="75" x14ac:dyDescent="0.25">
      <c r="A306" s="2" t="s">
        <v>1069</v>
      </c>
      <c r="B306" s="2" t="s">
        <v>1191</v>
      </c>
      <c r="C306" s="14">
        <v>0.80581982293427001</v>
      </c>
      <c r="D306" s="38">
        <v>0.79710481631390528</v>
      </c>
      <c r="E306" s="40">
        <v>0.80581982293427001</v>
      </c>
      <c r="F306" s="2" t="str">
        <f t="shared" si="9"/>
        <v>Correct</v>
      </c>
      <c r="G306" s="2" t="s">
        <v>77</v>
      </c>
      <c r="H306" s="43"/>
      <c r="I306" s="2" t="s">
        <v>1741</v>
      </c>
      <c r="J306" s="2" t="s">
        <v>1741</v>
      </c>
      <c r="K306" s="14"/>
      <c r="L306" s="46"/>
      <c r="M306" s="2"/>
      <c r="O306" s="48"/>
      <c r="P306" s="14"/>
      <c r="Q306" s="2"/>
      <c r="R306" s="46"/>
      <c r="S306" s="2"/>
      <c r="U306" s="48"/>
      <c r="V306" s="50" t="s">
        <v>77</v>
      </c>
      <c r="W306" s="2" t="s">
        <v>77</v>
      </c>
      <c r="X306" s="80">
        <v>0.89802473795155235</v>
      </c>
      <c r="Y306" s="77" t="s">
        <v>77</v>
      </c>
      <c r="Z306" s="52">
        <v>0.85910485218539578</v>
      </c>
      <c r="AA306" s="56">
        <f>IF(Z306&gt;X306, Z306, X306)</f>
        <v>0.89802473795155235</v>
      </c>
      <c r="AB306" s="54" t="str">
        <f>IF(Z306&gt;X306, Y306, W306)</f>
        <v>Unambiguous</v>
      </c>
      <c r="AC306" s="22" t="str">
        <f t="shared" si="8"/>
        <v>correct</v>
      </c>
      <c r="AD306" s="22" t="s">
        <v>78</v>
      </c>
      <c r="AE306" s="57" t="s" vm="1">
        <v>1918</v>
      </c>
      <c r="AF306" s="2"/>
    </row>
    <row r="307" spans="1:32" ht="60" x14ac:dyDescent="0.25">
      <c r="A307" s="2" t="s">
        <v>1069</v>
      </c>
      <c r="B307" s="2" t="s">
        <v>1192</v>
      </c>
      <c r="C307" s="14">
        <v>0.94438508505201624</v>
      </c>
      <c r="D307" s="38">
        <v>1</v>
      </c>
      <c r="E307" s="40">
        <v>1</v>
      </c>
      <c r="F307" s="2" t="str">
        <f t="shared" si="9"/>
        <v>Correct</v>
      </c>
      <c r="G307" s="2" t="s">
        <v>77</v>
      </c>
      <c r="H307" s="43"/>
      <c r="I307" s="2" t="s">
        <v>1741</v>
      </c>
      <c r="J307" s="2" t="s">
        <v>1741</v>
      </c>
      <c r="K307" s="14"/>
      <c r="L307" s="46"/>
      <c r="M307" s="2"/>
      <c r="O307" s="48"/>
      <c r="P307" s="14"/>
      <c r="Q307" s="2"/>
      <c r="R307" s="46"/>
      <c r="S307" s="2"/>
      <c r="U307" s="48"/>
      <c r="V307" s="50" t="s">
        <v>77</v>
      </c>
      <c r="W307" s="2" t="s">
        <v>77</v>
      </c>
      <c r="X307" s="80">
        <v>0.99253462250440161</v>
      </c>
      <c r="Y307" s="77" t="s">
        <v>77</v>
      </c>
      <c r="Z307" s="52">
        <v>0.99480852871114256</v>
      </c>
      <c r="AA307" s="56">
        <f>IF(Z307&gt;X307, Z307, X307)</f>
        <v>0.99480852871114256</v>
      </c>
      <c r="AB307" s="54" t="str">
        <f>IF(Z307&gt;X307, Y307, W307)</f>
        <v>Unambiguous</v>
      </c>
      <c r="AC307" s="22" t="str">
        <f t="shared" si="8"/>
        <v>correct</v>
      </c>
      <c r="AD307" s="22" t="s">
        <v>78</v>
      </c>
      <c r="AE307" s="57" t="s" vm="1">
        <v>1918</v>
      </c>
      <c r="AF307" s="2"/>
    </row>
    <row r="308" spans="1:32" ht="75" x14ac:dyDescent="0.25">
      <c r="A308" s="2" t="s">
        <v>1069</v>
      </c>
      <c r="B308" s="2" t="s">
        <v>1193</v>
      </c>
      <c r="C308" s="14">
        <v>0.99770226311771704</v>
      </c>
      <c r="D308" s="38">
        <v>1</v>
      </c>
      <c r="E308" s="40">
        <v>1</v>
      </c>
      <c r="F308" s="2" t="str">
        <f t="shared" si="9"/>
        <v>Correct</v>
      </c>
      <c r="G308" s="2" t="s">
        <v>77</v>
      </c>
      <c r="H308" s="43"/>
      <c r="I308" s="2" t="s">
        <v>1741</v>
      </c>
      <c r="J308" s="2" t="s">
        <v>1741</v>
      </c>
      <c r="K308" s="14"/>
      <c r="L308" s="46"/>
      <c r="M308" s="2"/>
      <c r="O308" s="48"/>
      <c r="P308" s="14"/>
      <c r="Q308" s="2"/>
      <c r="R308" s="46"/>
      <c r="S308" s="2"/>
      <c r="U308" s="48"/>
      <c r="V308" s="50" t="s">
        <v>77</v>
      </c>
      <c r="W308" s="2" t="s">
        <v>77</v>
      </c>
      <c r="X308" s="80">
        <v>0.99681872165763696</v>
      </c>
      <c r="Y308" s="77" t="s">
        <v>77</v>
      </c>
      <c r="Z308" s="52">
        <v>0.99718727486511871</v>
      </c>
      <c r="AA308" s="56">
        <f>IF(Z308&gt;X308, Z308, X308)</f>
        <v>0.99718727486511871</v>
      </c>
      <c r="AB308" s="54" t="str">
        <f>IF(Z308&gt;X308, Y308, W308)</f>
        <v>Unambiguous</v>
      </c>
      <c r="AC308" s="22" t="str">
        <f t="shared" si="8"/>
        <v>correct</v>
      </c>
      <c r="AD308" s="22" t="s">
        <v>78</v>
      </c>
      <c r="AE308" s="57" t="s" vm="1">
        <v>1918</v>
      </c>
      <c r="AF308" s="2"/>
    </row>
    <row r="309" spans="1:32" ht="409.5" x14ac:dyDescent="0.25">
      <c r="A309" s="2" t="s">
        <v>1069</v>
      </c>
      <c r="B309" s="2" t="s">
        <v>1194</v>
      </c>
      <c r="C309" s="14">
        <v>0.85121734651580661</v>
      </c>
      <c r="D309" s="38">
        <v>0.94569310686999231</v>
      </c>
      <c r="E309" s="40">
        <v>0.94569310686999231</v>
      </c>
      <c r="F309" s="2" t="str">
        <f t="shared" si="9"/>
        <v>Correct</v>
      </c>
      <c r="G309" s="2" t="s">
        <v>28</v>
      </c>
      <c r="H309" s="43" t="s">
        <v>1195</v>
      </c>
      <c r="I309" s="2" t="s">
        <v>1803</v>
      </c>
      <c r="J309" s="2" t="s">
        <v>1886</v>
      </c>
      <c r="K309" s="14" t="s">
        <v>1198</v>
      </c>
      <c r="L309" s="46">
        <v>1</v>
      </c>
      <c r="M309" s="2" t="s">
        <v>1200</v>
      </c>
      <c r="N309" s="2">
        <v>0.16666666666666671</v>
      </c>
      <c r="O309" s="48" t="s">
        <v>1201</v>
      </c>
      <c r="P309" s="14" t="s">
        <v>1202</v>
      </c>
      <c r="Q309" s="2" t="s">
        <v>1203</v>
      </c>
      <c r="R309" s="46">
        <v>0.66666666666666663</v>
      </c>
      <c r="S309" s="2" t="s">
        <v>1204</v>
      </c>
      <c r="T309" s="2">
        <v>0.16666666666666671</v>
      </c>
      <c r="U309" s="48" t="s">
        <v>1205</v>
      </c>
      <c r="V309" s="50" t="s">
        <v>28</v>
      </c>
      <c r="W309" s="2" t="s">
        <v>1619</v>
      </c>
      <c r="X309" s="80">
        <v>0.94290570312021982</v>
      </c>
      <c r="Y309" s="77" t="s">
        <v>40</v>
      </c>
      <c r="Z309" s="52">
        <v>0.86211784063357155</v>
      </c>
      <c r="AA309" s="56">
        <f>IF(Z309&gt;X309, Z309, X309)</f>
        <v>0.94290570312021982</v>
      </c>
      <c r="AB309" s="54" t="str">
        <f>IF(Z309&gt;X309, Y309, W309)</f>
        <v>Semantic</v>
      </c>
      <c r="AC309" s="22" t="str">
        <f t="shared" si="8"/>
        <v>correct</v>
      </c>
      <c r="AD309" s="22" t="s">
        <v>1195</v>
      </c>
      <c r="AE309" s="57" t="s" vm="6">
        <v>1972</v>
      </c>
      <c r="AF309" s="2"/>
    </row>
    <row r="310" spans="1:32" ht="60" x14ac:dyDescent="0.25">
      <c r="A310" s="2" t="s">
        <v>1069</v>
      </c>
      <c r="B310" s="2" t="s">
        <v>1209</v>
      </c>
      <c r="C310" s="14">
        <v>0.9689103101360601</v>
      </c>
      <c r="D310" s="38">
        <v>1</v>
      </c>
      <c r="E310" s="40">
        <v>1</v>
      </c>
      <c r="F310" s="2" t="str">
        <f t="shared" si="9"/>
        <v>Correct</v>
      </c>
      <c r="G310" s="2" t="s">
        <v>77</v>
      </c>
      <c r="H310" s="43"/>
      <c r="I310" s="2" t="s">
        <v>1741</v>
      </c>
      <c r="J310" s="2" t="s">
        <v>1741</v>
      </c>
      <c r="K310" s="14"/>
      <c r="L310" s="46"/>
      <c r="M310" s="2"/>
      <c r="O310" s="48"/>
      <c r="P310" s="14"/>
      <c r="Q310" s="2"/>
      <c r="R310" s="46"/>
      <c r="S310" s="2"/>
      <c r="U310" s="48"/>
      <c r="V310" s="50" t="s">
        <v>77</v>
      </c>
      <c r="W310" s="2" t="s">
        <v>77</v>
      </c>
      <c r="X310" s="80">
        <v>1</v>
      </c>
      <c r="Y310" s="77" t="s">
        <v>77</v>
      </c>
      <c r="Z310" s="52">
        <v>0.99158245474729456</v>
      </c>
      <c r="AA310" s="56">
        <f>IF(Z310&gt;X310, Z310, X310)</f>
        <v>1</v>
      </c>
      <c r="AB310" s="54" t="str">
        <f>IF(Z310&gt;X310, Y310, W310)</f>
        <v>Unambiguous</v>
      </c>
      <c r="AC310" s="22" t="str">
        <f t="shared" si="8"/>
        <v>correct</v>
      </c>
      <c r="AD310" s="22" t="s">
        <v>78</v>
      </c>
      <c r="AE310" s="57" t="s" vm="1">
        <v>1918</v>
      </c>
      <c r="AF310" s="2"/>
    </row>
    <row r="311" spans="1:32" ht="75" x14ac:dyDescent="0.25">
      <c r="A311" s="2" t="s">
        <v>1069</v>
      </c>
      <c r="B311" s="2" t="s">
        <v>1210</v>
      </c>
      <c r="C311" s="14">
        <v>0.98109706320793211</v>
      </c>
      <c r="D311" s="38">
        <v>1</v>
      </c>
      <c r="E311" s="40">
        <v>1</v>
      </c>
      <c r="F311" s="2" t="str">
        <f t="shared" si="9"/>
        <v>Correct</v>
      </c>
      <c r="G311" s="2" t="s">
        <v>77</v>
      </c>
      <c r="H311" s="43"/>
      <c r="I311" s="2" t="s">
        <v>1741</v>
      </c>
      <c r="J311" s="2" t="s">
        <v>1741</v>
      </c>
      <c r="K311" s="14"/>
      <c r="L311" s="46"/>
      <c r="M311" s="2"/>
      <c r="O311" s="48"/>
      <c r="P311" s="14"/>
      <c r="Q311" s="2"/>
      <c r="R311" s="46"/>
      <c r="S311" s="2"/>
      <c r="U311" s="48"/>
      <c r="V311" s="50" t="s">
        <v>77</v>
      </c>
      <c r="W311" s="2" t="s">
        <v>77</v>
      </c>
      <c r="X311" s="80">
        <v>0.99780261164794481</v>
      </c>
      <c r="Y311" s="77" t="s">
        <v>77</v>
      </c>
      <c r="Z311" s="52">
        <v>0.9978026119070158</v>
      </c>
      <c r="AA311" s="56">
        <f>IF(Z311&gt;X311, Z311, X311)</f>
        <v>0.9978026119070158</v>
      </c>
      <c r="AB311" s="54" t="str">
        <f>IF(Z311&gt;X311, Y311, W311)</f>
        <v>Unambiguous</v>
      </c>
      <c r="AC311" s="22" t="str">
        <f t="shared" si="8"/>
        <v>correct</v>
      </c>
      <c r="AD311" s="22" t="s">
        <v>78</v>
      </c>
      <c r="AE311" s="57" t="s" vm="1">
        <v>1918</v>
      </c>
      <c r="AF311" s="2"/>
    </row>
    <row r="312" spans="1:32" ht="90" x14ac:dyDescent="0.25">
      <c r="A312" s="2" t="s">
        <v>1069</v>
      </c>
      <c r="B312" s="2" t="s">
        <v>1211</v>
      </c>
      <c r="C312" s="14">
        <v>1</v>
      </c>
      <c r="D312" s="38">
        <v>0.84839264721457996</v>
      </c>
      <c r="E312" s="40">
        <v>1</v>
      </c>
      <c r="F312" s="2" t="str">
        <f t="shared" si="9"/>
        <v>Correct</v>
      </c>
      <c r="G312" s="2" t="s">
        <v>77</v>
      </c>
      <c r="H312" s="43"/>
      <c r="I312" s="2" t="s">
        <v>1741</v>
      </c>
      <c r="J312" s="2" t="s">
        <v>1741</v>
      </c>
      <c r="K312" s="14"/>
      <c r="L312" s="46"/>
      <c r="M312" s="2"/>
      <c r="O312" s="48"/>
      <c r="P312" s="14"/>
      <c r="Q312" s="2"/>
      <c r="R312" s="46"/>
      <c r="S312" s="2"/>
      <c r="U312" s="48"/>
      <c r="V312" s="50" t="s">
        <v>77</v>
      </c>
      <c r="W312" s="2" t="s">
        <v>77</v>
      </c>
      <c r="X312" s="80">
        <v>0.97039056152134529</v>
      </c>
      <c r="Y312" s="77" t="s">
        <v>77</v>
      </c>
      <c r="Z312" s="52">
        <v>0.95545997326672316</v>
      </c>
      <c r="AA312" s="56">
        <f>IF(Z312&gt;X312, Z312, X312)</f>
        <v>0.97039056152134529</v>
      </c>
      <c r="AB312" s="54" t="str">
        <f>IF(Z312&gt;X312, Y312, W312)</f>
        <v>Unambiguous</v>
      </c>
      <c r="AC312" s="22" t="str">
        <f t="shared" si="8"/>
        <v>correct</v>
      </c>
      <c r="AD312" s="22" t="s">
        <v>78</v>
      </c>
      <c r="AE312" s="57" t="s" vm="1">
        <v>1918</v>
      </c>
      <c r="AF312" s="2"/>
    </row>
    <row r="313" spans="1:32" ht="409.5" x14ac:dyDescent="0.25">
      <c r="A313" s="2" t="s">
        <v>1069</v>
      </c>
      <c r="B313" s="2" t="s">
        <v>1212</v>
      </c>
      <c r="C313" s="14">
        <v>0.64262100398981314</v>
      </c>
      <c r="D313" s="38">
        <v>0.81100976649891687</v>
      </c>
      <c r="E313" s="40">
        <v>0.81100976649891687</v>
      </c>
      <c r="F313" s="2" t="str">
        <f t="shared" si="9"/>
        <v>Correct</v>
      </c>
      <c r="G313" s="2" t="s">
        <v>28</v>
      </c>
      <c r="H313" s="43" t="s">
        <v>1213</v>
      </c>
      <c r="I313" s="2" t="s">
        <v>1804</v>
      </c>
      <c r="J313" s="2" t="s">
        <v>1887</v>
      </c>
      <c r="K313" s="14" t="s">
        <v>1216</v>
      </c>
      <c r="L313" s="46">
        <v>1</v>
      </c>
      <c r="M313" s="2" t="s">
        <v>408</v>
      </c>
      <c r="N313" s="2">
        <v>0.125</v>
      </c>
      <c r="O313" s="48" t="s">
        <v>1218</v>
      </c>
      <c r="P313" s="14" t="s">
        <v>1219</v>
      </c>
      <c r="Q313" s="2" t="s">
        <v>1220</v>
      </c>
      <c r="R313" s="46">
        <v>1</v>
      </c>
      <c r="S313" s="2" t="s">
        <v>1221</v>
      </c>
      <c r="T313" s="2">
        <v>0</v>
      </c>
      <c r="U313" s="48" t="s">
        <v>1222</v>
      </c>
      <c r="V313" s="50" t="s">
        <v>28</v>
      </c>
      <c r="W313" s="2" t="s">
        <v>168</v>
      </c>
      <c r="X313" s="80">
        <v>0.69955388895909532</v>
      </c>
      <c r="Y313" s="77" t="s">
        <v>40</v>
      </c>
      <c r="Z313" s="52">
        <v>0.81135033782083854</v>
      </c>
      <c r="AA313" s="56">
        <f>IF(Z313&gt;X313, Z313, X313)</f>
        <v>0.81135033782083854</v>
      </c>
      <c r="AB313" s="54" t="str">
        <f>IF(Z313&gt;X313, Y313, W313)</f>
        <v>lexical</v>
      </c>
      <c r="AC313" s="22" t="str">
        <f t="shared" si="8"/>
        <v>correct</v>
      </c>
      <c r="AD313" s="22" t="s">
        <v>1223</v>
      </c>
      <c r="AE313" s="57" t="s" vm="7">
        <v>1973</v>
      </c>
      <c r="AF313" s="2"/>
    </row>
    <row r="314" spans="1:32" ht="409.5" x14ac:dyDescent="0.25">
      <c r="A314" s="2" t="s">
        <v>1069</v>
      </c>
      <c r="B314" s="2" t="s">
        <v>1226</v>
      </c>
      <c r="C314" s="14">
        <v>0.79191552282000277</v>
      </c>
      <c r="D314" s="38">
        <v>0.81694811063287054</v>
      </c>
      <c r="E314" s="40">
        <v>0.81694811063287054</v>
      </c>
      <c r="F314" s="2" t="str">
        <f t="shared" si="9"/>
        <v>Correct</v>
      </c>
      <c r="G314" s="2" t="s">
        <v>28</v>
      </c>
      <c r="H314" s="43" t="s">
        <v>1227</v>
      </c>
      <c r="I314" s="2" t="s">
        <v>1805</v>
      </c>
      <c r="J314" s="2" t="s">
        <v>1888</v>
      </c>
      <c r="K314" s="14" t="s">
        <v>1230</v>
      </c>
      <c r="L314" s="46">
        <v>1</v>
      </c>
      <c r="M314" s="2" t="s">
        <v>1232</v>
      </c>
      <c r="N314" s="2">
        <v>7.6923076923076927E-2</v>
      </c>
      <c r="O314" s="48" t="s">
        <v>1233</v>
      </c>
      <c r="P314" s="14" t="s">
        <v>1234</v>
      </c>
      <c r="Q314" s="2" t="s">
        <v>1235</v>
      </c>
      <c r="R314" s="46">
        <v>1</v>
      </c>
      <c r="S314" s="2" t="s">
        <v>503</v>
      </c>
      <c r="T314" s="2">
        <v>0.5</v>
      </c>
      <c r="U314" s="48" t="s">
        <v>1236</v>
      </c>
      <c r="V314" s="50" t="s">
        <v>28</v>
      </c>
      <c r="W314" s="2" t="s">
        <v>168</v>
      </c>
      <c r="X314" s="80">
        <v>0.72130133568780419</v>
      </c>
      <c r="Y314" s="77" t="s">
        <v>836</v>
      </c>
      <c r="Z314" s="52">
        <v>0.77866738415676839</v>
      </c>
      <c r="AA314" s="56">
        <f>IF(Z314&gt;X314, Z314, X314)</f>
        <v>0.77866738415676839</v>
      </c>
      <c r="AB314" s="54" t="str">
        <f>IF(Z314&gt;X314, Y314, W314)</f>
        <v>lexical, structural</v>
      </c>
      <c r="AC314" s="22" t="str">
        <f t="shared" si="8"/>
        <v>incorrect</v>
      </c>
      <c r="AD314" s="22" t="s">
        <v>1237</v>
      </c>
      <c r="AE314" s="57" t="s" vm="8">
        <v>1974</v>
      </c>
      <c r="AF314" s="2"/>
    </row>
    <row r="315" spans="1:32" ht="195" x14ac:dyDescent="0.25">
      <c r="A315" s="2" t="s">
        <v>1069</v>
      </c>
      <c r="B315" s="2" t="s">
        <v>1240</v>
      </c>
      <c r="C315" s="14">
        <v>0.8728685955754768</v>
      </c>
      <c r="D315" s="38">
        <v>0.80771576136884726</v>
      </c>
      <c r="E315" s="40">
        <v>0.8728685955754768</v>
      </c>
      <c r="F315" s="2" t="str">
        <f t="shared" si="9"/>
        <v>Correct</v>
      </c>
      <c r="G315" s="2" t="s">
        <v>77</v>
      </c>
      <c r="H315" s="43"/>
      <c r="I315" s="2" t="s">
        <v>1741</v>
      </c>
      <c r="J315" s="2" t="s">
        <v>1741</v>
      </c>
      <c r="K315" s="14"/>
      <c r="L315" s="46"/>
      <c r="M315" s="2"/>
      <c r="O315" s="48"/>
      <c r="P315" s="14"/>
      <c r="Q315" s="2"/>
      <c r="R315" s="46"/>
      <c r="S315" s="2"/>
      <c r="U315" s="48"/>
      <c r="V315" s="50" t="s">
        <v>77</v>
      </c>
      <c r="W315" s="2" t="s">
        <v>77</v>
      </c>
      <c r="X315" s="80">
        <v>0.96839664642616197</v>
      </c>
      <c r="Y315" s="77" t="s">
        <v>77</v>
      </c>
      <c r="Z315" s="52">
        <v>0.96882790699764898</v>
      </c>
      <c r="AA315" s="56">
        <f>IF(Z315&gt;X315, Z315, X315)</f>
        <v>0.96882790699764898</v>
      </c>
      <c r="AB315" s="54" t="str">
        <f>IF(Z315&gt;X315, Y315, W315)</f>
        <v>Unambiguous</v>
      </c>
      <c r="AC315" s="22" t="str">
        <f t="shared" si="8"/>
        <v>correct</v>
      </c>
      <c r="AD315" s="22" t="s">
        <v>78</v>
      </c>
      <c r="AE315" s="57" t="s" vm="1">
        <v>1918</v>
      </c>
      <c r="AF315" s="2"/>
    </row>
    <row r="316" spans="1:32" ht="120" x14ac:dyDescent="0.25">
      <c r="A316" s="2" t="s">
        <v>1069</v>
      </c>
      <c r="B316" s="2" t="s">
        <v>1241</v>
      </c>
      <c r="C316" s="14">
        <v>0.984906256474259</v>
      </c>
      <c r="D316" s="38">
        <v>1</v>
      </c>
      <c r="E316" s="40">
        <v>1</v>
      </c>
      <c r="F316" s="2" t="str">
        <f t="shared" si="9"/>
        <v>Correct</v>
      </c>
      <c r="G316" s="2" t="s">
        <v>77</v>
      </c>
      <c r="H316" s="43"/>
      <c r="I316" s="2" t="s">
        <v>1741</v>
      </c>
      <c r="J316" s="2" t="s">
        <v>1741</v>
      </c>
      <c r="K316" s="14"/>
      <c r="L316" s="46"/>
      <c r="M316" s="2"/>
      <c r="O316" s="48"/>
      <c r="P316" s="14"/>
      <c r="Q316" s="2"/>
      <c r="R316" s="46"/>
      <c r="S316" s="2"/>
      <c r="U316" s="48"/>
      <c r="V316" s="50" t="s">
        <v>77</v>
      </c>
      <c r="W316" s="2" t="s">
        <v>77</v>
      </c>
      <c r="X316" s="80">
        <v>0.99051482600401219</v>
      </c>
      <c r="Y316" s="77" t="s">
        <v>77</v>
      </c>
      <c r="Z316" s="52">
        <v>0.99253462261149183</v>
      </c>
      <c r="AA316" s="56">
        <f>IF(Z316&gt;X316, Z316, X316)</f>
        <v>0.99253462261149183</v>
      </c>
      <c r="AB316" s="54" t="str">
        <f>IF(Z316&gt;X316, Y316, W316)</f>
        <v>Unambiguous</v>
      </c>
      <c r="AC316" s="22" t="str">
        <f t="shared" si="8"/>
        <v>correct</v>
      </c>
      <c r="AD316" s="22" t="s">
        <v>78</v>
      </c>
      <c r="AE316" s="57" t="s" vm="1">
        <v>1918</v>
      </c>
      <c r="AF316" s="2"/>
    </row>
    <row r="317" spans="1:32" ht="90" x14ac:dyDescent="0.25">
      <c r="A317" s="2" t="s">
        <v>1069</v>
      </c>
      <c r="B317" s="2" t="s">
        <v>1242</v>
      </c>
      <c r="C317" s="14">
        <v>0.98765760146001402</v>
      </c>
      <c r="D317" s="38">
        <v>1</v>
      </c>
      <c r="E317" s="40">
        <v>1</v>
      </c>
      <c r="F317" s="2" t="str">
        <f t="shared" si="9"/>
        <v>Correct</v>
      </c>
      <c r="G317" s="2" t="s">
        <v>77</v>
      </c>
      <c r="H317" s="43"/>
      <c r="I317" s="2" t="s">
        <v>1741</v>
      </c>
      <c r="J317" s="2" t="s">
        <v>1741</v>
      </c>
      <c r="K317" s="14"/>
      <c r="L317" s="46"/>
      <c r="M317" s="2"/>
      <c r="O317" s="48"/>
      <c r="P317" s="14"/>
      <c r="Q317" s="2"/>
      <c r="R317" s="46"/>
      <c r="S317" s="2"/>
      <c r="U317" s="48"/>
      <c r="V317" s="50" t="s">
        <v>77</v>
      </c>
      <c r="W317" s="2" t="s">
        <v>77</v>
      </c>
      <c r="X317" s="80">
        <v>0.91636276407132411</v>
      </c>
      <c r="Y317" s="77" t="s">
        <v>77</v>
      </c>
      <c r="Z317" s="52">
        <v>0.87027296788477737</v>
      </c>
      <c r="AA317" s="56">
        <f>IF(Z317&gt;X317, Z317, X317)</f>
        <v>0.91636276407132411</v>
      </c>
      <c r="AB317" s="54" t="str">
        <f>IF(Z317&gt;X317, Y317, W317)</f>
        <v>Unambiguous</v>
      </c>
      <c r="AC317" s="22" t="str">
        <f t="shared" si="8"/>
        <v>correct</v>
      </c>
      <c r="AD317" s="22" t="s">
        <v>78</v>
      </c>
      <c r="AE317" s="57" t="s" vm="1">
        <v>1918</v>
      </c>
      <c r="AF317" s="2"/>
    </row>
    <row r="318" spans="1:32" ht="105" x14ac:dyDescent="0.25">
      <c r="A318" s="2" t="s">
        <v>1069</v>
      </c>
      <c r="B318" s="2" t="s">
        <v>1243</v>
      </c>
      <c r="C318" s="14">
        <v>1</v>
      </c>
      <c r="D318" s="38">
        <v>0.74991320738699963</v>
      </c>
      <c r="E318" s="40">
        <v>1</v>
      </c>
      <c r="F318" s="2" t="str">
        <f t="shared" si="9"/>
        <v>Correct</v>
      </c>
      <c r="G318" s="2" t="s">
        <v>77</v>
      </c>
      <c r="H318" s="43"/>
      <c r="I318" s="2" t="s">
        <v>1741</v>
      </c>
      <c r="J318" s="2" t="s">
        <v>1741</v>
      </c>
      <c r="K318" s="14"/>
      <c r="L318" s="46"/>
      <c r="M318" s="2"/>
      <c r="O318" s="48"/>
      <c r="P318" s="14"/>
      <c r="Q318" s="2"/>
      <c r="R318" s="46"/>
      <c r="S318" s="2"/>
      <c r="U318" s="48"/>
      <c r="V318" s="50" t="s">
        <v>77</v>
      </c>
      <c r="W318" s="2" t="s">
        <v>77</v>
      </c>
      <c r="X318" s="80">
        <v>1</v>
      </c>
      <c r="Y318" s="77" t="s">
        <v>77</v>
      </c>
      <c r="Z318" s="52">
        <v>1</v>
      </c>
      <c r="AA318" s="56">
        <f>IF(Z318&gt;X318, Z318, X318)</f>
        <v>1</v>
      </c>
      <c r="AB318" s="54" t="str">
        <f>IF(Z318&gt;X318, Y318, W318)</f>
        <v>Unambiguous</v>
      </c>
      <c r="AC318" s="22" t="str">
        <f t="shared" si="8"/>
        <v>correct</v>
      </c>
      <c r="AD318" s="22" t="s">
        <v>78</v>
      </c>
      <c r="AE318" s="57" t="s" vm="1">
        <v>1918</v>
      </c>
      <c r="AF318" s="2"/>
    </row>
    <row r="319" spans="1:32" ht="135" x14ac:dyDescent="0.25">
      <c r="A319" s="2" t="s">
        <v>1069</v>
      </c>
      <c r="B319" s="2" t="s">
        <v>1244</v>
      </c>
      <c r="C319" s="14">
        <v>0.9985936375694433</v>
      </c>
      <c r="D319" s="38">
        <v>1</v>
      </c>
      <c r="E319" s="40">
        <v>1</v>
      </c>
      <c r="F319" s="2" t="str">
        <f t="shared" si="9"/>
        <v>Correct</v>
      </c>
      <c r="G319" s="2" t="s">
        <v>77</v>
      </c>
      <c r="H319" s="43"/>
      <c r="I319" s="2" t="s">
        <v>1741</v>
      </c>
      <c r="J319" s="2" t="s">
        <v>1741</v>
      </c>
      <c r="K319" s="14"/>
      <c r="L319" s="46"/>
      <c r="M319" s="2"/>
      <c r="O319" s="48"/>
      <c r="P319" s="14"/>
      <c r="Q319" s="2"/>
      <c r="R319" s="46"/>
      <c r="S319" s="2"/>
      <c r="U319" s="48"/>
      <c r="V319" s="50" t="s">
        <v>77</v>
      </c>
      <c r="W319" s="2" t="s">
        <v>77</v>
      </c>
      <c r="X319" s="80">
        <v>0.98203539786167282</v>
      </c>
      <c r="Y319" s="77" t="s">
        <v>77</v>
      </c>
      <c r="Z319" s="52">
        <v>0.99051482448934647</v>
      </c>
      <c r="AA319" s="56">
        <f>IF(Z319&gt;X319, Z319, X319)</f>
        <v>0.99051482448934647</v>
      </c>
      <c r="AB319" s="54" t="str">
        <f>IF(Z319&gt;X319, Y319, W319)</f>
        <v>Unambiguous</v>
      </c>
      <c r="AC319" s="22" t="str">
        <f t="shared" si="8"/>
        <v>correct</v>
      </c>
      <c r="AD319" s="22" t="s">
        <v>78</v>
      </c>
      <c r="AE319" s="57" t="s" vm="1">
        <v>1918</v>
      </c>
      <c r="AF319" s="2"/>
    </row>
    <row r="320" spans="1:32" ht="195" x14ac:dyDescent="0.25">
      <c r="A320" s="2" t="s">
        <v>1069</v>
      </c>
      <c r="B320" s="2" t="s">
        <v>1245</v>
      </c>
      <c r="C320" s="14">
        <v>1</v>
      </c>
      <c r="D320" s="38">
        <v>1</v>
      </c>
      <c r="E320" s="40">
        <v>1</v>
      </c>
      <c r="F320" s="2" t="str">
        <f t="shared" si="9"/>
        <v>Correct</v>
      </c>
      <c r="G320" s="2" t="s">
        <v>77</v>
      </c>
      <c r="H320" s="43"/>
      <c r="I320" s="2" t="s">
        <v>1741</v>
      </c>
      <c r="J320" s="2" t="s">
        <v>1741</v>
      </c>
      <c r="K320" s="14"/>
      <c r="L320" s="46"/>
      <c r="M320" s="2"/>
      <c r="O320" s="48"/>
      <c r="P320" s="14"/>
      <c r="Q320" s="2"/>
      <c r="R320" s="46"/>
      <c r="S320" s="2"/>
      <c r="U320" s="48"/>
      <c r="V320" s="50" t="s">
        <v>77</v>
      </c>
      <c r="W320" s="2" t="s">
        <v>77</v>
      </c>
      <c r="X320" s="80">
        <v>0.97153422805553369</v>
      </c>
      <c r="Y320" s="77" t="s">
        <v>77</v>
      </c>
      <c r="Z320" s="52">
        <v>0.89934937987002661</v>
      </c>
      <c r="AA320" s="56">
        <f>IF(Z320&gt;X320, Z320, X320)</f>
        <v>0.97153422805553369</v>
      </c>
      <c r="AB320" s="54" t="str">
        <f>IF(Z320&gt;X320, Y320, W320)</f>
        <v>Unambiguous</v>
      </c>
      <c r="AC320" s="22" t="str">
        <f t="shared" si="8"/>
        <v>correct</v>
      </c>
      <c r="AD320" s="22" t="s">
        <v>78</v>
      </c>
      <c r="AE320" s="57" t="s" vm="1">
        <v>1918</v>
      </c>
      <c r="AF320" s="2"/>
    </row>
    <row r="321" spans="1:32" ht="210" x14ac:dyDescent="0.25">
      <c r="A321" s="2" t="s">
        <v>1069</v>
      </c>
      <c r="B321" s="2" t="s">
        <v>1246</v>
      </c>
      <c r="C321" s="14">
        <v>0.99999999999999978</v>
      </c>
      <c r="D321" s="38">
        <v>0.48948254432890392</v>
      </c>
      <c r="E321" s="40">
        <v>0.99999999999999978</v>
      </c>
      <c r="F321" s="2" t="str">
        <f t="shared" si="9"/>
        <v>Correct</v>
      </c>
      <c r="G321" s="2" t="s">
        <v>77</v>
      </c>
      <c r="H321" s="43"/>
      <c r="I321" s="2" t="s">
        <v>1741</v>
      </c>
      <c r="J321" s="2" t="s">
        <v>1741</v>
      </c>
      <c r="K321" s="14"/>
      <c r="L321" s="46"/>
      <c r="M321" s="2"/>
      <c r="O321" s="48"/>
      <c r="P321" s="14"/>
      <c r="Q321" s="2"/>
      <c r="R321" s="46"/>
      <c r="S321" s="2"/>
      <c r="U321" s="48"/>
      <c r="V321" s="50" t="s">
        <v>77</v>
      </c>
      <c r="W321" s="2" t="s">
        <v>77</v>
      </c>
      <c r="X321" s="80">
        <v>0.97495029140777945</v>
      </c>
      <c r="Y321" s="77" t="s">
        <v>77</v>
      </c>
      <c r="Z321" s="52">
        <v>0.88214166670550287</v>
      </c>
      <c r="AA321" s="56">
        <f>IF(Z321&gt;X321, Z321, X321)</f>
        <v>0.97495029140777945</v>
      </c>
      <c r="AB321" s="54" t="str">
        <f>IF(Z321&gt;X321, Y321, W321)</f>
        <v>Unambiguous</v>
      </c>
      <c r="AC321" s="22" t="str">
        <f t="shared" si="8"/>
        <v>correct</v>
      </c>
      <c r="AD321" s="22" t="s">
        <v>78</v>
      </c>
      <c r="AE321" s="57" t="s" vm="1">
        <v>1918</v>
      </c>
      <c r="AF321" s="2"/>
    </row>
    <row r="322" spans="1:32" ht="150" x14ac:dyDescent="0.25">
      <c r="A322" s="2" t="s">
        <v>1069</v>
      </c>
      <c r="B322" s="2" t="s">
        <v>1247</v>
      </c>
      <c r="C322" s="14">
        <v>0.99890130596666393</v>
      </c>
      <c r="D322" s="38">
        <v>1</v>
      </c>
      <c r="E322" s="40">
        <v>1</v>
      </c>
      <c r="F322" s="2" t="str">
        <f t="shared" si="9"/>
        <v>Correct</v>
      </c>
      <c r="G322" s="2" t="s">
        <v>77</v>
      </c>
      <c r="H322" s="43"/>
      <c r="I322" s="2" t="s">
        <v>1741</v>
      </c>
      <c r="J322" s="2" t="s">
        <v>1741</v>
      </c>
      <c r="K322" s="14"/>
      <c r="L322" s="46"/>
      <c r="M322" s="2"/>
      <c r="O322" s="48"/>
      <c r="P322" s="14"/>
      <c r="Q322" s="2"/>
      <c r="R322" s="46"/>
      <c r="S322" s="2"/>
      <c r="U322" s="48"/>
      <c r="V322" s="50" t="s">
        <v>77</v>
      </c>
      <c r="W322" s="2" t="s">
        <v>77</v>
      </c>
      <c r="X322" s="80">
        <v>0.99593352921274181</v>
      </c>
      <c r="Y322" s="77" t="s">
        <v>77</v>
      </c>
      <c r="Z322" s="52">
        <v>1</v>
      </c>
      <c r="AA322" s="56">
        <f>IF(Z322&gt;X322, Z322, X322)</f>
        <v>1</v>
      </c>
      <c r="AB322" s="54" t="str">
        <f>IF(Z322&gt;X322, Y322, W322)</f>
        <v>Unambiguous</v>
      </c>
      <c r="AC322" s="22" t="str">
        <f t="shared" ref="AC322:AC385" si="10">IF(AA322&gt;0.8,"correct","incorrect")</f>
        <v>correct</v>
      </c>
      <c r="AD322" s="22" t="s">
        <v>78</v>
      </c>
      <c r="AE322" s="57" t="s" vm="1">
        <v>1918</v>
      </c>
      <c r="AF322" s="2"/>
    </row>
    <row r="323" spans="1:32" ht="90" x14ac:dyDescent="0.25">
      <c r="A323" s="2" t="s">
        <v>1069</v>
      </c>
      <c r="B323" s="2" t="s">
        <v>1248</v>
      </c>
      <c r="C323" s="14">
        <v>1</v>
      </c>
      <c r="D323" s="38">
        <v>1</v>
      </c>
      <c r="E323" s="40">
        <v>1</v>
      </c>
      <c r="F323" s="2" t="str">
        <f t="shared" ref="F323:F386" si="11">IF(E323&gt;0.8,"Correct","Incorrect")</f>
        <v>Correct</v>
      </c>
      <c r="G323" s="2" t="s">
        <v>77</v>
      </c>
      <c r="H323" s="43"/>
      <c r="I323" s="2" t="s">
        <v>1741</v>
      </c>
      <c r="J323" s="2" t="s">
        <v>1741</v>
      </c>
      <c r="K323" s="14"/>
      <c r="L323" s="46"/>
      <c r="M323" s="2"/>
      <c r="O323" s="48"/>
      <c r="P323" s="14"/>
      <c r="Q323" s="2"/>
      <c r="R323" s="46"/>
      <c r="S323" s="2"/>
      <c r="U323" s="48"/>
      <c r="V323" s="50" t="s">
        <v>77</v>
      </c>
      <c r="W323" s="2" t="s">
        <v>77</v>
      </c>
      <c r="X323" s="80">
        <v>1</v>
      </c>
      <c r="Y323" s="77" t="s">
        <v>77</v>
      </c>
      <c r="Z323" s="52">
        <v>0.99751366965556676</v>
      </c>
      <c r="AA323" s="56">
        <f>IF(Z323&gt;X323, Z323, X323)</f>
        <v>1</v>
      </c>
      <c r="AB323" s="54" t="str">
        <f>IF(Z323&gt;X323, Y323, W323)</f>
        <v>Unambiguous</v>
      </c>
      <c r="AC323" s="22" t="str">
        <f t="shared" si="10"/>
        <v>correct</v>
      </c>
      <c r="AD323" s="22" t="s">
        <v>78</v>
      </c>
      <c r="AE323" s="57" t="s" vm="1">
        <v>1918</v>
      </c>
      <c r="AF323" s="2"/>
    </row>
    <row r="324" spans="1:32" ht="60" x14ac:dyDescent="0.25">
      <c r="A324" s="2" t="s">
        <v>1069</v>
      </c>
      <c r="B324" s="2" t="s">
        <v>1249</v>
      </c>
      <c r="C324" s="14">
        <v>0.9835876271669719</v>
      </c>
      <c r="D324" s="38">
        <v>1</v>
      </c>
      <c r="E324" s="40">
        <v>1</v>
      </c>
      <c r="F324" s="2" t="str">
        <f t="shared" si="11"/>
        <v>Correct</v>
      </c>
      <c r="G324" s="2" t="s">
        <v>77</v>
      </c>
      <c r="H324" s="43"/>
      <c r="I324" s="2" t="s">
        <v>1741</v>
      </c>
      <c r="J324" s="2" t="s">
        <v>1741</v>
      </c>
      <c r="K324" s="14"/>
      <c r="L324" s="46"/>
      <c r="M324" s="2"/>
      <c r="O324" s="48"/>
      <c r="P324" s="14"/>
      <c r="Q324" s="2"/>
      <c r="R324" s="46"/>
      <c r="S324" s="2"/>
      <c r="U324" s="48"/>
      <c r="V324" s="50" t="s">
        <v>77</v>
      </c>
      <c r="W324" s="2" t="s">
        <v>77</v>
      </c>
      <c r="X324" s="80">
        <v>1</v>
      </c>
      <c r="Y324" s="77" t="s">
        <v>77</v>
      </c>
      <c r="Z324" s="52">
        <v>1</v>
      </c>
      <c r="AA324" s="56">
        <f>IF(Z324&gt;X324, Z324, X324)</f>
        <v>1</v>
      </c>
      <c r="AB324" s="54" t="str">
        <f>IF(Z324&gt;X324, Y324, W324)</f>
        <v>Unambiguous</v>
      </c>
      <c r="AC324" s="22" t="str">
        <f t="shared" si="10"/>
        <v>correct</v>
      </c>
      <c r="AD324" s="22" t="s">
        <v>78</v>
      </c>
      <c r="AE324" s="57" t="s" vm="1">
        <v>1918</v>
      </c>
      <c r="AF324" s="2"/>
    </row>
    <row r="325" spans="1:32" ht="90" x14ac:dyDescent="0.25">
      <c r="A325" s="2" t="s">
        <v>1069</v>
      </c>
      <c r="B325" s="2" t="s">
        <v>1250</v>
      </c>
      <c r="C325" s="14">
        <v>0.67061558149436218</v>
      </c>
      <c r="D325" s="38">
        <v>1</v>
      </c>
      <c r="E325" s="40">
        <v>1</v>
      </c>
      <c r="F325" s="2" t="str">
        <f t="shared" si="11"/>
        <v>Correct</v>
      </c>
      <c r="G325" s="2" t="s">
        <v>77</v>
      </c>
      <c r="H325" s="43"/>
      <c r="I325" s="2" t="s">
        <v>1741</v>
      </c>
      <c r="J325" s="2" t="s">
        <v>1741</v>
      </c>
      <c r="K325" s="14"/>
      <c r="L325" s="46"/>
      <c r="M325" s="2"/>
      <c r="O325" s="48"/>
      <c r="P325" s="14"/>
      <c r="Q325" s="2"/>
      <c r="R325" s="46"/>
      <c r="S325" s="2"/>
      <c r="U325" s="48"/>
      <c r="V325" s="50" t="s">
        <v>77</v>
      </c>
      <c r="W325" s="2" t="s">
        <v>77</v>
      </c>
      <c r="X325" s="80">
        <v>0.9948085283061312</v>
      </c>
      <c r="Y325" s="77" t="s">
        <v>77</v>
      </c>
      <c r="Z325" s="52">
        <v>0.98093010907672762</v>
      </c>
      <c r="AA325" s="56">
        <f>IF(Z325&gt;X325, Z325, X325)</f>
        <v>0.9948085283061312</v>
      </c>
      <c r="AB325" s="54" t="str">
        <f>IF(Z325&gt;X325, Y325, W325)</f>
        <v>Unambiguous</v>
      </c>
      <c r="AC325" s="22" t="str">
        <f t="shared" si="10"/>
        <v>correct</v>
      </c>
      <c r="AD325" s="22" t="s">
        <v>78</v>
      </c>
      <c r="AE325" s="57" t="s" vm="1">
        <v>1918</v>
      </c>
      <c r="AF325" s="2"/>
    </row>
    <row r="326" spans="1:32" ht="180" x14ac:dyDescent="0.25">
      <c r="A326" s="2" t="s">
        <v>1069</v>
      </c>
      <c r="B326" s="2" t="s">
        <v>1251</v>
      </c>
      <c r="C326" s="14">
        <v>0.82392947625322699</v>
      </c>
      <c r="D326" s="38">
        <v>0.98186849504803964</v>
      </c>
      <c r="E326" s="40">
        <v>0.98186849504803964</v>
      </c>
      <c r="F326" s="2" t="str">
        <f t="shared" si="11"/>
        <v>Correct</v>
      </c>
      <c r="G326" s="2" t="s">
        <v>77</v>
      </c>
      <c r="H326" s="43"/>
      <c r="I326" s="2" t="s">
        <v>1741</v>
      </c>
      <c r="J326" s="2" t="s">
        <v>1741</v>
      </c>
      <c r="K326" s="14"/>
      <c r="L326" s="46"/>
      <c r="M326" s="2"/>
      <c r="O326" s="48"/>
      <c r="P326" s="14"/>
      <c r="Q326" s="2"/>
      <c r="R326" s="46"/>
      <c r="S326" s="2"/>
      <c r="U326" s="48"/>
      <c r="V326" s="50" t="s">
        <v>77</v>
      </c>
      <c r="W326" s="2" t="s">
        <v>77</v>
      </c>
      <c r="X326" s="80">
        <v>0.78854306607773805</v>
      </c>
      <c r="Y326" s="77" t="s">
        <v>77</v>
      </c>
      <c r="Z326" s="52">
        <v>0.48619570877650831</v>
      </c>
      <c r="AA326" s="56">
        <f>IF(Z326&gt;X326, Z326, X326)</f>
        <v>0.78854306607773805</v>
      </c>
      <c r="AB326" s="54" t="str">
        <f>IF(Z326&gt;X326, Y326, W326)</f>
        <v>Unambiguous</v>
      </c>
      <c r="AC326" s="22" t="str">
        <f t="shared" si="10"/>
        <v>incorrect</v>
      </c>
      <c r="AD326" s="22" t="s">
        <v>78</v>
      </c>
      <c r="AE326" s="57" t="s" vm="1">
        <v>1918</v>
      </c>
      <c r="AF326" s="2"/>
    </row>
    <row r="327" spans="1:32" ht="409.5" x14ac:dyDescent="0.25">
      <c r="A327" s="2" t="s">
        <v>1069</v>
      </c>
      <c r="B327" s="2" t="s">
        <v>1252</v>
      </c>
      <c r="C327" s="14">
        <v>0.89513999589571769</v>
      </c>
      <c r="D327" s="38">
        <v>0.93058378886073767</v>
      </c>
      <c r="E327" s="40">
        <v>0.93058378886073767</v>
      </c>
      <c r="F327" s="2" t="str">
        <f t="shared" si="11"/>
        <v>Correct</v>
      </c>
      <c r="G327" s="2" t="s">
        <v>28</v>
      </c>
      <c r="H327" s="43" t="s">
        <v>1253</v>
      </c>
      <c r="I327" s="2" t="s">
        <v>1806</v>
      </c>
      <c r="J327" s="2" t="s">
        <v>1889</v>
      </c>
      <c r="K327" s="14" t="s">
        <v>1256</v>
      </c>
      <c r="L327" s="46">
        <v>0</v>
      </c>
      <c r="M327" s="2" t="s">
        <v>1258</v>
      </c>
      <c r="N327" s="2">
        <v>0.5</v>
      </c>
      <c r="O327" s="48" t="s">
        <v>1259</v>
      </c>
      <c r="P327" s="14" t="s">
        <v>1260</v>
      </c>
      <c r="Q327" s="2" t="s">
        <v>1261</v>
      </c>
      <c r="R327" s="46">
        <v>1</v>
      </c>
      <c r="S327" s="2" t="s">
        <v>1102</v>
      </c>
      <c r="T327" s="2">
        <v>7.6923076923076927E-2</v>
      </c>
      <c r="U327" s="48" t="s">
        <v>1262</v>
      </c>
      <c r="V327" s="50" t="s">
        <v>28</v>
      </c>
      <c r="W327" s="2" t="s">
        <v>107</v>
      </c>
      <c r="X327" s="80">
        <v>0.81015877585650409</v>
      </c>
      <c r="Y327" s="77" t="s">
        <v>107</v>
      </c>
      <c r="Z327" s="52">
        <v>0.8459919889607439</v>
      </c>
      <c r="AA327" s="56">
        <f>IF(Z327&gt;X327, Z327, X327)</f>
        <v>0.8459919889607439</v>
      </c>
      <c r="AB327" s="54" t="str">
        <f>IF(Z327&gt;X327, Y327, W327)</f>
        <v>vagueness</v>
      </c>
      <c r="AC327" s="22" t="str">
        <f t="shared" si="10"/>
        <v>correct</v>
      </c>
      <c r="AD327" s="22" t="s">
        <v>1263</v>
      </c>
      <c r="AE327" s="57" t="s" vm="9">
        <v>1975</v>
      </c>
      <c r="AF327" s="2"/>
    </row>
    <row r="328" spans="1:32" ht="75" x14ac:dyDescent="0.25">
      <c r="A328" s="2" t="s">
        <v>1266</v>
      </c>
      <c r="B328" s="2" t="s">
        <v>1267</v>
      </c>
      <c r="C328" s="14">
        <v>0.9</v>
      </c>
      <c r="D328" s="38">
        <v>0.99890130593124393</v>
      </c>
      <c r="E328" s="40">
        <v>0.99890130593124393</v>
      </c>
      <c r="F328" s="2" t="str">
        <f t="shared" si="11"/>
        <v>Correct</v>
      </c>
      <c r="G328" s="2" t="s">
        <v>77</v>
      </c>
      <c r="H328" s="43"/>
      <c r="I328" s="2" t="s">
        <v>1741</v>
      </c>
      <c r="J328" s="2" t="s">
        <v>1741</v>
      </c>
      <c r="K328" s="14"/>
      <c r="L328" s="46"/>
      <c r="M328" s="2"/>
      <c r="O328" s="48"/>
      <c r="P328" s="14"/>
      <c r="Q328" s="2"/>
      <c r="R328" s="46"/>
      <c r="S328" s="2"/>
      <c r="U328" s="48"/>
      <c r="V328" s="50" t="s">
        <v>77</v>
      </c>
      <c r="W328" s="2" t="s">
        <v>77</v>
      </c>
      <c r="X328" s="80">
        <v>0.98649066299217192</v>
      </c>
      <c r="Y328" s="77" t="s">
        <v>77</v>
      </c>
      <c r="Z328" s="52">
        <v>0.978661883341163</v>
      </c>
      <c r="AA328" s="56">
        <f>IF(Z328&gt;X328, Z328, X328)</f>
        <v>0.98649066299217192</v>
      </c>
      <c r="AB328" s="54" t="str">
        <f>IF(Z328&gt;X328, Y328, W328)</f>
        <v>Unambiguous</v>
      </c>
      <c r="AC328" s="22" t="str">
        <f t="shared" si="10"/>
        <v>correct</v>
      </c>
      <c r="AD328" s="22" t="s">
        <v>78</v>
      </c>
      <c r="AE328" s="57" t="s" vm="1">
        <v>1918</v>
      </c>
      <c r="AF328" s="2"/>
    </row>
    <row r="329" spans="1:32" ht="105" x14ac:dyDescent="0.25">
      <c r="A329" s="2" t="s">
        <v>1266</v>
      </c>
      <c r="B329" s="2" t="s">
        <v>1268</v>
      </c>
      <c r="C329" s="14">
        <v>0.94359558813029454</v>
      </c>
      <c r="D329" s="38">
        <v>0.84833256409105151</v>
      </c>
      <c r="E329" s="40">
        <v>0.94359558813029454</v>
      </c>
      <c r="F329" s="2" t="str">
        <f t="shared" si="11"/>
        <v>Correct</v>
      </c>
      <c r="G329" s="2" t="s">
        <v>77</v>
      </c>
      <c r="H329" s="43"/>
      <c r="I329" s="2" t="s">
        <v>1741</v>
      </c>
      <c r="J329" s="2" t="s">
        <v>1741</v>
      </c>
      <c r="K329" s="14"/>
      <c r="L329" s="46"/>
      <c r="M329" s="2"/>
      <c r="O329" s="48"/>
      <c r="P329" s="14"/>
      <c r="Q329" s="2"/>
      <c r="R329" s="46"/>
      <c r="S329" s="2"/>
      <c r="U329" s="48"/>
      <c r="V329" s="50" t="s">
        <v>77</v>
      </c>
      <c r="W329" s="2" t="s">
        <v>77</v>
      </c>
      <c r="X329" s="80">
        <v>0.97866188007471333</v>
      </c>
      <c r="Y329" s="77" t="s">
        <v>77</v>
      </c>
      <c r="Z329" s="52">
        <v>0.96964366620823639</v>
      </c>
      <c r="AA329" s="56">
        <f>IF(Z329&gt;X329, Z329, X329)</f>
        <v>0.97866188007471333</v>
      </c>
      <c r="AB329" s="54" t="str">
        <f>IF(Z329&gt;X329, Y329, W329)</f>
        <v>Unambiguous</v>
      </c>
      <c r="AC329" s="22" t="str">
        <f t="shared" si="10"/>
        <v>correct</v>
      </c>
      <c r="AD329" s="22" t="s">
        <v>78</v>
      </c>
      <c r="AE329" s="57" t="s" vm="1">
        <v>1918</v>
      </c>
      <c r="AF329" s="2"/>
    </row>
    <row r="330" spans="1:32" ht="409.5" x14ac:dyDescent="0.25">
      <c r="A330" s="2" t="s">
        <v>1266</v>
      </c>
      <c r="B330" s="2" t="s">
        <v>1269</v>
      </c>
      <c r="C330" s="14">
        <v>0.48743588737565657</v>
      </c>
      <c r="D330" s="38">
        <v>0.97782249197248949</v>
      </c>
      <c r="E330" s="40">
        <v>0.97782249197248949</v>
      </c>
      <c r="F330" s="2" t="str">
        <f t="shared" si="11"/>
        <v>Correct</v>
      </c>
      <c r="G330" s="2" t="s">
        <v>28</v>
      </c>
      <c r="H330" s="43" t="s">
        <v>1270</v>
      </c>
      <c r="I330" s="2" t="s">
        <v>1807</v>
      </c>
      <c r="J330" s="2" t="s">
        <v>1890</v>
      </c>
      <c r="K330" s="14" t="s">
        <v>1273</v>
      </c>
      <c r="L330" s="46">
        <v>0</v>
      </c>
      <c r="M330" s="2" t="s">
        <v>1275</v>
      </c>
      <c r="N330" s="2">
        <v>0.5</v>
      </c>
      <c r="O330" s="48" t="s">
        <v>1276</v>
      </c>
      <c r="P330" s="14" t="s">
        <v>1277</v>
      </c>
      <c r="Q330" s="2" t="s">
        <v>1278</v>
      </c>
      <c r="R330" s="46">
        <v>1</v>
      </c>
      <c r="S330" s="2" t="s">
        <v>1279</v>
      </c>
      <c r="T330" s="2">
        <v>0.55555555555555558</v>
      </c>
      <c r="U330" s="48" t="s">
        <v>1280</v>
      </c>
      <c r="V330" s="50" t="s">
        <v>28</v>
      </c>
      <c r="W330" s="2" t="s">
        <v>168</v>
      </c>
      <c r="X330" s="80">
        <v>0.87558044289403525</v>
      </c>
      <c r="Y330" s="77" t="s">
        <v>91</v>
      </c>
      <c r="Z330" s="52">
        <v>0.95213360641438471</v>
      </c>
      <c r="AA330" s="56">
        <f>IF(Z330&gt;X330, Z330, X330)</f>
        <v>0.95213360641438471</v>
      </c>
      <c r="AB330" s="54" t="str">
        <f>IF(Z330&gt;X330, Y330, W330)</f>
        <v>Vagueness</v>
      </c>
      <c r="AC330" s="22" t="str">
        <f t="shared" si="10"/>
        <v>correct</v>
      </c>
      <c r="AD330" s="22" t="s">
        <v>1281</v>
      </c>
      <c r="AE330" s="57" t="s" vm="10">
        <v>1976</v>
      </c>
      <c r="AF330" s="2"/>
    </row>
    <row r="331" spans="1:32" ht="105" x14ac:dyDescent="0.25">
      <c r="A331" s="2" t="s">
        <v>1266</v>
      </c>
      <c r="B331" s="2" t="s">
        <v>1284</v>
      </c>
      <c r="C331" s="14">
        <v>0.86477059640708076</v>
      </c>
      <c r="D331" s="38">
        <v>0.99480852816484844</v>
      </c>
      <c r="E331" s="40">
        <v>0.99480852816484844</v>
      </c>
      <c r="F331" s="2" t="str">
        <f t="shared" si="11"/>
        <v>Correct</v>
      </c>
      <c r="G331" s="2" t="s">
        <v>77</v>
      </c>
      <c r="H331" s="43"/>
      <c r="I331" s="2" t="s">
        <v>1741</v>
      </c>
      <c r="J331" s="2" t="s">
        <v>1741</v>
      </c>
      <c r="K331" s="14"/>
      <c r="L331" s="46"/>
      <c r="M331" s="2"/>
      <c r="O331" s="48"/>
      <c r="P331" s="14"/>
      <c r="Q331" s="2"/>
      <c r="R331" s="46"/>
      <c r="S331" s="2"/>
      <c r="U331" s="48"/>
      <c r="V331" s="50" t="s">
        <v>77</v>
      </c>
      <c r="W331" s="2" t="s">
        <v>77</v>
      </c>
      <c r="X331" s="80">
        <v>0.95784704196924386</v>
      </c>
      <c r="Y331" s="77" t="s">
        <v>77</v>
      </c>
      <c r="Z331" s="52">
        <v>0.93742431874550824</v>
      </c>
      <c r="AA331" s="56">
        <f>IF(Z331&gt;X331, Z331, X331)</f>
        <v>0.95784704196924386</v>
      </c>
      <c r="AB331" s="54" t="str">
        <f>IF(Z331&gt;X331, Y331, W331)</f>
        <v>Unambiguous</v>
      </c>
      <c r="AC331" s="22" t="str">
        <f t="shared" si="10"/>
        <v>correct</v>
      </c>
      <c r="AD331" s="22" t="s">
        <v>78</v>
      </c>
      <c r="AE331" s="57" t="s" vm="1">
        <v>1918</v>
      </c>
      <c r="AF331" s="2"/>
    </row>
    <row r="332" spans="1:32" ht="75" x14ac:dyDescent="0.25">
      <c r="A332" s="2" t="s">
        <v>1266</v>
      </c>
      <c r="B332" s="2" t="s">
        <v>1285</v>
      </c>
      <c r="C332" s="14">
        <v>0.99437740477448222</v>
      </c>
      <c r="D332" s="38">
        <v>0.99999999999999978</v>
      </c>
      <c r="E332" s="40">
        <v>0.99999999999999978</v>
      </c>
      <c r="F332" s="2" t="str">
        <f t="shared" si="11"/>
        <v>Correct</v>
      </c>
      <c r="G332" s="2" t="s">
        <v>77</v>
      </c>
      <c r="H332" s="43"/>
      <c r="I332" s="2" t="s">
        <v>1741</v>
      </c>
      <c r="J332" s="2" t="s">
        <v>1741</v>
      </c>
      <c r="K332" s="14"/>
      <c r="L332" s="46"/>
      <c r="M332" s="2"/>
      <c r="O332" s="48"/>
      <c r="P332" s="14"/>
      <c r="Q332" s="2"/>
      <c r="R332" s="46"/>
      <c r="S332" s="2"/>
      <c r="U332" s="48"/>
      <c r="V332" s="50" t="s">
        <v>77</v>
      </c>
      <c r="W332" s="2" t="s">
        <v>77</v>
      </c>
      <c r="X332" s="80">
        <v>0.9978026114698334</v>
      </c>
      <c r="Y332" s="77" t="s">
        <v>77</v>
      </c>
      <c r="Z332" s="52">
        <v>1</v>
      </c>
      <c r="AA332" s="56">
        <f>IF(Z332&gt;X332, Z332, X332)</f>
        <v>1</v>
      </c>
      <c r="AB332" s="54" t="str">
        <f>IF(Z332&gt;X332, Y332, W332)</f>
        <v>Unambiguous</v>
      </c>
      <c r="AC332" s="22" t="str">
        <f t="shared" si="10"/>
        <v>correct</v>
      </c>
      <c r="AD332" s="22" t="s">
        <v>78</v>
      </c>
      <c r="AE332" s="57" t="s" vm="1">
        <v>1918</v>
      </c>
      <c r="AF332" s="2"/>
    </row>
    <row r="333" spans="1:32" ht="75" x14ac:dyDescent="0.25">
      <c r="A333" s="2" t="s">
        <v>1266</v>
      </c>
      <c r="B333" s="2" t="s">
        <v>1286</v>
      </c>
      <c r="C333" s="14">
        <v>1</v>
      </c>
      <c r="D333" s="38">
        <v>0.7415022121021202</v>
      </c>
      <c r="E333" s="40">
        <v>1</v>
      </c>
      <c r="F333" s="2" t="str">
        <f t="shared" si="11"/>
        <v>Correct</v>
      </c>
      <c r="G333" s="2" t="s">
        <v>77</v>
      </c>
      <c r="H333" s="43"/>
      <c r="I333" s="2" t="s">
        <v>1741</v>
      </c>
      <c r="J333" s="2" t="s">
        <v>1741</v>
      </c>
      <c r="K333" s="14"/>
      <c r="L333" s="46"/>
      <c r="M333" s="2"/>
      <c r="O333" s="48"/>
      <c r="P333" s="14"/>
      <c r="Q333" s="2"/>
      <c r="R333" s="46"/>
      <c r="S333" s="2"/>
      <c r="U333" s="48"/>
      <c r="V333" s="50" t="s">
        <v>77</v>
      </c>
      <c r="W333" s="2" t="s">
        <v>77</v>
      </c>
      <c r="X333" s="80">
        <v>0.99640275723773686</v>
      </c>
      <c r="Y333" s="77" t="s">
        <v>77</v>
      </c>
      <c r="Z333" s="52">
        <v>0.9968187219083845</v>
      </c>
      <c r="AA333" s="56">
        <f>IF(Z333&gt;X333, Z333, X333)</f>
        <v>0.9968187219083845</v>
      </c>
      <c r="AB333" s="54" t="str">
        <f>IF(Z333&gt;X333, Y333, W333)</f>
        <v>Unambiguous</v>
      </c>
      <c r="AC333" s="22" t="str">
        <f t="shared" si="10"/>
        <v>correct</v>
      </c>
      <c r="AD333" s="22" t="s">
        <v>78</v>
      </c>
      <c r="AE333" s="57" t="s" vm="1">
        <v>1918</v>
      </c>
      <c r="AF333" s="2"/>
    </row>
    <row r="334" spans="1:32" ht="75" x14ac:dyDescent="0.25">
      <c r="A334" s="2" t="s">
        <v>1266</v>
      </c>
      <c r="B334" s="2" t="s">
        <v>1287</v>
      </c>
      <c r="C334" s="14">
        <v>1</v>
      </c>
      <c r="D334" s="38">
        <v>0.77969182558292138</v>
      </c>
      <c r="E334" s="40">
        <v>1</v>
      </c>
      <c r="F334" s="2" t="str">
        <f t="shared" si="11"/>
        <v>Correct</v>
      </c>
      <c r="G334" s="2" t="s">
        <v>77</v>
      </c>
      <c r="H334" s="43"/>
      <c r="I334" s="2" t="s">
        <v>1741</v>
      </c>
      <c r="J334" s="2" t="s">
        <v>1741</v>
      </c>
      <c r="K334" s="14"/>
      <c r="L334" s="46"/>
      <c r="M334" s="2"/>
      <c r="O334" s="48"/>
      <c r="P334" s="14"/>
      <c r="Q334" s="2"/>
      <c r="R334" s="46"/>
      <c r="S334" s="2"/>
      <c r="U334" s="48"/>
      <c r="V334" s="50" t="s">
        <v>77</v>
      </c>
      <c r="W334" s="2" t="s">
        <v>77</v>
      </c>
      <c r="X334" s="80">
        <v>0.99681872122028659</v>
      </c>
      <c r="Y334" s="77" t="s">
        <v>77</v>
      </c>
      <c r="Z334" s="52">
        <v>1</v>
      </c>
      <c r="AA334" s="56">
        <f>IF(Z334&gt;X334, Z334, X334)</f>
        <v>1</v>
      </c>
      <c r="AB334" s="54" t="str">
        <f>IF(Z334&gt;X334, Y334, W334)</f>
        <v>Unambiguous</v>
      </c>
      <c r="AC334" s="22" t="str">
        <f t="shared" si="10"/>
        <v>correct</v>
      </c>
      <c r="AD334" s="22" t="s">
        <v>78</v>
      </c>
      <c r="AE334" s="57" t="s" vm="1">
        <v>1918</v>
      </c>
      <c r="AF334" s="2"/>
    </row>
    <row r="335" spans="1:32" ht="75" x14ac:dyDescent="0.25">
      <c r="A335" s="2" t="s">
        <v>1266</v>
      </c>
      <c r="B335" s="2" t="s">
        <v>1288</v>
      </c>
      <c r="C335" s="14">
        <v>0.95735798552641282</v>
      </c>
      <c r="D335" s="38">
        <v>0.99130652638112748</v>
      </c>
      <c r="E335" s="40">
        <v>0.99130652638112748</v>
      </c>
      <c r="F335" s="2" t="str">
        <f t="shared" si="11"/>
        <v>Correct</v>
      </c>
      <c r="G335" s="2" t="s">
        <v>77</v>
      </c>
      <c r="H335" s="43"/>
      <c r="I335" s="2" t="s">
        <v>1741</v>
      </c>
      <c r="J335" s="2" t="s">
        <v>1741</v>
      </c>
      <c r="K335" s="14"/>
      <c r="L335" s="46"/>
      <c r="M335" s="2"/>
      <c r="O335" s="48"/>
      <c r="P335" s="14"/>
      <c r="Q335" s="2"/>
      <c r="R335" s="46"/>
      <c r="S335" s="2"/>
      <c r="U335" s="48"/>
      <c r="V335" s="50" t="s">
        <v>77</v>
      </c>
      <c r="W335" s="2" t="s">
        <v>77</v>
      </c>
      <c r="X335" s="80">
        <v>0.99640275863266936</v>
      </c>
      <c r="Y335" s="77" t="s">
        <v>77</v>
      </c>
      <c r="Z335" s="52">
        <v>0.99718727407480812</v>
      </c>
      <c r="AA335" s="56">
        <f>IF(Z335&gt;X335, Z335, X335)</f>
        <v>0.99718727407480812</v>
      </c>
      <c r="AB335" s="54" t="str">
        <f>IF(Z335&gt;X335, Y335, W335)</f>
        <v>Unambiguous</v>
      </c>
      <c r="AC335" s="22" t="str">
        <f t="shared" si="10"/>
        <v>correct</v>
      </c>
      <c r="AD335" s="22" t="s">
        <v>78</v>
      </c>
      <c r="AE335" s="57" t="s" vm="1">
        <v>1918</v>
      </c>
      <c r="AF335" s="2"/>
    </row>
    <row r="336" spans="1:32" ht="75" x14ac:dyDescent="0.25">
      <c r="A336" s="2" t="s">
        <v>1266</v>
      </c>
      <c r="B336" s="2" t="s">
        <v>1289</v>
      </c>
      <c r="C336" s="14">
        <v>0.87830141524779271</v>
      </c>
      <c r="D336" s="38">
        <v>0.98531922277012851</v>
      </c>
      <c r="E336" s="40">
        <v>0.98531922277012851</v>
      </c>
      <c r="F336" s="2" t="str">
        <f t="shared" si="11"/>
        <v>Correct</v>
      </c>
      <c r="G336" s="2" t="s">
        <v>77</v>
      </c>
      <c r="H336" s="43"/>
      <c r="I336" s="2" t="s">
        <v>1741</v>
      </c>
      <c r="J336" s="2" t="s">
        <v>1741</v>
      </c>
      <c r="K336" s="14"/>
      <c r="L336" s="46"/>
      <c r="M336" s="2"/>
      <c r="O336" s="48"/>
      <c r="P336" s="14"/>
      <c r="Q336" s="2"/>
      <c r="R336" s="46"/>
      <c r="S336" s="2"/>
      <c r="U336" s="48"/>
      <c r="V336" s="50" t="s">
        <v>77</v>
      </c>
      <c r="W336" s="2" t="s">
        <v>77</v>
      </c>
      <c r="X336" s="80">
        <v>0.99718727407480812</v>
      </c>
      <c r="Y336" s="77" t="s">
        <v>77</v>
      </c>
      <c r="Z336" s="52">
        <v>0.99540452599290563</v>
      </c>
      <c r="AA336" s="56">
        <f>IF(Z336&gt;X336, Z336, X336)</f>
        <v>0.99718727407480812</v>
      </c>
      <c r="AB336" s="54" t="str">
        <f>IF(Z336&gt;X336, Y336, W336)</f>
        <v>Unambiguous</v>
      </c>
      <c r="AC336" s="22" t="str">
        <f t="shared" si="10"/>
        <v>correct</v>
      </c>
      <c r="AD336" s="22" t="s">
        <v>78</v>
      </c>
      <c r="AE336" s="57" t="s" vm="1">
        <v>1918</v>
      </c>
      <c r="AF336" s="2"/>
    </row>
    <row r="337" spans="1:32" ht="75" x14ac:dyDescent="0.25">
      <c r="A337" s="2" t="s">
        <v>1266</v>
      </c>
      <c r="B337" s="2" t="s">
        <v>1290</v>
      </c>
      <c r="C337" s="14">
        <v>0.99770226290864095</v>
      </c>
      <c r="D337" s="38">
        <v>0.98788363277085145</v>
      </c>
      <c r="E337" s="40">
        <v>0.99770226290864095</v>
      </c>
      <c r="F337" s="2" t="str">
        <f t="shared" si="11"/>
        <v>Correct</v>
      </c>
      <c r="G337" s="2" t="s">
        <v>77</v>
      </c>
      <c r="H337" s="43"/>
      <c r="I337" s="2" t="s">
        <v>1741</v>
      </c>
      <c r="J337" s="2" t="s">
        <v>1741</v>
      </c>
      <c r="K337" s="14"/>
      <c r="L337" s="46"/>
      <c r="M337" s="2"/>
      <c r="O337" s="48"/>
      <c r="P337" s="14"/>
      <c r="Q337" s="2"/>
      <c r="R337" s="46"/>
      <c r="S337" s="2"/>
      <c r="U337" s="48"/>
      <c r="V337" s="50" t="s">
        <v>77</v>
      </c>
      <c r="W337" s="2" t="s">
        <v>77</v>
      </c>
      <c r="X337" s="80">
        <v>0.98931933332442412</v>
      </c>
      <c r="Y337" s="77" t="s">
        <v>77</v>
      </c>
      <c r="Z337" s="52">
        <v>0.99413755346814392</v>
      </c>
      <c r="AA337" s="56">
        <f>IF(Z337&gt;X337, Z337, X337)</f>
        <v>0.99413755346814392</v>
      </c>
      <c r="AB337" s="54" t="str">
        <f>IF(Z337&gt;X337, Y337, W337)</f>
        <v>Unambiguous</v>
      </c>
      <c r="AC337" s="22" t="str">
        <f t="shared" si="10"/>
        <v>correct</v>
      </c>
      <c r="AD337" s="22" t="s">
        <v>78</v>
      </c>
      <c r="AE337" s="57" t="s" vm="1">
        <v>1918</v>
      </c>
      <c r="AF337" s="2"/>
    </row>
    <row r="338" spans="1:32" ht="75" x14ac:dyDescent="0.25">
      <c r="A338" s="2" t="s">
        <v>1266</v>
      </c>
      <c r="B338" s="2" t="s">
        <v>1291</v>
      </c>
      <c r="C338" s="14">
        <v>0.98252535500579796</v>
      </c>
      <c r="D338" s="38">
        <v>0.96752634762298262</v>
      </c>
      <c r="E338" s="40">
        <v>0.98252535500579796</v>
      </c>
      <c r="F338" s="2" t="str">
        <f t="shared" si="11"/>
        <v>Correct</v>
      </c>
      <c r="G338" s="2" t="s">
        <v>77</v>
      </c>
      <c r="H338" s="43"/>
      <c r="I338" s="2" t="s">
        <v>1741</v>
      </c>
      <c r="J338" s="2" t="s">
        <v>1741</v>
      </c>
      <c r="K338" s="14"/>
      <c r="L338" s="46"/>
      <c r="M338" s="2"/>
      <c r="O338" s="48"/>
      <c r="P338" s="14"/>
      <c r="Q338" s="2"/>
      <c r="R338" s="46"/>
      <c r="S338" s="2"/>
      <c r="U338" s="48"/>
      <c r="V338" s="50" t="s">
        <v>77</v>
      </c>
      <c r="W338" s="2" t="s">
        <v>77</v>
      </c>
      <c r="X338" s="80">
        <v>0.99413755393452552</v>
      </c>
      <c r="Y338" s="77" t="s">
        <v>77</v>
      </c>
      <c r="Z338" s="52">
        <v>0.97866187893855672</v>
      </c>
      <c r="AA338" s="56">
        <f>IF(Z338&gt;X338, Z338, X338)</f>
        <v>0.99413755393452552</v>
      </c>
      <c r="AB338" s="54" t="str">
        <f>IF(Z338&gt;X338, Y338, W338)</f>
        <v>Unambiguous</v>
      </c>
      <c r="AC338" s="22" t="str">
        <f t="shared" si="10"/>
        <v>correct</v>
      </c>
      <c r="AD338" s="22" t="s">
        <v>78</v>
      </c>
      <c r="AE338" s="57" t="s" vm="1">
        <v>1918</v>
      </c>
      <c r="AF338" s="2"/>
    </row>
    <row r="339" spans="1:32" ht="75" x14ac:dyDescent="0.25">
      <c r="A339" s="2" t="s">
        <v>1266</v>
      </c>
      <c r="B339" s="2" t="s">
        <v>1292</v>
      </c>
      <c r="C339" s="14">
        <v>0.97328788082084006</v>
      </c>
      <c r="D339" s="38">
        <v>0.9904860267649308</v>
      </c>
      <c r="E339" s="40">
        <v>0.9904860267649308</v>
      </c>
      <c r="F339" s="2" t="str">
        <f t="shared" si="11"/>
        <v>Correct</v>
      </c>
      <c r="G339" s="2" t="s">
        <v>77</v>
      </c>
      <c r="H339" s="43"/>
      <c r="I339" s="2" t="s">
        <v>1741</v>
      </c>
      <c r="J339" s="2" t="s">
        <v>1741</v>
      </c>
      <c r="K339" s="14"/>
      <c r="L339" s="46"/>
      <c r="M339" s="2"/>
      <c r="O339" s="48"/>
      <c r="P339" s="14"/>
      <c r="Q339" s="2"/>
      <c r="R339" s="46"/>
      <c r="S339" s="2"/>
      <c r="U339" s="48"/>
      <c r="V339" s="50" t="s">
        <v>77</v>
      </c>
      <c r="W339" s="2" t="s">
        <v>77</v>
      </c>
      <c r="X339" s="80">
        <v>0.98482836232434834</v>
      </c>
      <c r="Y339" s="77" t="s">
        <v>77</v>
      </c>
      <c r="Z339" s="52">
        <v>0.96954541275944506</v>
      </c>
      <c r="AA339" s="56">
        <f>IF(Z339&gt;X339, Z339, X339)</f>
        <v>0.98482836232434834</v>
      </c>
      <c r="AB339" s="54" t="str">
        <f>IF(Z339&gt;X339, Y339, W339)</f>
        <v>Unambiguous</v>
      </c>
      <c r="AC339" s="22" t="str">
        <f t="shared" si="10"/>
        <v>correct</v>
      </c>
      <c r="AD339" s="22" t="s">
        <v>78</v>
      </c>
      <c r="AE339" s="57" t="s" vm="1">
        <v>1918</v>
      </c>
      <c r="AF339" s="2"/>
    </row>
    <row r="340" spans="1:32" ht="90" x14ac:dyDescent="0.25">
      <c r="A340" s="2" t="s">
        <v>1266</v>
      </c>
      <c r="B340" s="2" t="s">
        <v>1293</v>
      </c>
      <c r="C340" s="14">
        <v>0.98650231482114026</v>
      </c>
      <c r="D340" s="38">
        <v>1</v>
      </c>
      <c r="E340" s="40">
        <v>1</v>
      </c>
      <c r="F340" s="2" t="str">
        <f t="shared" si="11"/>
        <v>Correct</v>
      </c>
      <c r="G340" s="2" t="s">
        <v>77</v>
      </c>
      <c r="H340" s="43"/>
      <c r="I340" s="2" t="s">
        <v>1741</v>
      </c>
      <c r="J340" s="2" t="s">
        <v>1741</v>
      </c>
      <c r="K340" s="14"/>
      <c r="L340" s="46"/>
      <c r="M340" s="2"/>
      <c r="O340" s="48"/>
      <c r="P340" s="14"/>
      <c r="Q340" s="2"/>
      <c r="R340" s="46"/>
      <c r="S340" s="2"/>
      <c r="U340" s="48"/>
      <c r="V340" s="50" t="s">
        <v>77</v>
      </c>
      <c r="W340" s="2" t="s">
        <v>77</v>
      </c>
      <c r="X340" s="80">
        <v>0.99413755329855069</v>
      </c>
      <c r="Y340" s="77" t="s">
        <v>77</v>
      </c>
      <c r="Z340" s="52">
        <v>0.98931933373872527</v>
      </c>
      <c r="AA340" s="56">
        <f>IF(Z340&gt;X340, Z340, X340)</f>
        <v>0.99413755329855069</v>
      </c>
      <c r="AB340" s="54" t="str">
        <f>IF(Z340&gt;X340, Y340, W340)</f>
        <v>Unambiguous</v>
      </c>
      <c r="AC340" s="22" t="str">
        <f t="shared" si="10"/>
        <v>correct</v>
      </c>
      <c r="AD340" s="22" t="s">
        <v>78</v>
      </c>
      <c r="AE340" s="57" t="s" vm="1">
        <v>1918</v>
      </c>
      <c r="AF340" s="2"/>
    </row>
    <row r="341" spans="1:32" ht="90" x14ac:dyDescent="0.25">
      <c r="A341" s="2" t="s">
        <v>1266</v>
      </c>
      <c r="B341" s="2" t="s">
        <v>1294</v>
      </c>
      <c r="C341" s="14">
        <v>0.74845486175850484</v>
      </c>
      <c r="D341" s="38">
        <v>1</v>
      </c>
      <c r="E341" s="40">
        <v>1</v>
      </c>
      <c r="F341" s="2" t="str">
        <f t="shared" si="11"/>
        <v>Correct</v>
      </c>
      <c r="G341" s="2" t="s">
        <v>77</v>
      </c>
      <c r="H341" s="43"/>
      <c r="I341" s="2" t="s">
        <v>1741</v>
      </c>
      <c r="J341" s="2" t="s">
        <v>1741</v>
      </c>
      <c r="K341" s="14"/>
      <c r="L341" s="46"/>
      <c r="M341" s="2"/>
      <c r="O341" s="48"/>
      <c r="P341" s="14"/>
      <c r="Q341" s="2"/>
      <c r="R341" s="46"/>
      <c r="S341" s="2"/>
      <c r="U341" s="48"/>
      <c r="V341" s="50" t="s">
        <v>77</v>
      </c>
      <c r="W341" s="2" t="s">
        <v>77</v>
      </c>
      <c r="X341" s="80">
        <v>0.91777039040148711</v>
      </c>
      <c r="Y341" s="77" t="s">
        <v>77</v>
      </c>
      <c r="Z341" s="52">
        <v>0.89715549991820487</v>
      </c>
      <c r="AA341" s="56">
        <f>IF(Z341&gt;X341, Z341, X341)</f>
        <v>0.91777039040148711</v>
      </c>
      <c r="AB341" s="54" t="str">
        <f>IF(Z341&gt;X341, Y341, W341)</f>
        <v>Unambiguous</v>
      </c>
      <c r="AC341" s="22" t="str">
        <f t="shared" si="10"/>
        <v>correct</v>
      </c>
      <c r="AD341" s="22" t="s">
        <v>78</v>
      </c>
      <c r="AE341" s="57" t="s" vm="1">
        <v>1918</v>
      </c>
      <c r="AF341" s="2"/>
    </row>
    <row r="342" spans="1:32" ht="90" x14ac:dyDescent="0.25">
      <c r="A342" s="2" t="s">
        <v>1266</v>
      </c>
      <c r="B342" s="2" t="s">
        <v>1295</v>
      </c>
      <c r="C342" s="14">
        <v>0.92599062409070554</v>
      </c>
      <c r="D342" s="38">
        <v>0.84051425519158163</v>
      </c>
      <c r="E342" s="40">
        <v>0.92599062409070554</v>
      </c>
      <c r="F342" s="2" t="str">
        <f t="shared" si="11"/>
        <v>Correct</v>
      </c>
      <c r="G342" s="2" t="s">
        <v>77</v>
      </c>
      <c r="H342" s="43"/>
      <c r="I342" s="2" t="s">
        <v>1741</v>
      </c>
      <c r="J342" s="2" t="s">
        <v>1741</v>
      </c>
      <c r="K342" s="14"/>
      <c r="L342" s="46"/>
      <c r="M342" s="2"/>
      <c r="O342" s="48"/>
      <c r="P342" s="14"/>
      <c r="Q342" s="2"/>
      <c r="R342" s="46"/>
      <c r="S342" s="2"/>
      <c r="U342" s="48"/>
      <c r="V342" s="50" t="s">
        <v>77</v>
      </c>
      <c r="W342" s="2" t="s">
        <v>77</v>
      </c>
      <c r="X342" s="80">
        <v>0.86234346502327242</v>
      </c>
      <c r="Y342" s="77" t="s">
        <v>77</v>
      </c>
      <c r="Z342" s="52">
        <v>0.95853849590628248</v>
      </c>
      <c r="AA342" s="56">
        <f>IF(Z342&gt;X342, Z342, X342)</f>
        <v>0.95853849590628248</v>
      </c>
      <c r="AB342" s="54" t="str">
        <f>IF(Z342&gt;X342, Y342, W342)</f>
        <v>Unambiguous</v>
      </c>
      <c r="AC342" s="22" t="str">
        <f t="shared" si="10"/>
        <v>correct</v>
      </c>
      <c r="AD342" s="22" t="s">
        <v>78</v>
      </c>
      <c r="AE342" s="57" t="s" vm="1">
        <v>1918</v>
      </c>
      <c r="AF342" s="2"/>
    </row>
    <row r="343" spans="1:32" ht="150" x14ac:dyDescent="0.25">
      <c r="A343" s="2" t="s">
        <v>1266</v>
      </c>
      <c r="B343" s="2" t="s">
        <v>1296</v>
      </c>
      <c r="C343" s="14">
        <v>0.99267042209362999</v>
      </c>
      <c r="D343" s="38">
        <v>0.98925100599670546</v>
      </c>
      <c r="E343" s="40">
        <v>0.99267042209362999</v>
      </c>
      <c r="F343" s="2" t="str">
        <f t="shared" si="11"/>
        <v>Correct</v>
      </c>
      <c r="G343" s="2" t="s">
        <v>77</v>
      </c>
      <c r="H343" s="43"/>
      <c r="I343" s="2" t="s">
        <v>1741</v>
      </c>
      <c r="J343" s="2" t="s">
        <v>1741</v>
      </c>
      <c r="K343" s="14"/>
      <c r="L343" s="46"/>
      <c r="M343" s="2"/>
      <c r="O343" s="48"/>
      <c r="P343" s="14"/>
      <c r="Q343" s="2"/>
      <c r="R343" s="46"/>
      <c r="S343" s="2"/>
      <c r="U343" s="48"/>
      <c r="V343" s="50" t="s">
        <v>77</v>
      </c>
      <c r="W343" s="2" t="s">
        <v>77</v>
      </c>
      <c r="X343" s="80">
        <v>0.98385288553680073</v>
      </c>
      <c r="Y343" s="77" t="s">
        <v>77</v>
      </c>
      <c r="Z343" s="52">
        <v>0.9471567202131107</v>
      </c>
      <c r="AA343" s="56">
        <f>IF(Z343&gt;X343, Z343, X343)</f>
        <v>0.98385288553680073</v>
      </c>
      <c r="AB343" s="54" t="str">
        <f>IF(Z343&gt;X343, Y343, W343)</f>
        <v>Unambiguous</v>
      </c>
      <c r="AC343" s="22" t="str">
        <f t="shared" si="10"/>
        <v>correct</v>
      </c>
      <c r="AD343" s="22" t="s">
        <v>78</v>
      </c>
      <c r="AE343" s="57" t="s" vm="1">
        <v>1918</v>
      </c>
      <c r="AF343" s="2"/>
    </row>
    <row r="344" spans="1:32" ht="180" x14ac:dyDescent="0.25">
      <c r="A344" s="2" t="s">
        <v>1266</v>
      </c>
      <c r="B344" s="2" t="s">
        <v>1297</v>
      </c>
      <c r="C344" s="14">
        <v>0.9105160034758748</v>
      </c>
      <c r="D344" s="38">
        <v>0.98830240669567215</v>
      </c>
      <c r="E344" s="40">
        <v>0.98830240669567215</v>
      </c>
      <c r="F344" s="2" t="str">
        <f t="shared" si="11"/>
        <v>Correct</v>
      </c>
      <c r="G344" s="2" t="s">
        <v>77</v>
      </c>
      <c r="H344" s="43"/>
      <c r="I344" s="2" t="s">
        <v>1741</v>
      </c>
      <c r="J344" s="2" t="s">
        <v>1741</v>
      </c>
      <c r="K344" s="14"/>
      <c r="L344" s="46"/>
      <c r="M344" s="2"/>
      <c r="O344" s="48"/>
      <c r="P344" s="14"/>
      <c r="Q344" s="2"/>
      <c r="R344" s="46"/>
      <c r="S344" s="2"/>
      <c r="U344" s="48"/>
      <c r="V344" s="50" t="s">
        <v>77</v>
      </c>
      <c r="W344" s="2" t="s">
        <v>77</v>
      </c>
      <c r="X344" s="80">
        <v>0.96882790661070184</v>
      </c>
      <c r="Y344" s="77" t="s">
        <v>77</v>
      </c>
      <c r="Z344" s="52">
        <v>0.81152365525109871</v>
      </c>
      <c r="AA344" s="56">
        <f>IF(Z344&gt;X344, Z344, X344)</f>
        <v>0.96882790661070184</v>
      </c>
      <c r="AB344" s="54" t="str">
        <f>IF(Z344&gt;X344, Y344, W344)</f>
        <v>Unambiguous</v>
      </c>
      <c r="AC344" s="22" t="str">
        <f t="shared" si="10"/>
        <v>correct</v>
      </c>
      <c r="AD344" s="22" t="s">
        <v>78</v>
      </c>
      <c r="AE344" s="57" t="s" vm="1">
        <v>1918</v>
      </c>
      <c r="AF344" s="2"/>
    </row>
    <row r="345" spans="1:32" ht="120" x14ac:dyDescent="0.25">
      <c r="A345" s="2" t="s">
        <v>1266</v>
      </c>
      <c r="B345" s="2" t="s">
        <v>1298</v>
      </c>
      <c r="C345" s="14">
        <v>0.98318393792720404</v>
      </c>
      <c r="D345" s="38">
        <v>1</v>
      </c>
      <c r="E345" s="40">
        <v>1</v>
      </c>
      <c r="F345" s="2" t="str">
        <f t="shared" si="11"/>
        <v>Correct</v>
      </c>
      <c r="G345" s="2" t="s">
        <v>77</v>
      </c>
      <c r="H345" s="43"/>
      <c r="I345" s="2" t="s">
        <v>1741</v>
      </c>
      <c r="J345" s="2" t="s">
        <v>1741</v>
      </c>
      <c r="K345" s="14"/>
      <c r="L345" s="46"/>
      <c r="M345" s="2"/>
      <c r="O345" s="48"/>
      <c r="P345" s="14"/>
      <c r="Q345" s="2"/>
      <c r="R345" s="46"/>
      <c r="S345" s="2"/>
      <c r="U345" s="48"/>
      <c r="V345" s="50" t="s">
        <v>77</v>
      </c>
      <c r="W345" s="2" t="s">
        <v>77</v>
      </c>
      <c r="X345" s="80">
        <v>0.99480852906905937</v>
      </c>
      <c r="Y345" s="77" t="s">
        <v>77</v>
      </c>
      <c r="Z345" s="52">
        <v>0.99051482522984968</v>
      </c>
      <c r="AA345" s="56">
        <f>IF(Z345&gt;X345, Z345, X345)</f>
        <v>0.99480852906905937</v>
      </c>
      <c r="AB345" s="54" t="str">
        <f>IF(Z345&gt;X345, Y345, W345)</f>
        <v>Unambiguous</v>
      </c>
      <c r="AC345" s="22" t="str">
        <f t="shared" si="10"/>
        <v>correct</v>
      </c>
      <c r="AD345" s="22" t="s">
        <v>78</v>
      </c>
      <c r="AE345" s="57" t="s" vm="1">
        <v>1918</v>
      </c>
      <c r="AF345" s="2"/>
    </row>
    <row r="346" spans="1:32" ht="409.5" x14ac:dyDescent="0.25">
      <c r="A346" s="2" t="s">
        <v>1266</v>
      </c>
      <c r="B346" s="2" t="s">
        <v>1300</v>
      </c>
      <c r="C346" s="14">
        <v>0.83276276783539949</v>
      </c>
      <c r="D346" s="38">
        <v>0.84767928452663133</v>
      </c>
      <c r="E346" s="40">
        <v>0.84767928452663133</v>
      </c>
      <c r="F346" s="2" t="str">
        <f t="shared" si="11"/>
        <v>Correct</v>
      </c>
      <c r="G346" s="2" t="s">
        <v>28</v>
      </c>
      <c r="H346" s="43" t="s">
        <v>1301</v>
      </c>
      <c r="I346" s="2" t="s">
        <v>1808</v>
      </c>
      <c r="J346" s="2" t="s">
        <v>1891</v>
      </c>
      <c r="K346" s="14" t="s">
        <v>1304</v>
      </c>
      <c r="L346" s="46">
        <v>1</v>
      </c>
      <c r="M346" s="2" t="s">
        <v>85</v>
      </c>
      <c r="N346" s="2">
        <v>0.5</v>
      </c>
      <c r="O346" s="48" t="s">
        <v>1306</v>
      </c>
      <c r="P346" s="14" t="s">
        <v>1307</v>
      </c>
      <c r="Q346" s="2" t="s">
        <v>1308</v>
      </c>
      <c r="R346" s="46">
        <v>0.33333333333333331</v>
      </c>
      <c r="S346" s="2" t="s">
        <v>1309</v>
      </c>
      <c r="T346" s="2">
        <v>0.5</v>
      </c>
      <c r="U346" s="48" t="s">
        <v>1310</v>
      </c>
      <c r="V346" s="50" t="s">
        <v>28</v>
      </c>
      <c r="W346" s="2" t="s">
        <v>138</v>
      </c>
      <c r="X346" s="80">
        <v>0.52775019489827191</v>
      </c>
      <c r="Y346" s="77" t="s">
        <v>138</v>
      </c>
      <c r="Z346" s="52">
        <v>0.66005769963463068</v>
      </c>
      <c r="AA346" s="56">
        <f>IF(Z346&gt;X346, Z346, X346)</f>
        <v>0.66005769963463068</v>
      </c>
      <c r="AB346" s="54" t="str">
        <f>IF(Z346&gt;X346, Y346, W346)</f>
        <v>lexical, structural, semantic</v>
      </c>
      <c r="AC346" s="22" t="str">
        <f t="shared" si="10"/>
        <v>incorrect</v>
      </c>
      <c r="AD346" s="22" t="s">
        <v>1311</v>
      </c>
      <c r="AE346" s="57" t="s" vm="11">
        <v>1977</v>
      </c>
      <c r="AF346" s="2"/>
    </row>
    <row r="347" spans="1:32" ht="135" x14ac:dyDescent="0.25">
      <c r="A347" s="2" t="s">
        <v>1266</v>
      </c>
      <c r="B347" s="2" t="s">
        <v>1314</v>
      </c>
      <c r="C347" s="14">
        <v>0.98765759908472539</v>
      </c>
      <c r="D347" s="38">
        <v>0.99326161862179629</v>
      </c>
      <c r="E347" s="40">
        <v>0.99326161862179629</v>
      </c>
      <c r="F347" s="2" t="str">
        <f t="shared" si="11"/>
        <v>Correct</v>
      </c>
      <c r="G347" s="2" t="s">
        <v>77</v>
      </c>
      <c r="H347" s="43"/>
      <c r="I347" s="2" t="s">
        <v>1741</v>
      </c>
      <c r="J347" s="2" t="s">
        <v>1741</v>
      </c>
      <c r="K347" s="14"/>
      <c r="L347" s="46"/>
      <c r="M347" s="2"/>
      <c r="O347" s="48"/>
      <c r="P347" s="14"/>
      <c r="Q347" s="2"/>
      <c r="R347" s="46"/>
      <c r="S347" s="2"/>
      <c r="U347" s="48"/>
      <c r="V347" s="50" t="s">
        <v>77</v>
      </c>
      <c r="W347" s="2" t="s">
        <v>77</v>
      </c>
      <c r="X347" s="80">
        <v>0.98093010547776593</v>
      </c>
      <c r="Y347" s="77" t="s">
        <v>77</v>
      </c>
      <c r="Z347" s="52">
        <v>0.85482855471169672</v>
      </c>
      <c r="AA347" s="56">
        <f>IF(Z347&gt;X347, Z347, X347)</f>
        <v>0.98093010547776593</v>
      </c>
      <c r="AB347" s="54" t="str">
        <f>IF(Z347&gt;X347, Y347, W347)</f>
        <v>Unambiguous</v>
      </c>
      <c r="AC347" s="22" t="str">
        <f t="shared" si="10"/>
        <v>correct</v>
      </c>
      <c r="AD347" s="22" t="s">
        <v>78</v>
      </c>
      <c r="AE347" s="57" t="s" vm="1">
        <v>1918</v>
      </c>
      <c r="AF347" s="2"/>
    </row>
    <row r="348" spans="1:32" ht="105" x14ac:dyDescent="0.25">
      <c r="A348" s="2" t="s">
        <v>1266</v>
      </c>
      <c r="B348" s="2" t="s">
        <v>1315</v>
      </c>
      <c r="C348" s="14">
        <v>0.93541804640586557</v>
      </c>
      <c r="D348" s="38">
        <v>1</v>
      </c>
      <c r="E348" s="40">
        <v>1</v>
      </c>
      <c r="F348" s="2" t="str">
        <f t="shared" si="11"/>
        <v>Correct</v>
      </c>
      <c r="G348" s="2" t="s">
        <v>77</v>
      </c>
      <c r="H348" s="43"/>
      <c r="I348" s="2" t="s">
        <v>1741</v>
      </c>
      <c r="J348" s="2" t="s">
        <v>1741</v>
      </c>
      <c r="K348" s="14"/>
      <c r="L348" s="46"/>
      <c r="M348" s="2"/>
      <c r="O348" s="48"/>
      <c r="P348" s="14"/>
      <c r="Q348" s="2"/>
      <c r="R348" s="46"/>
      <c r="S348" s="2"/>
      <c r="U348" s="48"/>
      <c r="V348" s="50" t="s">
        <v>77</v>
      </c>
      <c r="W348" s="2" t="s">
        <v>77</v>
      </c>
      <c r="X348" s="80">
        <v>0.8974855353456318</v>
      </c>
      <c r="Y348" s="77" t="s">
        <v>77</v>
      </c>
      <c r="Z348" s="52">
        <v>0.98001886277874595</v>
      </c>
      <c r="AA348" s="56">
        <f>IF(Z348&gt;X348, Z348, X348)</f>
        <v>0.98001886277874595</v>
      </c>
      <c r="AB348" s="54" t="str">
        <f>IF(Z348&gt;X348, Y348, W348)</f>
        <v>Unambiguous</v>
      </c>
      <c r="AC348" s="22" t="str">
        <f t="shared" si="10"/>
        <v>correct</v>
      </c>
      <c r="AD348" s="22" t="s">
        <v>78</v>
      </c>
      <c r="AE348" s="57" t="s" vm="1">
        <v>1918</v>
      </c>
      <c r="AF348" s="2"/>
    </row>
    <row r="349" spans="1:32" ht="90" x14ac:dyDescent="0.25">
      <c r="A349" s="2" t="s">
        <v>1266</v>
      </c>
      <c r="B349" s="2" t="s">
        <v>1316</v>
      </c>
      <c r="C349" s="14">
        <v>0.99820137939200304</v>
      </c>
      <c r="D349" s="38">
        <v>0.99859363703998683</v>
      </c>
      <c r="E349" s="40">
        <v>0.99859363703998683</v>
      </c>
      <c r="F349" s="2" t="str">
        <f t="shared" si="11"/>
        <v>Correct</v>
      </c>
      <c r="G349" s="2" t="s">
        <v>77</v>
      </c>
      <c r="H349" s="43"/>
      <c r="I349" s="2" t="s">
        <v>1741</v>
      </c>
      <c r="J349" s="2" t="s">
        <v>1741</v>
      </c>
      <c r="K349" s="14"/>
      <c r="L349" s="46"/>
      <c r="M349" s="2"/>
      <c r="O349" s="48"/>
      <c r="P349" s="14"/>
      <c r="Q349" s="2"/>
      <c r="R349" s="46"/>
      <c r="S349" s="2"/>
      <c r="U349" s="48"/>
      <c r="V349" s="50" t="s">
        <v>77</v>
      </c>
      <c r="W349" s="2" t="s">
        <v>77</v>
      </c>
      <c r="X349" s="80">
        <v>0.97778715640181169</v>
      </c>
      <c r="Y349" s="77" t="s">
        <v>77</v>
      </c>
      <c r="Z349" s="52">
        <v>0.97210955861677362</v>
      </c>
      <c r="AA349" s="56">
        <f>IF(Z349&gt;X349, Z349, X349)</f>
        <v>0.97778715640181169</v>
      </c>
      <c r="AB349" s="54" t="str">
        <f>IF(Z349&gt;X349, Y349, W349)</f>
        <v>Unambiguous</v>
      </c>
      <c r="AC349" s="22" t="str">
        <f t="shared" si="10"/>
        <v>correct</v>
      </c>
      <c r="AD349" s="22" t="s">
        <v>78</v>
      </c>
      <c r="AE349" s="57" t="s" vm="1">
        <v>1918</v>
      </c>
      <c r="AF349" s="2"/>
    </row>
    <row r="350" spans="1:32" ht="90" x14ac:dyDescent="0.25">
      <c r="A350" s="2" t="s">
        <v>1266</v>
      </c>
      <c r="B350" s="2" t="s">
        <v>1317</v>
      </c>
      <c r="C350" s="14">
        <v>0.96968974371731653</v>
      </c>
      <c r="D350" s="38">
        <v>1</v>
      </c>
      <c r="E350" s="40">
        <v>1</v>
      </c>
      <c r="F350" s="2" t="str">
        <f t="shared" si="11"/>
        <v>Correct</v>
      </c>
      <c r="G350" s="2" t="s">
        <v>77</v>
      </c>
      <c r="H350" s="43"/>
      <c r="I350" s="2" t="s">
        <v>1741</v>
      </c>
      <c r="J350" s="2" t="s">
        <v>1741</v>
      </c>
      <c r="K350" s="14"/>
      <c r="L350" s="46"/>
      <c r="M350" s="2"/>
      <c r="O350" s="48"/>
      <c r="P350" s="14"/>
      <c r="Q350" s="2"/>
      <c r="R350" s="46"/>
      <c r="S350" s="2"/>
      <c r="U350" s="48"/>
      <c r="V350" s="50" t="s">
        <v>77</v>
      </c>
      <c r="W350" s="2" t="s">
        <v>77</v>
      </c>
      <c r="X350" s="80">
        <v>0.93542413424299087</v>
      </c>
      <c r="Y350" s="77" t="s">
        <v>77</v>
      </c>
      <c r="Z350" s="52">
        <v>0.68252732765107393</v>
      </c>
      <c r="AA350" s="56">
        <f>IF(Z350&gt;X350, Z350, X350)</f>
        <v>0.93542413424299087</v>
      </c>
      <c r="AB350" s="54" t="str">
        <f>IF(Z350&gt;X350, Y350, W350)</f>
        <v>Unambiguous</v>
      </c>
      <c r="AC350" s="22" t="str">
        <f t="shared" si="10"/>
        <v>correct</v>
      </c>
      <c r="AD350" s="22" t="s">
        <v>78</v>
      </c>
      <c r="AE350" s="57" t="s" vm="1">
        <v>1918</v>
      </c>
      <c r="AF350" s="2"/>
    </row>
    <row r="351" spans="1:32" ht="135" x14ac:dyDescent="0.25">
      <c r="A351" s="2" t="s">
        <v>1266</v>
      </c>
      <c r="B351" s="2" t="s">
        <v>1318</v>
      </c>
      <c r="C351" s="14">
        <v>0.99859363709422377</v>
      </c>
      <c r="D351" s="38">
        <v>0.99640275751409124</v>
      </c>
      <c r="E351" s="40">
        <v>0.99859363709422377</v>
      </c>
      <c r="F351" s="2" t="str">
        <f t="shared" si="11"/>
        <v>Correct</v>
      </c>
      <c r="G351" s="2" t="s">
        <v>77</v>
      </c>
      <c r="H351" s="43"/>
      <c r="I351" s="2" t="s">
        <v>1741</v>
      </c>
      <c r="J351" s="2" t="s">
        <v>1741</v>
      </c>
      <c r="K351" s="14"/>
      <c r="L351" s="46"/>
      <c r="M351" s="2"/>
      <c r="O351" s="48"/>
      <c r="P351" s="14"/>
      <c r="Q351" s="2"/>
      <c r="R351" s="46"/>
      <c r="S351" s="2"/>
      <c r="U351" s="48"/>
      <c r="V351" s="50" t="s">
        <v>77</v>
      </c>
      <c r="W351" s="2" t="s">
        <v>77</v>
      </c>
      <c r="X351" s="80">
        <v>0.94477356742482255</v>
      </c>
      <c r="Y351" s="77" t="s">
        <v>77</v>
      </c>
      <c r="Z351" s="52">
        <v>0.88585198199033033</v>
      </c>
      <c r="AA351" s="56">
        <f>IF(Z351&gt;X351, Z351, X351)</f>
        <v>0.94477356742482255</v>
      </c>
      <c r="AB351" s="54" t="str">
        <f>IF(Z351&gt;X351, Y351, W351)</f>
        <v>Unambiguous</v>
      </c>
      <c r="AC351" s="22" t="str">
        <f t="shared" si="10"/>
        <v>correct</v>
      </c>
      <c r="AD351" s="22" t="s">
        <v>78</v>
      </c>
      <c r="AE351" s="57" t="s" vm="1">
        <v>1918</v>
      </c>
      <c r="AF351" s="2"/>
    </row>
    <row r="352" spans="1:32" ht="105" x14ac:dyDescent="0.25">
      <c r="A352" s="2" t="s">
        <v>1266</v>
      </c>
      <c r="B352" s="2" t="s">
        <v>1319</v>
      </c>
      <c r="C352" s="14">
        <v>0.98830269097109436</v>
      </c>
      <c r="D352" s="38">
        <v>0.91030424377919539</v>
      </c>
      <c r="E352" s="40">
        <v>0.98830269097109436</v>
      </c>
      <c r="F352" s="2" t="str">
        <f t="shared" si="11"/>
        <v>Correct</v>
      </c>
      <c r="G352" s="2" t="s">
        <v>77</v>
      </c>
      <c r="H352" s="43"/>
      <c r="I352" s="2" t="s">
        <v>1741</v>
      </c>
      <c r="J352" s="2" t="s">
        <v>1741</v>
      </c>
      <c r="K352" s="14"/>
      <c r="L352" s="46"/>
      <c r="M352" s="2"/>
      <c r="O352" s="48"/>
      <c r="P352" s="14"/>
      <c r="Q352" s="2"/>
      <c r="R352" s="46"/>
      <c r="S352" s="2"/>
      <c r="U352" s="48"/>
      <c r="V352" s="50" t="s">
        <v>77</v>
      </c>
      <c r="W352" s="2" t="s">
        <v>77</v>
      </c>
      <c r="X352" s="80">
        <v>0.97615941716010268</v>
      </c>
      <c r="Y352" s="77" t="s">
        <v>77</v>
      </c>
      <c r="Z352" s="52">
        <v>0.98298019157867722</v>
      </c>
      <c r="AA352" s="56">
        <f>IF(Z352&gt;X352, Z352, X352)</f>
        <v>0.98298019157867722</v>
      </c>
      <c r="AB352" s="54" t="str">
        <f>IF(Z352&gt;X352, Y352, W352)</f>
        <v>Unambiguous</v>
      </c>
      <c r="AC352" s="22" t="str">
        <f t="shared" si="10"/>
        <v>correct</v>
      </c>
      <c r="AD352" s="22" t="s">
        <v>78</v>
      </c>
      <c r="AE352" s="57" t="s" vm="1">
        <v>1918</v>
      </c>
      <c r="AF352" s="2"/>
    </row>
    <row r="353" spans="1:32" ht="150" x14ac:dyDescent="0.25">
      <c r="A353" s="2" t="s">
        <v>1266</v>
      </c>
      <c r="B353" s="2" t="s">
        <v>1320</v>
      </c>
      <c r="C353" s="14">
        <v>0.90472084584301504</v>
      </c>
      <c r="D353" s="38">
        <v>0.97209966316962382</v>
      </c>
      <c r="E353" s="40">
        <v>0.97209966316962382</v>
      </c>
      <c r="F353" s="2" t="str">
        <f t="shared" si="11"/>
        <v>Correct</v>
      </c>
      <c r="G353" s="2" t="s">
        <v>77</v>
      </c>
      <c r="H353" s="43"/>
      <c r="I353" s="2" t="s">
        <v>1741</v>
      </c>
      <c r="J353" s="2" t="s">
        <v>1741</v>
      </c>
      <c r="K353" s="14"/>
      <c r="L353" s="46"/>
      <c r="M353" s="2"/>
      <c r="O353" s="48"/>
      <c r="P353" s="14"/>
      <c r="Q353" s="2"/>
      <c r="R353" s="46"/>
      <c r="S353" s="2"/>
      <c r="U353" s="48"/>
      <c r="V353" s="50" t="s">
        <v>77</v>
      </c>
      <c r="W353" s="2" t="s">
        <v>77</v>
      </c>
      <c r="X353" s="80">
        <v>0.9</v>
      </c>
      <c r="Y353" s="77" t="s">
        <v>77</v>
      </c>
      <c r="Z353" s="52">
        <v>0.83421281530746294</v>
      </c>
      <c r="AA353" s="56">
        <f>IF(Z353&gt;X353, Z353, X353)</f>
        <v>0.9</v>
      </c>
      <c r="AB353" s="54" t="str">
        <f>IF(Z353&gt;X353, Y353, W353)</f>
        <v>Unambiguous</v>
      </c>
      <c r="AC353" s="22" t="str">
        <f t="shared" si="10"/>
        <v>correct</v>
      </c>
      <c r="AD353" s="22" t="s">
        <v>78</v>
      </c>
      <c r="AE353" s="57" t="s" vm="1">
        <v>1918</v>
      </c>
      <c r="AF353" s="2"/>
    </row>
    <row r="354" spans="1:32" ht="409.5" x14ac:dyDescent="0.25">
      <c r="A354" s="2" t="s">
        <v>1266</v>
      </c>
      <c r="B354" s="2" t="s">
        <v>1321</v>
      </c>
      <c r="C354" s="14">
        <v>0.77002656717588935</v>
      </c>
      <c r="D354" s="38">
        <v>0.87988968974278348</v>
      </c>
      <c r="E354" s="40">
        <v>0.87988968974278348</v>
      </c>
      <c r="F354" s="2" t="str">
        <f t="shared" si="11"/>
        <v>Correct</v>
      </c>
      <c r="G354" s="2" t="s">
        <v>28</v>
      </c>
      <c r="H354" s="43" t="s">
        <v>1322</v>
      </c>
      <c r="I354" s="2" t="s">
        <v>1809</v>
      </c>
      <c r="J354" s="2" t="s">
        <v>1892</v>
      </c>
      <c r="K354" s="14" t="s">
        <v>1323</v>
      </c>
      <c r="L354" s="46">
        <v>0.75</v>
      </c>
      <c r="M354" s="2" t="s">
        <v>1324</v>
      </c>
      <c r="N354" s="2">
        <v>0.66666666666666663</v>
      </c>
      <c r="O354" s="48" t="s">
        <v>1325</v>
      </c>
      <c r="P354" s="14" t="s">
        <v>1326</v>
      </c>
      <c r="Q354" s="2" t="s">
        <v>1327</v>
      </c>
      <c r="R354" s="46">
        <v>1</v>
      </c>
      <c r="S354" s="2" t="s">
        <v>1328</v>
      </c>
      <c r="T354" s="2">
        <v>0.66666666666666663</v>
      </c>
      <c r="U354" s="48" t="s">
        <v>1329</v>
      </c>
      <c r="V354" s="50" t="s">
        <v>1988</v>
      </c>
      <c r="W354" s="2" t="s">
        <v>77</v>
      </c>
      <c r="X354" s="80">
        <v>0.97615941716010268</v>
      </c>
      <c r="Y354" s="77" t="s">
        <v>77</v>
      </c>
      <c r="Z354" s="52">
        <v>0.95446434556670867</v>
      </c>
      <c r="AA354" s="56">
        <f>IF(Z354&gt;X354, Z354, X354)</f>
        <v>0.97615941716010268</v>
      </c>
      <c r="AB354" s="54" t="str">
        <f>IF(Z354&gt;X354, Y354, W354)</f>
        <v>Unambiguous</v>
      </c>
      <c r="AC354" s="22" t="str">
        <f t="shared" si="10"/>
        <v>correct</v>
      </c>
      <c r="AD354" s="22" t="s">
        <v>78</v>
      </c>
      <c r="AE354" s="57" t="s" vm="1">
        <v>1918</v>
      </c>
      <c r="AF354" s="2"/>
    </row>
    <row r="355" spans="1:32" ht="90" x14ac:dyDescent="0.25">
      <c r="A355" s="2" t="s">
        <v>1266</v>
      </c>
      <c r="B355" s="2" t="s">
        <v>1330</v>
      </c>
      <c r="C355" s="14">
        <v>0.88084575425592604</v>
      </c>
      <c r="D355" s="38">
        <v>0.99770226305081278</v>
      </c>
      <c r="E355" s="40">
        <v>0.99770226305081278</v>
      </c>
      <c r="F355" s="2" t="str">
        <f t="shared" si="11"/>
        <v>Correct</v>
      </c>
      <c r="G355" s="2" t="s">
        <v>77</v>
      </c>
      <c r="H355" s="43"/>
      <c r="I355" s="2" t="s">
        <v>1741</v>
      </c>
      <c r="J355" s="2" t="s">
        <v>1741</v>
      </c>
      <c r="K355" s="14"/>
      <c r="L355" s="46"/>
      <c r="M355" s="2"/>
      <c r="O355" s="48"/>
      <c r="P355" s="14"/>
      <c r="Q355" s="2"/>
      <c r="R355" s="46"/>
      <c r="S355" s="2"/>
      <c r="U355" s="48"/>
      <c r="V355" s="50" t="s">
        <v>77</v>
      </c>
      <c r="W355" s="2" t="s">
        <v>77</v>
      </c>
      <c r="X355" s="80">
        <v>0.99158245507771281</v>
      </c>
      <c r="Y355" s="77" t="s">
        <v>77</v>
      </c>
      <c r="Z355" s="52">
        <v>0.96785075779003993</v>
      </c>
      <c r="AA355" s="56">
        <f>IF(Z355&gt;X355, Z355, X355)</f>
        <v>0.99158245507771281</v>
      </c>
      <c r="AB355" s="54" t="str">
        <f>IF(Z355&gt;X355, Y355, W355)</f>
        <v>Unambiguous</v>
      </c>
      <c r="AC355" s="22" t="str">
        <f t="shared" si="10"/>
        <v>correct</v>
      </c>
      <c r="AD355" s="22" t="s">
        <v>78</v>
      </c>
      <c r="AE355" s="57" t="s" vm="1">
        <v>1918</v>
      </c>
      <c r="AF355" s="2"/>
    </row>
    <row r="356" spans="1:32" ht="90" x14ac:dyDescent="0.25">
      <c r="A356" s="2" t="s">
        <v>1266</v>
      </c>
      <c r="B356" s="2" t="s">
        <v>1331</v>
      </c>
      <c r="C356" s="14">
        <v>0.9746487416047529</v>
      </c>
      <c r="D356" s="38">
        <v>1</v>
      </c>
      <c r="E356" s="40">
        <v>1</v>
      </c>
      <c r="F356" s="2" t="str">
        <f t="shared" si="11"/>
        <v>Correct</v>
      </c>
      <c r="G356" s="2" t="s">
        <v>77</v>
      </c>
      <c r="H356" s="43"/>
      <c r="I356" s="2" t="s">
        <v>1741</v>
      </c>
      <c r="J356" s="2" t="s">
        <v>1741</v>
      </c>
      <c r="K356" s="14"/>
      <c r="L356" s="46"/>
      <c r="M356" s="2"/>
      <c r="O356" s="48"/>
      <c r="P356" s="14"/>
      <c r="Q356" s="2"/>
      <c r="R356" s="46"/>
      <c r="S356" s="2"/>
      <c r="U356" s="48"/>
      <c r="V356" s="50" t="s">
        <v>77</v>
      </c>
      <c r="W356" s="2" t="s">
        <v>77</v>
      </c>
      <c r="X356" s="80">
        <v>0.99540452559147907</v>
      </c>
      <c r="Y356" s="77" t="s">
        <v>77</v>
      </c>
      <c r="Z356" s="52">
        <v>0.96216056437158692</v>
      </c>
      <c r="AA356" s="56">
        <f>IF(Z356&gt;X356, Z356, X356)</f>
        <v>0.99540452559147907</v>
      </c>
      <c r="AB356" s="54" t="str">
        <f>IF(Z356&gt;X356, Y356, W356)</f>
        <v>Unambiguous</v>
      </c>
      <c r="AC356" s="22" t="str">
        <f t="shared" si="10"/>
        <v>correct</v>
      </c>
      <c r="AD356" s="22" t="s">
        <v>78</v>
      </c>
      <c r="AE356" s="57" t="s" vm="1">
        <v>1918</v>
      </c>
      <c r="AF356" s="2"/>
    </row>
    <row r="357" spans="1:32" ht="90" x14ac:dyDescent="0.25">
      <c r="A357" s="2" t="s">
        <v>1266</v>
      </c>
      <c r="B357" s="2" t="s">
        <v>1332</v>
      </c>
      <c r="C357" s="14">
        <v>0.97480616944951071</v>
      </c>
      <c r="D357" s="38">
        <v>1</v>
      </c>
      <c r="E357" s="40">
        <v>1</v>
      </c>
      <c r="F357" s="2" t="str">
        <f t="shared" si="11"/>
        <v>Correct</v>
      </c>
      <c r="G357" s="2" t="s">
        <v>77</v>
      </c>
      <c r="H357" s="43"/>
      <c r="I357" s="2" t="s">
        <v>1741</v>
      </c>
      <c r="J357" s="2" t="s">
        <v>1741</v>
      </c>
      <c r="K357" s="14"/>
      <c r="L357" s="46"/>
      <c r="M357" s="2"/>
      <c r="O357" s="48"/>
      <c r="P357" s="14"/>
      <c r="Q357" s="2"/>
      <c r="R357" s="46"/>
      <c r="S357" s="2"/>
      <c r="U357" s="48"/>
      <c r="V357" s="50" t="s">
        <v>77</v>
      </c>
      <c r="W357" s="2" t="s">
        <v>77</v>
      </c>
      <c r="X357" s="80">
        <v>0.99480852910673467</v>
      </c>
      <c r="Y357" s="77" t="s">
        <v>77</v>
      </c>
      <c r="Z357" s="52">
        <v>0.99051482607133057</v>
      </c>
      <c r="AA357" s="56">
        <f>IF(Z357&gt;X357, Z357, X357)</f>
        <v>0.99480852910673467</v>
      </c>
      <c r="AB357" s="54" t="str">
        <f>IF(Z357&gt;X357, Y357, W357)</f>
        <v>Unambiguous</v>
      </c>
      <c r="AC357" s="22" t="str">
        <f t="shared" si="10"/>
        <v>correct</v>
      </c>
      <c r="AD357" s="22" t="s">
        <v>78</v>
      </c>
      <c r="AE357" s="57" t="s" vm="1">
        <v>1918</v>
      </c>
      <c r="AF357" s="2"/>
    </row>
    <row r="358" spans="1:32" ht="150" x14ac:dyDescent="0.25">
      <c r="A358" s="2" t="s">
        <v>1266</v>
      </c>
      <c r="B358" s="2" t="s">
        <v>1333</v>
      </c>
      <c r="C358" s="14">
        <v>0.91584312542555679</v>
      </c>
      <c r="D358" s="38">
        <v>0.8228974301903893</v>
      </c>
      <c r="E358" s="40">
        <v>0.91584312542555679</v>
      </c>
      <c r="F358" s="2" t="str">
        <f t="shared" si="11"/>
        <v>Correct</v>
      </c>
      <c r="G358" s="2" t="s">
        <v>77</v>
      </c>
      <c r="H358" s="43"/>
      <c r="I358" s="2" t="s">
        <v>1741</v>
      </c>
      <c r="J358" s="2" t="s">
        <v>1741</v>
      </c>
      <c r="K358" s="14"/>
      <c r="L358" s="46"/>
      <c r="M358" s="2"/>
      <c r="O358" s="48"/>
      <c r="P358" s="14"/>
      <c r="Q358" s="2"/>
      <c r="R358" s="46"/>
      <c r="S358" s="2"/>
      <c r="U358" s="48"/>
      <c r="V358" s="50" t="s">
        <v>77</v>
      </c>
      <c r="W358" s="2" t="s">
        <v>77</v>
      </c>
      <c r="X358" s="80">
        <v>0.99718727492193848</v>
      </c>
      <c r="Y358" s="77" t="s">
        <v>77</v>
      </c>
      <c r="Z358" s="52">
        <v>0.98191122058972946</v>
      </c>
      <c r="AA358" s="56">
        <f>IF(Z358&gt;X358, Z358, X358)</f>
        <v>0.99718727492193848</v>
      </c>
      <c r="AB358" s="54" t="str">
        <f>IF(Z358&gt;X358, Y358, W358)</f>
        <v>Unambiguous</v>
      </c>
      <c r="AC358" s="22" t="str">
        <f t="shared" si="10"/>
        <v>correct</v>
      </c>
      <c r="AD358" s="22" t="s">
        <v>78</v>
      </c>
      <c r="AE358" s="57" t="s" vm="1">
        <v>1918</v>
      </c>
      <c r="AF358" s="2"/>
    </row>
    <row r="359" spans="1:32" ht="120" x14ac:dyDescent="0.25">
      <c r="A359" s="2" t="s">
        <v>1266</v>
      </c>
      <c r="B359" s="2" t="s">
        <v>1334</v>
      </c>
      <c r="C359" s="14">
        <v>0.98650231373513242</v>
      </c>
      <c r="D359" s="38">
        <v>0.99875683508161706</v>
      </c>
      <c r="E359" s="40">
        <v>0.99875683508161706</v>
      </c>
      <c r="F359" s="2" t="str">
        <f t="shared" si="11"/>
        <v>Correct</v>
      </c>
      <c r="G359" s="2" t="s">
        <v>77</v>
      </c>
      <c r="H359" s="43"/>
      <c r="I359" s="2" t="s">
        <v>1741</v>
      </c>
      <c r="J359" s="2" t="s">
        <v>1741</v>
      </c>
      <c r="K359" s="14"/>
      <c r="L359" s="46"/>
      <c r="M359" s="2"/>
      <c r="O359" s="48"/>
      <c r="P359" s="14"/>
      <c r="Q359" s="2"/>
      <c r="R359" s="46"/>
      <c r="S359" s="2"/>
      <c r="U359" s="48"/>
      <c r="V359" s="50" t="s">
        <v>77</v>
      </c>
      <c r="W359" s="2" t="s">
        <v>77</v>
      </c>
      <c r="X359" s="80">
        <v>0.99640275796152245</v>
      </c>
      <c r="Y359" s="77" t="s">
        <v>77</v>
      </c>
      <c r="Z359" s="52">
        <v>0.98649066120895212</v>
      </c>
      <c r="AA359" s="56">
        <f>IF(Z359&gt;X359, Z359, X359)</f>
        <v>0.99640275796152245</v>
      </c>
      <c r="AB359" s="54" t="str">
        <f>IF(Z359&gt;X359, Y359, W359)</f>
        <v>Unambiguous</v>
      </c>
      <c r="AC359" s="22" t="str">
        <f t="shared" si="10"/>
        <v>correct</v>
      </c>
      <c r="AD359" s="22" t="s">
        <v>78</v>
      </c>
      <c r="AE359" s="57" t="s" vm="1">
        <v>1918</v>
      </c>
      <c r="AF359" s="2"/>
    </row>
    <row r="360" spans="1:32" ht="90" x14ac:dyDescent="0.25">
      <c r="A360" s="2" t="s">
        <v>1266</v>
      </c>
      <c r="B360" s="2" t="s">
        <v>1335</v>
      </c>
      <c r="C360" s="14">
        <v>0.97595272421213808</v>
      </c>
      <c r="D360" s="38">
        <v>1</v>
      </c>
      <c r="E360" s="40">
        <v>1</v>
      </c>
      <c r="F360" s="2" t="str">
        <f t="shared" si="11"/>
        <v>Correct</v>
      </c>
      <c r="G360" s="2" t="s">
        <v>77</v>
      </c>
      <c r="H360" s="43"/>
      <c r="I360" s="2" t="s">
        <v>1741</v>
      </c>
      <c r="J360" s="2" t="s">
        <v>1741</v>
      </c>
      <c r="K360" s="14"/>
      <c r="L360" s="46"/>
      <c r="M360" s="2"/>
      <c r="O360" s="48"/>
      <c r="P360" s="14"/>
      <c r="Q360" s="2"/>
      <c r="R360" s="46"/>
      <c r="S360" s="2"/>
      <c r="U360" s="48"/>
      <c r="V360" s="50" t="s">
        <v>77</v>
      </c>
      <c r="W360" s="2" t="s">
        <v>77</v>
      </c>
      <c r="X360" s="80">
        <v>0.99338280403623469</v>
      </c>
      <c r="Y360" s="77" t="s">
        <v>77</v>
      </c>
      <c r="Z360" s="52">
        <v>0.98649066102124494</v>
      </c>
      <c r="AA360" s="56">
        <f>IF(Z360&gt;X360, Z360, X360)</f>
        <v>0.99338280403623469</v>
      </c>
      <c r="AB360" s="54" t="str">
        <f>IF(Z360&gt;X360, Y360, W360)</f>
        <v>Unambiguous</v>
      </c>
      <c r="AC360" s="22" t="str">
        <f t="shared" si="10"/>
        <v>correct</v>
      </c>
      <c r="AD360" s="22" t="s">
        <v>78</v>
      </c>
      <c r="AE360" s="57" t="s" vm="1">
        <v>1918</v>
      </c>
      <c r="AF360" s="2"/>
    </row>
    <row r="361" spans="1:32" ht="150" x14ac:dyDescent="0.25">
      <c r="A361" s="2" t="s">
        <v>1266</v>
      </c>
      <c r="B361" s="2" t="s">
        <v>1336</v>
      </c>
      <c r="C361" s="14">
        <v>0.98629781234600811</v>
      </c>
      <c r="D361" s="38">
        <v>1</v>
      </c>
      <c r="E361" s="40">
        <v>1</v>
      </c>
      <c r="F361" s="2" t="str">
        <f t="shared" si="11"/>
        <v>Correct</v>
      </c>
      <c r="G361" s="2" t="s">
        <v>77</v>
      </c>
      <c r="H361" s="43"/>
      <c r="I361" s="2" t="s">
        <v>1741</v>
      </c>
      <c r="J361" s="2" t="s">
        <v>1741</v>
      </c>
      <c r="K361" s="14"/>
      <c r="L361" s="46"/>
      <c r="M361" s="2"/>
      <c r="O361" s="48"/>
      <c r="P361" s="14"/>
      <c r="Q361" s="2"/>
      <c r="R361" s="46"/>
      <c r="S361" s="2"/>
      <c r="U361" s="48"/>
      <c r="V361" s="50" t="s">
        <v>77</v>
      </c>
      <c r="W361" s="2" t="s">
        <v>77</v>
      </c>
      <c r="X361" s="80">
        <v>0.99051482499423504</v>
      </c>
      <c r="Y361" s="77" t="s">
        <v>77</v>
      </c>
      <c r="Z361" s="52">
        <v>0.98798266988104222</v>
      </c>
      <c r="AA361" s="56">
        <f>IF(Z361&gt;X361, Z361, X361)</f>
        <v>0.99051482499423504</v>
      </c>
      <c r="AB361" s="54" t="str">
        <f>IF(Z361&gt;X361, Y361, W361)</f>
        <v>Unambiguous</v>
      </c>
      <c r="AC361" s="22" t="str">
        <f t="shared" si="10"/>
        <v>correct</v>
      </c>
      <c r="AD361" s="22" t="s">
        <v>78</v>
      </c>
      <c r="AE361" s="57" t="s" vm="1">
        <v>1918</v>
      </c>
      <c r="AF361" s="2"/>
    </row>
    <row r="362" spans="1:32" ht="75" x14ac:dyDescent="0.25">
      <c r="A362" s="2" t="s">
        <v>1266</v>
      </c>
      <c r="B362" s="2" t="s">
        <v>1337</v>
      </c>
      <c r="C362" s="14">
        <v>0.99566277609139253</v>
      </c>
      <c r="D362" s="38">
        <v>1</v>
      </c>
      <c r="E362" s="40">
        <v>1</v>
      </c>
      <c r="F362" s="2" t="str">
        <f t="shared" si="11"/>
        <v>Correct</v>
      </c>
      <c r="G362" s="2" t="s">
        <v>77</v>
      </c>
      <c r="H362" s="43"/>
      <c r="I362" s="2" t="s">
        <v>1741</v>
      </c>
      <c r="J362" s="2" t="s">
        <v>1741</v>
      </c>
      <c r="K362" s="14"/>
      <c r="L362" s="46"/>
      <c r="M362" s="2"/>
      <c r="O362" s="48"/>
      <c r="P362" s="14"/>
      <c r="Q362" s="2"/>
      <c r="R362" s="46"/>
      <c r="S362" s="2"/>
      <c r="U362" s="48"/>
      <c r="V362" s="50" t="s">
        <v>77</v>
      </c>
      <c r="W362" s="2" t="s">
        <v>77</v>
      </c>
      <c r="X362" s="80">
        <v>0.99751366977905342</v>
      </c>
      <c r="Y362" s="77" t="s">
        <v>77</v>
      </c>
      <c r="Z362" s="52">
        <v>0.99253462263826453</v>
      </c>
      <c r="AA362" s="56">
        <f>IF(Z362&gt;X362, Z362, X362)</f>
        <v>0.99751366977905342</v>
      </c>
      <c r="AB362" s="54" t="str">
        <f>IF(Z362&gt;X362, Y362, W362)</f>
        <v>Unambiguous</v>
      </c>
      <c r="AC362" s="22" t="str">
        <f t="shared" si="10"/>
        <v>correct</v>
      </c>
      <c r="AD362" s="22" t="s">
        <v>78</v>
      </c>
      <c r="AE362" s="57" t="s" vm="1">
        <v>1918</v>
      </c>
      <c r="AF362" s="2"/>
    </row>
    <row r="363" spans="1:32" ht="165" x14ac:dyDescent="0.25">
      <c r="A363" s="2" t="s">
        <v>1266</v>
      </c>
      <c r="B363" s="2" t="s">
        <v>1338</v>
      </c>
      <c r="C363" s="14">
        <v>0.98385288486729949</v>
      </c>
      <c r="D363" s="38">
        <v>0.99037603895874093</v>
      </c>
      <c r="E363" s="40">
        <v>0.99037603895874093</v>
      </c>
      <c r="F363" s="2" t="str">
        <f t="shared" si="11"/>
        <v>Correct</v>
      </c>
      <c r="G363" s="2" t="s">
        <v>77</v>
      </c>
      <c r="H363" s="43"/>
      <c r="I363" s="2" t="s">
        <v>1741</v>
      </c>
      <c r="J363" s="2" t="s">
        <v>1741</v>
      </c>
      <c r="K363" s="14"/>
      <c r="L363" s="46"/>
      <c r="M363" s="2"/>
      <c r="O363" s="48"/>
      <c r="P363" s="14"/>
      <c r="Q363" s="2"/>
      <c r="R363" s="46"/>
      <c r="S363" s="2"/>
      <c r="U363" s="48"/>
      <c r="V363" s="50" t="s">
        <v>77</v>
      </c>
      <c r="W363" s="2" t="s">
        <v>77</v>
      </c>
      <c r="X363" s="80">
        <v>0.97261460998549598</v>
      </c>
      <c r="Y363" s="77" t="s">
        <v>77</v>
      </c>
      <c r="Z363" s="52">
        <v>0.97615941622138713</v>
      </c>
      <c r="AA363" s="56">
        <f>IF(Z363&gt;X363, Z363, X363)</f>
        <v>0.97615941622138713</v>
      </c>
      <c r="AB363" s="54" t="str">
        <f>IF(Z363&gt;X363, Y363, W363)</f>
        <v>Unambiguous</v>
      </c>
      <c r="AC363" s="22" t="str">
        <f t="shared" si="10"/>
        <v>correct</v>
      </c>
      <c r="AD363" s="22" t="s">
        <v>78</v>
      </c>
      <c r="AE363" s="57" t="s" vm="1">
        <v>1918</v>
      </c>
      <c r="AF363" s="2"/>
    </row>
    <row r="364" spans="1:32" ht="90" x14ac:dyDescent="0.25">
      <c r="A364" s="2" t="s">
        <v>1266</v>
      </c>
      <c r="B364" s="2" t="s">
        <v>1339</v>
      </c>
      <c r="C364" s="14">
        <v>0.99840936086380638</v>
      </c>
      <c r="D364" s="38">
        <v>0.97700025142695446</v>
      </c>
      <c r="E364" s="40">
        <v>0.99840936086380638</v>
      </c>
      <c r="F364" s="2" t="str">
        <f t="shared" si="11"/>
        <v>Correct</v>
      </c>
      <c r="G364" s="2" t="s">
        <v>77</v>
      </c>
      <c r="H364" s="43"/>
      <c r="I364" s="2" t="s">
        <v>1741</v>
      </c>
      <c r="J364" s="2" t="s">
        <v>1741</v>
      </c>
      <c r="K364" s="14"/>
      <c r="L364" s="46"/>
      <c r="M364" s="2"/>
      <c r="O364" s="48"/>
      <c r="P364" s="14"/>
      <c r="Q364" s="2"/>
      <c r="R364" s="46"/>
      <c r="S364" s="2"/>
      <c r="U364" s="48"/>
      <c r="V364" s="50" t="s">
        <v>77</v>
      </c>
      <c r="W364" s="2" t="s">
        <v>77</v>
      </c>
      <c r="X364" s="80">
        <v>0.99780261197583164</v>
      </c>
      <c r="Y364" s="77" t="s">
        <v>77</v>
      </c>
      <c r="Z364" s="52">
        <v>0.97615941684719765</v>
      </c>
      <c r="AA364" s="56">
        <f>IF(Z364&gt;X364, Z364, X364)</f>
        <v>0.99780261197583164</v>
      </c>
      <c r="AB364" s="54" t="str">
        <f>IF(Z364&gt;X364, Y364, W364)</f>
        <v>Unambiguous</v>
      </c>
      <c r="AC364" s="22" t="str">
        <f t="shared" si="10"/>
        <v>correct</v>
      </c>
      <c r="AD364" s="22" t="s">
        <v>78</v>
      </c>
      <c r="AE364" s="57" t="s" vm="1">
        <v>1918</v>
      </c>
      <c r="AF364" s="2"/>
    </row>
    <row r="365" spans="1:32" ht="105" x14ac:dyDescent="0.25">
      <c r="A365" s="2" t="s">
        <v>1266</v>
      </c>
      <c r="B365" s="2" t="s">
        <v>1340</v>
      </c>
      <c r="C365" s="14">
        <v>0.94763795362726921</v>
      </c>
      <c r="D365" s="38">
        <v>0.80432091483155066</v>
      </c>
      <c r="E365" s="40">
        <v>0.94763795362726921</v>
      </c>
      <c r="F365" s="2" t="str">
        <f t="shared" si="11"/>
        <v>Correct</v>
      </c>
      <c r="G365" s="2" t="s">
        <v>77</v>
      </c>
      <c r="H365" s="43"/>
      <c r="I365" s="2" t="s">
        <v>1741</v>
      </c>
      <c r="J365" s="2" t="s">
        <v>1741</v>
      </c>
      <c r="K365" s="14"/>
      <c r="L365" s="46"/>
      <c r="M365" s="2"/>
      <c r="O365" s="48"/>
      <c r="P365" s="14"/>
      <c r="Q365" s="2"/>
      <c r="R365" s="46"/>
      <c r="S365" s="2"/>
      <c r="U365" s="48"/>
      <c r="V365" s="50" t="s">
        <v>77</v>
      </c>
      <c r="W365" s="2" t="s">
        <v>77</v>
      </c>
      <c r="X365" s="80">
        <v>0.97239261526552168</v>
      </c>
      <c r="Y365" s="77" t="s">
        <v>77</v>
      </c>
      <c r="Z365" s="52">
        <v>0.9586655102384164</v>
      </c>
      <c r="AA365" s="56">
        <f>IF(Z365&gt;X365, Z365, X365)</f>
        <v>0.97239261526552168</v>
      </c>
      <c r="AB365" s="54" t="str">
        <f>IF(Z365&gt;X365, Y365, W365)</f>
        <v>Unambiguous</v>
      </c>
      <c r="AC365" s="22" t="str">
        <f t="shared" si="10"/>
        <v>correct</v>
      </c>
      <c r="AD365" s="22" t="s">
        <v>78</v>
      </c>
      <c r="AE365" s="57" t="s" vm="1">
        <v>1918</v>
      </c>
      <c r="AF365" s="2"/>
    </row>
    <row r="366" spans="1:32" ht="120" x14ac:dyDescent="0.25">
      <c r="A366" s="2" t="s">
        <v>1266</v>
      </c>
      <c r="B366" s="2" t="s">
        <v>1341</v>
      </c>
      <c r="C366" s="14">
        <v>0.95718731154721959</v>
      </c>
      <c r="D366" s="38">
        <v>0.99780261120671432</v>
      </c>
      <c r="E366" s="40">
        <v>0.99780261120671432</v>
      </c>
      <c r="F366" s="2" t="str">
        <f t="shared" si="11"/>
        <v>Correct</v>
      </c>
      <c r="G366" s="2" t="s">
        <v>77</v>
      </c>
      <c r="H366" s="43"/>
      <c r="I366" s="2" t="s">
        <v>1741</v>
      </c>
      <c r="J366" s="2" t="s">
        <v>1741</v>
      </c>
      <c r="K366" s="14"/>
      <c r="L366" s="46"/>
      <c r="M366" s="2"/>
      <c r="O366" s="48"/>
      <c r="P366" s="14"/>
      <c r="Q366" s="2"/>
      <c r="R366" s="46"/>
      <c r="S366" s="2"/>
      <c r="U366" s="48"/>
      <c r="V366" s="50" t="s">
        <v>77</v>
      </c>
      <c r="W366" s="2" t="s">
        <v>77</v>
      </c>
      <c r="X366" s="80">
        <v>0.79451510894890431</v>
      </c>
      <c r="Y366" s="77" t="s">
        <v>77</v>
      </c>
      <c r="Z366" s="52">
        <v>0.97866187950663508</v>
      </c>
      <c r="AA366" s="56">
        <f>IF(Z366&gt;X366, Z366, X366)</f>
        <v>0.97866187950663508</v>
      </c>
      <c r="AB366" s="54" t="str">
        <f>IF(Z366&gt;X366, Y366, W366)</f>
        <v>Unambiguous</v>
      </c>
      <c r="AC366" s="22" t="str">
        <f t="shared" si="10"/>
        <v>correct</v>
      </c>
      <c r="AD366" s="22" t="s">
        <v>78</v>
      </c>
      <c r="AE366" s="57" t="s" vm="1">
        <v>1918</v>
      </c>
      <c r="AF366" s="2"/>
    </row>
    <row r="367" spans="1:32" ht="105" x14ac:dyDescent="0.25">
      <c r="A367" s="2" t="s">
        <v>1266</v>
      </c>
      <c r="B367" s="2" t="s">
        <v>1342</v>
      </c>
      <c r="C367" s="14">
        <v>0.95263453745133675</v>
      </c>
      <c r="D367" s="38">
        <v>0.99523846200028532</v>
      </c>
      <c r="E367" s="40">
        <v>0.99523846200028532</v>
      </c>
      <c r="F367" s="2" t="str">
        <f t="shared" si="11"/>
        <v>Correct</v>
      </c>
      <c r="G367" s="2" t="s">
        <v>77</v>
      </c>
      <c r="H367" s="43"/>
      <c r="I367" s="2" t="s">
        <v>1741</v>
      </c>
      <c r="J367" s="2" t="s">
        <v>1741</v>
      </c>
      <c r="K367" s="14"/>
      <c r="L367" s="46"/>
      <c r="M367" s="2"/>
      <c r="O367" s="48"/>
      <c r="P367" s="14"/>
      <c r="Q367" s="2"/>
      <c r="R367" s="46"/>
      <c r="S367" s="2"/>
      <c r="U367" s="48"/>
      <c r="V367" s="50" t="s">
        <v>77</v>
      </c>
      <c r="W367" s="2" t="s">
        <v>77</v>
      </c>
      <c r="X367" s="80">
        <v>0.97225964601601667</v>
      </c>
      <c r="Y367" s="77" t="s">
        <v>77</v>
      </c>
      <c r="Z367" s="52">
        <v>0.98931933336208788</v>
      </c>
      <c r="AA367" s="56">
        <f>IF(Z367&gt;X367, Z367, X367)</f>
        <v>0.98931933336208788</v>
      </c>
      <c r="AB367" s="54" t="str">
        <f>IF(Z367&gt;X367, Y367, W367)</f>
        <v>Unambiguous</v>
      </c>
      <c r="AC367" s="22" t="str">
        <f t="shared" si="10"/>
        <v>correct</v>
      </c>
      <c r="AD367" s="22" t="s">
        <v>78</v>
      </c>
      <c r="AE367" s="57" t="s" vm="1">
        <v>1918</v>
      </c>
      <c r="AF367" s="2"/>
    </row>
    <row r="368" spans="1:32" ht="409.5" x14ac:dyDescent="0.25">
      <c r="A368" s="2" t="s">
        <v>1266</v>
      </c>
      <c r="B368" s="2" t="s">
        <v>1343</v>
      </c>
      <c r="C368" s="14">
        <v>0.82969881856998973</v>
      </c>
      <c r="D368" s="38">
        <v>0.85318167902853226</v>
      </c>
      <c r="E368" s="40">
        <v>0.85318167902853226</v>
      </c>
      <c r="F368" s="2" t="str">
        <f t="shared" si="11"/>
        <v>Correct</v>
      </c>
      <c r="G368" s="2" t="s">
        <v>28</v>
      </c>
      <c r="H368" s="43" t="s">
        <v>1344</v>
      </c>
      <c r="I368" s="2" t="s">
        <v>1810</v>
      </c>
      <c r="J368" s="2" t="s">
        <v>1893</v>
      </c>
      <c r="K368" s="14" t="s">
        <v>1347</v>
      </c>
      <c r="L368" s="46">
        <v>1</v>
      </c>
      <c r="M368" s="2" t="s">
        <v>796</v>
      </c>
      <c r="N368" s="2">
        <v>0.16666666666666671</v>
      </c>
      <c r="O368" s="48" t="s">
        <v>1349</v>
      </c>
      <c r="P368" s="14" t="s">
        <v>1350</v>
      </c>
      <c r="Q368" s="2" t="s">
        <v>1351</v>
      </c>
      <c r="R368" s="46">
        <v>1</v>
      </c>
      <c r="S368" s="2" t="s">
        <v>796</v>
      </c>
      <c r="T368" s="2">
        <v>0.5</v>
      </c>
      <c r="U368" s="48" t="s">
        <v>1352</v>
      </c>
      <c r="V368" s="50" t="s">
        <v>28</v>
      </c>
      <c r="W368" s="2" t="s">
        <v>168</v>
      </c>
      <c r="X368" s="80">
        <v>0.62053120101062387</v>
      </c>
      <c r="Y368" s="77" t="s">
        <v>836</v>
      </c>
      <c r="Z368" s="52">
        <v>0.82197404706115029</v>
      </c>
      <c r="AA368" s="56">
        <f>IF(Z368&gt;X368, Z368, X368)</f>
        <v>0.82197404706115029</v>
      </c>
      <c r="AB368" s="54" t="str">
        <f>IF(Z368&gt;X368, Y368, W368)</f>
        <v>lexical, structural</v>
      </c>
      <c r="AC368" s="22" t="str">
        <f t="shared" si="10"/>
        <v>correct</v>
      </c>
      <c r="AD368" s="22" t="s">
        <v>1353</v>
      </c>
      <c r="AE368" s="57" t="s" vm="12">
        <v>1978</v>
      </c>
      <c r="AF368" s="2"/>
    </row>
    <row r="369" spans="1:32" ht="180" x14ac:dyDescent="0.25">
      <c r="A369" s="2" t="s">
        <v>1266</v>
      </c>
      <c r="B369" s="2" t="s">
        <v>1356</v>
      </c>
      <c r="C369" s="14">
        <v>0.99840936095419219</v>
      </c>
      <c r="D369" s="38">
        <v>0.99820137918144736</v>
      </c>
      <c r="E369" s="40">
        <v>0.99840936095419219</v>
      </c>
      <c r="F369" s="2" t="str">
        <f t="shared" si="11"/>
        <v>Correct</v>
      </c>
      <c r="G369" s="2" t="s">
        <v>77</v>
      </c>
      <c r="H369" s="43"/>
      <c r="I369" s="2" t="s">
        <v>1741</v>
      </c>
      <c r="J369" s="2" t="s">
        <v>1741</v>
      </c>
      <c r="K369" s="14"/>
      <c r="L369" s="46"/>
      <c r="M369" s="2"/>
      <c r="O369" s="48"/>
      <c r="P369" s="14"/>
      <c r="Q369" s="2"/>
      <c r="R369" s="46"/>
      <c r="S369" s="2"/>
      <c r="U369" s="48"/>
      <c r="V369" s="50" t="s">
        <v>77</v>
      </c>
      <c r="W369" s="2" t="s">
        <v>77</v>
      </c>
      <c r="X369" s="80">
        <v>0.97194024035950266</v>
      </c>
      <c r="Y369" s="77" t="s">
        <v>77</v>
      </c>
      <c r="Z369" s="52">
        <v>0.90004362708354202</v>
      </c>
      <c r="AA369" s="56">
        <f>IF(Z369&gt;X369, Z369, X369)</f>
        <v>0.97194024035950266</v>
      </c>
      <c r="AB369" s="54" t="str">
        <f>IF(Z369&gt;X369, Y369, W369)</f>
        <v>Unambiguous</v>
      </c>
      <c r="AC369" s="22" t="str">
        <f t="shared" si="10"/>
        <v>correct</v>
      </c>
      <c r="AD369" s="22" t="s">
        <v>78</v>
      </c>
      <c r="AE369" s="57" t="s" vm="1">
        <v>1918</v>
      </c>
      <c r="AF369" s="2"/>
    </row>
    <row r="370" spans="1:32" ht="180" x14ac:dyDescent="0.25">
      <c r="A370" s="2" t="s">
        <v>1266</v>
      </c>
      <c r="B370" s="2" t="s">
        <v>1357</v>
      </c>
      <c r="C370" s="14">
        <v>0.85517598159641817</v>
      </c>
      <c r="D370" s="38">
        <v>0.99859363713038185</v>
      </c>
      <c r="E370" s="40">
        <v>0.99859363713038185</v>
      </c>
      <c r="F370" s="2" t="str">
        <f t="shared" si="11"/>
        <v>Correct</v>
      </c>
      <c r="G370" s="2" t="s">
        <v>77</v>
      </c>
      <c r="H370" s="43"/>
      <c r="I370" s="2" t="s">
        <v>1741</v>
      </c>
      <c r="J370" s="2" t="s">
        <v>1741</v>
      </c>
      <c r="K370" s="14"/>
      <c r="L370" s="46"/>
      <c r="M370" s="2"/>
      <c r="O370" s="48"/>
      <c r="P370" s="14"/>
      <c r="Q370" s="2"/>
      <c r="R370" s="46"/>
      <c r="S370" s="2"/>
      <c r="U370" s="48"/>
      <c r="V370" s="50" t="s">
        <v>77</v>
      </c>
      <c r="W370" s="2" t="s">
        <v>77</v>
      </c>
      <c r="X370" s="80">
        <v>0.99253462317371677</v>
      </c>
      <c r="Y370" s="77" t="s">
        <v>77</v>
      </c>
      <c r="Z370" s="52">
        <v>0.99338280420308234</v>
      </c>
      <c r="AA370" s="56">
        <f>IF(Z370&gt;X370, Z370, X370)</f>
        <v>0.99338280420308234</v>
      </c>
      <c r="AB370" s="54" t="str">
        <f>IF(Z370&gt;X370, Y370, W370)</f>
        <v>Unambiguous</v>
      </c>
      <c r="AC370" s="22" t="str">
        <f t="shared" si="10"/>
        <v>correct</v>
      </c>
      <c r="AD370" s="22" t="s">
        <v>78</v>
      </c>
      <c r="AE370" s="57" t="s" vm="1">
        <v>1918</v>
      </c>
      <c r="AF370" s="2"/>
    </row>
    <row r="371" spans="1:32" ht="195" x14ac:dyDescent="0.25">
      <c r="A371" s="2" t="s">
        <v>1266</v>
      </c>
      <c r="B371" s="2" t="s">
        <v>1358</v>
      </c>
      <c r="C371" s="14">
        <v>0.77428695974248263</v>
      </c>
      <c r="D371" s="38">
        <v>1</v>
      </c>
      <c r="E371" s="40">
        <v>1</v>
      </c>
      <c r="F371" s="2" t="str">
        <f t="shared" si="11"/>
        <v>Correct</v>
      </c>
      <c r="G371" s="2" t="s">
        <v>77</v>
      </c>
      <c r="H371" s="43"/>
      <c r="I371" s="2" t="s">
        <v>1741</v>
      </c>
      <c r="J371" s="2" t="s">
        <v>1741</v>
      </c>
      <c r="K371" s="14"/>
      <c r="L371" s="46"/>
      <c r="M371" s="2"/>
      <c r="O371" s="48"/>
      <c r="P371" s="14"/>
      <c r="Q371" s="2"/>
      <c r="R371" s="46"/>
      <c r="S371" s="2"/>
      <c r="U371" s="48"/>
      <c r="V371" s="50" t="s">
        <v>77</v>
      </c>
      <c r="W371" s="2" t="s">
        <v>77</v>
      </c>
      <c r="X371" s="80">
        <v>0.99413755374373292</v>
      </c>
      <c r="Y371" s="77" t="s">
        <v>77</v>
      </c>
      <c r="Z371" s="52">
        <v>0.20573160357681819</v>
      </c>
      <c r="AA371" s="56">
        <f>IF(Z371&gt;X371, Z371, X371)</f>
        <v>0.99413755374373292</v>
      </c>
      <c r="AB371" s="54" t="str">
        <f>IF(Z371&gt;X371, Y371, W371)</f>
        <v>Unambiguous</v>
      </c>
      <c r="AC371" s="22" t="str">
        <f t="shared" si="10"/>
        <v>correct</v>
      </c>
      <c r="AD371" s="22" t="s">
        <v>78</v>
      </c>
      <c r="AE371" s="57" t="s" vm="1">
        <v>1918</v>
      </c>
      <c r="AF371" s="2"/>
    </row>
    <row r="372" spans="1:32" ht="195" x14ac:dyDescent="0.25">
      <c r="A372" s="2" t="s">
        <v>1266</v>
      </c>
      <c r="B372" s="2" t="s">
        <v>1359</v>
      </c>
      <c r="C372" s="14">
        <v>0.68527778923783189</v>
      </c>
      <c r="D372" s="38">
        <v>0.99999999999999978</v>
      </c>
      <c r="E372" s="40">
        <v>0.99999999999999978</v>
      </c>
      <c r="F372" s="2" t="str">
        <f t="shared" si="11"/>
        <v>Correct</v>
      </c>
      <c r="G372" s="2" t="s">
        <v>77</v>
      </c>
      <c r="H372" s="43"/>
      <c r="I372" s="2" t="s">
        <v>1741</v>
      </c>
      <c r="J372" s="2" t="s">
        <v>1741</v>
      </c>
      <c r="K372" s="14"/>
      <c r="L372" s="46"/>
      <c r="M372" s="2"/>
      <c r="O372" s="48"/>
      <c r="P372" s="14"/>
      <c r="Q372" s="2"/>
      <c r="R372" s="46"/>
      <c r="S372" s="2"/>
      <c r="U372" s="48"/>
      <c r="V372" s="50" t="s">
        <v>77</v>
      </c>
      <c r="W372" s="2" t="s">
        <v>77</v>
      </c>
      <c r="X372" s="80">
        <v>0.97251037036736387</v>
      </c>
      <c r="Y372" s="77" t="s">
        <v>77</v>
      </c>
      <c r="Z372" s="52">
        <v>0.79239141619565734</v>
      </c>
      <c r="AA372" s="56">
        <f>IF(Z372&gt;X372, Z372, X372)</f>
        <v>0.97251037036736387</v>
      </c>
      <c r="AB372" s="54" t="str">
        <f>IF(Z372&gt;X372, Y372, W372)</f>
        <v>Unambiguous</v>
      </c>
      <c r="AC372" s="22" t="str">
        <f t="shared" si="10"/>
        <v>correct</v>
      </c>
      <c r="AD372" s="22" t="s">
        <v>78</v>
      </c>
      <c r="AE372" s="57" t="s" vm="1">
        <v>1918</v>
      </c>
      <c r="AF372" s="2"/>
    </row>
    <row r="373" spans="1:32" ht="210" x14ac:dyDescent="0.25">
      <c r="A373" s="2" t="s">
        <v>1266</v>
      </c>
      <c r="B373" s="2" t="s">
        <v>1360</v>
      </c>
      <c r="C373" s="14">
        <v>0.79085634023564044</v>
      </c>
      <c r="D373" s="38">
        <v>1</v>
      </c>
      <c r="E373" s="40">
        <v>1</v>
      </c>
      <c r="F373" s="2" t="str">
        <f t="shared" si="11"/>
        <v>Correct</v>
      </c>
      <c r="G373" s="2" t="s">
        <v>77</v>
      </c>
      <c r="H373" s="43"/>
      <c r="I373" s="2" t="s">
        <v>1741</v>
      </c>
      <c r="J373" s="2" t="s">
        <v>1741</v>
      </c>
      <c r="K373" s="14"/>
      <c r="L373" s="46"/>
      <c r="M373" s="2"/>
      <c r="O373" s="48"/>
      <c r="P373" s="14"/>
      <c r="Q373" s="2"/>
      <c r="R373" s="46"/>
      <c r="S373" s="2"/>
      <c r="U373" s="48"/>
      <c r="V373" s="50" t="s">
        <v>77</v>
      </c>
      <c r="W373" s="2" t="s">
        <v>77</v>
      </c>
      <c r="X373" s="80">
        <v>0.99253462215635757</v>
      </c>
      <c r="Y373" s="77" t="s">
        <v>77</v>
      </c>
      <c r="Z373" s="52">
        <v>0.98798267038597931</v>
      </c>
      <c r="AA373" s="56">
        <f>IF(Z373&gt;X373, Z373, X373)</f>
        <v>0.99253462215635757</v>
      </c>
      <c r="AB373" s="54" t="str">
        <f>IF(Z373&gt;X373, Y373, W373)</f>
        <v>Unambiguous</v>
      </c>
      <c r="AC373" s="22" t="str">
        <f t="shared" si="10"/>
        <v>correct</v>
      </c>
      <c r="AD373" s="22" t="s">
        <v>78</v>
      </c>
      <c r="AE373" s="57" t="s" vm="1">
        <v>1918</v>
      </c>
      <c r="AF373" s="2"/>
    </row>
    <row r="374" spans="1:32" ht="315" x14ac:dyDescent="0.25">
      <c r="A374" s="2" t="s">
        <v>1266</v>
      </c>
      <c r="B374" s="2" t="s">
        <v>1361</v>
      </c>
      <c r="C374" s="14">
        <v>0.67193504457454689</v>
      </c>
      <c r="D374" s="38">
        <v>1</v>
      </c>
      <c r="E374" s="40">
        <v>1</v>
      </c>
      <c r="F374" s="2" t="str">
        <f t="shared" si="11"/>
        <v>Correct</v>
      </c>
      <c r="G374" s="2" t="s">
        <v>77</v>
      </c>
      <c r="H374" s="43"/>
      <c r="I374" s="2" t="s">
        <v>1741</v>
      </c>
      <c r="J374" s="2" t="s">
        <v>1741</v>
      </c>
      <c r="K374" s="14"/>
      <c r="L374" s="46"/>
      <c r="M374" s="2"/>
      <c r="O374" s="48"/>
      <c r="P374" s="14"/>
      <c r="Q374" s="2"/>
      <c r="R374" s="46"/>
      <c r="S374" s="2"/>
      <c r="U374" s="48"/>
      <c r="V374" s="50" t="s">
        <v>77</v>
      </c>
      <c r="W374" s="2" t="s">
        <v>77</v>
      </c>
      <c r="X374" s="80">
        <v>0.95457947733408266</v>
      </c>
      <c r="Y374" s="77" t="s">
        <v>77</v>
      </c>
      <c r="Z374" s="52">
        <v>0.89959208738398022</v>
      </c>
      <c r="AA374" s="56">
        <f>IF(Z374&gt;X374, Z374, X374)</f>
        <v>0.95457947733408266</v>
      </c>
      <c r="AB374" s="54" t="str">
        <f>IF(Z374&gt;X374, Y374, W374)</f>
        <v>Unambiguous</v>
      </c>
      <c r="AC374" s="22" t="str">
        <f t="shared" si="10"/>
        <v>correct</v>
      </c>
      <c r="AD374" s="22" t="s">
        <v>78</v>
      </c>
      <c r="AE374" s="57" t="s" vm="1">
        <v>1918</v>
      </c>
      <c r="AF374" s="2"/>
    </row>
    <row r="375" spans="1:32" ht="135" x14ac:dyDescent="0.25">
      <c r="A375" s="2" t="s">
        <v>1266</v>
      </c>
      <c r="B375" s="2" t="s">
        <v>1362</v>
      </c>
      <c r="C375" s="14">
        <v>0.98979596201580811</v>
      </c>
      <c r="D375" s="38">
        <v>1</v>
      </c>
      <c r="E375" s="40">
        <v>1</v>
      </c>
      <c r="F375" s="2" t="str">
        <f t="shared" si="11"/>
        <v>Correct</v>
      </c>
      <c r="G375" s="2" t="s">
        <v>77</v>
      </c>
      <c r="H375" s="43"/>
      <c r="I375" s="2" t="s">
        <v>1741</v>
      </c>
      <c r="J375" s="2" t="s">
        <v>1741</v>
      </c>
      <c r="K375" s="14"/>
      <c r="L375" s="46"/>
      <c r="M375" s="2"/>
      <c r="O375" s="48"/>
      <c r="P375" s="14"/>
      <c r="Q375" s="2"/>
      <c r="R375" s="46"/>
      <c r="S375" s="2"/>
      <c r="U375" s="48"/>
      <c r="V375" s="50" t="s">
        <v>77</v>
      </c>
      <c r="W375" s="2" t="s">
        <v>77</v>
      </c>
      <c r="X375" s="80">
        <v>0.99593352902723231</v>
      </c>
      <c r="Y375" s="77" t="s">
        <v>77</v>
      </c>
      <c r="Z375" s="52">
        <v>0.99640275747461204</v>
      </c>
      <c r="AA375" s="56">
        <f>IF(Z375&gt;X375, Z375, X375)</f>
        <v>0.99640275747461204</v>
      </c>
      <c r="AB375" s="54" t="str">
        <f>IF(Z375&gt;X375, Y375, W375)</f>
        <v>Unambiguous</v>
      </c>
      <c r="AC375" s="22" t="str">
        <f t="shared" si="10"/>
        <v>correct</v>
      </c>
      <c r="AD375" s="22" t="s">
        <v>78</v>
      </c>
      <c r="AE375" s="57" t="s" vm="1">
        <v>1918</v>
      </c>
      <c r="AF375" s="2"/>
    </row>
    <row r="376" spans="1:32" ht="120" x14ac:dyDescent="0.25">
      <c r="A376" s="2" t="s">
        <v>1266</v>
      </c>
      <c r="B376" s="2" t="s">
        <v>1363</v>
      </c>
      <c r="C376" s="14">
        <v>0.99999999999999978</v>
      </c>
      <c r="D376" s="38">
        <v>1</v>
      </c>
      <c r="E376" s="40">
        <v>0.99999999999999978</v>
      </c>
      <c r="F376" s="2" t="str">
        <f t="shared" si="11"/>
        <v>Correct</v>
      </c>
      <c r="G376" s="2" t="s">
        <v>77</v>
      </c>
      <c r="H376" s="43"/>
      <c r="I376" s="2" t="s">
        <v>1741</v>
      </c>
      <c r="J376" s="2" t="s">
        <v>1741</v>
      </c>
      <c r="K376" s="14"/>
      <c r="L376" s="46"/>
      <c r="M376" s="2"/>
      <c r="O376" s="48"/>
      <c r="P376" s="14"/>
      <c r="Q376" s="2"/>
      <c r="R376" s="46"/>
      <c r="S376" s="2"/>
      <c r="U376" s="48"/>
      <c r="V376" s="50" t="s">
        <v>77</v>
      </c>
      <c r="W376" s="2" t="s">
        <v>77</v>
      </c>
      <c r="X376" s="80">
        <v>1</v>
      </c>
      <c r="Y376" s="77" t="s">
        <v>77</v>
      </c>
      <c r="Z376" s="52">
        <v>0.9853553731254785</v>
      </c>
      <c r="AA376" s="56">
        <f>IF(Z376&gt;X376, Z376, X376)</f>
        <v>1</v>
      </c>
      <c r="AB376" s="54" t="str">
        <f>IF(Z376&gt;X376, Y376, W376)</f>
        <v>Unambiguous</v>
      </c>
      <c r="AC376" s="22" t="str">
        <f t="shared" si="10"/>
        <v>correct</v>
      </c>
      <c r="AD376" s="22" t="s">
        <v>78</v>
      </c>
      <c r="AE376" s="57" t="s" vm="1">
        <v>1918</v>
      </c>
      <c r="AF376" s="2"/>
    </row>
    <row r="377" spans="1:32" ht="135" x14ac:dyDescent="0.25">
      <c r="A377" s="2" t="s">
        <v>1266</v>
      </c>
      <c r="B377" s="2" t="s">
        <v>1364</v>
      </c>
      <c r="C377" s="14">
        <v>0.96416852347461446</v>
      </c>
      <c r="D377" s="38">
        <v>1</v>
      </c>
      <c r="E377" s="40">
        <v>1</v>
      </c>
      <c r="F377" s="2" t="str">
        <f t="shared" si="11"/>
        <v>Correct</v>
      </c>
      <c r="G377" s="2" t="s">
        <v>77</v>
      </c>
      <c r="H377" s="43"/>
      <c r="I377" s="2" t="s">
        <v>1741</v>
      </c>
      <c r="J377" s="2" t="s">
        <v>1741</v>
      </c>
      <c r="K377" s="14"/>
      <c r="L377" s="46"/>
      <c r="M377" s="2"/>
      <c r="O377" s="48"/>
      <c r="P377" s="14"/>
      <c r="Q377" s="2"/>
      <c r="R377" s="46"/>
      <c r="S377" s="2"/>
      <c r="U377" s="48"/>
      <c r="V377" s="50" t="s">
        <v>77</v>
      </c>
      <c r="W377" s="2" t="s">
        <v>77</v>
      </c>
      <c r="X377" s="80">
        <v>1</v>
      </c>
      <c r="Y377" s="77" t="s">
        <v>77</v>
      </c>
      <c r="Z377" s="52">
        <v>0.96523181794064128</v>
      </c>
      <c r="AA377" s="56">
        <f>IF(Z377&gt;X377, Z377, X377)</f>
        <v>1</v>
      </c>
      <c r="AB377" s="54" t="str">
        <f>IF(Z377&gt;X377, Y377, W377)</f>
        <v>Unambiguous</v>
      </c>
      <c r="AC377" s="22" t="str">
        <f t="shared" si="10"/>
        <v>correct</v>
      </c>
      <c r="AD377" s="22" t="s">
        <v>78</v>
      </c>
      <c r="AE377" s="57" t="s" vm="1">
        <v>1918</v>
      </c>
      <c r="AF377" s="2"/>
    </row>
    <row r="378" spans="1:32" ht="135" x14ac:dyDescent="0.25">
      <c r="A378" s="2" t="s">
        <v>1266</v>
      </c>
      <c r="B378" s="2" t="s">
        <v>1365</v>
      </c>
      <c r="C378" s="14">
        <v>1</v>
      </c>
      <c r="D378" s="38">
        <v>1</v>
      </c>
      <c r="E378" s="40">
        <v>1</v>
      </c>
      <c r="F378" s="2" t="str">
        <f t="shared" si="11"/>
        <v>Correct</v>
      </c>
      <c r="G378" s="2" t="s">
        <v>77</v>
      </c>
      <c r="H378" s="43"/>
      <c r="I378" s="2" t="s">
        <v>1741</v>
      </c>
      <c r="J378" s="2" t="s">
        <v>1741</v>
      </c>
      <c r="K378" s="14"/>
      <c r="L378" s="46"/>
      <c r="M378" s="2"/>
      <c r="O378" s="48"/>
      <c r="P378" s="14"/>
      <c r="Q378" s="2"/>
      <c r="R378" s="46"/>
      <c r="S378" s="2"/>
      <c r="U378" s="48"/>
      <c r="V378" s="50" t="s">
        <v>77</v>
      </c>
      <c r="W378" s="2" t="s">
        <v>77</v>
      </c>
      <c r="X378" s="80">
        <v>0.97778715648797498</v>
      </c>
      <c r="Y378" s="77" t="s">
        <v>77</v>
      </c>
      <c r="Z378" s="52">
        <v>0.99540452596781681</v>
      </c>
      <c r="AA378" s="56">
        <f>IF(Z378&gt;X378, Z378, X378)</f>
        <v>0.99540452596781681</v>
      </c>
      <c r="AB378" s="54" t="str">
        <f>IF(Z378&gt;X378, Y378, W378)</f>
        <v>Unambiguous</v>
      </c>
      <c r="AC378" s="22" t="str">
        <f t="shared" si="10"/>
        <v>correct</v>
      </c>
      <c r="AD378" s="22" t="s">
        <v>78</v>
      </c>
      <c r="AE378" s="57" t="s" vm="1">
        <v>1918</v>
      </c>
      <c r="AF378" s="2"/>
    </row>
    <row r="379" spans="1:32" ht="165" x14ac:dyDescent="0.25">
      <c r="A379" s="2" t="s">
        <v>1266</v>
      </c>
      <c r="B379" s="2" t="s">
        <v>1366</v>
      </c>
      <c r="C379" s="14">
        <v>0.99028690276961417</v>
      </c>
      <c r="D379" s="38">
        <v>1</v>
      </c>
      <c r="E379" s="40">
        <v>1</v>
      </c>
      <c r="F379" s="2" t="str">
        <f t="shared" si="11"/>
        <v>Correct</v>
      </c>
      <c r="G379" s="2" t="s">
        <v>77</v>
      </c>
      <c r="H379" s="43"/>
      <c r="I379" s="2" t="s">
        <v>1741</v>
      </c>
      <c r="J379" s="2" t="s">
        <v>1741</v>
      </c>
      <c r="K379" s="14"/>
      <c r="L379" s="46"/>
      <c r="M379" s="2"/>
      <c r="O379" s="48"/>
      <c r="P379" s="14"/>
      <c r="Q379" s="2"/>
      <c r="R379" s="46"/>
      <c r="S379" s="2"/>
      <c r="U379" s="48"/>
      <c r="V379" s="50" t="s">
        <v>77</v>
      </c>
      <c r="W379" s="2" t="s">
        <v>77</v>
      </c>
      <c r="X379" s="80">
        <v>0.99338280375021015</v>
      </c>
      <c r="Y379" s="77" t="s">
        <v>77</v>
      </c>
      <c r="Z379" s="52">
        <v>0.99413755410411841</v>
      </c>
      <c r="AA379" s="56">
        <f>IF(Z379&gt;X379, Z379, X379)</f>
        <v>0.99413755410411841</v>
      </c>
      <c r="AB379" s="54" t="str">
        <f>IF(Z379&gt;X379, Y379, W379)</f>
        <v>Unambiguous</v>
      </c>
      <c r="AC379" s="22" t="str">
        <f t="shared" si="10"/>
        <v>correct</v>
      </c>
      <c r="AD379" s="22" t="s">
        <v>78</v>
      </c>
      <c r="AE379" s="57" t="s" vm="1">
        <v>1918</v>
      </c>
      <c r="AF379" s="2"/>
    </row>
    <row r="380" spans="1:32" ht="180" x14ac:dyDescent="0.25">
      <c r="A380" s="2" t="s">
        <v>1266</v>
      </c>
      <c r="B380" s="2" t="s">
        <v>1367</v>
      </c>
      <c r="C380" s="14">
        <v>0.9984093609192044</v>
      </c>
      <c r="D380" s="38">
        <v>1</v>
      </c>
      <c r="E380" s="40">
        <v>1</v>
      </c>
      <c r="F380" s="2" t="str">
        <f t="shared" si="11"/>
        <v>Correct</v>
      </c>
      <c r="G380" s="2" t="s">
        <v>77</v>
      </c>
      <c r="H380" s="43"/>
      <c r="I380" s="2" t="s">
        <v>1741</v>
      </c>
      <c r="J380" s="2" t="s">
        <v>1741</v>
      </c>
      <c r="K380" s="14"/>
      <c r="L380" s="46"/>
      <c r="M380" s="2"/>
      <c r="O380" s="48"/>
      <c r="P380" s="14"/>
      <c r="Q380" s="2"/>
      <c r="R380" s="46"/>
      <c r="S380" s="2"/>
      <c r="U380" s="48"/>
      <c r="V380" s="50" t="s">
        <v>77</v>
      </c>
      <c r="W380" s="2" t="s">
        <v>77</v>
      </c>
      <c r="X380" s="80">
        <v>0.99780261146173732</v>
      </c>
      <c r="Y380" s="77" t="s">
        <v>77</v>
      </c>
      <c r="Z380" s="52">
        <v>0.96620268293423839</v>
      </c>
      <c r="AA380" s="56">
        <f>IF(Z380&gt;X380, Z380, X380)</f>
        <v>0.99780261146173732</v>
      </c>
      <c r="AB380" s="54" t="str">
        <f>IF(Z380&gt;X380, Y380, W380)</f>
        <v>Unambiguous</v>
      </c>
      <c r="AC380" s="22" t="str">
        <f t="shared" si="10"/>
        <v>correct</v>
      </c>
      <c r="AD380" s="22" t="s">
        <v>78</v>
      </c>
      <c r="AE380" s="57" t="s" vm="1">
        <v>1918</v>
      </c>
      <c r="AF380" s="2"/>
    </row>
    <row r="381" spans="1:32" ht="180" x14ac:dyDescent="0.25">
      <c r="A381" s="2" t="s">
        <v>1266</v>
      </c>
      <c r="B381" s="2" t="s">
        <v>1368</v>
      </c>
      <c r="C381" s="14">
        <v>1</v>
      </c>
      <c r="D381" s="38">
        <v>1</v>
      </c>
      <c r="E381" s="40">
        <v>1</v>
      </c>
      <c r="F381" s="2" t="str">
        <f t="shared" si="11"/>
        <v>Correct</v>
      </c>
      <c r="G381" s="2" t="s">
        <v>77</v>
      </c>
      <c r="H381" s="43"/>
      <c r="I381" s="2" t="s">
        <v>1741</v>
      </c>
      <c r="J381" s="2" t="s">
        <v>1741</v>
      </c>
      <c r="K381" s="14"/>
      <c r="L381" s="46"/>
      <c r="M381" s="2"/>
      <c r="O381" s="48"/>
      <c r="P381" s="14"/>
      <c r="Q381" s="2"/>
      <c r="R381" s="46"/>
      <c r="S381" s="2"/>
      <c r="U381" s="48"/>
      <c r="V381" s="50" t="s">
        <v>77</v>
      </c>
      <c r="W381" s="2" t="s">
        <v>77</v>
      </c>
      <c r="X381" s="80">
        <v>0.98093010881965892</v>
      </c>
      <c r="Y381" s="77" t="s">
        <v>77</v>
      </c>
      <c r="Z381" s="52">
        <v>0.99158245507771292</v>
      </c>
      <c r="AA381" s="56">
        <f>IF(Z381&gt;X381, Z381, X381)</f>
        <v>0.99158245507771292</v>
      </c>
      <c r="AB381" s="54" t="str">
        <f>IF(Z381&gt;X381, Y381, W381)</f>
        <v>Unambiguous</v>
      </c>
      <c r="AC381" s="22" t="str">
        <f t="shared" si="10"/>
        <v>correct</v>
      </c>
      <c r="AD381" s="22" t="s">
        <v>78</v>
      </c>
      <c r="AE381" s="57" t="s" vm="1">
        <v>1918</v>
      </c>
      <c r="AF381" s="2"/>
    </row>
    <row r="382" spans="1:32" ht="409.5" x14ac:dyDescent="0.25">
      <c r="A382" s="2" t="s">
        <v>1266</v>
      </c>
      <c r="B382" s="2" t="s">
        <v>1369</v>
      </c>
      <c r="C382" s="14">
        <v>0.73133660994568928</v>
      </c>
      <c r="D382" s="38">
        <v>0.87394453777136238</v>
      </c>
      <c r="E382" s="40">
        <v>0.87394453777136238</v>
      </c>
      <c r="F382" s="2" t="str">
        <f t="shared" si="11"/>
        <v>Correct</v>
      </c>
      <c r="G382" s="2" t="s">
        <v>28</v>
      </c>
      <c r="H382" s="43" t="s">
        <v>1370</v>
      </c>
      <c r="I382" s="2" t="s">
        <v>1811</v>
      </c>
      <c r="J382" s="2" t="s">
        <v>1894</v>
      </c>
      <c r="K382" s="14" t="s">
        <v>1373</v>
      </c>
      <c r="L382" s="46">
        <v>0.33333333333333331</v>
      </c>
      <c r="M382" s="2" t="s">
        <v>1375</v>
      </c>
      <c r="N382" s="2">
        <v>0.3</v>
      </c>
      <c r="O382" s="48" t="s">
        <v>1376</v>
      </c>
      <c r="P382" s="14" t="s">
        <v>1377</v>
      </c>
      <c r="Q382" s="2" t="s">
        <v>1378</v>
      </c>
      <c r="R382" s="46">
        <v>0.8</v>
      </c>
      <c r="S382" s="2" t="s">
        <v>1379</v>
      </c>
      <c r="T382" s="2">
        <v>0.6</v>
      </c>
      <c r="U382" s="48" t="s">
        <v>1380</v>
      </c>
      <c r="V382" s="50" t="s">
        <v>28</v>
      </c>
      <c r="W382" s="2" t="s">
        <v>138</v>
      </c>
      <c r="X382" s="80">
        <v>0.57505579324183742</v>
      </c>
      <c r="Y382" s="77" t="s">
        <v>357</v>
      </c>
      <c r="Z382" s="52">
        <v>0.85981919953872743</v>
      </c>
      <c r="AA382" s="56">
        <f>IF(Z382&gt;X382, Z382, X382)</f>
        <v>0.85981919953872743</v>
      </c>
      <c r="AB382" s="54" t="str">
        <f>IF(Z382&gt;X382, Y382, W382)</f>
        <v>Structural, Semantic, Vagueness</v>
      </c>
      <c r="AC382" s="22" t="str">
        <f t="shared" si="10"/>
        <v>correct</v>
      </c>
      <c r="AD382" s="22" t="s">
        <v>1381</v>
      </c>
      <c r="AE382" s="57" t="s" vm="13">
        <v>1979</v>
      </c>
      <c r="AF382" s="2"/>
    </row>
    <row r="383" spans="1:32" ht="255" x14ac:dyDescent="0.25">
      <c r="A383" s="2" t="s">
        <v>1266</v>
      </c>
      <c r="B383" s="2" t="s">
        <v>1384</v>
      </c>
      <c r="C383" s="14">
        <v>0.88319720319640671</v>
      </c>
      <c r="D383" s="38">
        <v>0.80108350565804365</v>
      </c>
      <c r="E383" s="40">
        <v>0.88319720319640671</v>
      </c>
      <c r="F383" s="2" t="str">
        <f t="shared" si="11"/>
        <v>Correct</v>
      </c>
      <c r="G383" s="2" t="s">
        <v>77</v>
      </c>
      <c r="H383" s="43"/>
      <c r="I383" s="2" t="s">
        <v>1741</v>
      </c>
      <c r="J383" s="2" t="s">
        <v>1741</v>
      </c>
      <c r="K383" s="14"/>
      <c r="L383" s="46"/>
      <c r="M383" s="2"/>
      <c r="O383" s="48"/>
      <c r="P383" s="14"/>
      <c r="Q383" s="2"/>
      <c r="R383" s="46"/>
      <c r="S383" s="2"/>
      <c r="U383" s="48"/>
      <c r="V383" s="50" t="s">
        <v>77</v>
      </c>
      <c r="W383" s="2" t="s">
        <v>77</v>
      </c>
      <c r="X383" s="80">
        <v>0.41994413895360688</v>
      </c>
      <c r="Y383" s="77" t="s">
        <v>77</v>
      </c>
      <c r="Z383" s="52">
        <v>0.74336155646539992</v>
      </c>
      <c r="AA383" s="56">
        <f>IF(Z383&gt;X383, Z383, X383)</f>
        <v>0.74336155646539992</v>
      </c>
      <c r="AB383" s="54" t="str">
        <f>IF(Z383&gt;X383, Y383, W383)</f>
        <v>Unambiguous</v>
      </c>
      <c r="AC383" s="22" t="str">
        <f t="shared" si="10"/>
        <v>incorrect</v>
      </c>
      <c r="AD383" s="22" t="s">
        <v>78</v>
      </c>
      <c r="AE383" s="57" t="s" vm="1">
        <v>1918</v>
      </c>
      <c r="AF383" s="2"/>
    </row>
    <row r="384" spans="1:32" ht="409.5" x14ac:dyDescent="0.25">
      <c r="A384" s="2" t="s">
        <v>1266</v>
      </c>
      <c r="B384" s="2" t="s">
        <v>1385</v>
      </c>
      <c r="C384" s="14">
        <v>0.91032714436116147</v>
      </c>
      <c r="D384" s="38">
        <v>0.80988016029541188</v>
      </c>
      <c r="E384" s="40">
        <v>0.91032714436116147</v>
      </c>
      <c r="F384" s="2" t="str">
        <f t="shared" si="11"/>
        <v>Correct</v>
      </c>
      <c r="G384" s="2" t="s">
        <v>28</v>
      </c>
      <c r="H384" s="43" t="s">
        <v>1386</v>
      </c>
      <c r="I384" s="2" t="s">
        <v>1812</v>
      </c>
      <c r="J384" s="2" t="s">
        <v>1895</v>
      </c>
      <c r="K384" s="14" t="s">
        <v>1389</v>
      </c>
      <c r="L384" s="46">
        <v>0</v>
      </c>
      <c r="M384" s="2" t="s">
        <v>1391</v>
      </c>
      <c r="N384" s="2">
        <v>0.4</v>
      </c>
      <c r="O384" s="48" t="s">
        <v>1392</v>
      </c>
      <c r="P384" s="14" t="s">
        <v>1393</v>
      </c>
      <c r="Q384" s="2" t="s">
        <v>1394</v>
      </c>
      <c r="R384" s="46">
        <v>1</v>
      </c>
      <c r="S384" s="2" t="s">
        <v>975</v>
      </c>
      <c r="T384" s="2">
        <v>0.5</v>
      </c>
      <c r="U384" s="48" t="s">
        <v>1395</v>
      </c>
      <c r="V384" s="50" t="s">
        <v>28</v>
      </c>
      <c r="W384" s="2" t="s">
        <v>168</v>
      </c>
      <c r="X384" s="80">
        <v>0.78619685388225846</v>
      </c>
      <c r="Y384" s="77" t="s">
        <v>40</v>
      </c>
      <c r="Z384" s="52">
        <v>0.86248204040682475</v>
      </c>
      <c r="AA384" s="56">
        <f>IF(Z384&gt;X384, Z384, X384)</f>
        <v>0.86248204040682475</v>
      </c>
      <c r="AB384" s="54" t="str">
        <f>IF(Z384&gt;X384, Y384, W384)</f>
        <v>lexical</v>
      </c>
      <c r="AC384" s="22" t="str">
        <f t="shared" si="10"/>
        <v>correct</v>
      </c>
      <c r="AD384" s="22" t="s">
        <v>1396</v>
      </c>
      <c r="AE384" s="57" t="s" vm="14">
        <v>1980</v>
      </c>
      <c r="AF384" s="2"/>
    </row>
    <row r="385" spans="1:32" ht="105" x14ac:dyDescent="0.25">
      <c r="A385" s="2" t="s">
        <v>1266</v>
      </c>
      <c r="B385" s="2" t="s">
        <v>1399</v>
      </c>
      <c r="C385" s="14">
        <v>0.96578971841237027</v>
      </c>
      <c r="D385" s="38">
        <v>0.84925135689696862</v>
      </c>
      <c r="E385" s="40">
        <v>0.96578971841237027</v>
      </c>
      <c r="F385" s="2" t="str">
        <f t="shared" si="11"/>
        <v>Correct</v>
      </c>
      <c r="G385" s="2" t="s">
        <v>77</v>
      </c>
      <c r="H385" s="43"/>
      <c r="I385" s="2" t="s">
        <v>1741</v>
      </c>
      <c r="J385" s="2" t="s">
        <v>1741</v>
      </c>
      <c r="K385" s="14"/>
      <c r="L385" s="46"/>
      <c r="M385" s="2"/>
      <c r="O385" s="48"/>
      <c r="P385" s="14"/>
      <c r="Q385" s="2"/>
      <c r="R385" s="46"/>
      <c r="S385" s="2"/>
      <c r="U385" s="48"/>
      <c r="V385" s="50" t="s">
        <v>77</v>
      </c>
      <c r="W385" s="2" t="s">
        <v>77</v>
      </c>
      <c r="X385" s="80">
        <v>0.89583114284976895</v>
      </c>
      <c r="Y385" s="77" t="s">
        <v>77</v>
      </c>
      <c r="Z385" s="52">
        <v>0.47112463197721738</v>
      </c>
      <c r="AA385" s="56">
        <f>IF(Z385&gt;X385, Z385, X385)</f>
        <v>0.89583114284976895</v>
      </c>
      <c r="AB385" s="54" t="str">
        <f>IF(Z385&gt;X385, Y385, W385)</f>
        <v>Unambiguous</v>
      </c>
      <c r="AC385" s="22" t="str">
        <f t="shared" si="10"/>
        <v>correct</v>
      </c>
      <c r="AD385" s="22" t="s">
        <v>78</v>
      </c>
      <c r="AE385" s="57" t="s" vm="1">
        <v>1918</v>
      </c>
      <c r="AF385" s="2"/>
    </row>
    <row r="386" spans="1:32" ht="135" x14ac:dyDescent="0.25">
      <c r="A386" s="2" t="s">
        <v>1266</v>
      </c>
      <c r="B386" s="2" t="s">
        <v>1400</v>
      </c>
      <c r="C386" s="14">
        <v>0.92599062409070554</v>
      </c>
      <c r="D386" s="38">
        <v>1</v>
      </c>
      <c r="E386" s="40">
        <v>1</v>
      </c>
      <c r="F386" s="2" t="str">
        <f t="shared" si="11"/>
        <v>Correct</v>
      </c>
      <c r="G386" s="2" t="s">
        <v>77</v>
      </c>
      <c r="H386" s="43"/>
      <c r="I386" s="2" t="s">
        <v>1741</v>
      </c>
      <c r="J386" s="2" t="s">
        <v>1741</v>
      </c>
      <c r="K386" s="14"/>
      <c r="L386" s="46"/>
      <c r="M386" s="2"/>
      <c r="O386" s="48"/>
      <c r="P386" s="14"/>
      <c r="Q386" s="2"/>
      <c r="R386" s="46"/>
      <c r="S386" s="2"/>
      <c r="U386" s="48"/>
      <c r="V386" s="50" t="s">
        <v>77</v>
      </c>
      <c r="W386" s="2" t="s">
        <v>77</v>
      </c>
      <c r="X386" s="80">
        <v>0.98560392291438481</v>
      </c>
      <c r="Y386" s="77" t="s">
        <v>77</v>
      </c>
      <c r="Z386" s="52">
        <v>0.7272792931567883</v>
      </c>
      <c r="AA386" s="56">
        <f>IF(Z386&gt;X386, Z386, X386)</f>
        <v>0.98560392291438481</v>
      </c>
      <c r="AB386" s="54" t="str">
        <f>IF(Z386&gt;X386, Y386, W386)</f>
        <v>Unambiguous</v>
      </c>
      <c r="AC386" s="22" t="str">
        <f t="shared" ref="AC386:AD421" si="12">IF(AA386&gt;0.8,"correct","incorrect")</f>
        <v>correct</v>
      </c>
      <c r="AD386" s="22" t="s">
        <v>78</v>
      </c>
      <c r="AE386" s="57" t="s" vm="1">
        <v>1918</v>
      </c>
      <c r="AF386" s="2"/>
    </row>
    <row r="387" spans="1:32" ht="90" x14ac:dyDescent="0.25">
      <c r="A387" s="2" t="s">
        <v>1266</v>
      </c>
      <c r="B387" s="2" t="s">
        <v>1401</v>
      </c>
      <c r="C387" s="14">
        <v>0.67309286877783558</v>
      </c>
      <c r="D387" s="38">
        <v>0.92150504524132981</v>
      </c>
      <c r="E387" s="40">
        <v>0.92150504524132981</v>
      </c>
      <c r="F387" s="2" t="str">
        <f t="shared" ref="F387:F420" si="13">IF(E387&gt;0.8,"Correct","Incorrect")</f>
        <v>Correct</v>
      </c>
      <c r="G387" s="2" t="s">
        <v>77</v>
      </c>
      <c r="H387" s="43"/>
      <c r="I387" s="2" t="s">
        <v>1741</v>
      </c>
      <c r="J387" s="2" t="s">
        <v>1741</v>
      </c>
      <c r="K387" s="14"/>
      <c r="L387" s="46"/>
      <c r="M387" s="2"/>
      <c r="O387" s="48"/>
      <c r="P387" s="14"/>
      <c r="Q387" s="2"/>
      <c r="R387" s="46"/>
      <c r="S387" s="2"/>
      <c r="U387" s="48"/>
      <c r="V387" s="50" t="s">
        <v>77</v>
      </c>
      <c r="W387" s="2" t="s">
        <v>77</v>
      </c>
      <c r="X387" s="80">
        <v>0.92932014839885257</v>
      </c>
      <c r="Y387" s="77" t="s">
        <v>77</v>
      </c>
      <c r="Z387" s="52">
        <v>0.80164816440961073</v>
      </c>
      <c r="AA387" s="56">
        <f>IF(Z387&gt;X387, Z387, X387)</f>
        <v>0.92932014839885257</v>
      </c>
      <c r="AB387" s="54" t="str">
        <f>IF(Z387&gt;X387, Y387, W387)</f>
        <v>Unambiguous</v>
      </c>
      <c r="AC387" s="22" t="str">
        <f t="shared" si="12"/>
        <v>correct</v>
      </c>
      <c r="AD387" s="22" t="s">
        <v>78</v>
      </c>
      <c r="AE387" s="57" t="s" vm="1">
        <v>1918</v>
      </c>
      <c r="AF387" s="2"/>
    </row>
    <row r="388" spans="1:32" ht="135" x14ac:dyDescent="0.25">
      <c r="A388" s="2" t="s">
        <v>1266</v>
      </c>
      <c r="B388" s="2" t="s">
        <v>1402</v>
      </c>
      <c r="C388" s="14">
        <v>0.97890737439822839</v>
      </c>
      <c r="D388" s="38">
        <v>0.99890130579462433</v>
      </c>
      <c r="E388" s="40">
        <v>0.99890130579462433</v>
      </c>
      <c r="F388" s="2" t="str">
        <f t="shared" si="13"/>
        <v>Correct</v>
      </c>
      <c r="G388" s="2" t="s">
        <v>77</v>
      </c>
      <c r="H388" s="43"/>
      <c r="I388" s="2" t="s">
        <v>1741</v>
      </c>
      <c r="J388" s="2" t="s">
        <v>1741</v>
      </c>
      <c r="K388" s="14"/>
      <c r="L388" s="46"/>
      <c r="M388" s="2"/>
      <c r="O388" s="48"/>
      <c r="P388" s="14"/>
      <c r="Q388" s="2"/>
      <c r="R388" s="46"/>
      <c r="S388" s="2"/>
      <c r="U388" s="48"/>
      <c r="V388" s="50" t="s">
        <v>77</v>
      </c>
      <c r="W388" s="2" t="s">
        <v>77</v>
      </c>
      <c r="X388" s="80">
        <v>0.87018291525747493</v>
      </c>
      <c r="Y388" s="77" t="s">
        <v>77</v>
      </c>
      <c r="Z388" s="52">
        <v>0.86771015301591459</v>
      </c>
      <c r="AA388" s="56">
        <f>IF(Z388&gt;X388, Z388, X388)</f>
        <v>0.87018291525747493</v>
      </c>
      <c r="AB388" s="54" t="str">
        <f>IF(Z388&gt;X388, Y388, W388)</f>
        <v>Unambiguous</v>
      </c>
      <c r="AC388" s="22" t="str">
        <f t="shared" si="12"/>
        <v>correct</v>
      </c>
      <c r="AD388" s="22" t="s">
        <v>78</v>
      </c>
      <c r="AE388" s="57" t="s" vm="1">
        <v>1918</v>
      </c>
      <c r="AF388" s="2"/>
    </row>
    <row r="389" spans="1:32" ht="409.5" x14ac:dyDescent="0.25">
      <c r="A389" s="2" t="s">
        <v>1266</v>
      </c>
      <c r="B389" s="2" t="s">
        <v>1403</v>
      </c>
      <c r="C389" s="14">
        <v>0.83524559649448593</v>
      </c>
      <c r="D389" s="38">
        <v>0.8379217836289683</v>
      </c>
      <c r="E389" s="40">
        <v>0.8379217836289683</v>
      </c>
      <c r="F389" s="2" t="str">
        <f t="shared" si="13"/>
        <v>Correct</v>
      </c>
      <c r="G389" s="2" t="s">
        <v>28</v>
      </c>
      <c r="H389" s="43" t="s">
        <v>1404</v>
      </c>
      <c r="I389" s="2" t="s">
        <v>1813</v>
      </c>
      <c r="J389" s="2" t="s">
        <v>1896</v>
      </c>
      <c r="K389" s="14" t="s">
        <v>1405</v>
      </c>
      <c r="L389" s="46">
        <v>1</v>
      </c>
      <c r="M389" s="2" t="s">
        <v>340</v>
      </c>
      <c r="N389" s="2">
        <v>8.3333333333333329E-2</v>
      </c>
      <c r="O389" s="48" t="s">
        <v>1406</v>
      </c>
      <c r="P389" s="14" t="s">
        <v>1407</v>
      </c>
      <c r="Q389" s="2" t="s">
        <v>1408</v>
      </c>
      <c r="R389" s="46">
        <v>1</v>
      </c>
      <c r="S389" s="2" t="s">
        <v>121</v>
      </c>
      <c r="T389" s="2">
        <v>6.6666666666666666E-2</v>
      </c>
      <c r="U389" s="48" t="s">
        <v>1409</v>
      </c>
      <c r="V389" s="50" t="s">
        <v>1988</v>
      </c>
      <c r="W389" s="2" t="s">
        <v>77</v>
      </c>
      <c r="X389" s="80">
        <v>0.96943441017450982</v>
      </c>
      <c r="Y389" s="77" t="s">
        <v>77</v>
      </c>
      <c r="Z389" s="52">
        <v>0.84193273180457118</v>
      </c>
      <c r="AA389" s="56">
        <f>IF(Z389&gt;X389, Z389, X389)</f>
        <v>0.96943441017450982</v>
      </c>
      <c r="AB389" s="54" t="str">
        <f>IF(Z389&gt;X389, Y389, W389)</f>
        <v>Unambiguous</v>
      </c>
      <c r="AC389" s="22" t="str">
        <f t="shared" si="12"/>
        <v>correct</v>
      </c>
      <c r="AD389" s="22" t="s">
        <v>78</v>
      </c>
      <c r="AE389" s="57" t="s" vm="1">
        <v>1918</v>
      </c>
      <c r="AF389" s="2"/>
    </row>
    <row r="390" spans="1:32" ht="409.5" x14ac:dyDescent="0.25">
      <c r="A390" s="2" t="s">
        <v>1410</v>
      </c>
      <c r="B390" s="2" t="s">
        <v>1411</v>
      </c>
      <c r="C390" s="14">
        <v>0.6168691205394059</v>
      </c>
      <c r="D390" s="38">
        <v>0.71030804587426022</v>
      </c>
      <c r="E390" s="40">
        <v>0.71030804587426022</v>
      </c>
      <c r="F390" s="2" t="str">
        <f t="shared" si="13"/>
        <v>Incorrect</v>
      </c>
      <c r="G390" s="2" t="s">
        <v>28</v>
      </c>
      <c r="H390" s="43" t="s">
        <v>1412</v>
      </c>
      <c r="I390" s="2" t="s">
        <v>1814</v>
      </c>
      <c r="J390" s="2" t="s">
        <v>1897</v>
      </c>
      <c r="K390" s="14" t="s">
        <v>1413</v>
      </c>
      <c r="L390" s="46">
        <v>1</v>
      </c>
      <c r="M390" s="2" t="s">
        <v>1414</v>
      </c>
      <c r="N390" s="2">
        <v>1</v>
      </c>
      <c r="O390" s="48" t="s">
        <v>1415</v>
      </c>
      <c r="P390" s="14" t="s">
        <v>1416</v>
      </c>
      <c r="Q390" s="2" t="s">
        <v>1417</v>
      </c>
      <c r="R390" s="46">
        <v>1</v>
      </c>
      <c r="S390" s="2" t="s">
        <v>1418</v>
      </c>
      <c r="T390" s="2">
        <v>0.5</v>
      </c>
      <c r="U390" s="48" t="s">
        <v>1419</v>
      </c>
      <c r="V390" s="50" t="s">
        <v>1988</v>
      </c>
      <c r="W390" s="2" t="s">
        <v>77</v>
      </c>
      <c r="X390" s="80">
        <v>0.8317454071231305</v>
      </c>
      <c r="Y390" s="77" t="s">
        <v>77</v>
      </c>
      <c r="Z390" s="52">
        <v>0.76033259224767824</v>
      </c>
      <c r="AA390" s="56">
        <f>IF(Z390&gt;X390, Z390, X390)</f>
        <v>0.8317454071231305</v>
      </c>
      <c r="AB390" s="54" t="str">
        <f>IF(Z390&gt;X390, Y390, W390)</f>
        <v>Unambiguous</v>
      </c>
      <c r="AC390" s="22" t="str">
        <f t="shared" si="12"/>
        <v>correct</v>
      </c>
      <c r="AD390" s="22" t="s">
        <v>78</v>
      </c>
      <c r="AE390" s="57" t="s" vm="1">
        <v>1918</v>
      </c>
      <c r="AF390" s="2"/>
    </row>
    <row r="391" spans="1:32" ht="409.5" x14ac:dyDescent="0.25">
      <c r="A391" s="2" t="s">
        <v>1410</v>
      </c>
      <c r="B391" s="2" t="s">
        <v>1420</v>
      </c>
      <c r="C391" s="14">
        <v>0.75301069975263557</v>
      </c>
      <c r="D391" s="38">
        <v>0.77238271816492565</v>
      </c>
      <c r="E391" s="40">
        <v>0.77238271816492565</v>
      </c>
      <c r="F391" s="2" t="str">
        <f t="shared" si="13"/>
        <v>Incorrect</v>
      </c>
      <c r="G391" s="2" t="s">
        <v>28</v>
      </c>
      <c r="H391" s="43" t="s">
        <v>1421</v>
      </c>
      <c r="I391" s="2" t="s">
        <v>1815</v>
      </c>
      <c r="J391" s="2" t="s">
        <v>1898</v>
      </c>
      <c r="K391" s="14" t="s">
        <v>1424</v>
      </c>
      <c r="L391" s="46">
        <v>1</v>
      </c>
      <c r="M391" s="2" t="s">
        <v>1426</v>
      </c>
      <c r="N391" s="2">
        <v>0</v>
      </c>
      <c r="O391" s="48" t="s">
        <v>1427</v>
      </c>
      <c r="P391" s="14" t="s">
        <v>1428</v>
      </c>
      <c r="Q391" s="2" t="s">
        <v>1429</v>
      </c>
      <c r="R391" s="46">
        <v>1</v>
      </c>
      <c r="S391" s="2" t="s">
        <v>1430</v>
      </c>
      <c r="T391" s="2">
        <v>0.27272727272727271</v>
      </c>
      <c r="U391" s="48" t="s">
        <v>1431</v>
      </c>
      <c r="V391" s="50" t="s">
        <v>28</v>
      </c>
      <c r="W391" s="2" t="s">
        <v>138</v>
      </c>
      <c r="X391" s="80">
        <v>0.78101180113395896</v>
      </c>
      <c r="Y391" s="77" t="s">
        <v>1432</v>
      </c>
      <c r="Z391" s="52">
        <v>0.72292122108686718</v>
      </c>
      <c r="AA391" s="56">
        <f>IF(Z391&gt;X391, Z391, X391)</f>
        <v>0.78101180113395896</v>
      </c>
      <c r="AB391" s="54" t="str">
        <f>IF(Z391&gt;X391, Y391, W391)</f>
        <v>lexical, structural, semantic</v>
      </c>
      <c r="AC391" s="22" t="str">
        <f t="shared" si="12"/>
        <v>incorrect</v>
      </c>
      <c r="AD391" s="22" t="s">
        <v>1717</v>
      </c>
      <c r="AE391" s="57" t="s" vm="15">
        <v>1981</v>
      </c>
      <c r="AF391" s="2"/>
    </row>
    <row r="392" spans="1:32" ht="60" x14ac:dyDescent="0.25">
      <c r="A392" s="2" t="s">
        <v>1410</v>
      </c>
      <c r="B392" s="2" t="s">
        <v>1436</v>
      </c>
      <c r="C392" s="14">
        <v>0.89763095867545084</v>
      </c>
      <c r="D392" s="38">
        <v>0.99780261179569629</v>
      </c>
      <c r="E392" s="40">
        <v>0.99780261179569629</v>
      </c>
      <c r="F392" s="2" t="str">
        <f t="shared" si="13"/>
        <v>Correct</v>
      </c>
      <c r="G392" s="2" t="s">
        <v>77</v>
      </c>
      <c r="H392" s="43"/>
      <c r="I392" s="2" t="s">
        <v>1741</v>
      </c>
      <c r="J392" s="2" t="s">
        <v>1741</v>
      </c>
      <c r="K392" s="14"/>
      <c r="L392" s="46"/>
      <c r="M392" s="2"/>
      <c r="O392" s="48"/>
      <c r="P392" s="14"/>
      <c r="Q392" s="2"/>
      <c r="R392" s="46"/>
      <c r="S392" s="2"/>
      <c r="U392" s="48"/>
      <c r="V392" s="50" t="s">
        <v>77</v>
      </c>
      <c r="W392" s="2" t="s">
        <v>77</v>
      </c>
      <c r="X392" s="80">
        <v>0.97521442926271362</v>
      </c>
      <c r="Y392" s="77" t="s">
        <v>77</v>
      </c>
      <c r="Z392" s="52">
        <v>0.98298018925835184</v>
      </c>
      <c r="AA392" s="56">
        <f>IF(Z392&gt;X392, Z392, X392)</f>
        <v>0.98298018925835184</v>
      </c>
      <c r="AB392" s="54" t="str">
        <f>IF(Z392&gt;X392, Y392, W392)</f>
        <v>Unambiguous</v>
      </c>
      <c r="AC392" s="22" t="str">
        <f t="shared" si="12"/>
        <v>correct</v>
      </c>
      <c r="AD392" s="22" t="s">
        <v>78</v>
      </c>
      <c r="AE392" s="57" t="s" vm="1">
        <v>1918</v>
      </c>
      <c r="AF392" s="2"/>
    </row>
    <row r="393" spans="1:32" ht="300" x14ac:dyDescent="0.25">
      <c r="A393" s="2" t="s">
        <v>1410</v>
      </c>
      <c r="B393" s="2" t="s">
        <v>1437</v>
      </c>
      <c r="C393" s="14">
        <v>0.98650231400663413</v>
      </c>
      <c r="D393" s="38">
        <v>0.99147763023491708</v>
      </c>
      <c r="E393" s="40">
        <v>0.99147763023491708</v>
      </c>
      <c r="F393" s="2" t="str">
        <f t="shared" si="13"/>
        <v>Correct</v>
      </c>
      <c r="G393" s="2" t="s">
        <v>77</v>
      </c>
      <c r="H393" s="43"/>
      <c r="I393" s="2" t="s">
        <v>1741</v>
      </c>
      <c r="J393" s="2" t="s">
        <v>1741</v>
      </c>
      <c r="K393" s="14"/>
      <c r="L393" s="46"/>
      <c r="M393" s="2"/>
      <c r="O393" s="48"/>
      <c r="P393" s="14"/>
      <c r="Q393" s="2"/>
      <c r="R393" s="46"/>
      <c r="S393" s="2"/>
      <c r="U393" s="48"/>
      <c r="V393" s="50" t="s">
        <v>77</v>
      </c>
      <c r="W393" s="2" t="s">
        <v>77</v>
      </c>
      <c r="X393" s="80">
        <v>0.34964769429836851</v>
      </c>
      <c r="Y393" s="77" t="s">
        <v>77</v>
      </c>
      <c r="Z393" s="52">
        <v>0.3106729942091972</v>
      </c>
      <c r="AA393" s="56">
        <f>IF(Z393&gt;X393, Z393, X393)</f>
        <v>0.34964769429836851</v>
      </c>
      <c r="AB393" s="54" t="str">
        <f>IF(Z393&gt;X393, Y393, W393)</f>
        <v>Unambiguous</v>
      </c>
      <c r="AC393" s="22" t="str">
        <f t="shared" si="12"/>
        <v>incorrect</v>
      </c>
      <c r="AD393" s="22" t="s">
        <v>78</v>
      </c>
      <c r="AE393" s="57" t="s" vm="1">
        <v>1918</v>
      </c>
      <c r="AF393" s="2"/>
    </row>
    <row r="394" spans="1:32" ht="409.5" x14ac:dyDescent="0.25">
      <c r="A394" s="2" t="s">
        <v>1410</v>
      </c>
      <c r="B394" s="2" t="s">
        <v>1438</v>
      </c>
      <c r="C394" s="14">
        <v>0.77191027950652802</v>
      </c>
      <c r="D394" s="38">
        <v>0.96825592996473353</v>
      </c>
      <c r="E394" s="40">
        <v>0.96825592996473353</v>
      </c>
      <c r="F394" s="2" t="str">
        <f t="shared" si="13"/>
        <v>Correct</v>
      </c>
      <c r="G394" s="2" t="s">
        <v>77</v>
      </c>
      <c r="H394" s="43"/>
      <c r="I394" s="2" t="s">
        <v>1741</v>
      </c>
      <c r="J394" s="2" t="s">
        <v>1741</v>
      </c>
      <c r="K394" s="14"/>
      <c r="L394" s="46"/>
      <c r="M394" s="2"/>
      <c r="O394" s="48"/>
      <c r="P394" s="14"/>
      <c r="Q394" s="2"/>
      <c r="R394" s="46"/>
      <c r="S394" s="2"/>
      <c r="U394" s="48"/>
      <c r="V394" s="50" t="s">
        <v>77</v>
      </c>
      <c r="W394" s="2" t="s">
        <v>77</v>
      </c>
      <c r="X394" s="80">
        <v>0.86095989363203862</v>
      </c>
      <c r="Y394" s="77" t="s">
        <v>77</v>
      </c>
      <c r="Z394" s="52">
        <v>0.66436698594735122</v>
      </c>
      <c r="AA394" s="56">
        <f>IF(Z394&gt;X394, Z394, X394)</f>
        <v>0.86095989363203862</v>
      </c>
      <c r="AB394" s="54" t="str">
        <f>IF(Z394&gt;X394, Y394, W394)</f>
        <v>Unambiguous</v>
      </c>
      <c r="AC394" s="22" t="str">
        <f t="shared" si="12"/>
        <v>correct</v>
      </c>
      <c r="AD394" s="22" t="s">
        <v>78</v>
      </c>
      <c r="AE394" s="57" t="s" vm="1">
        <v>1918</v>
      </c>
      <c r="AF394" s="2"/>
    </row>
    <row r="395" spans="1:32" ht="240" x14ac:dyDescent="0.25">
      <c r="A395" s="2" t="s">
        <v>1410</v>
      </c>
      <c r="B395" s="2" t="s">
        <v>1439</v>
      </c>
      <c r="C395" s="14">
        <v>0.77175550633172629</v>
      </c>
      <c r="D395" s="38">
        <v>0.99875683514336033</v>
      </c>
      <c r="E395" s="40">
        <v>0.99875683514336033</v>
      </c>
      <c r="F395" s="2" t="str">
        <f t="shared" si="13"/>
        <v>Correct</v>
      </c>
      <c r="G395" s="2" t="s">
        <v>77</v>
      </c>
      <c r="H395" s="43"/>
      <c r="I395" s="2" t="s">
        <v>1741</v>
      </c>
      <c r="J395" s="2" t="s">
        <v>1741</v>
      </c>
      <c r="K395" s="14"/>
      <c r="L395" s="46"/>
      <c r="M395" s="2"/>
      <c r="O395" s="48"/>
      <c r="P395" s="14"/>
      <c r="Q395" s="2"/>
      <c r="R395" s="46"/>
      <c r="S395" s="2"/>
      <c r="U395" s="48"/>
      <c r="V395" s="50" t="s">
        <v>77</v>
      </c>
      <c r="W395" s="2" t="s">
        <v>77</v>
      </c>
      <c r="X395" s="80">
        <v>0.84184442146160698</v>
      </c>
      <c r="Y395" s="77" t="s">
        <v>77</v>
      </c>
      <c r="Z395" s="52">
        <v>0.79696432495967662</v>
      </c>
      <c r="AA395" s="56">
        <f>IF(Z395&gt;X395, Z395, X395)</f>
        <v>0.84184442146160698</v>
      </c>
      <c r="AB395" s="54" t="str">
        <f>IF(Z395&gt;X395, Y395, W395)</f>
        <v>Unambiguous</v>
      </c>
      <c r="AC395" s="22" t="str">
        <f t="shared" si="12"/>
        <v>correct</v>
      </c>
      <c r="AD395" s="22" t="s">
        <v>78</v>
      </c>
      <c r="AE395" s="57" t="s" vm="1">
        <v>1918</v>
      </c>
      <c r="AF395" s="2"/>
    </row>
    <row r="396" spans="1:32" ht="409.5" x14ac:dyDescent="0.25">
      <c r="A396" s="2" t="s">
        <v>1410</v>
      </c>
      <c r="B396" s="2" t="s">
        <v>1440</v>
      </c>
      <c r="C396" s="14">
        <v>0.69064527325687775</v>
      </c>
      <c r="D396" s="38">
        <v>0.80298519756035314</v>
      </c>
      <c r="E396" s="40">
        <v>0.80298519756035314</v>
      </c>
      <c r="F396" s="2" t="str">
        <f t="shared" si="13"/>
        <v>Correct</v>
      </c>
      <c r="G396" s="2" t="s">
        <v>28</v>
      </c>
      <c r="H396" s="43" t="s">
        <v>1441</v>
      </c>
      <c r="I396" s="2" t="s">
        <v>1816</v>
      </c>
      <c r="J396" s="2" t="s">
        <v>1899</v>
      </c>
      <c r="K396" s="14" t="s">
        <v>1442</v>
      </c>
      <c r="L396" s="46">
        <v>0.5</v>
      </c>
      <c r="M396" s="2" t="s">
        <v>1443</v>
      </c>
      <c r="N396" s="2">
        <v>0.5</v>
      </c>
      <c r="O396" s="48" t="s">
        <v>1444</v>
      </c>
      <c r="P396" s="14" t="s">
        <v>1445</v>
      </c>
      <c r="Q396" s="2" t="s">
        <v>1446</v>
      </c>
      <c r="R396" s="46">
        <v>1</v>
      </c>
      <c r="S396" s="2" t="s">
        <v>1447</v>
      </c>
      <c r="T396" s="2">
        <v>0.25</v>
      </c>
      <c r="U396" s="48" t="s">
        <v>1448</v>
      </c>
      <c r="V396" s="50" t="s">
        <v>1988</v>
      </c>
      <c r="W396" s="2" t="s">
        <v>77</v>
      </c>
      <c r="X396" s="80">
        <v>0.81667287005876621</v>
      </c>
      <c r="Y396" s="77" t="s">
        <v>77</v>
      </c>
      <c r="Z396" s="52">
        <v>0.83017259593353843</v>
      </c>
      <c r="AA396" s="56">
        <f>IF(Z396&gt;X396, Z396, X396)</f>
        <v>0.83017259593353843</v>
      </c>
      <c r="AB396" s="54" t="str">
        <f>IF(Z396&gt;X396, Y396, W396)</f>
        <v>Unambiguous</v>
      </c>
      <c r="AC396" s="22" t="str">
        <f t="shared" si="12"/>
        <v>correct</v>
      </c>
      <c r="AD396" s="22" t="s">
        <v>78</v>
      </c>
      <c r="AE396" s="57" t="s" vm="1">
        <v>1918</v>
      </c>
      <c r="AF396" s="2"/>
    </row>
    <row r="397" spans="1:32" ht="409.5" x14ac:dyDescent="0.25">
      <c r="A397" s="2" t="s">
        <v>1410</v>
      </c>
      <c r="B397" s="2" t="s">
        <v>1449</v>
      </c>
      <c r="C397" s="14">
        <v>0.71356119213149627</v>
      </c>
      <c r="D397" s="38">
        <v>0.82270220354911106</v>
      </c>
      <c r="E397" s="40">
        <v>0.82270220354911106</v>
      </c>
      <c r="F397" s="2" t="str">
        <f t="shared" si="13"/>
        <v>Correct</v>
      </c>
      <c r="G397" s="2" t="s">
        <v>28</v>
      </c>
      <c r="H397" s="43" t="s">
        <v>1450</v>
      </c>
      <c r="I397" s="2" t="s">
        <v>1817</v>
      </c>
      <c r="J397" s="2" t="s">
        <v>1900</v>
      </c>
      <c r="K397" s="14" t="s">
        <v>1453</v>
      </c>
      <c r="L397" s="46">
        <v>0.75</v>
      </c>
      <c r="M397" s="2" t="s">
        <v>1455</v>
      </c>
      <c r="N397" s="2">
        <v>0.33333333333333331</v>
      </c>
      <c r="O397" s="48" t="s">
        <v>1456</v>
      </c>
      <c r="P397" s="14" t="s">
        <v>1457</v>
      </c>
      <c r="Q397" s="2" t="s">
        <v>1458</v>
      </c>
      <c r="R397" s="46">
        <v>1</v>
      </c>
      <c r="S397" s="2" t="s">
        <v>1459</v>
      </c>
      <c r="T397" s="2">
        <v>0.2</v>
      </c>
      <c r="U397" s="48" t="s">
        <v>1460</v>
      </c>
      <c r="V397" s="50" t="s">
        <v>28</v>
      </c>
      <c r="W397" s="2" t="s">
        <v>836</v>
      </c>
      <c r="X397" s="80">
        <v>0.78980892456530838</v>
      </c>
      <c r="Y397" s="77" t="s">
        <v>505</v>
      </c>
      <c r="Z397" s="52">
        <v>0.79505859083498953</v>
      </c>
      <c r="AA397" s="56">
        <f>IF(Z397&gt;X397, Z397, X397)</f>
        <v>0.79505859083498953</v>
      </c>
      <c r="AB397" s="54" t="str">
        <f>IF(Z397&gt;X397, Y397, W397)</f>
        <v>Structural</v>
      </c>
      <c r="AC397" s="22" t="str">
        <f t="shared" si="12"/>
        <v>incorrect</v>
      </c>
      <c r="AD397" s="22" t="s">
        <v>1461</v>
      </c>
      <c r="AE397" s="57" t="s" vm="16">
        <v>1982</v>
      </c>
      <c r="AF397" s="2"/>
    </row>
    <row r="398" spans="1:32" ht="120" x14ac:dyDescent="0.25">
      <c r="A398" s="2" t="s">
        <v>1410</v>
      </c>
      <c r="B398" s="2" t="s">
        <v>1464</v>
      </c>
      <c r="C398" s="14">
        <v>0.99999999999999978</v>
      </c>
      <c r="D398" s="38">
        <v>0.77666982399366435</v>
      </c>
      <c r="E398" s="40">
        <v>0.99999999999999978</v>
      </c>
      <c r="F398" s="2" t="str">
        <f t="shared" si="13"/>
        <v>Correct</v>
      </c>
      <c r="G398" s="2" t="s">
        <v>77</v>
      </c>
      <c r="H398" s="43"/>
      <c r="I398" s="2" t="s">
        <v>1741</v>
      </c>
      <c r="J398" s="2" t="s">
        <v>1741</v>
      </c>
      <c r="K398" s="14"/>
      <c r="L398" s="46"/>
      <c r="M398" s="2"/>
      <c r="O398" s="48"/>
      <c r="P398" s="14"/>
      <c r="Q398" s="2"/>
      <c r="R398" s="46"/>
      <c r="S398" s="2"/>
      <c r="U398" s="48"/>
      <c r="V398" s="50" t="s">
        <v>77</v>
      </c>
      <c r="W398" s="2" t="s">
        <v>77</v>
      </c>
      <c r="X398" s="80">
        <v>0.90607731307598649</v>
      </c>
      <c r="Y398" s="77" t="s">
        <v>77</v>
      </c>
      <c r="Z398" s="52">
        <v>0.9055858391285645</v>
      </c>
      <c r="AA398" s="56">
        <f>IF(Z398&gt;X398, Z398, X398)</f>
        <v>0.90607731307598649</v>
      </c>
      <c r="AB398" s="54" t="str">
        <f>IF(Z398&gt;X398, Y398, W398)</f>
        <v>Unambiguous</v>
      </c>
      <c r="AC398" s="22" t="str">
        <f t="shared" si="12"/>
        <v>correct</v>
      </c>
      <c r="AD398" s="22" t="s">
        <v>78</v>
      </c>
      <c r="AE398" s="57" t="s" vm="1">
        <v>1918</v>
      </c>
      <c r="AF398" s="2"/>
    </row>
    <row r="399" spans="1:32" ht="180" x14ac:dyDescent="0.25">
      <c r="A399" s="2" t="s">
        <v>1410</v>
      </c>
      <c r="B399" s="2" t="s">
        <v>1465</v>
      </c>
      <c r="C399" s="14">
        <v>1</v>
      </c>
      <c r="D399" s="38">
        <v>0.72882774854026955</v>
      </c>
      <c r="E399" s="40">
        <v>1</v>
      </c>
      <c r="F399" s="2" t="str">
        <f t="shared" si="13"/>
        <v>Correct</v>
      </c>
      <c r="G399" s="2" t="s">
        <v>77</v>
      </c>
      <c r="H399" s="43"/>
      <c r="I399" s="2" t="s">
        <v>1741</v>
      </c>
      <c r="J399" s="2" t="s">
        <v>1741</v>
      </c>
      <c r="K399" s="14"/>
      <c r="L399" s="46"/>
      <c r="M399" s="2"/>
      <c r="O399" s="48"/>
      <c r="P399" s="14"/>
      <c r="Q399" s="2"/>
      <c r="R399" s="46"/>
      <c r="S399" s="2"/>
      <c r="U399" s="48"/>
      <c r="V399" s="50" t="s">
        <v>77</v>
      </c>
      <c r="W399" s="2" t="s">
        <v>77</v>
      </c>
      <c r="X399" s="80">
        <v>0.75353604846919298</v>
      </c>
      <c r="Y399" s="77" t="s">
        <v>77</v>
      </c>
      <c r="Z399" s="52">
        <v>0.27394110672998179</v>
      </c>
      <c r="AA399" s="56">
        <f>IF(Z399&gt;X399, Z399, X399)</f>
        <v>0.75353604846919298</v>
      </c>
      <c r="AB399" s="54" t="str">
        <f>IF(Z399&gt;X399, Y399, W399)</f>
        <v>Unambiguous</v>
      </c>
      <c r="AC399" s="22" t="str">
        <f t="shared" si="12"/>
        <v>incorrect</v>
      </c>
      <c r="AD399" s="22" t="s">
        <v>78</v>
      </c>
      <c r="AE399" s="57" t="s" vm="1">
        <v>1918</v>
      </c>
      <c r="AF399" s="2"/>
    </row>
    <row r="400" spans="1:32" ht="150" x14ac:dyDescent="0.25">
      <c r="A400" s="2" t="s">
        <v>1410</v>
      </c>
      <c r="B400" s="2" t="s">
        <v>1466</v>
      </c>
      <c r="C400" s="14">
        <v>0.99706877700966101</v>
      </c>
      <c r="D400" s="38">
        <v>1</v>
      </c>
      <c r="E400" s="40">
        <v>1</v>
      </c>
      <c r="F400" s="2" t="str">
        <f t="shared" si="13"/>
        <v>Correct</v>
      </c>
      <c r="G400" s="2" t="s">
        <v>77</v>
      </c>
      <c r="H400" s="43"/>
      <c r="I400" s="2" t="s">
        <v>1741</v>
      </c>
      <c r="J400" s="2" t="s">
        <v>1741</v>
      </c>
      <c r="K400" s="14"/>
      <c r="L400" s="46"/>
      <c r="M400" s="2"/>
      <c r="O400" s="48"/>
      <c r="P400" s="14"/>
      <c r="Q400" s="2"/>
      <c r="R400" s="46"/>
      <c r="S400" s="2"/>
      <c r="U400" s="48"/>
      <c r="V400" s="50" t="s">
        <v>77</v>
      </c>
      <c r="W400" s="2" t="s">
        <v>77</v>
      </c>
      <c r="X400" s="80">
        <v>0.90065502155752508</v>
      </c>
      <c r="Y400" s="77" t="s">
        <v>77</v>
      </c>
      <c r="Z400" s="52">
        <v>0.53392596727852493</v>
      </c>
      <c r="AA400" s="56">
        <f>IF(Z400&gt;X400, Z400, X400)</f>
        <v>0.90065502155752508</v>
      </c>
      <c r="AB400" s="54" t="str">
        <f>IF(Z400&gt;X400, Y400, W400)</f>
        <v>Unambiguous</v>
      </c>
      <c r="AC400" s="22" t="str">
        <f t="shared" si="12"/>
        <v>correct</v>
      </c>
      <c r="AD400" s="22" t="s">
        <v>78</v>
      </c>
      <c r="AE400" s="57" t="s" vm="1">
        <v>1918</v>
      </c>
      <c r="AF400" s="2"/>
    </row>
    <row r="401" spans="1:32" ht="345" x14ac:dyDescent="0.25">
      <c r="A401" s="2" t="s">
        <v>1410</v>
      </c>
      <c r="B401" s="2" t="s">
        <v>1467</v>
      </c>
      <c r="C401" s="14">
        <v>0.99820137933278441</v>
      </c>
      <c r="D401" s="38">
        <v>0.99669140253057775</v>
      </c>
      <c r="E401" s="40">
        <v>0.99820137933278441</v>
      </c>
      <c r="F401" s="2" t="str">
        <f t="shared" si="13"/>
        <v>Correct</v>
      </c>
      <c r="G401" s="2" t="s">
        <v>77</v>
      </c>
      <c r="H401" s="43"/>
      <c r="I401" s="2" t="s">
        <v>1741</v>
      </c>
      <c r="J401" s="2" t="s">
        <v>1741</v>
      </c>
      <c r="K401" s="14"/>
      <c r="L401" s="46"/>
      <c r="M401" s="2"/>
      <c r="O401" s="48"/>
      <c r="P401" s="14"/>
      <c r="Q401" s="2"/>
      <c r="R401" s="46"/>
      <c r="S401" s="2"/>
      <c r="U401" s="48"/>
      <c r="V401" s="50" t="s">
        <v>77</v>
      </c>
      <c r="W401" s="2" t="s">
        <v>77</v>
      </c>
      <c r="X401" s="80">
        <v>0.63467953502799834</v>
      </c>
      <c r="Y401" s="77" t="s">
        <v>77</v>
      </c>
      <c r="Z401" s="52">
        <v>0.86226960887410675</v>
      </c>
      <c r="AA401" s="56">
        <f>IF(Z401&gt;X401, Z401, X401)</f>
        <v>0.86226960887410675</v>
      </c>
      <c r="AB401" s="54" t="str">
        <f>IF(Z401&gt;X401, Y401, W401)</f>
        <v>Unambiguous</v>
      </c>
      <c r="AC401" s="22" t="str">
        <f t="shared" si="12"/>
        <v>correct</v>
      </c>
      <c r="AD401" s="22" t="s">
        <v>78</v>
      </c>
      <c r="AE401" s="57" t="s" vm="1">
        <v>1918</v>
      </c>
      <c r="AF401" s="2"/>
    </row>
    <row r="402" spans="1:32" ht="409.5" x14ac:dyDescent="0.25">
      <c r="A402" s="2" t="s">
        <v>1410</v>
      </c>
      <c r="B402" s="2" t="s">
        <v>1469</v>
      </c>
      <c r="C402" s="14">
        <v>0.72355870546715695</v>
      </c>
      <c r="D402" s="38">
        <v>0.80805735978254334</v>
      </c>
      <c r="E402" s="40">
        <v>0.80805735978254334</v>
      </c>
      <c r="F402" s="2" t="str">
        <f t="shared" si="13"/>
        <v>Correct</v>
      </c>
      <c r="G402" s="2" t="s">
        <v>28</v>
      </c>
      <c r="H402" s="43" t="s">
        <v>1470</v>
      </c>
      <c r="I402" s="2" t="s">
        <v>1818</v>
      </c>
      <c r="J402" s="2" t="s">
        <v>1901</v>
      </c>
      <c r="K402" s="14" t="s">
        <v>1471</v>
      </c>
      <c r="L402" s="46">
        <v>1</v>
      </c>
      <c r="M402" s="2" t="s">
        <v>221</v>
      </c>
      <c r="N402" s="2">
        <v>0.1111111111111111</v>
      </c>
      <c r="O402" s="48" t="s">
        <v>1472</v>
      </c>
      <c r="P402" s="14" t="s">
        <v>1473</v>
      </c>
      <c r="Q402" s="2" t="s">
        <v>1474</v>
      </c>
      <c r="R402" s="46">
        <v>0.5</v>
      </c>
      <c r="S402" s="2" t="s">
        <v>1475</v>
      </c>
      <c r="T402" s="2">
        <v>0</v>
      </c>
      <c r="U402" s="48" t="s">
        <v>1476</v>
      </c>
      <c r="V402" s="50" t="s">
        <v>28</v>
      </c>
      <c r="W402" s="2" t="s">
        <v>138</v>
      </c>
      <c r="X402" s="80">
        <v>0.44413925498863999</v>
      </c>
      <c r="Y402" s="77" t="s">
        <v>721</v>
      </c>
      <c r="Z402" s="52">
        <v>0.79287251226841315</v>
      </c>
      <c r="AA402" s="56">
        <f>IF(Z402&gt;X402, Z402, X402)</f>
        <v>0.79287251226841315</v>
      </c>
      <c r="AB402" s="54" t="str">
        <f>IF(Z402&gt;X402, Y402, W402)</f>
        <v>Structural, Semantic</v>
      </c>
      <c r="AC402" s="22" t="str">
        <f t="shared" si="12"/>
        <v>incorrect</v>
      </c>
      <c r="AD402" s="22" t="s">
        <v>1477</v>
      </c>
      <c r="AE402" s="57" t="s" vm="17">
        <v>1983</v>
      </c>
      <c r="AF402" s="2"/>
    </row>
    <row r="403" spans="1:32" ht="409.5" x14ac:dyDescent="0.25">
      <c r="A403" s="2" t="s">
        <v>1410</v>
      </c>
      <c r="B403" s="2" t="s">
        <v>1478</v>
      </c>
      <c r="C403" s="14">
        <v>0.78686434514115489</v>
      </c>
      <c r="D403" s="38">
        <v>0.96569810027320158</v>
      </c>
      <c r="E403" s="40">
        <v>0.96569810027320158</v>
      </c>
      <c r="F403" s="2" t="str">
        <f t="shared" si="13"/>
        <v>Correct</v>
      </c>
      <c r="G403" s="2" t="s">
        <v>77</v>
      </c>
      <c r="H403" s="43"/>
      <c r="I403" s="2" t="s">
        <v>1741</v>
      </c>
      <c r="J403" s="2" t="s">
        <v>1741</v>
      </c>
      <c r="K403" s="14"/>
      <c r="L403" s="46"/>
      <c r="M403" s="2"/>
      <c r="O403" s="48"/>
      <c r="P403" s="14"/>
      <c r="Q403" s="2"/>
      <c r="R403" s="46"/>
      <c r="S403" s="2"/>
      <c r="U403" s="48"/>
      <c r="V403" s="50" t="s">
        <v>77</v>
      </c>
      <c r="W403" s="2" t="s">
        <v>77</v>
      </c>
      <c r="X403" s="80">
        <v>0.30718867279546702</v>
      </c>
      <c r="Y403" s="77" t="s">
        <v>77</v>
      </c>
      <c r="Z403" s="52">
        <v>0.24012906154738309</v>
      </c>
      <c r="AA403" s="56">
        <f>IF(Z403&gt;X403, Z403, X403)</f>
        <v>0.30718867279546702</v>
      </c>
      <c r="AB403" s="54" t="str">
        <f>IF(Z403&gt;X403, Y403, W403)</f>
        <v>Unambiguous</v>
      </c>
      <c r="AC403" s="22" t="str">
        <f t="shared" si="12"/>
        <v>incorrect</v>
      </c>
      <c r="AD403" s="22" t="s">
        <v>78</v>
      </c>
      <c r="AE403" s="57" t="s" vm="1">
        <v>1918</v>
      </c>
      <c r="AF403" s="2"/>
    </row>
    <row r="404" spans="1:32" ht="150" x14ac:dyDescent="0.25">
      <c r="A404" s="2" t="s">
        <v>1410</v>
      </c>
      <c r="B404" s="2" t="s">
        <v>1479</v>
      </c>
      <c r="C404" s="14">
        <v>0.91030424626968443</v>
      </c>
      <c r="D404" s="38">
        <v>0.99042346761188715</v>
      </c>
      <c r="E404" s="40">
        <v>0.99042346761188715</v>
      </c>
      <c r="F404" s="2" t="str">
        <f t="shared" si="13"/>
        <v>Correct</v>
      </c>
      <c r="G404" s="2" t="s">
        <v>77</v>
      </c>
      <c r="H404" s="43"/>
      <c r="I404" s="2" t="s">
        <v>1741</v>
      </c>
      <c r="J404" s="2" t="s">
        <v>1741</v>
      </c>
      <c r="K404" s="14"/>
      <c r="L404" s="46"/>
      <c r="M404" s="2"/>
      <c r="O404" s="48"/>
      <c r="P404" s="14"/>
      <c r="Q404" s="2"/>
      <c r="R404" s="46"/>
      <c r="S404" s="2"/>
      <c r="U404" s="48"/>
      <c r="V404" s="50" t="s">
        <v>77</v>
      </c>
      <c r="W404" s="2" t="s">
        <v>77</v>
      </c>
      <c r="X404" s="80">
        <v>0.88032422759707052</v>
      </c>
      <c r="Y404" s="77" t="s">
        <v>77</v>
      </c>
      <c r="Z404" s="52">
        <v>0.82935384379893973</v>
      </c>
      <c r="AA404" s="56">
        <f>IF(Z404&gt;X404, Z404, X404)</f>
        <v>0.88032422759707052</v>
      </c>
      <c r="AB404" s="54" t="str">
        <f>IF(Z404&gt;X404, Y404, W404)</f>
        <v>Unambiguous</v>
      </c>
      <c r="AC404" s="22" t="str">
        <f t="shared" si="12"/>
        <v>correct</v>
      </c>
      <c r="AD404" s="22" t="s">
        <v>78</v>
      </c>
      <c r="AE404" s="57" t="s" vm="1">
        <v>1918</v>
      </c>
      <c r="AF404" s="2"/>
    </row>
    <row r="405" spans="1:32" ht="165" x14ac:dyDescent="0.25">
      <c r="A405" s="2" t="s">
        <v>1410</v>
      </c>
      <c r="B405" s="2" t="s">
        <v>1480</v>
      </c>
      <c r="C405" s="14">
        <v>0.99530028478609422</v>
      </c>
      <c r="D405" s="38">
        <v>0.99859363701157677</v>
      </c>
      <c r="E405" s="40">
        <v>0.99859363701157677</v>
      </c>
      <c r="F405" s="2" t="str">
        <f t="shared" si="13"/>
        <v>Correct</v>
      </c>
      <c r="G405" s="2" t="s">
        <v>77</v>
      </c>
      <c r="H405" s="43"/>
      <c r="I405" s="2" t="s">
        <v>1741</v>
      </c>
      <c r="J405" s="2" t="s">
        <v>1741</v>
      </c>
      <c r="K405" s="14"/>
      <c r="L405" s="46"/>
      <c r="M405" s="2"/>
      <c r="O405" s="48"/>
      <c r="P405" s="14"/>
      <c r="Q405" s="2"/>
      <c r="R405" s="46"/>
      <c r="S405" s="2"/>
      <c r="U405" s="48"/>
      <c r="V405" s="50" t="s">
        <v>77</v>
      </c>
      <c r="W405" s="2" t="s">
        <v>77</v>
      </c>
      <c r="X405" s="80">
        <v>0.90928992961496569</v>
      </c>
      <c r="Y405" s="77" t="s">
        <v>77</v>
      </c>
      <c r="Z405" s="52">
        <v>0.84502448735588209</v>
      </c>
      <c r="AA405" s="56">
        <f>IF(Z405&gt;X405, Z405, X405)</f>
        <v>0.90928992961496569</v>
      </c>
      <c r="AB405" s="54" t="str">
        <f>IF(Z405&gt;X405, Y405, W405)</f>
        <v>Unambiguous</v>
      </c>
      <c r="AC405" s="22" t="str">
        <f t="shared" si="12"/>
        <v>correct</v>
      </c>
      <c r="AD405" s="22" t="s">
        <v>78</v>
      </c>
      <c r="AE405" s="57" t="s" vm="1">
        <v>1918</v>
      </c>
      <c r="AF405" s="2"/>
    </row>
    <row r="406" spans="1:32" ht="60" x14ac:dyDescent="0.25">
      <c r="A406" s="2" t="s">
        <v>1410</v>
      </c>
      <c r="B406" s="2" t="s">
        <v>1481</v>
      </c>
      <c r="C406" s="14">
        <v>1</v>
      </c>
      <c r="D406" s="38">
        <v>1</v>
      </c>
      <c r="E406" s="40">
        <v>1</v>
      </c>
      <c r="F406" s="2" t="str">
        <f t="shared" si="13"/>
        <v>Correct</v>
      </c>
      <c r="G406" s="2" t="s">
        <v>77</v>
      </c>
      <c r="H406" s="43"/>
      <c r="I406" s="2" t="s">
        <v>1741</v>
      </c>
      <c r="J406" s="2" t="s">
        <v>1741</v>
      </c>
      <c r="K406" s="14"/>
      <c r="L406" s="46"/>
      <c r="M406" s="2"/>
      <c r="O406" s="48"/>
      <c r="P406" s="14"/>
      <c r="Q406" s="2"/>
      <c r="R406" s="46"/>
      <c r="S406" s="2"/>
      <c r="U406" s="48"/>
      <c r="V406" s="50" t="s">
        <v>77</v>
      </c>
      <c r="W406" s="2" t="s">
        <v>77</v>
      </c>
      <c r="X406" s="80">
        <v>1</v>
      </c>
      <c r="Y406" s="77" t="s">
        <v>77</v>
      </c>
      <c r="Z406" s="52">
        <v>0.9893193347179825</v>
      </c>
      <c r="AA406" s="56">
        <f>IF(Z406&gt;X406, Z406, X406)</f>
        <v>1</v>
      </c>
      <c r="AB406" s="54" t="str">
        <f>IF(Z406&gt;X406, Y406, W406)</f>
        <v>Unambiguous</v>
      </c>
      <c r="AC406" s="22" t="str">
        <f t="shared" si="12"/>
        <v>correct</v>
      </c>
      <c r="AD406" s="22" t="s">
        <v>78</v>
      </c>
      <c r="AE406" s="57" t="s" vm="1">
        <v>1918</v>
      </c>
      <c r="AF406" s="2"/>
    </row>
    <row r="407" spans="1:32" ht="195" x14ac:dyDescent="0.25">
      <c r="A407" s="2" t="s">
        <v>1410</v>
      </c>
      <c r="B407" s="2" t="s">
        <v>1482</v>
      </c>
      <c r="C407" s="14">
        <v>0.54214643762105208</v>
      </c>
      <c r="D407" s="38">
        <v>1</v>
      </c>
      <c r="E407" s="40">
        <v>1</v>
      </c>
      <c r="F407" s="2" t="str">
        <f t="shared" si="13"/>
        <v>Correct</v>
      </c>
      <c r="G407" s="2" t="s">
        <v>77</v>
      </c>
      <c r="H407" s="43"/>
      <c r="I407" s="2" t="s">
        <v>1741</v>
      </c>
      <c r="J407" s="2" t="s">
        <v>1741</v>
      </c>
      <c r="K407" s="14"/>
      <c r="L407" s="46"/>
      <c r="M407" s="2"/>
      <c r="O407" s="48"/>
      <c r="P407" s="14"/>
      <c r="Q407" s="2"/>
      <c r="R407" s="46"/>
      <c r="S407" s="2"/>
      <c r="U407" s="48"/>
      <c r="V407" s="50" t="s">
        <v>77</v>
      </c>
      <c r="W407" s="2" t="s">
        <v>77</v>
      </c>
      <c r="X407" s="80">
        <v>0.98463468967286938</v>
      </c>
      <c r="Y407" s="77" t="s">
        <v>77</v>
      </c>
      <c r="Z407" s="52">
        <v>0.96523181625735377</v>
      </c>
      <c r="AA407" s="56">
        <f>IF(Z407&gt;X407, Z407, X407)</f>
        <v>0.98463468967286938</v>
      </c>
      <c r="AB407" s="54" t="str">
        <f>IF(Z407&gt;X407, Y407, W407)</f>
        <v>Unambiguous</v>
      </c>
      <c r="AC407" s="22" t="str">
        <f t="shared" si="12"/>
        <v>correct</v>
      </c>
      <c r="AD407" s="22" t="s">
        <v>78</v>
      </c>
      <c r="AE407" s="57" t="s" vm="1">
        <v>1918</v>
      </c>
      <c r="AF407" s="2"/>
    </row>
    <row r="408" spans="1:32" ht="409.5" x14ac:dyDescent="0.25">
      <c r="A408" s="2" t="s">
        <v>1410</v>
      </c>
      <c r="B408" s="2" t="s">
        <v>1483</v>
      </c>
      <c r="C408" s="14">
        <v>0.80454018596364985</v>
      </c>
      <c r="D408" s="38">
        <v>0.72005722774075964</v>
      </c>
      <c r="E408" s="40">
        <v>0.80454018596364985</v>
      </c>
      <c r="F408" s="2" t="str">
        <f t="shared" si="13"/>
        <v>Correct</v>
      </c>
      <c r="G408" s="2" t="s">
        <v>28</v>
      </c>
      <c r="H408" s="43" t="s">
        <v>1484</v>
      </c>
      <c r="I408" s="2" t="s">
        <v>1819</v>
      </c>
      <c r="J408" s="2" t="s">
        <v>1902</v>
      </c>
      <c r="K408" s="14" t="s">
        <v>1487</v>
      </c>
      <c r="L408" s="46">
        <v>1</v>
      </c>
      <c r="M408" s="2" t="s">
        <v>1489</v>
      </c>
      <c r="N408" s="2">
        <v>0.125</v>
      </c>
      <c r="O408" s="48" t="s">
        <v>1490</v>
      </c>
      <c r="P408" s="14" t="s">
        <v>1491</v>
      </c>
      <c r="Q408" s="2" t="s">
        <v>1492</v>
      </c>
      <c r="R408" s="46">
        <v>1</v>
      </c>
      <c r="S408" s="2" t="s">
        <v>1493</v>
      </c>
      <c r="T408" s="2">
        <v>3.125E-2</v>
      </c>
      <c r="U408" s="48" t="s">
        <v>1494</v>
      </c>
      <c r="V408" s="50" t="s">
        <v>28</v>
      </c>
      <c r="W408" s="2" t="s">
        <v>40</v>
      </c>
      <c r="X408" s="80">
        <v>0.6941265941214747</v>
      </c>
      <c r="Y408" s="77" t="s">
        <v>40</v>
      </c>
      <c r="Z408" s="52">
        <v>0.79027616947235335</v>
      </c>
      <c r="AA408" s="56">
        <f>IF(Z408&gt;X408, Z408, X408)</f>
        <v>0.79027616947235335</v>
      </c>
      <c r="AB408" s="54" t="str">
        <f>IF(Z408&gt;X408, Y408, W408)</f>
        <v>lexical</v>
      </c>
      <c r="AC408" s="22" t="str">
        <f t="shared" si="12"/>
        <v>incorrect</v>
      </c>
      <c r="AD408" s="22" t="s">
        <v>1495</v>
      </c>
      <c r="AE408" s="57" t="s" vm="18">
        <v>1984</v>
      </c>
      <c r="AF408" s="2"/>
    </row>
    <row r="409" spans="1:32" ht="300" x14ac:dyDescent="0.25">
      <c r="A409" s="2" t="s">
        <v>1410</v>
      </c>
      <c r="B409" s="2" t="s">
        <v>1498</v>
      </c>
      <c r="C409" s="14">
        <v>0.98650231310162773</v>
      </c>
      <c r="D409" s="38">
        <v>0.99770226285009933</v>
      </c>
      <c r="E409" s="40">
        <v>0.99770226285009933</v>
      </c>
      <c r="F409" s="2" t="str">
        <f t="shared" si="13"/>
        <v>Correct</v>
      </c>
      <c r="G409" s="2" t="s">
        <v>77</v>
      </c>
      <c r="H409" s="43"/>
      <c r="I409" s="2" t="s">
        <v>1741</v>
      </c>
      <c r="J409" s="2" t="s">
        <v>1741</v>
      </c>
      <c r="K409" s="14"/>
      <c r="L409" s="46"/>
      <c r="M409" s="2"/>
      <c r="O409" s="48"/>
      <c r="P409" s="14"/>
      <c r="Q409" s="2"/>
      <c r="R409" s="46"/>
      <c r="S409" s="2"/>
      <c r="U409" s="48"/>
      <c r="V409" s="50" t="s">
        <v>77</v>
      </c>
      <c r="W409" s="2" t="s">
        <v>77</v>
      </c>
      <c r="X409" s="80">
        <v>0.85241749560501157</v>
      </c>
      <c r="Y409" s="77" t="s">
        <v>77</v>
      </c>
      <c r="Z409" s="52">
        <v>0.94173101262164549</v>
      </c>
      <c r="AA409" s="56">
        <f>IF(Z409&gt;X409, Z409, X409)</f>
        <v>0.94173101262164549</v>
      </c>
      <c r="AB409" s="54" t="str">
        <f>IF(Z409&gt;X409, Y409, W409)</f>
        <v>Unambiguous</v>
      </c>
      <c r="AC409" s="22" t="str">
        <f t="shared" si="12"/>
        <v>correct</v>
      </c>
      <c r="AD409" s="22" t="s">
        <v>78</v>
      </c>
      <c r="AE409" s="57" t="s" vm="1">
        <v>1918</v>
      </c>
      <c r="AF409" s="2"/>
    </row>
    <row r="410" spans="1:32" ht="360" x14ac:dyDescent="0.25">
      <c r="A410" s="2" t="s">
        <v>1410</v>
      </c>
      <c r="B410" s="2" t="s">
        <v>1499</v>
      </c>
      <c r="C410" s="14">
        <v>0.99626731158685844</v>
      </c>
      <c r="D410" s="38">
        <v>0.99241534242939944</v>
      </c>
      <c r="E410" s="40">
        <v>0.99626731158685844</v>
      </c>
      <c r="F410" s="2" t="str">
        <f t="shared" si="13"/>
        <v>Correct</v>
      </c>
      <c r="G410" s="2" t="s">
        <v>77</v>
      </c>
      <c r="H410" s="43"/>
      <c r="I410" s="2" t="s">
        <v>1741</v>
      </c>
      <c r="J410" s="2" t="s">
        <v>1741</v>
      </c>
      <c r="K410" s="14"/>
      <c r="L410" s="46"/>
      <c r="M410" s="2"/>
      <c r="O410" s="48"/>
      <c r="P410" s="14"/>
      <c r="Q410" s="2"/>
      <c r="R410" s="46"/>
      <c r="S410" s="2"/>
      <c r="U410" s="48"/>
      <c r="V410" s="50" t="s">
        <v>77</v>
      </c>
      <c r="W410" s="2" t="s">
        <v>77</v>
      </c>
      <c r="X410" s="80">
        <v>0.93314697864244545</v>
      </c>
      <c r="Y410" s="77" t="s">
        <v>77</v>
      </c>
      <c r="Z410" s="52">
        <v>0.82874049403324612</v>
      </c>
      <c r="AA410" s="56">
        <f>IF(Z410&gt;X410, Z410, X410)</f>
        <v>0.93314697864244545</v>
      </c>
      <c r="AB410" s="54" t="str">
        <f>IF(Z410&gt;X410, Y410, W410)</f>
        <v>Unambiguous</v>
      </c>
      <c r="AC410" s="22" t="str">
        <f t="shared" si="12"/>
        <v>correct</v>
      </c>
      <c r="AD410" s="22" t="s">
        <v>78</v>
      </c>
      <c r="AE410" s="57" t="s" vm="1">
        <v>1918</v>
      </c>
      <c r="AF410" s="2"/>
    </row>
    <row r="411" spans="1:32" ht="180" x14ac:dyDescent="0.25">
      <c r="A411" s="2" t="s">
        <v>1410</v>
      </c>
      <c r="B411" s="2" t="s">
        <v>1500</v>
      </c>
      <c r="C411" s="14">
        <v>0.98563982593046584</v>
      </c>
      <c r="D411" s="38">
        <v>1</v>
      </c>
      <c r="E411" s="40">
        <v>1</v>
      </c>
      <c r="F411" s="2" t="str">
        <f t="shared" si="13"/>
        <v>Correct</v>
      </c>
      <c r="G411" s="2" t="s">
        <v>77</v>
      </c>
      <c r="H411" s="43"/>
      <c r="I411" s="2" t="s">
        <v>1741</v>
      </c>
      <c r="J411" s="2" t="s">
        <v>1741</v>
      </c>
      <c r="K411" s="14"/>
      <c r="L411" s="46"/>
      <c r="M411" s="2"/>
      <c r="O411" s="48"/>
      <c r="P411" s="14"/>
      <c r="Q411" s="2"/>
      <c r="R411" s="46"/>
      <c r="S411" s="2"/>
      <c r="U411" s="48"/>
      <c r="V411" s="50" t="s">
        <v>77</v>
      </c>
      <c r="W411" s="2" t="s">
        <v>77</v>
      </c>
      <c r="X411" s="80">
        <v>0.60409134372932383</v>
      </c>
      <c r="Y411" s="77" t="s">
        <v>77</v>
      </c>
      <c r="Z411" s="52">
        <v>0.42120935585459279</v>
      </c>
      <c r="AA411" s="56">
        <f>IF(Z411&gt;X411, Z411, X411)</f>
        <v>0.60409134372932383</v>
      </c>
      <c r="AB411" s="54" t="str">
        <f>IF(Z411&gt;X411, Y411, W411)</f>
        <v>Unambiguous</v>
      </c>
      <c r="AC411" s="22" t="str">
        <f t="shared" si="12"/>
        <v>incorrect</v>
      </c>
      <c r="AD411" s="22" t="s">
        <v>78</v>
      </c>
      <c r="AE411" s="57" t="s" vm="1">
        <v>1918</v>
      </c>
      <c r="AF411" s="2"/>
    </row>
    <row r="412" spans="1:32" ht="409.5" x14ac:dyDescent="0.25">
      <c r="A412" s="2" t="s">
        <v>1410</v>
      </c>
      <c r="B412" s="2" t="s">
        <v>1501</v>
      </c>
      <c r="C412" s="14">
        <v>1</v>
      </c>
      <c r="D412" s="38">
        <v>0.99840936047602236</v>
      </c>
      <c r="E412" s="40">
        <v>1</v>
      </c>
      <c r="F412" s="2" t="str">
        <f t="shared" si="13"/>
        <v>Correct</v>
      </c>
      <c r="G412" s="2" t="s">
        <v>77</v>
      </c>
      <c r="H412" s="43"/>
      <c r="I412" s="2" t="s">
        <v>1741</v>
      </c>
      <c r="J412" s="2" t="s">
        <v>1741</v>
      </c>
      <c r="K412" s="14"/>
      <c r="L412" s="46"/>
      <c r="M412" s="2"/>
      <c r="O412" s="48"/>
      <c r="P412" s="14"/>
      <c r="Q412" s="2"/>
      <c r="R412" s="46"/>
      <c r="S412" s="2"/>
      <c r="U412" s="48"/>
      <c r="V412" s="50" t="s">
        <v>77</v>
      </c>
      <c r="W412" s="2" t="s">
        <v>77</v>
      </c>
      <c r="X412" s="80">
        <v>0.92366096982012724</v>
      </c>
      <c r="Y412" s="77" t="s">
        <v>77</v>
      </c>
      <c r="Z412" s="52">
        <v>0.82522503402524783</v>
      </c>
      <c r="AA412" s="56">
        <f>IF(Z412&gt;X412, Z412, X412)</f>
        <v>0.92366096982012724</v>
      </c>
      <c r="AB412" s="54" t="str">
        <f>IF(Z412&gt;X412, Y412, W412)</f>
        <v>Unambiguous</v>
      </c>
      <c r="AC412" s="22" t="str">
        <f t="shared" si="12"/>
        <v>correct</v>
      </c>
      <c r="AD412" s="22" t="s">
        <v>78</v>
      </c>
      <c r="AE412" s="57" t="s" vm="1">
        <v>1918</v>
      </c>
      <c r="AF412" s="2"/>
    </row>
    <row r="413" spans="1:32" ht="210" x14ac:dyDescent="0.25">
      <c r="A413" s="2" t="s">
        <v>1410</v>
      </c>
      <c r="B413" s="2" t="s">
        <v>1502</v>
      </c>
      <c r="C413" s="14">
        <v>0.94094740265587418</v>
      </c>
      <c r="D413" s="38">
        <v>0.9924227730022015</v>
      </c>
      <c r="E413" s="40">
        <v>0.9924227730022015</v>
      </c>
      <c r="F413" s="2" t="str">
        <f t="shared" si="13"/>
        <v>Correct</v>
      </c>
      <c r="G413" s="2" t="s">
        <v>77</v>
      </c>
      <c r="H413" s="43"/>
      <c r="I413" s="2" t="s">
        <v>1741</v>
      </c>
      <c r="J413" s="2" t="s">
        <v>1741</v>
      </c>
      <c r="K413" s="14"/>
      <c r="L413" s="46"/>
      <c r="M413" s="2"/>
      <c r="O413" s="48"/>
      <c r="P413" s="14"/>
      <c r="Q413" s="2"/>
      <c r="R413" s="46"/>
      <c r="S413" s="2"/>
      <c r="U413" s="48"/>
      <c r="V413" s="50" t="s">
        <v>77</v>
      </c>
      <c r="W413" s="2" t="s">
        <v>77</v>
      </c>
      <c r="X413" s="80">
        <v>0.97174932981984485</v>
      </c>
      <c r="Y413" s="77" t="s">
        <v>77</v>
      </c>
      <c r="Z413" s="52">
        <v>0.9209648249926754</v>
      </c>
      <c r="AA413" s="56">
        <f>IF(Z413&gt;X413, Z413, X413)</f>
        <v>0.97174932981984485</v>
      </c>
      <c r="AB413" s="54" t="str">
        <f>IF(Z413&gt;X413, Y413, W413)</f>
        <v>Unambiguous</v>
      </c>
      <c r="AC413" s="22" t="str">
        <f t="shared" si="12"/>
        <v>correct</v>
      </c>
      <c r="AD413" s="22" t="s">
        <v>78</v>
      </c>
      <c r="AE413" s="57" t="s" vm="1">
        <v>1918</v>
      </c>
      <c r="AF413" s="2"/>
    </row>
    <row r="414" spans="1:32" ht="255" x14ac:dyDescent="0.25">
      <c r="A414" s="2" t="s">
        <v>1410</v>
      </c>
      <c r="B414" s="2" t="s">
        <v>1503</v>
      </c>
      <c r="C414" s="14">
        <v>0.78994841724652776</v>
      </c>
      <c r="D414" s="38">
        <v>1</v>
      </c>
      <c r="E414" s="40">
        <v>1</v>
      </c>
      <c r="F414" s="2" t="str">
        <f t="shared" si="13"/>
        <v>Correct</v>
      </c>
      <c r="G414" s="2" t="s">
        <v>77</v>
      </c>
      <c r="H414" s="43"/>
      <c r="I414" s="2" t="s">
        <v>1741</v>
      </c>
      <c r="J414" s="2" t="s">
        <v>1741</v>
      </c>
      <c r="K414" s="14"/>
      <c r="L414" s="46"/>
      <c r="M414" s="2"/>
      <c r="O414" s="48"/>
      <c r="P414" s="14"/>
      <c r="Q414" s="2"/>
      <c r="R414" s="46"/>
      <c r="S414" s="2"/>
      <c r="U414" s="48"/>
      <c r="V414" s="50" t="s">
        <v>77</v>
      </c>
      <c r="W414" s="2" t="s">
        <v>77</v>
      </c>
      <c r="X414" s="80">
        <v>0.88457685086723381</v>
      </c>
      <c r="Y414" s="77" t="s">
        <v>77</v>
      </c>
      <c r="Z414" s="52">
        <v>0.84598460260536235</v>
      </c>
      <c r="AA414" s="56">
        <f>IF(Z414&gt;X414, Z414, X414)</f>
        <v>0.88457685086723381</v>
      </c>
      <c r="AB414" s="54" t="str">
        <f>IF(Z414&gt;X414, Y414, W414)</f>
        <v>Unambiguous</v>
      </c>
      <c r="AC414" s="22" t="str">
        <f t="shared" si="12"/>
        <v>correct</v>
      </c>
      <c r="AD414" s="22" t="s">
        <v>78</v>
      </c>
      <c r="AE414" s="57" t="s" vm="1">
        <v>1918</v>
      </c>
      <c r="AF414" s="2"/>
    </row>
    <row r="415" spans="1:32" ht="180" x14ac:dyDescent="0.25">
      <c r="A415" s="2" t="s">
        <v>1410</v>
      </c>
      <c r="B415" s="2" t="s">
        <v>1504</v>
      </c>
      <c r="C415" s="14">
        <v>0.91088771521128076</v>
      </c>
      <c r="D415" s="38">
        <v>0.98162501656743739</v>
      </c>
      <c r="E415" s="40">
        <v>0.98162501656743739</v>
      </c>
      <c r="F415" s="2" t="str">
        <f t="shared" si="13"/>
        <v>Correct</v>
      </c>
      <c r="G415" s="2" t="s">
        <v>77</v>
      </c>
      <c r="H415" s="43"/>
      <c r="I415" s="2" t="s">
        <v>1741</v>
      </c>
      <c r="J415" s="2" t="s">
        <v>1741</v>
      </c>
      <c r="K415" s="14"/>
      <c r="L415" s="46"/>
      <c r="M415" s="2"/>
      <c r="O415" s="48"/>
      <c r="P415" s="14"/>
      <c r="Q415" s="2"/>
      <c r="R415" s="46"/>
      <c r="S415" s="2"/>
      <c r="U415" s="48"/>
      <c r="V415" s="50" t="s">
        <v>77</v>
      </c>
      <c r="W415" s="2" t="s">
        <v>77</v>
      </c>
      <c r="X415" s="80">
        <v>0.80615547861388637</v>
      </c>
      <c r="Y415" s="77" t="s">
        <v>77</v>
      </c>
      <c r="Z415" s="52">
        <v>0.75614295000325726</v>
      </c>
      <c r="AA415" s="56">
        <f>IF(Z415&gt;X415, Z415, X415)</f>
        <v>0.80615547861388637</v>
      </c>
      <c r="AB415" s="54" t="str">
        <f>IF(Z415&gt;X415, Y415, W415)</f>
        <v>Unambiguous</v>
      </c>
      <c r="AC415" s="22" t="str">
        <f t="shared" si="12"/>
        <v>correct</v>
      </c>
      <c r="AD415" s="22" t="s">
        <v>78</v>
      </c>
      <c r="AE415" s="57" t="s" vm="1">
        <v>1918</v>
      </c>
      <c r="AF415" s="2"/>
    </row>
    <row r="416" spans="1:32" ht="60" x14ac:dyDescent="0.25">
      <c r="A416" s="2" t="s">
        <v>1410</v>
      </c>
      <c r="B416" s="2" t="s">
        <v>1505</v>
      </c>
      <c r="C416" s="14">
        <v>0.99443811589104669</v>
      </c>
      <c r="D416" s="38">
        <v>1</v>
      </c>
      <c r="E416" s="40">
        <v>1</v>
      </c>
      <c r="F416" s="2" t="str">
        <f t="shared" si="13"/>
        <v>Correct</v>
      </c>
      <c r="G416" s="2" t="s">
        <v>77</v>
      </c>
      <c r="H416" s="43"/>
      <c r="I416" s="2" t="s">
        <v>1741</v>
      </c>
      <c r="J416" s="2" t="s">
        <v>1741</v>
      </c>
      <c r="K416" s="14"/>
      <c r="L416" s="46"/>
      <c r="M416" s="2"/>
      <c r="O416" s="48"/>
      <c r="P416" s="14"/>
      <c r="Q416" s="2"/>
      <c r="R416" s="46"/>
      <c r="S416" s="2"/>
      <c r="U416" s="48"/>
      <c r="V416" s="50" t="s">
        <v>77</v>
      </c>
      <c r="W416" s="2" t="s">
        <v>77</v>
      </c>
      <c r="X416" s="80">
        <v>0.97778715493983737</v>
      </c>
      <c r="Y416" s="77" t="s">
        <v>77</v>
      </c>
      <c r="Z416" s="52">
        <v>0.90375710771499784</v>
      </c>
      <c r="AA416" s="56">
        <f>IF(Z416&gt;X416, Z416, X416)</f>
        <v>0.97778715493983737</v>
      </c>
      <c r="AB416" s="54" t="str">
        <f>IF(Z416&gt;X416, Y416, W416)</f>
        <v>Unambiguous</v>
      </c>
      <c r="AC416" s="22" t="str">
        <f t="shared" si="12"/>
        <v>correct</v>
      </c>
      <c r="AD416" s="22" t="s">
        <v>78</v>
      </c>
      <c r="AE416" s="57" t="s" vm="1">
        <v>1918</v>
      </c>
      <c r="AF416" s="2"/>
    </row>
    <row r="417" spans="1:32" ht="225" x14ac:dyDescent="0.25">
      <c r="A417" s="2" t="s">
        <v>1410</v>
      </c>
      <c r="B417" s="2" t="s">
        <v>1506</v>
      </c>
      <c r="C417" s="14">
        <v>0.86763649726416214</v>
      </c>
      <c r="D417" s="38">
        <v>0.99540452575037697</v>
      </c>
      <c r="E417" s="40">
        <v>0.99540452575037697</v>
      </c>
      <c r="F417" s="2" t="str">
        <f t="shared" si="13"/>
        <v>Correct</v>
      </c>
      <c r="G417" s="2" t="s">
        <v>77</v>
      </c>
      <c r="H417" s="43"/>
      <c r="I417" s="2" t="s">
        <v>1741</v>
      </c>
      <c r="J417" s="2" t="s">
        <v>1741</v>
      </c>
      <c r="K417" s="14"/>
      <c r="L417" s="46"/>
      <c r="M417" s="2"/>
      <c r="O417" s="48"/>
      <c r="P417" s="14"/>
      <c r="Q417" s="2"/>
      <c r="R417" s="46"/>
      <c r="S417" s="2"/>
      <c r="U417" s="48"/>
      <c r="V417" s="50" t="s">
        <v>77</v>
      </c>
      <c r="W417" s="2" t="s">
        <v>77</v>
      </c>
      <c r="X417" s="80">
        <v>0.82296068080808793</v>
      </c>
      <c r="Y417" s="77" t="s">
        <v>77</v>
      </c>
      <c r="Z417" s="52">
        <v>0.9078553768462303</v>
      </c>
      <c r="AA417" s="56">
        <f>IF(Z417&gt;X417, Z417, X417)</f>
        <v>0.9078553768462303</v>
      </c>
      <c r="AB417" s="54" t="str">
        <f>IF(Z417&gt;X417, Y417, W417)</f>
        <v>Unambiguous</v>
      </c>
      <c r="AC417" s="22" t="str">
        <f t="shared" si="12"/>
        <v>correct</v>
      </c>
      <c r="AD417" s="22" t="s">
        <v>78</v>
      </c>
      <c r="AE417" s="57" t="s" vm="1">
        <v>1918</v>
      </c>
      <c r="AF417" s="2"/>
    </row>
    <row r="418" spans="1:32" ht="45" x14ac:dyDescent="0.25">
      <c r="A418" s="2" t="s">
        <v>1410</v>
      </c>
      <c r="B418" s="2" t="s">
        <v>1507</v>
      </c>
      <c r="C418" s="14">
        <v>1</v>
      </c>
      <c r="D418" s="38">
        <v>1</v>
      </c>
      <c r="E418" s="40">
        <v>1</v>
      </c>
      <c r="F418" s="2" t="str">
        <f t="shared" si="13"/>
        <v>Correct</v>
      </c>
      <c r="G418" s="2" t="s">
        <v>77</v>
      </c>
      <c r="H418" s="43"/>
      <c r="I418" s="2" t="s">
        <v>1741</v>
      </c>
      <c r="J418" s="2" t="s">
        <v>1741</v>
      </c>
      <c r="K418" s="14"/>
      <c r="L418" s="46"/>
      <c r="M418" s="2"/>
      <c r="O418" s="48"/>
      <c r="P418" s="14"/>
      <c r="Q418" s="2"/>
      <c r="R418" s="46"/>
      <c r="S418" s="2"/>
      <c r="U418" s="48"/>
      <c r="V418" s="50" t="s">
        <v>77</v>
      </c>
      <c r="W418" s="2" t="s">
        <v>77</v>
      </c>
      <c r="X418" s="80">
        <v>0.99780261138077775</v>
      </c>
      <c r="Y418" s="77" t="s">
        <v>77</v>
      </c>
      <c r="Z418" s="52">
        <v>0.99338280494197895</v>
      </c>
      <c r="AA418" s="56">
        <f>IF(Z418&gt;X418, Z418, X418)</f>
        <v>0.99780261138077775</v>
      </c>
      <c r="AB418" s="54" t="str">
        <f>IF(Z418&gt;X418, Y418, W418)</f>
        <v>Unambiguous</v>
      </c>
      <c r="AC418" s="22" t="str">
        <f t="shared" si="12"/>
        <v>correct</v>
      </c>
      <c r="AD418" s="22" t="s">
        <v>78</v>
      </c>
      <c r="AE418" s="57" t="s" vm="1">
        <v>1918</v>
      </c>
      <c r="AF418" s="2"/>
    </row>
    <row r="419" spans="1:32" ht="71.25" customHeight="1" x14ac:dyDescent="0.25">
      <c r="A419" s="2" t="s">
        <v>1410</v>
      </c>
      <c r="B419" s="2" t="s">
        <v>1508</v>
      </c>
      <c r="C419" s="14">
        <v>0.96651894001956717</v>
      </c>
      <c r="D419" s="38">
        <v>0.97388519561826636</v>
      </c>
      <c r="E419" s="40">
        <v>0.97388519561826636</v>
      </c>
      <c r="F419" s="2" t="str">
        <f t="shared" si="13"/>
        <v>Correct</v>
      </c>
      <c r="G419" s="2" t="s">
        <v>77</v>
      </c>
      <c r="H419" s="43"/>
      <c r="I419" s="2" t="s">
        <v>1741</v>
      </c>
      <c r="J419" s="2" t="s">
        <v>1741</v>
      </c>
      <c r="K419" s="14"/>
      <c r="L419" s="46"/>
      <c r="M419" s="2"/>
      <c r="O419" s="48"/>
      <c r="P419" s="14"/>
      <c r="Q419" s="2"/>
      <c r="R419" s="46"/>
      <c r="S419" s="2"/>
      <c r="U419" s="48"/>
      <c r="V419" s="50" t="s">
        <v>77</v>
      </c>
      <c r="W419" s="2" t="s">
        <v>77</v>
      </c>
      <c r="X419" s="80">
        <v>0.2668403816808248</v>
      </c>
      <c r="Y419" s="77" t="s">
        <v>77</v>
      </c>
      <c r="Z419" s="52">
        <v>0.26707264222561411</v>
      </c>
      <c r="AA419" s="56">
        <f>IF(Z419&gt;X419, Z419, X419)</f>
        <v>0.26707264222561411</v>
      </c>
      <c r="AB419" s="54" t="str">
        <f>IF(Z419&gt;X419, Y419, W419)</f>
        <v>Unambiguous</v>
      </c>
      <c r="AC419" s="22" t="str">
        <f t="shared" si="12"/>
        <v>incorrect</v>
      </c>
      <c r="AD419" s="22" t="s">
        <v>78</v>
      </c>
      <c r="AE419" s="57" t="s" vm="1">
        <v>1918</v>
      </c>
      <c r="AF419" s="2"/>
    </row>
    <row r="420" spans="1:32" ht="409.5" x14ac:dyDescent="0.25">
      <c r="A420" s="2" t="s">
        <v>1410</v>
      </c>
      <c r="B420" s="2" t="s">
        <v>1509</v>
      </c>
      <c r="C420" s="14">
        <v>0.77936672371556726</v>
      </c>
      <c r="D420" s="38">
        <v>0.77150636539710926</v>
      </c>
      <c r="E420" s="40">
        <v>0.77936672371556726</v>
      </c>
      <c r="F420" s="2" t="str">
        <f t="shared" si="13"/>
        <v>Incorrect</v>
      </c>
      <c r="G420" s="2" t="s">
        <v>28</v>
      </c>
      <c r="H420" s="43" t="s">
        <v>1510</v>
      </c>
      <c r="I420" s="2" t="s">
        <v>1820</v>
      </c>
      <c r="J420" s="2" t="s">
        <v>1903</v>
      </c>
      <c r="K420" s="14" t="s">
        <v>1511</v>
      </c>
      <c r="L420" s="46">
        <v>1</v>
      </c>
      <c r="M420" s="2" t="s">
        <v>1512</v>
      </c>
      <c r="N420" s="2">
        <v>0.6428571428571429</v>
      </c>
      <c r="O420" s="48" t="s">
        <v>1513</v>
      </c>
      <c r="P420" s="14" t="s">
        <v>1514</v>
      </c>
      <c r="Q420" s="2" t="s">
        <v>1515</v>
      </c>
      <c r="R420" s="46">
        <v>0.75</v>
      </c>
      <c r="S420" s="2" t="s">
        <v>1516</v>
      </c>
      <c r="T420" s="2">
        <v>0.45</v>
      </c>
      <c r="U420" s="48" t="s">
        <v>1517</v>
      </c>
      <c r="V420" s="50" t="s">
        <v>1988</v>
      </c>
      <c r="W420" s="2" t="s">
        <v>77</v>
      </c>
      <c r="X420" s="80">
        <v>0.46848820914412792</v>
      </c>
      <c r="Y420" s="77" t="s">
        <v>77</v>
      </c>
      <c r="Z420" s="52">
        <v>0.2790348790413969</v>
      </c>
      <c r="AA420" s="56">
        <f>IF(Z420&gt;X420, Z420, X420)</f>
        <v>0.46848820914412792</v>
      </c>
      <c r="AB420" s="54" t="str">
        <f>IF(Z420&gt;X420, Y420, W420)</f>
        <v>Unambiguous</v>
      </c>
      <c r="AC420" s="22" t="str">
        <f t="shared" si="12"/>
        <v>incorrect</v>
      </c>
      <c r="AD420" s="22" t="s">
        <v>78</v>
      </c>
      <c r="AE420" s="57" t="s" vm="1">
        <v>1918</v>
      </c>
      <c r="AF420" s="2"/>
    </row>
    <row r="421" spans="1:32" s="58" customFormat="1" ht="45" x14ac:dyDescent="0.25">
      <c r="C421" s="59"/>
      <c r="D421" s="60">
        <f>348/419</f>
        <v>0.83054892601431984</v>
      </c>
      <c r="E421" s="61">
        <f>374/419</f>
        <v>0.89260143198090691</v>
      </c>
      <c r="F421" s="69">
        <f>405/419</f>
        <v>0.96658711217183768</v>
      </c>
      <c r="H421" s="69">
        <f>337/419</f>
        <v>0.80429594272076377</v>
      </c>
      <c r="I421" s="62"/>
      <c r="M421" s="71">
        <f>65/82</f>
        <v>0.79268292682926833</v>
      </c>
      <c r="O421" s="58">
        <f>11/82</f>
        <v>0.13414634146341464</v>
      </c>
      <c r="P421" s="65"/>
      <c r="Q421" s="63"/>
      <c r="S421" s="64">
        <f>71/82</f>
        <v>0.86585365853658536</v>
      </c>
      <c r="U421" s="58">
        <f>10/82</f>
        <v>0.12195121951219512</v>
      </c>
      <c r="V421" s="65"/>
      <c r="W421" s="58" t="s">
        <v>1986</v>
      </c>
      <c r="X421" s="81"/>
      <c r="Y421" s="78"/>
      <c r="AA421" s="66"/>
      <c r="AB421" s="72">
        <f>352/419</f>
        <v>0.84009546539379476</v>
      </c>
      <c r="AC421" s="67"/>
      <c r="AD421" s="58" t="str">
        <f t="shared" si="12"/>
        <v>correct</v>
      </c>
      <c r="AF421" s="68"/>
    </row>
    <row r="422" spans="1:32" ht="60" x14ac:dyDescent="0.25">
      <c r="H422" s="70" t="s">
        <v>1985</v>
      </c>
      <c r="AC422" s="24" t="s">
        <v>1904</v>
      </c>
      <c r="AD422" s="24" t="s">
        <v>1907</v>
      </c>
    </row>
    <row r="423" spans="1:32" x14ac:dyDescent="0.25">
      <c r="AC423" s="25" t="s">
        <v>40</v>
      </c>
      <c r="AD423" s="24">
        <v>12</v>
      </c>
    </row>
    <row r="424" spans="1:32" x14ac:dyDescent="0.25">
      <c r="AC424" s="25" t="s">
        <v>168</v>
      </c>
      <c r="AD424" s="24">
        <v>4</v>
      </c>
    </row>
    <row r="425" spans="1:32" x14ac:dyDescent="0.25">
      <c r="AC425" s="25" t="s">
        <v>836</v>
      </c>
      <c r="AD425" s="24">
        <v>8</v>
      </c>
    </row>
    <row r="426" spans="1:32" x14ac:dyDescent="0.25">
      <c r="AC426" s="25" t="s">
        <v>138</v>
      </c>
      <c r="AD426" s="24">
        <v>5</v>
      </c>
    </row>
    <row r="427" spans="1:32" x14ac:dyDescent="0.25">
      <c r="AC427" s="25" t="s">
        <v>1527</v>
      </c>
      <c r="AD427" s="24">
        <v>7</v>
      </c>
    </row>
    <row r="428" spans="1:32" x14ac:dyDescent="0.25">
      <c r="B428" s="74" t="s">
        <v>1904</v>
      </c>
      <c r="C428" t="s">
        <v>1987</v>
      </c>
      <c r="D428"/>
      <c r="AC428" s="25" t="s">
        <v>305</v>
      </c>
      <c r="AD428" s="24">
        <v>13</v>
      </c>
    </row>
    <row r="429" spans="1:32" x14ac:dyDescent="0.25">
      <c r="B429" s="75" t="s">
        <v>25</v>
      </c>
      <c r="C429">
        <v>35</v>
      </c>
      <c r="D429"/>
      <c r="AC429" s="25" t="s">
        <v>549</v>
      </c>
      <c r="AD429" s="24">
        <v>1</v>
      </c>
    </row>
    <row r="430" spans="1:32" x14ac:dyDescent="0.25">
      <c r="B430" s="75" t="s">
        <v>279</v>
      </c>
      <c r="C430">
        <v>32</v>
      </c>
      <c r="D430"/>
      <c r="AC430" s="25" t="s">
        <v>57</v>
      </c>
      <c r="AD430" s="24">
        <v>4</v>
      </c>
    </row>
    <row r="431" spans="1:32" x14ac:dyDescent="0.25">
      <c r="B431" s="75" t="s">
        <v>431</v>
      </c>
      <c r="C431">
        <v>23</v>
      </c>
      <c r="D431"/>
      <c r="AC431" s="25" t="s">
        <v>357</v>
      </c>
      <c r="AD431" s="24">
        <v>3</v>
      </c>
    </row>
    <row r="432" spans="1:32" x14ac:dyDescent="0.25">
      <c r="B432" s="75" t="s">
        <v>491</v>
      </c>
      <c r="C432">
        <v>29</v>
      </c>
      <c r="D432"/>
      <c r="AC432" s="25" t="s">
        <v>77</v>
      </c>
      <c r="AD432" s="24">
        <v>350</v>
      </c>
    </row>
    <row r="433" spans="2:30" x14ac:dyDescent="0.25">
      <c r="B433" s="75" t="s">
        <v>707</v>
      </c>
      <c r="C433">
        <v>30</v>
      </c>
      <c r="D433"/>
      <c r="AC433" s="25" t="s">
        <v>91</v>
      </c>
      <c r="AD433" s="24">
        <v>12</v>
      </c>
    </row>
    <row r="434" spans="2:30" x14ac:dyDescent="0.25">
      <c r="B434" s="75" t="s">
        <v>822</v>
      </c>
      <c r="C434">
        <v>38</v>
      </c>
      <c r="D434"/>
      <c r="AC434" s="25" t="s">
        <v>1905</v>
      </c>
      <c r="AD434" s="24"/>
    </row>
    <row r="435" spans="2:30" x14ac:dyDescent="0.25">
      <c r="B435" s="75" t="s">
        <v>935</v>
      </c>
      <c r="C435">
        <v>66</v>
      </c>
      <c r="D435"/>
      <c r="AC435" s="25" t="s">
        <v>1906</v>
      </c>
      <c r="AD435" s="24">
        <v>419</v>
      </c>
    </row>
    <row r="436" spans="2:30" x14ac:dyDescent="0.25">
      <c r="B436" s="75" t="s">
        <v>1069</v>
      </c>
      <c r="C436">
        <v>73</v>
      </c>
      <c r="D436"/>
    </row>
    <row r="437" spans="2:30" x14ac:dyDescent="0.25">
      <c r="B437" s="75" t="s">
        <v>1266</v>
      </c>
      <c r="C437">
        <v>62</v>
      </c>
      <c r="D437"/>
    </row>
    <row r="438" spans="2:30" x14ac:dyDescent="0.25">
      <c r="B438" s="75" t="s">
        <v>1410</v>
      </c>
      <c r="C438">
        <v>31</v>
      </c>
      <c r="D438"/>
    </row>
    <row r="439" spans="2:30" x14ac:dyDescent="0.25">
      <c r="B439" s="75" t="s">
        <v>1906</v>
      </c>
      <c r="C439">
        <v>419</v>
      </c>
      <c r="D439"/>
    </row>
    <row r="440" spans="2:30" x14ac:dyDescent="0.25">
      <c r="B440"/>
      <c r="C440"/>
      <c r="D440"/>
    </row>
    <row r="441" spans="2:30" x14ac:dyDescent="0.25">
      <c r="B441"/>
      <c r="C441"/>
      <c r="D441"/>
    </row>
    <row r="442" spans="2:30" x14ac:dyDescent="0.25">
      <c r="B442"/>
      <c r="C442"/>
      <c r="D442"/>
    </row>
    <row r="443" spans="2:30" x14ac:dyDescent="0.25">
      <c r="B443"/>
      <c r="C443"/>
      <c r="D443"/>
    </row>
    <row r="444" spans="2:30" x14ac:dyDescent="0.25">
      <c r="B444"/>
      <c r="C444"/>
      <c r="D444"/>
    </row>
    <row r="445" spans="2:30" x14ac:dyDescent="0.25">
      <c r="B445"/>
      <c r="C445"/>
      <c r="D445"/>
    </row>
  </sheetData>
  <autoFilter ref="A1:AE435" xr:uid="{00000000-0001-0000-0000-000000000000}"/>
  <pageMargins left="0.75" right="0.75" top="1" bottom="1" header="0.5" footer="0.5"/>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2BCDC-FA55-43AD-A1B7-A110FF0F43AE}">
  <dimension ref="A1:BF77"/>
  <sheetViews>
    <sheetView workbookViewId="0">
      <selection activeCell="F1" sqref="F1"/>
    </sheetView>
  </sheetViews>
  <sheetFormatPr defaultRowHeight="15" x14ac:dyDescent="0.25"/>
  <cols>
    <col min="2" max="2" width="43.85546875" customWidth="1"/>
    <col min="6" max="6" width="8.28515625" customWidth="1"/>
    <col min="7" max="7" width="35.42578125" customWidth="1"/>
  </cols>
  <sheetData>
    <row r="1" spans="1:58" s="2" customFormat="1" ht="30" x14ac:dyDescent="0.25">
      <c r="A1" s="1" t="s">
        <v>0</v>
      </c>
      <c r="B1" s="4" t="s">
        <v>1</v>
      </c>
      <c r="C1" s="27" t="s">
        <v>1908</v>
      </c>
      <c r="D1" s="5" t="s">
        <v>2</v>
      </c>
      <c r="E1" s="6" t="s">
        <v>3</v>
      </c>
      <c r="F1" s="17" t="s">
        <v>4</v>
      </c>
      <c r="G1" s="16" t="s">
        <v>5</v>
      </c>
      <c r="H1" s="9" t="s">
        <v>1737</v>
      </c>
      <c r="I1" s="10" t="s">
        <v>1821</v>
      </c>
      <c r="J1" s="10" t="s">
        <v>6</v>
      </c>
      <c r="K1" s="10" t="s">
        <v>7</v>
      </c>
      <c r="L1" s="11" t="s">
        <v>8</v>
      </c>
      <c r="M1" s="10" t="s">
        <v>9</v>
      </c>
      <c r="N1" s="10" t="s">
        <v>10</v>
      </c>
      <c r="O1" s="10" t="s">
        <v>11</v>
      </c>
      <c r="P1" s="10" t="s">
        <v>12</v>
      </c>
      <c r="Q1" s="10" t="s">
        <v>13</v>
      </c>
      <c r="R1" s="10" t="s">
        <v>14</v>
      </c>
      <c r="S1" s="11" t="s">
        <v>15</v>
      </c>
      <c r="T1" s="10" t="s">
        <v>16</v>
      </c>
      <c r="U1" s="10" t="s">
        <v>17</v>
      </c>
      <c r="V1" s="10" t="s">
        <v>18</v>
      </c>
      <c r="W1" s="10" t="s">
        <v>19</v>
      </c>
      <c r="X1" s="10" t="s">
        <v>20</v>
      </c>
      <c r="Y1" s="12" t="s">
        <v>21</v>
      </c>
      <c r="Z1" s="26" t="s">
        <v>1729</v>
      </c>
      <c r="AA1" s="28" t="s">
        <v>1728</v>
      </c>
      <c r="AB1" s="29" t="s">
        <v>1727</v>
      </c>
      <c r="AC1" s="29" t="s">
        <v>1518</v>
      </c>
      <c r="AD1" s="29" t="s">
        <v>1519</v>
      </c>
      <c r="AE1" s="29" t="s">
        <v>1520</v>
      </c>
      <c r="AF1" s="29" t="s">
        <v>1730</v>
      </c>
      <c r="AG1" s="29" t="s">
        <v>1731</v>
      </c>
      <c r="AH1" s="29" t="s">
        <v>1732</v>
      </c>
      <c r="AI1" s="29" t="s">
        <v>22</v>
      </c>
      <c r="AJ1" s="29" t="s">
        <v>23</v>
      </c>
      <c r="AK1" s="30" t="s">
        <v>24</v>
      </c>
      <c r="AL1" s="27" t="s">
        <v>2</v>
      </c>
      <c r="AM1" s="18" t="s">
        <v>1733</v>
      </c>
      <c r="AN1" s="19" t="s">
        <v>1734</v>
      </c>
      <c r="AO1" s="20" t="s">
        <v>1735</v>
      </c>
      <c r="AP1" s="20" t="s">
        <v>1736</v>
      </c>
    </row>
    <row r="2" spans="1:58" s="2" customFormat="1" ht="409.5" x14ac:dyDescent="0.25">
      <c r="A2" s="2" t="s">
        <v>25</v>
      </c>
      <c r="B2" s="2" t="s">
        <v>26</v>
      </c>
      <c r="C2" s="2" t="s">
        <v>28</v>
      </c>
      <c r="D2" s="7">
        <v>1</v>
      </c>
      <c r="E2" s="2" t="b">
        <v>1</v>
      </c>
      <c r="F2" s="8" t="s">
        <v>28</v>
      </c>
      <c r="G2" s="15" t="s">
        <v>27</v>
      </c>
      <c r="H2" s="13" t="s">
        <v>1738</v>
      </c>
      <c r="I2" s="2" t="s">
        <v>1822</v>
      </c>
      <c r="J2" s="2" t="s">
        <v>29</v>
      </c>
      <c r="K2" s="2" t="s">
        <v>30</v>
      </c>
      <c r="L2" s="14" t="s">
        <v>31</v>
      </c>
      <c r="M2" s="2" t="s">
        <v>32</v>
      </c>
      <c r="N2" s="2" t="s">
        <v>33</v>
      </c>
      <c r="O2" s="2">
        <v>0.6</v>
      </c>
      <c r="P2" s="2" t="s">
        <v>34</v>
      </c>
      <c r="Q2" s="2">
        <v>7.6923076923076927E-2</v>
      </c>
      <c r="R2" s="2" t="s">
        <v>35</v>
      </c>
      <c r="S2" s="14" t="s">
        <v>36</v>
      </c>
      <c r="T2" s="2" t="s">
        <v>37</v>
      </c>
      <c r="U2" s="2" t="s">
        <v>33</v>
      </c>
      <c r="V2" s="2">
        <v>0.25</v>
      </c>
      <c r="W2" s="2" t="s">
        <v>38</v>
      </c>
      <c r="X2" s="2">
        <v>0.125</v>
      </c>
      <c r="Y2" s="15" t="s">
        <v>39</v>
      </c>
      <c r="Z2" s="2" t="s">
        <v>836</v>
      </c>
      <c r="AA2" s="31" t="s">
        <v>1521</v>
      </c>
      <c r="AB2" s="32" t="s">
        <v>1522</v>
      </c>
      <c r="AC2" s="2">
        <v>0.84779476641243934</v>
      </c>
      <c r="AD2" s="2" t="s">
        <v>1523</v>
      </c>
      <c r="AE2" s="2" t="b">
        <v>1</v>
      </c>
      <c r="AF2" s="2" t="s">
        <v>40</v>
      </c>
      <c r="AG2" s="2" t="s">
        <v>41</v>
      </c>
      <c r="AH2" s="2" t="s">
        <v>42</v>
      </c>
      <c r="AI2" s="2">
        <v>0.94363322863556898</v>
      </c>
      <c r="AJ2" s="2" t="s">
        <v>43</v>
      </c>
      <c r="AK2" s="33" t="b">
        <v>1</v>
      </c>
      <c r="AL2" s="2">
        <v>0.94363322863556898</v>
      </c>
      <c r="AM2" s="21" t="s">
        <v>40</v>
      </c>
      <c r="AN2" s="22" t="s">
        <v>1909</v>
      </c>
      <c r="AO2" s="22" t="s">
        <v>41</v>
      </c>
      <c r="AP2" s="23" t="s">
        <v>42</v>
      </c>
    </row>
    <row r="3" spans="1:58" s="2" customFormat="1" ht="409.5" x14ac:dyDescent="0.25">
      <c r="A3" s="2" t="s">
        <v>25</v>
      </c>
      <c r="B3" s="2" t="s">
        <v>44</v>
      </c>
      <c r="C3" s="2" t="s">
        <v>28</v>
      </c>
      <c r="D3" s="7">
        <v>0.84618796395044904</v>
      </c>
      <c r="E3" s="2" t="b">
        <v>1</v>
      </c>
      <c r="F3" s="8" t="s">
        <v>28</v>
      </c>
      <c r="G3" s="15" t="s">
        <v>45</v>
      </c>
      <c r="H3" s="13" t="s">
        <v>1739</v>
      </c>
      <c r="I3" s="2" t="s">
        <v>1823</v>
      </c>
      <c r="J3" s="2" t="s">
        <v>46</v>
      </c>
      <c r="K3" s="2" t="s">
        <v>47</v>
      </c>
      <c r="L3" s="14" t="s">
        <v>48</v>
      </c>
      <c r="M3" s="2" t="s">
        <v>49</v>
      </c>
      <c r="N3" s="2" t="s">
        <v>33</v>
      </c>
      <c r="O3" s="2">
        <v>1</v>
      </c>
      <c r="P3" s="2" t="s">
        <v>50</v>
      </c>
      <c r="Q3" s="2">
        <v>0.16666666666666671</v>
      </c>
      <c r="R3" s="2" t="s">
        <v>51</v>
      </c>
      <c r="S3" s="14" t="s">
        <v>52</v>
      </c>
      <c r="T3" s="2" t="s">
        <v>53</v>
      </c>
      <c r="U3" s="2" t="s">
        <v>54</v>
      </c>
      <c r="V3" s="2">
        <v>1</v>
      </c>
      <c r="W3" s="2" t="s">
        <v>55</v>
      </c>
      <c r="X3" s="2">
        <v>0.16666666666666671</v>
      </c>
      <c r="Y3" s="15" t="s">
        <v>56</v>
      </c>
      <c r="Z3" s="2" t="s">
        <v>91</v>
      </c>
      <c r="AA3" s="31" t="s">
        <v>1524</v>
      </c>
      <c r="AB3" s="32" t="s">
        <v>1525</v>
      </c>
      <c r="AC3" s="2">
        <v>0.40344292611998611</v>
      </c>
      <c r="AD3" s="2" t="s">
        <v>1526</v>
      </c>
      <c r="AE3" s="2" t="b">
        <v>0</v>
      </c>
      <c r="AF3" s="2" t="s">
        <v>57</v>
      </c>
      <c r="AG3" s="2" t="s">
        <v>58</v>
      </c>
      <c r="AH3" s="2" t="s">
        <v>59</v>
      </c>
      <c r="AI3" s="2">
        <v>0.82122262877409979</v>
      </c>
      <c r="AJ3" s="2" t="s">
        <v>60</v>
      </c>
      <c r="AK3" s="33" t="b">
        <v>1</v>
      </c>
      <c r="AL3" s="2">
        <v>0.82122262877409979</v>
      </c>
      <c r="AM3" s="21" t="s">
        <v>57</v>
      </c>
      <c r="AN3" s="22" t="s">
        <v>1909</v>
      </c>
      <c r="AO3" s="22" t="s">
        <v>58</v>
      </c>
      <c r="AP3" s="23" t="s">
        <v>59</v>
      </c>
      <c r="AV3"/>
      <c r="AW3"/>
      <c r="AX3"/>
      <c r="AY3"/>
      <c r="AZ3"/>
      <c r="BA3"/>
      <c r="BB3"/>
      <c r="BC3"/>
      <c r="BD3"/>
      <c r="BE3"/>
      <c r="BF3"/>
    </row>
    <row r="4" spans="1:58" s="2" customFormat="1" ht="409.5" x14ac:dyDescent="0.25">
      <c r="A4" s="2" t="s">
        <v>25</v>
      </c>
      <c r="B4" s="2" t="s">
        <v>61</v>
      </c>
      <c r="C4" s="2" t="s">
        <v>28</v>
      </c>
      <c r="D4" s="7">
        <v>0.95597023484003052</v>
      </c>
      <c r="E4" s="2" t="b">
        <v>1</v>
      </c>
      <c r="F4" s="8" t="s">
        <v>28</v>
      </c>
      <c r="G4" s="15" t="s">
        <v>62</v>
      </c>
      <c r="H4" s="13" t="s">
        <v>1740</v>
      </c>
      <c r="I4" s="2" t="s">
        <v>1824</v>
      </c>
      <c r="J4" s="2" t="s">
        <v>63</v>
      </c>
      <c r="K4" s="2" t="s">
        <v>64</v>
      </c>
      <c r="L4" s="14" t="s">
        <v>65</v>
      </c>
      <c r="M4" s="2" t="s">
        <v>66</v>
      </c>
      <c r="N4" s="2" t="s">
        <v>54</v>
      </c>
      <c r="O4" s="2">
        <v>0.8</v>
      </c>
      <c r="P4" s="2" t="s">
        <v>67</v>
      </c>
      <c r="Q4" s="2">
        <v>0.14285714285714279</v>
      </c>
      <c r="R4" s="2" t="s">
        <v>68</v>
      </c>
      <c r="S4" s="14" t="s">
        <v>69</v>
      </c>
      <c r="T4" s="2" t="s">
        <v>70</v>
      </c>
      <c r="U4" s="2" t="s">
        <v>33</v>
      </c>
      <c r="V4" s="2">
        <v>0.33333333333333331</v>
      </c>
      <c r="W4" s="2" t="s">
        <v>71</v>
      </c>
      <c r="X4" s="2">
        <v>0.4</v>
      </c>
      <c r="Y4" s="15" t="s">
        <v>72</v>
      </c>
      <c r="Z4" s="2" t="s">
        <v>1527</v>
      </c>
      <c r="AA4" s="31" t="s">
        <v>1528</v>
      </c>
      <c r="AB4" s="32" t="s">
        <v>1529</v>
      </c>
      <c r="AC4" s="2">
        <v>0.93281911173938659</v>
      </c>
      <c r="AD4" s="2" t="s">
        <v>1530</v>
      </c>
      <c r="AE4" s="2" t="b">
        <v>1</v>
      </c>
      <c r="AF4" s="2" t="s">
        <v>40</v>
      </c>
      <c r="AG4" s="2" t="s">
        <v>73</v>
      </c>
      <c r="AH4" s="2" t="s">
        <v>74</v>
      </c>
      <c r="AI4" s="2">
        <v>0.91088771513051703</v>
      </c>
      <c r="AJ4" s="2" t="s">
        <v>75</v>
      </c>
      <c r="AK4" s="33" t="b">
        <v>1</v>
      </c>
      <c r="AL4" s="2">
        <v>0.93281911173938659</v>
      </c>
      <c r="AM4" s="21" t="s">
        <v>1527</v>
      </c>
      <c r="AN4" s="22" t="s">
        <v>1909</v>
      </c>
      <c r="AO4" s="22" t="s">
        <v>1528</v>
      </c>
      <c r="AP4" s="23" t="s">
        <v>1529</v>
      </c>
      <c r="AV4"/>
      <c r="AW4"/>
      <c r="AX4"/>
      <c r="AY4"/>
      <c r="AZ4"/>
      <c r="BA4"/>
      <c r="BB4"/>
      <c r="BC4"/>
      <c r="BD4"/>
      <c r="BE4"/>
      <c r="BF4"/>
    </row>
    <row r="5" spans="1:58" s="2" customFormat="1" ht="409.5" x14ac:dyDescent="0.25">
      <c r="A5" s="2" t="s">
        <v>25</v>
      </c>
      <c r="B5" s="2" t="s">
        <v>79</v>
      </c>
      <c r="C5" s="2" t="s">
        <v>28</v>
      </c>
      <c r="D5" s="7">
        <v>0.87988968896844832</v>
      </c>
      <c r="E5" s="2" t="b">
        <v>1</v>
      </c>
      <c r="F5" s="8" t="s">
        <v>28</v>
      </c>
      <c r="G5" s="15" t="s">
        <v>80</v>
      </c>
      <c r="H5" s="13" t="s">
        <v>1742</v>
      </c>
      <c r="I5" s="2" t="s">
        <v>1825</v>
      </c>
      <c r="J5" s="2" t="s">
        <v>81</v>
      </c>
      <c r="K5" s="2" t="s">
        <v>82</v>
      </c>
      <c r="L5" s="14" t="s">
        <v>83</v>
      </c>
      <c r="M5" s="2" t="s">
        <v>84</v>
      </c>
      <c r="N5" s="2" t="s">
        <v>54</v>
      </c>
      <c r="O5" s="2">
        <v>1</v>
      </c>
      <c r="P5" s="2" t="s">
        <v>85</v>
      </c>
      <c r="Q5" s="2">
        <v>0.1818181818181818</v>
      </c>
      <c r="R5" s="2" t="s">
        <v>86</v>
      </c>
      <c r="S5" s="14" t="s">
        <v>87</v>
      </c>
      <c r="T5" s="2" t="s">
        <v>88</v>
      </c>
      <c r="U5" s="2" t="s">
        <v>33</v>
      </c>
      <c r="V5" s="2">
        <v>0.75</v>
      </c>
      <c r="W5" s="2" t="s">
        <v>89</v>
      </c>
      <c r="X5" s="2">
        <v>1</v>
      </c>
      <c r="Y5" s="15" t="s">
        <v>90</v>
      </c>
      <c r="Z5" s="2" t="s">
        <v>91</v>
      </c>
      <c r="AA5" s="31" t="s">
        <v>1531</v>
      </c>
      <c r="AB5" s="32" t="s">
        <v>1532</v>
      </c>
      <c r="AC5" s="2">
        <v>0.8864260041063543</v>
      </c>
      <c r="AD5" s="2" t="s">
        <v>1533</v>
      </c>
      <c r="AE5" s="2" t="b">
        <v>1</v>
      </c>
      <c r="AF5" s="2" t="s">
        <v>91</v>
      </c>
      <c r="AG5" s="2" t="s">
        <v>92</v>
      </c>
      <c r="AH5" s="2" t="s">
        <v>93</v>
      </c>
      <c r="AI5" s="2">
        <v>0.94326943678725872</v>
      </c>
      <c r="AJ5" s="2" t="s">
        <v>94</v>
      </c>
      <c r="AK5" s="33" t="b">
        <v>1</v>
      </c>
      <c r="AL5" s="2">
        <v>0.94326943678725872</v>
      </c>
      <c r="AM5" s="21" t="s">
        <v>91</v>
      </c>
      <c r="AN5" s="22" t="s">
        <v>1909</v>
      </c>
      <c r="AO5" s="22" t="s">
        <v>92</v>
      </c>
      <c r="AP5" s="23" t="s">
        <v>93</v>
      </c>
      <c r="AV5"/>
    </row>
    <row r="6" spans="1:58" s="2" customFormat="1" ht="409.5" x14ac:dyDescent="0.25">
      <c r="A6" s="2" t="s">
        <v>25</v>
      </c>
      <c r="B6" s="2" t="s">
        <v>95</v>
      </c>
      <c r="C6" s="2" t="s">
        <v>28</v>
      </c>
      <c r="D6" s="7">
        <v>0.92642975650745074</v>
      </c>
      <c r="E6" s="2" t="b">
        <v>1</v>
      </c>
      <c r="F6" s="8" t="s">
        <v>28</v>
      </c>
      <c r="G6" s="15" t="s">
        <v>96</v>
      </c>
      <c r="H6" s="13" t="s">
        <v>1743</v>
      </c>
      <c r="I6" s="2" t="s">
        <v>1826</v>
      </c>
      <c r="J6" s="2" t="s">
        <v>97</v>
      </c>
      <c r="K6" s="2" t="s">
        <v>98</v>
      </c>
      <c r="L6" s="14" t="s">
        <v>99</v>
      </c>
      <c r="M6" s="2" t="s">
        <v>100</v>
      </c>
      <c r="N6" s="2" t="s">
        <v>54</v>
      </c>
      <c r="O6" s="2">
        <v>1</v>
      </c>
      <c r="P6" s="2" t="s">
        <v>101</v>
      </c>
      <c r="Q6" s="2">
        <v>0.26666666666666672</v>
      </c>
      <c r="R6" s="2" t="s">
        <v>102</v>
      </c>
      <c r="S6" s="14" t="s">
        <v>103</v>
      </c>
      <c r="T6" s="2" t="s">
        <v>104</v>
      </c>
      <c r="U6" s="2" t="s">
        <v>33</v>
      </c>
      <c r="V6" s="2">
        <v>0.33333333333333331</v>
      </c>
      <c r="W6" s="2" t="s">
        <v>105</v>
      </c>
      <c r="X6" s="2">
        <v>0.2</v>
      </c>
      <c r="Y6" s="15" t="s">
        <v>106</v>
      </c>
      <c r="Z6" s="2" t="s">
        <v>91</v>
      </c>
      <c r="AA6" s="31" t="s">
        <v>1534</v>
      </c>
      <c r="AB6" s="32" t="s">
        <v>1535</v>
      </c>
      <c r="AC6" s="2">
        <v>0.78436126536338602</v>
      </c>
      <c r="AD6" s="2" t="s">
        <v>1536</v>
      </c>
      <c r="AE6" s="2" t="b">
        <v>1</v>
      </c>
      <c r="AF6" s="2" t="s">
        <v>107</v>
      </c>
      <c r="AG6" s="2" t="s">
        <v>108</v>
      </c>
      <c r="AH6" s="2" t="s">
        <v>109</v>
      </c>
      <c r="AI6" s="2">
        <v>0.86565021410617837</v>
      </c>
      <c r="AJ6" s="2" t="s">
        <v>110</v>
      </c>
      <c r="AK6" s="33" t="b">
        <v>1</v>
      </c>
      <c r="AL6" s="2">
        <v>0.86565021410617837</v>
      </c>
      <c r="AM6" s="21" t="s">
        <v>107</v>
      </c>
      <c r="AN6" s="22" t="s">
        <v>1909</v>
      </c>
      <c r="AO6" s="22" t="s">
        <v>108</v>
      </c>
      <c r="AP6" s="23" t="s">
        <v>109</v>
      </c>
      <c r="AV6"/>
    </row>
    <row r="7" spans="1:58" s="2" customFormat="1" ht="409.5" x14ac:dyDescent="0.25">
      <c r="A7" s="2" t="s">
        <v>25</v>
      </c>
      <c r="B7" s="2" t="s">
        <v>111</v>
      </c>
      <c r="C7" s="2" t="s">
        <v>28</v>
      </c>
      <c r="D7" s="7">
        <v>0.86820052545322235</v>
      </c>
      <c r="E7" s="2" t="b">
        <v>1</v>
      </c>
      <c r="F7" s="8" t="s">
        <v>28</v>
      </c>
      <c r="G7" s="15" t="s">
        <v>112</v>
      </c>
      <c r="H7" s="13" t="s">
        <v>1744</v>
      </c>
      <c r="I7" s="2" t="s">
        <v>1827</v>
      </c>
      <c r="J7" s="2" t="s">
        <v>113</v>
      </c>
      <c r="K7" s="2" t="s">
        <v>114</v>
      </c>
      <c r="L7" s="14" t="s">
        <v>115</v>
      </c>
      <c r="M7" s="2" t="s">
        <v>116</v>
      </c>
      <c r="N7" s="2" t="s">
        <v>54</v>
      </c>
      <c r="O7" s="2">
        <v>0.8</v>
      </c>
      <c r="P7" s="2" t="s">
        <v>117</v>
      </c>
      <c r="Q7" s="2">
        <v>7.1428571428571425E-2</v>
      </c>
      <c r="R7" s="2" t="s">
        <v>118</v>
      </c>
      <c r="S7" s="14" t="s">
        <v>119</v>
      </c>
      <c r="T7" s="2" t="s">
        <v>120</v>
      </c>
      <c r="U7" s="2" t="s">
        <v>54</v>
      </c>
      <c r="V7" s="2">
        <v>1</v>
      </c>
      <c r="W7" s="2" t="s">
        <v>121</v>
      </c>
      <c r="X7" s="2">
        <v>0.2</v>
      </c>
      <c r="Y7" s="15" t="s">
        <v>122</v>
      </c>
      <c r="Z7" s="2" t="s">
        <v>77</v>
      </c>
      <c r="AA7" s="31" t="s">
        <v>78</v>
      </c>
      <c r="AB7" s="32"/>
      <c r="AC7" s="2">
        <v>0.29706931222138888</v>
      </c>
      <c r="AD7" s="2" t="s">
        <v>1537</v>
      </c>
      <c r="AE7" s="2" t="b">
        <v>0</v>
      </c>
      <c r="AF7" s="2" t="s">
        <v>77</v>
      </c>
      <c r="AG7" s="2" t="s">
        <v>78</v>
      </c>
      <c r="AI7" s="2">
        <v>0.64932996356527617</v>
      </c>
      <c r="AJ7" s="2" t="s">
        <v>123</v>
      </c>
      <c r="AK7" s="33" t="b">
        <v>0</v>
      </c>
      <c r="AL7" s="3">
        <v>0.64932996356527617</v>
      </c>
      <c r="AM7" s="21" t="s">
        <v>77</v>
      </c>
      <c r="AN7" s="22" t="s">
        <v>1910</v>
      </c>
      <c r="AO7" s="22" t="s">
        <v>78</v>
      </c>
      <c r="AP7" s="23">
        <v>0</v>
      </c>
      <c r="AV7"/>
    </row>
    <row r="8" spans="1:58" s="2" customFormat="1" ht="330" x14ac:dyDescent="0.25">
      <c r="A8" s="2" t="s">
        <v>25</v>
      </c>
      <c r="B8" s="2" t="s">
        <v>124</v>
      </c>
      <c r="C8" s="2" t="s">
        <v>77</v>
      </c>
      <c r="D8" s="7">
        <v>0.99999999999999978</v>
      </c>
      <c r="E8" s="2" t="b">
        <v>0</v>
      </c>
      <c r="F8" s="8" t="s">
        <v>77</v>
      </c>
      <c r="G8" s="15"/>
      <c r="H8" s="13" t="s">
        <v>1741</v>
      </c>
      <c r="I8" s="2" t="s">
        <v>1741</v>
      </c>
      <c r="L8" s="14"/>
      <c r="N8" s="2" t="s">
        <v>33</v>
      </c>
      <c r="S8" s="14"/>
      <c r="U8" s="2" t="s">
        <v>33</v>
      </c>
      <c r="Y8" s="15"/>
      <c r="Z8" s="2" t="s">
        <v>77</v>
      </c>
      <c r="AA8" s="31" t="s">
        <v>78</v>
      </c>
      <c r="AB8" s="32"/>
      <c r="AC8" s="2">
        <v>0.33912934562367347</v>
      </c>
      <c r="AD8" s="2" t="s">
        <v>1538</v>
      </c>
      <c r="AE8" s="2" t="b">
        <v>0</v>
      </c>
      <c r="AF8" s="2" t="s">
        <v>77</v>
      </c>
      <c r="AG8" s="2" t="s">
        <v>78</v>
      </c>
      <c r="AI8" s="2">
        <v>0.41541317696107127</v>
      </c>
      <c r="AJ8" s="2" t="s">
        <v>125</v>
      </c>
      <c r="AK8" s="33" t="b">
        <v>0</v>
      </c>
      <c r="AL8" s="2">
        <v>0.41541317696107127</v>
      </c>
      <c r="AM8" s="21" t="s">
        <v>77</v>
      </c>
      <c r="AN8" s="22" t="s">
        <v>1910</v>
      </c>
      <c r="AO8" s="22" t="s">
        <v>78</v>
      </c>
      <c r="AP8" s="23">
        <v>0</v>
      </c>
      <c r="AV8"/>
    </row>
    <row r="9" spans="1:58" s="2" customFormat="1" ht="409.5" x14ac:dyDescent="0.25">
      <c r="A9" s="2" t="s">
        <v>25</v>
      </c>
      <c r="B9" s="2" t="s">
        <v>126</v>
      </c>
      <c r="C9" s="2" t="s">
        <v>28</v>
      </c>
      <c r="D9" s="7">
        <v>0.83121790206448443</v>
      </c>
      <c r="E9" s="2" t="b">
        <v>1</v>
      </c>
      <c r="F9" s="8" t="s">
        <v>28</v>
      </c>
      <c r="G9" s="15" t="s">
        <v>127</v>
      </c>
      <c r="H9" s="13" t="s">
        <v>1745</v>
      </c>
      <c r="I9" s="2" t="s">
        <v>1828</v>
      </c>
      <c r="J9" s="2" t="s">
        <v>128</v>
      </c>
      <c r="K9" s="2" t="s">
        <v>129</v>
      </c>
      <c r="L9" s="14" t="s">
        <v>130</v>
      </c>
      <c r="M9" s="2" t="s">
        <v>131</v>
      </c>
      <c r="N9" s="2" t="s">
        <v>54</v>
      </c>
      <c r="O9" s="2">
        <v>1</v>
      </c>
      <c r="P9" s="2" t="s">
        <v>132</v>
      </c>
      <c r="Q9" s="2">
        <v>0.2</v>
      </c>
      <c r="R9" s="2" t="s">
        <v>133</v>
      </c>
      <c r="S9" s="14" t="s">
        <v>134</v>
      </c>
      <c r="T9" s="2" t="s">
        <v>135</v>
      </c>
      <c r="U9" s="2" t="s">
        <v>33</v>
      </c>
      <c r="V9" s="2">
        <v>0.25</v>
      </c>
      <c r="W9" s="2" t="s">
        <v>136</v>
      </c>
      <c r="X9" s="2">
        <v>0.2</v>
      </c>
      <c r="Y9" s="15" t="s">
        <v>137</v>
      </c>
      <c r="Z9" s="2" t="s">
        <v>836</v>
      </c>
      <c r="AA9" s="31" t="s">
        <v>1539</v>
      </c>
      <c r="AB9" s="32" t="s">
        <v>1540</v>
      </c>
      <c r="AC9" s="2">
        <v>0.79630788613323633</v>
      </c>
      <c r="AD9" s="2" t="s">
        <v>1541</v>
      </c>
      <c r="AE9" s="2" t="b">
        <v>1</v>
      </c>
      <c r="AF9" s="2" t="s">
        <v>138</v>
      </c>
      <c r="AG9" s="2" t="s">
        <v>139</v>
      </c>
      <c r="AH9" s="2" t="s">
        <v>140</v>
      </c>
      <c r="AI9" s="2">
        <v>0.82424911142987811</v>
      </c>
      <c r="AJ9" s="2" t="s">
        <v>141</v>
      </c>
      <c r="AK9" s="33" t="b">
        <v>1</v>
      </c>
      <c r="AL9" s="2">
        <v>0.82424911142987811</v>
      </c>
      <c r="AM9" s="21" t="s">
        <v>138</v>
      </c>
      <c r="AN9" s="22" t="s">
        <v>1909</v>
      </c>
      <c r="AO9" s="22" t="s">
        <v>139</v>
      </c>
      <c r="AP9" s="23" t="s">
        <v>140</v>
      </c>
      <c r="AV9"/>
    </row>
    <row r="10" spans="1:58" s="2" customFormat="1" ht="409.5" x14ac:dyDescent="0.25">
      <c r="A10" s="2" t="s">
        <v>25</v>
      </c>
      <c r="B10" s="2" t="s">
        <v>79</v>
      </c>
      <c r="C10" s="2" t="s">
        <v>28</v>
      </c>
      <c r="D10" s="7">
        <v>0.9</v>
      </c>
      <c r="E10" s="2" t="b">
        <v>1</v>
      </c>
      <c r="F10" s="8" t="s">
        <v>28</v>
      </c>
      <c r="G10" s="15" t="s">
        <v>142</v>
      </c>
      <c r="H10" s="13" t="s">
        <v>1746</v>
      </c>
      <c r="I10" s="2" t="s">
        <v>1829</v>
      </c>
      <c r="J10" s="2" t="s">
        <v>143</v>
      </c>
      <c r="K10" s="2" t="s">
        <v>144</v>
      </c>
      <c r="L10" s="14" t="s">
        <v>145</v>
      </c>
      <c r="M10" s="2" t="s">
        <v>146</v>
      </c>
      <c r="N10" s="2" t="s">
        <v>33</v>
      </c>
      <c r="O10" s="2">
        <v>1</v>
      </c>
      <c r="P10" s="2" t="s">
        <v>85</v>
      </c>
      <c r="Q10" s="2">
        <v>0.1</v>
      </c>
      <c r="R10" s="2" t="s">
        <v>147</v>
      </c>
      <c r="S10" s="14" t="s">
        <v>148</v>
      </c>
      <c r="T10" s="2" t="s">
        <v>149</v>
      </c>
      <c r="U10" s="2" t="s">
        <v>54</v>
      </c>
      <c r="V10" s="2">
        <v>1</v>
      </c>
      <c r="W10" s="2" t="s">
        <v>150</v>
      </c>
      <c r="X10" s="2">
        <v>0.5</v>
      </c>
      <c r="Y10" s="15" t="s">
        <v>151</v>
      </c>
      <c r="Z10" s="2" t="s">
        <v>138</v>
      </c>
      <c r="AA10" s="31" t="s">
        <v>1542</v>
      </c>
      <c r="AB10" s="32" t="s">
        <v>1543</v>
      </c>
      <c r="AC10" s="2">
        <v>0.86004504568909412</v>
      </c>
      <c r="AD10" s="2" t="s">
        <v>1544</v>
      </c>
      <c r="AE10" s="2" t="b">
        <v>1</v>
      </c>
      <c r="AF10" s="2" t="s">
        <v>152</v>
      </c>
      <c r="AG10" s="2" t="s">
        <v>153</v>
      </c>
      <c r="AH10" s="2" t="s">
        <v>154</v>
      </c>
      <c r="AI10" s="2">
        <v>0.82530292618155965</v>
      </c>
      <c r="AJ10" s="2" t="s">
        <v>155</v>
      </c>
      <c r="AK10" s="33" t="b">
        <v>1</v>
      </c>
      <c r="AL10" s="2">
        <v>0.86004504568909412</v>
      </c>
      <c r="AM10" s="21" t="s">
        <v>138</v>
      </c>
      <c r="AN10" s="22" t="s">
        <v>1909</v>
      </c>
      <c r="AO10" s="22" t="s">
        <v>1542</v>
      </c>
      <c r="AP10" s="23" t="s">
        <v>1543</v>
      </c>
      <c r="AV10"/>
    </row>
    <row r="11" spans="1:58" s="2" customFormat="1" ht="409.5" x14ac:dyDescent="0.25">
      <c r="A11" s="2" t="s">
        <v>25</v>
      </c>
      <c r="B11" s="2" t="s">
        <v>156</v>
      </c>
      <c r="C11" s="2" t="s">
        <v>28</v>
      </c>
      <c r="D11" s="7">
        <v>0.91071024166626768</v>
      </c>
      <c r="E11" s="2" t="b">
        <v>1</v>
      </c>
      <c r="F11" s="8" t="s">
        <v>28</v>
      </c>
      <c r="G11" s="15" t="s">
        <v>157</v>
      </c>
      <c r="H11" s="13" t="s">
        <v>1747</v>
      </c>
      <c r="I11" s="2" t="s">
        <v>1830</v>
      </c>
      <c r="J11" s="2" t="s">
        <v>158</v>
      </c>
      <c r="K11" s="2" t="s">
        <v>159</v>
      </c>
      <c r="L11" s="14" t="s">
        <v>160</v>
      </c>
      <c r="M11" s="2" t="s">
        <v>161</v>
      </c>
      <c r="N11" s="2" t="s">
        <v>54</v>
      </c>
      <c r="O11" s="2">
        <v>1</v>
      </c>
      <c r="P11" s="2" t="s">
        <v>162</v>
      </c>
      <c r="Q11" s="2">
        <v>0.1</v>
      </c>
      <c r="R11" s="2" t="s">
        <v>163</v>
      </c>
      <c r="S11" s="14" t="s">
        <v>164</v>
      </c>
      <c r="T11" s="2" t="s">
        <v>165</v>
      </c>
      <c r="U11" s="2" t="s">
        <v>33</v>
      </c>
      <c r="V11" s="2">
        <v>1</v>
      </c>
      <c r="W11" s="2" t="s">
        <v>166</v>
      </c>
      <c r="X11" s="2">
        <v>0.25</v>
      </c>
      <c r="Y11" s="15" t="s">
        <v>167</v>
      </c>
      <c r="Z11" s="2" t="s">
        <v>168</v>
      </c>
      <c r="AA11" s="31" t="s">
        <v>1545</v>
      </c>
      <c r="AB11" s="32" t="s">
        <v>1546</v>
      </c>
      <c r="AC11" s="2">
        <v>0.63706872767945921</v>
      </c>
      <c r="AD11" s="2" t="s">
        <v>1547</v>
      </c>
      <c r="AE11" s="2" t="b">
        <v>0</v>
      </c>
      <c r="AF11" s="2" t="s">
        <v>168</v>
      </c>
      <c r="AG11" s="2" t="s">
        <v>169</v>
      </c>
      <c r="AH11" s="2" t="s">
        <v>170</v>
      </c>
      <c r="AI11" s="2">
        <v>0.85347511189031855</v>
      </c>
      <c r="AJ11" s="2" t="s">
        <v>171</v>
      </c>
      <c r="AK11" s="33" t="b">
        <v>1</v>
      </c>
      <c r="AL11" s="2">
        <v>0.85347511189031855</v>
      </c>
      <c r="AM11" s="21" t="s">
        <v>168</v>
      </c>
      <c r="AN11" s="22" t="s">
        <v>1909</v>
      </c>
      <c r="AO11" s="22" t="s">
        <v>169</v>
      </c>
      <c r="AP11" s="23" t="s">
        <v>170</v>
      </c>
      <c r="AV11"/>
    </row>
    <row r="12" spans="1:58" s="2" customFormat="1" ht="409.5" x14ac:dyDescent="0.25">
      <c r="A12" s="2" t="s">
        <v>25</v>
      </c>
      <c r="B12" s="2" t="s">
        <v>173</v>
      </c>
      <c r="C12" s="2" t="s">
        <v>28</v>
      </c>
      <c r="D12" s="7">
        <v>0.80069128853642757</v>
      </c>
      <c r="E12" s="2" t="b">
        <v>1</v>
      </c>
      <c r="F12" s="8" t="s">
        <v>28</v>
      </c>
      <c r="G12" s="15" t="s">
        <v>174</v>
      </c>
      <c r="H12" s="13" t="s">
        <v>1748</v>
      </c>
      <c r="I12" s="2" t="s">
        <v>1831</v>
      </c>
      <c r="J12" s="2" t="s">
        <v>175</v>
      </c>
      <c r="K12" s="2" t="s">
        <v>176</v>
      </c>
      <c r="L12" s="14" t="s">
        <v>177</v>
      </c>
      <c r="M12" s="2" t="s">
        <v>178</v>
      </c>
      <c r="N12" s="2" t="s">
        <v>33</v>
      </c>
      <c r="O12" s="2">
        <v>0</v>
      </c>
      <c r="P12" s="2" t="s">
        <v>179</v>
      </c>
      <c r="Q12" s="2">
        <v>0.375</v>
      </c>
      <c r="R12" s="2" t="s">
        <v>180</v>
      </c>
      <c r="S12" s="14" t="s">
        <v>181</v>
      </c>
      <c r="T12" s="2" t="s">
        <v>182</v>
      </c>
      <c r="U12" s="2" t="s">
        <v>54</v>
      </c>
      <c r="V12" s="2">
        <v>1</v>
      </c>
      <c r="W12" s="2" t="s">
        <v>121</v>
      </c>
      <c r="X12" s="2">
        <v>0.44444444444444442</v>
      </c>
      <c r="Y12" s="15" t="s">
        <v>183</v>
      </c>
      <c r="Z12" s="2" t="s">
        <v>836</v>
      </c>
      <c r="AA12" s="31" t="s">
        <v>1548</v>
      </c>
      <c r="AB12" s="32" t="s">
        <v>1549</v>
      </c>
      <c r="AC12" s="2">
        <v>0.70428113896731526</v>
      </c>
      <c r="AD12" s="2" t="s">
        <v>1550</v>
      </c>
      <c r="AE12" s="2" t="b">
        <v>0</v>
      </c>
      <c r="AF12" s="2" t="s">
        <v>40</v>
      </c>
      <c r="AG12" s="2" t="s">
        <v>184</v>
      </c>
      <c r="AH12" s="2" t="s">
        <v>185</v>
      </c>
      <c r="AI12" s="2">
        <v>0.66106858440582406</v>
      </c>
      <c r="AJ12" s="2" t="s">
        <v>186</v>
      </c>
      <c r="AK12" s="33" t="b">
        <v>0</v>
      </c>
      <c r="AL12" s="2">
        <v>0.70428113896731526</v>
      </c>
      <c r="AM12" s="21" t="s">
        <v>836</v>
      </c>
      <c r="AN12" s="22" t="s">
        <v>1910</v>
      </c>
      <c r="AO12" s="22" t="s">
        <v>1548</v>
      </c>
      <c r="AP12" s="23" t="s">
        <v>1549</v>
      </c>
      <c r="AV12"/>
    </row>
    <row r="13" spans="1:58" s="2" customFormat="1" ht="409.5" x14ac:dyDescent="0.25">
      <c r="A13" s="2" t="s">
        <v>25</v>
      </c>
      <c r="B13" s="2" t="s">
        <v>189</v>
      </c>
      <c r="C13" s="2" t="s">
        <v>28</v>
      </c>
      <c r="D13" s="7">
        <v>0.81425098614145686</v>
      </c>
      <c r="E13" s="2" t="b">
        <v>1</v>
      </c>
      <c r="F13" s="8" t="s">
        <v>28</v>
      </c>
      <c r="G13" s="15" t="s">
        <v>190</v>
      </c>
      <c r="H13" s="13" t="s">
        <v>1749</v>
      </c>
      <c r="I13" s="2" t="s">
        <v>1832</v>
      </c>
      <c r="J13" s="2" t="s">
        <v>191</v>
      </c>
      <c r="K13" s="2" t="s">
        <v>192</v>
      </c>
      <c r="L13" s="14" t="s">
        <v>193</v>
      </c>
      <c r="M13" s="2" t="s">
        <v>194</v>
      </c>
      <c r="N13" s="2" t="s">
        <v>54</v>
      </c>
      <c r="O13" s="2">
        <v>1</v>
      </c>
      <c r="P13" s="2" t="s">
        <v>195</v>
      </c>
      <c r="Q13" s="2">
        <v>0.7</v>
      </c>
      <c r="R13" s="2" t="s">
        <v>196</v>
      </c>
      <c r="S13" s="14" t="s">
        <v>197</v>
      </c>
      <c r="T13" s="2" t="s">
        <v>198</v>
      </c>
      <c r="U13" s="2" t="s">
        <v>33</v>
      </c>
      <c r="V13" s="2">
        <v>1</v>
      </c>
      <c r="W13" s="2" t="s">
        <v>199</v>
      </c>
      <c r="X13" s="2">
        <v>0.54166666666666663</v>
      </c>
      <c r="Y13" s="15" t="s">
        <v>200</v>
      </c>
      <c r="Z13" s="2" t="s">
        <v>91</v>
      </c>
      <c r="AA13" s="31" t="s">
        <v>1551</v>
      </c>
      <c r="AB13" s="32" t="s">
        <v>1552</v>
      </c>
      <c r="AC13" s="2">
        <v>0.74670468794414846</v>
      </c>
      <c r="AD13" s="2" t="s">
        <v>1553</v>
      </c>
      <c r="AE13" s="2" t="b">
        <v>0</v>
      </c>
      <c r="AF13" s="2" t="s">
        <v>107</v>
      </c>
      <c r="AG13" s="2" t="s">
        <v>201</v>
      </c>
      <c r="AH13" s="2" t="s">
        <v>202</v>
      </c>
      <c r="AI13" s="2">
        <v>0.81479845443546139</v>
      </c>
      <c r="AJ13" s="2" t="s">
        <v>203</v>
      </c>
      <c r="AK13" s="33" t="b">
        <v>1</v>
      </c>
      <c r="AL13" s="2">
        <v>0.81479845443546139</v>
      </c>
      <c r="AM13" s="21" t="s">
        <v>107</v>
      </c>
      <c r="AN13" s="22" t="s">
        <v>1909</v>
      </c>
      <c r="AO13" s="22" t="s">
        <v>201</v>
      </c>
      <c r="AP13" s="23" t="s">
        <v>202</v>
      </c>
      <c r="AT13"/>
      <c r="AU13"/>
      <c r="AV13"/>
    </row>
    <row r="14" spans="1:58" s="2" customFormat="1" ht="409.5" x14ac:dyDescent="0.25">
      <c r="A14" s="2" t="s">
        <v>25</v>
      </c>
      <c r="B14" s="2" t="s">
        <v>211</v>
      </c>
      <c r="C14" s="2" t="s">
        <v>28</v>
      </c>
      <c r="D14" s="7">
        <v>0.82024148398364416</v>
      </c>
      <c r="E14" s="2" t="b">
        <v>1</v>
      </c>
      <c r="F14" s="8" t="s">
        <v>28</v>
      </c>
      <c r="G14" s="15" t="s">
        <v>212</v>
      </c>
      <c r="H14" s="13" t="s">
        <v>1750</v>
      </c>
      <c r="I14" s="2" t="s">
        <v>1833</v>
      </c>
      <c r="J14" s="2" t="s">
        <v>213</v>
      </c>
      <c r="K14" s="2" t="s">
        <v>214</v>
      </c>
      <c r="L14" s="14" t="s">
        <v>215</v>
      </c>
      <c r="M14" s="2" t="s">
        <v>216</v>
      </c>
      <c r="N14" s="2" t="s">
        <v>54</v>
      </c>
      <c r="O14" s="2">
        <v>1</v>
      </c>
      <c r="P14" s="2" t="s">
        <v>217</v>
      </c>
      <c r="Q14" s="2">
        <v>0.4</v>
      </c>
      <c r="R14" s="2" t="s">
        <v>218</v>
      </c>
      <c r="S14" s="14" t="s">
        <v>219</v>
      </c>
      <c r="T14" s="2" t="s">
        <v>220</v>
      </c>
      <c r="U14" s="2" t="s">
        <v>33</v>
      </c>
      <c r="V14" s="2">
        <v>1</v>
      </c>
      <c r="W14" s="2" t="s">
        <v>221</v>
      </c>
      <c r="X14" s="2">
        <v>0.4</v>
      </c>
      <c r="Y14" s="15" t="s">
        <v>222</v>
      </c>
      <c r="Z14" s="2" t="s">
        <v>1554</v>
      </c>
      <c r="AA14" s="31" t="s">
        <v>212</v>
      </c>
      <c r="AB14" s="32" t="s">
        <v>1555</v>
      </c>
      <c r="AC14" s="2">
        <v>0.7694092719038339</v>
      </c>
      <c r="AD14" s="2" t="s">
        <v>1556</v>
      </c>
      <c r="AE14" s="2" t="b">
        <v>1</v>
      </c>
      <c r="AF14" s="2" t="s">
        <v>168</v>
      </c>
      <c r="AG14" s="2" t="s">
        <v>223</v>
      </c>
      <c r="AH14" s="2" t="s">
        <v>224</v>
      </c>
      <c r="AI14" s="2">
        <v>0.79941351318079845</v>
      </c>
      <c r="AJ14" s="2" t="s">
        <v>225</v>
      </c>
      <c r="AK14" s="33" t="b">
        <v>1</v>
      </c>
      <c r="AL14" s="2">
        <v>0.79941351318079845</v>
      </c>
      <c r="AM14" s="21" t="s">
        <v>168</v>
      </c>
      <c r="AN14" s="22" t="s">
        <v>1910</v>
      </c>
      <c r="AO14" s="22" t="s">
        <v>223</v>
      </c>
      <c r="AP14" s="23" t="s">
        <v>224</v>
      </c>
    </row>
    <row r="15" spans="1:58" s="2" customFormat="1" ht="409.5" x14ac:dyDescent="0.25">
      <c r="A15" s="2" t="s">
        <v>25</v>
      </c>
      <c r="B15" s="2" t="s">
        <v>226</v>
      </c>
      <c r="C15" s="2" t="s">
        <v>28</v>
      </c>
      <c r="D15" s="7">
        <v>0.7908652751378934</v>
      </c>
      <c r="E15" s="2" t="b">
        <v>1</v>
      </c>
      <c r="F15" s="8" t="s">
        <v>28</v>
      </c>
      <c r="G15" s="15" t="s">
        <v>227</v>
      </c>
      <c r="H15" s="13" t="s">
        <v>1751</v>
      </c>
      <c r="I15" s="2" t="s">
        <v>1834</v>
      </c>
      <c r="J15" s="2" t="s">
        <v>228</v>
      </c>
      <c r="K15" s="2" t="s">
        <v>229</v>
      </c>
      <c r="L15" s="14" t="s">
        <v>230</v>
      </c>
      <c r="M15" s="2" t="s">
        <v>231</v>
      </c>
      <c r="N15" s="2" t="s">
        <v>33</v>
      </c>
      <c r="O15" s="2">
        <v>0.5</v>
      </c>
      <c r="P15" s="2" t="s">
        <v>232</v>
      </c>
      <c r="Q15" s="2">
        <v>0.33333333333333331</v>
      </c>
      <c r="R15" s="2" t="s">
        <v>233</v>
      </c>
      <c r="S15" s="14" t="s">
        <v>234</v>
      </c>
      <c r="T15" s="2" t="s">
        <v>235</v>
      </c>
      <c r="U15" s="2" t="s">
        <v>33</v>
      </c>
      <c r="V15" s="2">
        <v>0.33333333333333331</v>
      </c>
      <c r="W15" s="2" t="s">
        <v>236</v>
      </c>
      <c r="X15" s="2">
        <v>0.66666666666666663</v>
      </c>
      <c r="Y15" s="15" t="s">
        <v>237</v>
      </c>
      <c r="Z15" s="2" t="s">
        <v>107</v>
      </c>
      <c r="AA15" s="31" t="s">
        <v>238</v>
      </c>
      <c r="AB15" s="32" t="s">
        <v>1557</v>
      </c>
      <c r="AC15" s="2">
        <v>0.74643136044235059</v>
      </c>
      <c r="AD15" s="2" t="s">
        <v>1558</v>
      </c>
      <c r="AE15" s="2" t="b">
        <v>0</v>
      </c>
      <c r="AF15" s="2" t="s">
        <v>107</v>
      </c>
      <c r="AG15" s="2" t="s">
        <v>238</v>
      </c>
      <c r="AH15" s="2" t="s">
        <v>239</v>
      </c>
      <c r="AI15" s="2">
        <v>0.74819031551319148</v>
      </c>
      <c r="AJ15" s="2" t="s">
        <v>240</v>
      </c>
      <c r="AK15" s="33" t="b">
        <v>0</v>
      </c>
      <c r="AL15" s="2">
        <v>0.74819031551319148</v>
      </c>
      <c r="AM15" s="21" t="s">
        <v>107</v>
      </c>
      <c r="AN15" s="22" t="s">
        <v>1910</v>
      </c>
      <c r="AO15" s="22" t="s">
        <v>238</v>
      </c>
      <c r="AP15" s="23" t="s">
        <v>239</v>
      </c>
    </row>
    <row r="16" spans="1:58" s="2" customFormat="1" ht="409.5" x14ac:dyDescent="0.25">
      <c r="A16" s="2" t="s">
        <v>25</v>
      </c>
      <c r="B16" s="2" t="s">
        <v>242</v>
      </c>
      <c r="C16" s="2" t="s">
        <v>77</v>
      </c>
      <c r="D16" s="7">
        <v>0.79666456465419766</v>
      </c>
      <c r="E16" s="2" t="b">
        <v>1</v>
      </c>
      <c r="F16" s="8" t="s">
        <v>28</v>
      </c>
      <c r="G16" s="15" t="s">
        <v>243</v>
      </c>
      <c r="H16" s="13" t="s">
        <v>1752</v>
      </c>
      <c r="I16" s="2" t="s">
        <v>1835</v>
      </c>
      <c r="J16" s="2" t="s">
        <v>244</v>
      </c>
      <c r="K16" s="2" t="s">
        <v>245</v>
      </c>
      <c r="L16" s="14" t="s">
        <v>246</v>
      </c>
      <c r="M16" s="2" t="s">
        <v>247</v>
      </c>
      <c r="N16" s="2" t="s">
        <v>33</v>
      </c>
      <c r="O16" s="2">
        <v>0</v>
      </c>
      <c r="P16" s="2" t="s">
        <v>248</v>
      </c>
      <c r="Q16" s="2">
        <v>0.15</v>
      </c>
      <c r="R16" s="2" t="s">
        <v>249</v>
      </c>
      <c r="S16" s="14" t="s">
        <v>250</v>
      </c>
      <c r="T16" s="2" t="s">
        <v>251</v>
      </c>
      <c r="U16" s="2" t="s">
        <v>33</v>
      </c>
      <c r="V16" s="2">
        <v>1</v>
      </c>
      <c r="W16" s="2" t="s">
        <v>252</v>
      </c>
      <c r="X16" s="2">
        <v>6.6666666666666666E-2</v>
      </c>
      <c r="Y16" s="15" t="s">
        <v>253</v>
      </c>
      <c r="Z16" s="2" t="s">
        <v>91</v>
      </c>
      <c r="AA16" s="31" t="s">
        <v>1559</v>
      </c>
      <c r="AB16" s="32" t="s">
        <v>1560</v>
      </c>
      <c r="AC16" s="2">
        <v>0.79288183764269926</v>
      </c>
      <c r="AD16" s="2" t="s">
        <v>1561</v>
      </c>
      <c r="AE16" s="2" t="b">
        <v>1</v>
      </c>
      <c r="AF16" s="2" t="s">
        <v>107</v>
      </c>
      <c r="AG16" s="2" t="s">
        <v>254</v>
      </c>
      <c r="AH16" s="2" t="s">
        <v>255</v>
      </c>
      <c r="AI16" s="2">
        <v>0.8162942317527454</v>
      </c>
      <c r="AJ16" s="2" t="s">
        <v>256</v>
      </c>
      <c r="AK16" s="33" t="b">
        <v>1</v>
      </c>
      <c r="AL16" s="2">
        <v>0.8162942317527454</v>
      </c>
      <c r="AM16" s="21" t="s">
        <v>107</v>
      </c>
      <c r="AN16" s="22" t="s">
        <v>1909</v>
      </c>
      <c r="AO16" s="22" t="s">
        <v>254</v>
      </c>
      <c r="AP16" s="23" t="s">
        <v>255</v>
      </c>
    </row>
    <row r="17" spans="1:42" s="2" customFormat="1" ht="409.5" x14ac:dyDescent="0.25">
      <c r="A17" s="2" t="s">
        <v>25</v>
      </c>
      <c r="B17" s="2" t="s">
        <v>260</v>
      </c>
      <c r="C17" s="2" t="s">
        <v>28</v>
      </c>
      <c r="D17" s="7">
        <v>0.82273656336450218</v>
      </c>
      <c r="E17" s="2" t="b">
        <v>1</v>
      </c>
      <c r="F17" s="8" t="s">
        <v>28</v>
      </c>
      <c r="G17" s="15" t="s">
        <v>261</v>
      </c>
      <c r="H17" s="13" t="s">
        <v>1753</v>
      </c>
      <c r="I17" s="2" t="s">
        <v>1836</v>
      </c>
      <c r="J17" s="2" t="s">
        <v>262</v>
      </c>
      <c r="K17" s="2" t="s">
        <v>263</v>
      </c>
      <c r="L17" s="14" t="s">
        <v>264</v>
      </c>
      <c r="M17" s="2" t="s">
        <v>265</v>
      </c>
      <c r="N17" s="2" t="s">
        <v>33</v>
      </c>
      <c r="O17" s="2">
        <v>1</v>
      </c>
      <c r="P17" s="2" t="s">
        <v>266</v>
      </c>
      <c r="Q17" s="2">
        <v>6.25E-2</v>
      </c>
      <c r="R17" s="2" t="s">
        <v>267</v>
      </c>
      <c r="S17" s="14" t="s">
        <v>268</v>
      </c>
      <c r="T17" s="2" t="s">
        <v>269</v>
      </c>
      <c r="U17" s="2" t="s">
        <v>33</v>
      </c>
      <c r="V17" s="2">
        <v>0.5</v>
      </c>
      <c r="W17" s="2" t="s">
        <v>270</v>
      </c>
      <c r="X17" s="2">
        <v>0.2</v>
      </c>
      <c r="Y17" s="15" t="s">
        <v>271</v>
      </c>
      <c r="Z17" s="2" t="s">
        <v>168</v>
      </c>
      <c r="AA17" s="31" t="s">
        <v>1562</v>
      </c>
      <c r="AB17" s="32" t="s">
        <v>1563</v>
      </c>
      <c r="AC17" s="2">
        <v>0.7143067912827985</v>
      </c>
      <c r="AD17" s="2" t="s">
        <v>1564</v>
      </c>
      <c r="AE17" s="2" t="b">
        <v>0</v>
      </c>
      <c r="AF17" s="2" t="s">
        <v>168</v>
      </c>
      <c r="AG17" s="2" t="s">
        <v>272</v>
      </c>
      <c r="AH17" s="2" t="s">
        <v>273</v>
      </c>
      <c r="AI17" s="2">
        <v>0.83022179917189443</v>
      </c>
      <c r="AJ17" s="2" t="s">
        <v>274</v>
      </c>
      <c r="AK17" s="33" t="b">
        <v>1</v>
      </c>
      <c r="AL17" s="2">
        <v>0.83022179917189443</v>
      </c>
      <c r="AM17" s="21" t="s">
        <v>168</v>
      </c>
      <c r="AN17" s="22" t="s">
        <v>1909</v>
      </c>
      <c r="AO17" s="22" t="s">
        <v>272</v>
      </c>
      <c r="AP17" s="23" t="s">
        <v>273</v>
      </c>
    </row>
    <row r="18" spans="1:42" s="2" customFormat="1" ht="409.5" x14ac:dyDescent="0.25">
      <c r="A18" s="2" t="s">
        <v>279</v>
      </c>
      <c r="B18" s="2" t="s">
        <v>293</v>
      </c>
      <c r="C18" s="2" t="s">
        <v>28</v>
      </c>
      <c r="D18" s="7">
        <v>0.9334418098817483</v>
      </c>
      <c r="E18" s="2" t="b">
        <v>1</v>
      </c>
      <c r="F18" s="8" t="s">
        <v>28</v>
      </c>
      <c r="G18" s="15" t="s">
        <v>294</v>
      </c>
      <c r="H18" s="13" t="s">
        <v>1754</v>
      </c>
      <c r="I18" s="2" t="s">
        <v>1837</v>
      </c>
      <c r="J18" s="2" t="s">
        <v>295</v>
      </c>
      <c r="K18" s="2" t="s">
        <v>296</v>
      </c>
      <c r="L18" s="14" t="s">
        <v>297</v>
      </c>
      <c r="M18" s="2" t="s">
        <v>298</v>
      </c>
      <c r="N18" s="2" t="s">
        <v>33</v>
      </c>
      <c r="O18" s="2">
        <v>0</v>
      </c>
      <c r="P18" s="2" t="s">
        <v>299</v>
      </c>
      <c r="Q18" s="2">
        <v>0.1111111111111111</v>
      </c>
      <c r="R18" s="2" t="s">
        <v>300</v>
      </c>
      <c r="S18" s="14" t="s">
        <v>301</v>
      </c>
      <c r="T18" s="2" t="s">
        <v>302</v>
      </c>
      <c r="U18" s="2" t="s">
        <v>33</v>
      </c>
      <c r="V18" s="2">
        <v>0.6</v>
      </c>
      <c r="W18" s="2" t="s">
        <v>303</v>
      </c>
      <c r="X18" s="2">
        <v>4.7619047619047623E-2</v>
      </c>
      <c r="Y18" s="15" t="s">
        <v>304</v>
      </c>
      <c r="Z18" s="2" t="s">
        <v>1527</v>
      </c>
      <c r="AA18" s="31" t="s">
        <v>1565</v>
      </c>
      <c r="AB18" s="32" t="s">
        <v>1566</v>
      </c>
      <c r="AC18" s="2">
        <v>0.81850182643867764</v>
      </c>
      <c r="AD18" s="2" t="s">
        <v>1567</v>
      </c>
      <c r="AE18" s="2" t="b">
        <v>1</v>
      </c>
      <c r="AF18" s="2" t="s">
        <v>305</v>
      </c>
      <c r="AG18" s="2" t="s">
        <v>306</v>
      </c>
      <c r="AH18" s="2" t="s">
        <v>307</v>
      </c>
      <c r="AI18" s="2">
        <v>0.76241528527438074</v>
      </c>
      <c r="AJ18" s="2" t="s">
        <v>308</v>
      </c>
      <c r="AK18" s="33" t="b">
        <v>1</v>
      </c>
      <c r="AL18" s="2">
        <v>0.81850182643867764</v>
      </c>
      <c r="AM18" s="21" t="s">
        <v>1527</v>
      </c>
      <c r="AN18" s="22" t="s">
        <v>1909</v>
      </c>
      <c r="AO18" s="22" t="s">
        <v>1565</v>
      </c>
      <c r="AP18" s="23" t="s">
        <v>1566</v>
      </c>
    </row>
    <row r="19" spans="1:42" s="2" customFormat="1" ht="409.5" x14ac:dyDescent="0.25">
      <c r="A19" s="2" t="s">
        <v>279</v>
      </c>
      <c r="B19" s="2" t="s">
        <v>314</v>
      </c>
      <c r="C19" s="2" t="s">
        <v>28</v>
      </c>
      <c r="D19" s="7">
        <v>0.81595672300852917</v>
      </c>
      <c r="E19" s="2" t="b">
        <v>1</v>
      </c>
      <c r="F19" s="8" t="s">
        <v>28</v>
      </c>
      <c r="G19" s="15" t="s">
        <v>315</v>
      </c>
      <c r="H19" s="13" t="s">
        <v>1755</v>
      </c>
      <c r="I19" s="2" t="s">
        <v>1838</v>
      </c>
      <c r="J19" s="2" t="s">
        <v>316</v>
      </c>
      <c r="K19" s="2" t="s">
        <v>317</v>
      </c>
      <c r="L19" s="14" t="s">
        <v>318</v>
      </c>
      <c r="M19" s="2" t="s">
        <v>319</v>
      </c>
      <c r="N19" s="2" t="s">
        <v>54</v>
      </c>
      <c r="O19" s="2">
        <v>1</v>
      </c>
      <c r="P19" s="2" t="s">
        <v>101</v>
      </c>
      <c r="Q19" s="2">
        <v>0.5</v>
      </c>
      <c r="R19" s="2" t="s">
        <v>320</v>
      </c>
      <c r="S19" s="14" t="s">
        <v>321</v>
      </c>
      <c r="T19" s="2" t="s">
        <v>322</v>
      </c>
      <c r="U19" s="2" t="s">
        <v>33</v>
      </c>
      <c r="V19" s="2">
        <v>0.5</v>
      </c>
      <c r="W19" s="2" t="s">
        <v>323</v>
      </c>
      <c r="X19" s="2">
        <v>0.5</v>
      </c>
      <c r="Y19" s="15" t="s">
        <v>324</v>
      </c>
      <c r="Z19" s="2" t="s">
        <v>836</v>
      </c>
      <c r="AA19" s="31" t="s">
        <v>315</v>
      </c>
      <c r="AB19" s="32" t="s">
        <v>1568</v>
      </c>
      <c r="AC19" s="2">
        <v>0.77662046847581589</v>
      </c>
      <c r="AD19" s="2" t="s">
        <v>1569</v>
      </c>
      <c r="AE19" s="2" t="b">
        <v>1</v>
      </c>
      <c r="AF19" s="2" t="s">
        <v>305</v>
      </c>
      <c r="AG19" s="2" t="s">
        <v>325</v>
      </c>
      <c r="AH19" s="2" t="s">
        <v>326</v>
      </c>
      <c r="AI19" s="2">
        <v>0.76609478447201418</v>
      </c>
      <c r="AJ19" s="2" t="s">
        <v>327</v>
      </c>
      <c r="AK19" s="33" t="b">
        <v>1</v>
      </c>
      <c r="AL19" s="2">
        <v>0.77662046847581589</v>
      </c>
      <c r="AM19" s="21" t="s">
        <v>836</v>
      </c>
      <c r="AN19" s="22" t="s">
        <v>1910</v>
      </c>
      <c r="AO19" s="22" t="s">
        <v>315</v>
      </c>
      <c r="AP19" s="23" t="s">
        <v>1568</v>
      </c>
    </row>
    <row r="20" spans="1:42" s="2" customFormat="1" ht="409.5" x14ac:dyDescent="0.25">
      <c r="A20" s="2" t="s">
        <v>279</v>
      </c>
      <c r="B20" s="2" t="s">
        <v>331</v>
      </c>
      <c r="C20" s="2" t="s">
        <v>28</v>
      </c>
      <c r="D20" s="7">
        <v>0.95786467957942079</v>
      </c>
      <c r="E20" s="2" t="b">
        <v>1</v>
      </c>
      <c r="F20" s="8" t="s">
        <v>28</v>
      </c>
      <c r="G20" s="15" t="s">
        <v>332</v>
      </c>
      <c r="H20" s="13" t="s">
        <v>1756</v>
      </c>
      <c r="I20" s="2" t="s">
        <v>1839</v>
      </c>
      <c r="J20" s="2" t="s">
        <v>333</v>
      </c>
      <c r="K20" s="2" t="s">
        <v>334</v>
      </c>
      <c r="L20" s="14" t="s">
        <v>335</v>
      </c>
      <c r="M20" s="2" t="s">
        <v>336</v>
      </c>
      <c r="N20" s="2" t="s">
        <v>33</v>
      </c>
      <c r="O20" s="2">
        <v>1</v>
      </c>
      <c r="P20" s="2" t="s">
        <v>101</v>
      </c>
      <c r="Q20" s="2">
        <v>0</v>
      </c>
      <c r="R20" s="2" t="s">
        <v>337</v>
      </c>
      <c r="S20" s="14" t="s">
        <v>338</v>
      </c>
      <c r="T20" s="2" t="s">
        <v>339</v>
      </c>
      <c r="U20" s="2" t="s">
        <v>33</v>
      </c>
      <c r="V20" s="2">
        <v>1</v>
      </c>
      <c r="W20" s="2" t="s">
        <v>340</v>
      </c>
      <c r="X20" s="2">
        <v>0.5</v>
      </c>
      <c r="Y20" s="15" t="s">
        <v>341</v>
      </c>
      <c r="Z20" s="2" t="s">
        <v>91</v>
      </c>
      <c r="AA20" s="31" t="s">
        <v>1570</v>
      </c>
      <c r="AB20" s="32" t="s">
        <v>1571</v>
      </c>
      <c r="AC20" s="2">
        <v>0.96166640556136662</v>
      </c>
      <c r="AD20" s="2" t="s">
        <v>344</v>
      </c>
      <c r="AE20" s="2" t="b">
        <v>1</v>
      </c>
      <c r="AF20" s="2" t="s">
        <v>91</v>
      </c>
      <c r="AG20" s="2" t="s">
        <v>342</v>
      </c>
      <c r="AH20" s="2" t="s">
        <v>343</v>
      </c>
      <c r="AI20" s="2">
        <v>0.97388519208295432</v>
      </c>
      <c r="AJ20" s="2" t="s">
        <v>344</v>
      </c>
      <c r="AK20" s="33" t="b">
        <v>1</v>
      </c>
      <c r="AL20" s="2">
        <v>0.97388519208295432</v>
      </c>
      <c r="AM20" s="21" t="s">
        <v>91</v>
      </c>
      <c r="AN20" s="22" t="s">
        <v>1909</v>
      </c>
      <c r="AO20" s="22" t="s">
        <v>342</v>
      </c>
      <c r="AP20" s="23" t="s">
        <v>343</v>
      </c>
    </row>
    <row r="21" spans="1:42" s="2" customFormat="1" ht="409.5" x14ac:dyDescent="0.25">
      <c r="A21" s="2" t="s">
        <v>279</v>
      </c>
      <c r="B21" s="2" t="s">
        <v>345</v>
      </c>
      <c r="C21" s="2" t="s">
        <v>28</v>
      </c>
      <c r="D21" s="7">
        <v>0.8656267511140967</v>
      </c>
      <c r="E21" s="2" t="b">
        <v>1</v>
      </c>
      <c r="F21" s="8" t="s">
        <v>28</v>
      </c>
      <c r="G21" s="15" t="s">
        <v>346</v>
      </c>
      <c r="H21" s="13" t="s">
        <v>1757</v>
      </c>
      <c r="I21" s="2" t="s">
        <v>1840</v>
      </c>
      <c r="J21" s="2" t="s">
        <v>347</v>
      </c>
      <c r="K21" s="2" t="s">
        <v>348</v>
      </c>
      <c r="L21" s="14" t="s">
        <v>349</v>
      </c>
      <c r="M21" s="2" t="s">
        <v>350</v>
      </c>
      <c r="N21" s="2" t="s">
        <v>33</v>
      </c>
      <c r="O21" s="2">
        <v>0.25</v>
      </c>
      <c r="P21" s="2" t="s">
        <v>351</v>
      </c>
      <c r="Q21" s="2">
        <v>0.16666666666666671</v>
      </c>
      <c r="R21" s="2" t="s">
        <v>352</v>
      </c>
      <c r="S21" s="14" t="s">
        <v>353</v>
      </c>
      <c r="T21" s="2" t="s">
        <v>354</v>
      </c>
      <c r="U21" s="2" t="s">
        <v>54</v>
      </c>
      <c r="V21" s="2">
        <v>1</v>
      </c>
      <c r="W21" s="2" t="s">
        <v>355</v>
      </c>
      <c r="X21" s="2">
        <v>0.7142857142857143</v>
      </c>
      <c r="Y21" s="15" t="s">
        <v>356</v>
      </c>
      <c r="Z21" s="2" t="s">
        <v>1572</v>
      </c>
      <c r="AA21" s="31" t="s">
        <v>1573</v>
      </c>
      <c r="AB21" s="32" t="s">
        <v>1574</v>
      </c>
      <c r="AC21" s="2">
        <v>0.51302993646251949</v>
      </c>
      <c r="AD21" s="2" t="s">
        <v>1575</v>
      </c>
      <c r="AE21" s="2" t="b">
        <v>0</v>
      </c>
      <c r="AF21" s="2" t="s">
        <v>357</v>
      </c>
      <c r="AG21" s="2" t="s">
        <v>358</v>
      </c>
      <c r="AH21" s="2" t="s">
        <v>359</v>
      </c>
      <c r="AI21" s="2">
        <v>0.82327215448524671</v>
      </c>
      <c r="AJ21" s="2" t="s">
        <v>360</v>
      </c>
      <c r="AK21" s="33" t="b">
        <v>1</v>
      </c>
      <c r="AL21" s="2">
        <v>0.82327215448524671</v>
      </c>
      <c r="AM21" s="21" t="s">
        <v>357</v>
      </c>
      <c r="AN21" s="22" t="s">
        <v>1909</v>
      </c>
      <c r="AO21" s="22" t="s">
        <v>358</v>
      </c>
      <c r="AP21" s="23" t="s">
        <v>359</v>
      </c>
    </row>
    <row r="22" spans="1:42" s="2" customFormat="1" ht="409.5" x14ac:dyDescent="0.25">
      <c r="A22" s="2" t="s">
        <v>279</v>
      </c>
      <c r="B22" s="2" t="s">
        <v>373</v>
      </c>
      <c r="C22" s="2" t="s">
        <v>28</v>
      </c>
      <c r="D22" s="7">
        <v>0.91996222057833577</v>
      </c>
      <c r="E22" s="2" t="b">
        <v>1</v>
      </c>
      <c r="F22" s="8" t="s">
        <v>28</v>
      </c>
      <c r="G22" s="15" t="s">
        <v>374</v>
      </c>
      <c r="H22" s="13" t="s">
        <v>1759</v>
      </c>
      <c r="I22" s="2" t="s">
        <v>1842</v>
      </c>
      <c r="J22" s="2" t="s">
        <v>375</v>
      </c>
      <c r="K22" s="2" t="s">
        <v>376</v>
      </c>
      <c r="L22" s="14" t="s">
        <v>377</v>
      </c>
      <c r="M22" s="2" t="s">
        <v>378</v>
      </c>
      <c r="N22" s="2" t="s">
        <v>33</v>
      </c>
      <c r="O22" s="2">
        <v>1</v>
      </c>
      <c r="P22" s="2" t="s">
        <v>101</v>
      </c>
      <c r="Q22" s="2">
        <v>0.33333333333333331</v>
      </c>
      <c r="R22" s="2" t="s">
        <v>379</v>
      </c>
      <c r="S22" s="14" t="s">
        <v>380</v>
      </c>
      <c r="T22" s="2" t="s">
        <v>381</v>
      </c>
      <c r="U22" s="2" t="s">
        <v>33</v>
      </c>
      <c r="V22" s="2">
        <v>1</v>
      </c>
      <c r="W22" s="2" t="s">
        <v>382</v>
      </c>
      <c r="X22" s="2">
        <v>0.4</v>
      </c>
      <c r="Y22" s="15" t="s">
        <v>383</v>
      </c>
      <c r="Z22" s="2" t="s">
        <v>40</v>
      </c>
      <c r="AA22" s="31" t="s">
        <v>1576</v>
      </c>
      <c r="AB22" s="32" t="s">
        <v>1577</v>
      </c>
      <c r="AC22" s="2">
        <v>0.81922646516507258</v>
      </c>
      <c r="AD22" s="2" t="s">
        <v>1578</v>
      </c>
      <c r="AE22" s="2" t="b">
        <v>1</v>
      </c>
      <c r="AF22" s="2" t="s">
        <v>40</v>
      </c>
      <c r="AG22" s="2" t="s">
        <v>384</v>
      </c>
      <c r="AH22" s="2" t="s">
        <v>385</v>
      </c>
      <c r="AI22" s="2">
        <v>0.87631161690897785</v>
      </c>
      <c r="AJ22" s="2" t="s">
        <v>386</v>
      </c>
      <c r="AK22" s="33" t="b">
        <v>1</v>
      </c>
      <c r="AL22" s="2">
        <v>0.87631161690897785</v>
      </c>
      <c r="AM22" s="21" t="s">
        <v>40</v>
      </c>
      <c r="AN22" s="22" t="s">
        <v>1909</v>
      </c>
      <c r="AO22" s="22" t="s">
        <v>384</v>
      </c>
      <c r="AP22" s="23" t="s">
        <v>385</v>
      </c>
    </row>
    <row r="23" spans="1:42" s="2" customFormat="1" ht="409.5" x14ac:dyDescent="0.25">
      <c r="A23" s="2" t="s">
        <v>279</v>
      </c>
      <c r="B23" s="2" t="s">
        <v>387</v>
      </c>
      <c r="C23" s="2" t="s">
        <v>28</v>
      </c>
      <c r="D23" s="7">
        <v>0.95786468051474394</v>
      </c>
      <c r="E23" s="2" t="b">
        <v>1</v>
      </c>
      <c r="F23" s="8" t="s">
        <v>28</v>
      </c>
      <c r="G23" s="15" t="s">
        <v>388</v>
      </c>
      <c r="H23" s="13" t="s">
        <v>1760</v>
      </c>
      <c r="I23" s="2" t="s">
        <v>1843</v>
      </c>
      <c r="J23" s="2" t="s">
        <v>389</v>
      </c>
      <c r="K23" s="2" t="s">
        <v>390</v>
      </c>
      <c r="L23" s="14" t="s">
        <v>391</v>
      </c>
      <c r="M23" s="2" t="s">
        <v>392</v>
      </c>
      <c r="N23" s="2" t="s">
        <v>33</v>
      </c>
      <c r="O23" s="2">
        <v>0.75</v>
      </c>
      <c r="P23" s="2" t="s">
        <v>393</v>
      </c>
      <c r="Q23" s="2">
        <v>5.2631578947368418E-2</v>
      </c>
      <c r="R23" s="2" t="s">
        <v>394</v>
      </c>
      <c r="S23" s="14" t="s">
        <v>395</v>
      </c>
      <c r="T23" s="2" t="s">
        <v>396</v>
      </c>
      <c r="U23" s="2" t="s">
        <v>33</v>
      </c>
      <c r="V23" s="2">
        <v>0</v>
      </c>
      <c r="W23" s="2" t="s">
        <v>397</v>
      </c>
      <c r="X23" s="2">
        <v>5.2631578947368418E-2</v>
      </c>
      <c r="Y23" s="15" t="s">
        <v>398</v>
      </c>
      <c r="Z23" s="2" t="s">
        <v>91</v>
      </c>
      <c r="AA23" s="31" t="s">
        <v>1579</v>
      </c>
      <c r="AB23" s="32" t="s">
        <v>1580</v>
      </c>
      <c r="AC23" s="2">
        <v>0.94363322863556909</v>
      </c>
      <c r="AD23" s="2" t="s">
        <v>1581</v>
      </c>
      <c r="AE23" s="2" t="b">
        <v>1</v>
      </c>
      <c r="AF23" s="2" t="s">
        <v>40</v>
      </c>
      <c r="AG23" s="2" t="s">
        <v>399</v>
      </c>
      <c r="AH23" s="2" t="s">
        <v>400</v>
      </c>
      <c r="AI23" s="2">
        <v>0.86214288620284285</v>
      </c>
      <c r="AJ23" s="2" t="s">
        <v>401</v>
      </c>
      <c r="AK23" s="33" t="b">
        <v>1</v>
      </c>
      <c r="AL23" s="2">
        <v>0.94363322863556909</v>
      </c>
      <c r="AM23" s="21" t="s">
        <v>91</v>
      </c>
      <c r="AN23" s="22" t="s">
        <v>1909</v>
      </c>
      <c r="AO23" s="22" t="s">
        <v>1579</v>
      </c>
      <c r="AP23" s="23" t="s">
        <v>1580</v>
      </c>
    </row>
    <row r="24" spans="1:42" s="2" customFormat="1" ht="409.5" x14ac:dyDescent="0.25">
      <c r="A24" s="2" t="s">
        <v>279</v>
      </c>
      <c r="B24" s="2" t="s">
        <v>402</v>
      </c>
      <c r="C24" s="2" t="s">
        <v>28</v>
      </c>
      <c r="D24" s="7">
        <v>0.87305908332338422</v>
      </c>
      <c r="E24" s="2" t="b">
        <v>1</v>
      </c>
      <c r="F24" s="8" t="s">
        <v>28</v>
      </c>
      <c r="G24" s="15" t="s">
        <v>403</v>
      </c>
      <c r="H24" s="13" t="s">
        <v>1761</v>
      </c>
      <c r="I24" s="2" t="s">
        <v>1844</v>
      </c>
      <c r="J24" s="2" t="s">
        <v>404</v>
      </c>
      <c r="K24" s="2" t="s">
        <v>405</v>
      </c>
      <c r="L24" s="14" t="s">
        <v>406</v>
      </c>
      <c r="M24" s="2" t="s">
        <v>407</v>
      </c>
      <c r="N24" s="2" t="s">
        <v>33</v>
      </c>
      <c r="O24" s="2">
        <v>1</v>
      </c>
      <c r="P24" s="2" t="s">
        <v>408</v>
      </c>
      <c r="Q24" s="2">
        <v>0.16666666666666671</v>
      </c>
      <c r="R24" s="2" t="s">
        <v>409</v>
      </c>
      <c r="S24" s="14" t="s">
        <v>410</v>
      </c>
      <c r="T24" s="2" t="s">
        <v>411</v>
      </c>
      <c r="U24" s="2" t="s">
        <v>33</v>
      </c>
      <c r="V24" s="2">
        <v>0.75</v>
      </c>
      <c r="W24" s="2" t="s">
        <v>412</v>
      </c>
      <c r="X24" s="2">
        <v>5.7142857142857141E-2</v>
      </c>
      <c r="Y24" s="15" t="s">
        <v>413</v>
      </c>
      <c r="Z24" s="2" t="s">
        <v>168</v>
      </c>
      <c r="AA24" s="31" t="s">
        <v>1582</v>
      </c>
      <c r="AB24" s="32" t="s">
        <v>1583</v>
      </c>
      <c r="AC24" s="2">
        <v>0.81368892644437718</v>
      </c>
      <c r="AD24" s="2" t="s">
        <v>1584</v>
      </c>
      <c r="AE24" s="2" t="b">
        <v>1</v>
      </c>
      <c r="AF24" s="2" t="s">
        <v>40</v>
      </c>
      <c r="AG24" s="2" t="s">
        <v>414</v>
      </c>
      <c r="AH24" s="2" t="s">
        <v>415</v>
      </c>
      <c r="AI24" s="2">
        <v>0.83428110219341833</v>
      </c>
      <c r="AJ24" s="2" t="s">
        <v>416</v>
      </c>
      <c r="AK24" s="33" t="b">
        <v>1</v>
      </c>
      <c r="AL24" s="2">
        <v>0.83428110219341833</v>
      </c>
      <c r="AM24" s="21" t="s">
        <v>40</v>
      </c>
      <c r="AN24" s="22" t="s">
        <v>1909</v>
      </c>
      <c r="AO24" s="22" t="s">
        <v>414</v>
      </c>
      <c r="AP24" s="23" t="s">
        <v>415</v>
      </c>
    </row>
    <row r="25" spans="1:42" s="2" customFormat="1" ht="409.5" x14ac:dyDescent="0.25">
      <c r="A25" s="2" t="s">
        <v>279</v>
      </c>
      <c r="B25" s="2" t="s">
        <v>417</v>
      </c>
      <c r="C25" s="2" t="s">
        <v>28</v>
      </c>
      <c r="D25" s="7">
        <v>0.88110500641167044</v>
      </c>
      <c r="E25" s="2" t="b">
        <v>1</v>
      </c>
      <c r="F25" s="8" t="s">
        <v>28</v>
      </c>
      <c r="G25" s="15" t="s">
        <v>418</v>
      </c>
      <c r="H25" s="13" t="s">
        <v>1762</v>
      </c>
      <c r="I25" s="2" t="s">
        <v>1845</v>
      </c>
      <c r="J25" s="2" t="s">
        <v>419</v>
      </c>
      <c r="K25" s="2" t="s">
        <v>420</v>
      </c>
      <c r="L25" s="14" t="s">
        <v>421</v>
      </c>
      <c r="M25" s="2" t="s">
        <v>422</v>
      </c>
      <c r="N25" s="2" t="s">
        <v>33</v>
      </c>
      <c r="O25" s="2">
        <v>1</v>
      </c>
      <c r="P25" s="2" t="s">
        <v>101</v>
      </c>
      <c r="Q25" s="2">
        <v>0.5</v>
      </c>
      <c r="R25" s="2" t="s">
        <v>423</v>
      </c>
      <c r="S25" s="14" t="s">
        <v>424</v>
      </c>
      <c r="T25" s="2" t="s">
        <v>425</v>
      </c>
      <c r="U25" s="2" t="s">
        <v>33</v>
      </c>
      <c r="V25" s="2">
        <v>1</v>
      </c>
      <c r="W25" s="2" t="s">
        <v>426</v>
      </c>
      <c r="X25" s="2">
        <v>4.5454545454545463E-2</v>
      </c>
      <c r="Y25" s="15" t="s">
        <v>427</v>
      </c>
      <c r="Z25" s="2" t="s">
        <v>91</v>
      </c>
      <c r="AA25" s="31" t="s">
        <v>1585</v>
      </c>
      <c r="AB25" s="32" t="s">
        <v>1586</v>
      </c>
      <c r="AC25" s="2">
        <v>0.76442247329197299</v>
      </c>
      <c r="AD25" s="2" t="s">
        <v>1587</v>
      </c>
      <c r="AE25" s="2" t="b">
        <v>1</v>
      </c>
      <c r="AF25" s="2" t="s">
        <v>40</v>
      </c>
      <c r="AG25" s="2" t="s">
        <v>428</v>
      </c>
      <c r="AH25" s="2" t="s">
        <v>429</v>
      </c>
      <c r="AI25" s="2">
        <v>0.80681032997774194</v>
      </c>
      <c r="AJ25" s="2" t="s">
        <v>430</v>
      </c>
      <c r="AK25" s="33" t="b">
        <v>1</v>
      </c>
      <c r="AL25" s="2">
        <v>0.80681032997774194</v>
      </c>
      <c r="AM25" s="21" t="s">
        <v>40</v>
      </c>
      <c r="AN25" s="22" t="s">
        <v>1909</v>
      </c>
      <c r="AO25" s="22" t="s">
        <v>428</v>
      </c>
      <c r="AP25" s="23" t="s">
        <v>429</v>
      </c>
    </row>
    <row r="26" spans="1:42" s="2" customFormat="1" ht="409.5" x14ac:dyDescent="0.25">
      <c r="A26" s="2" t="s">
        <v>431</v>
      </c>
      <c r="B26" s="2" t="s">
        <v>434</v>
      </c>
      <c r="C26" s="2" t="s">
        <v>28</v>
      </c>
      <c r="D26" s="7">
        <v>0.9008852505960363</v>
      </c>
      <c r="E26" s="2" t="b">
        <v>1</v>
      </c>
      <c r="F26" s="8" t="s">
        <v>28</v>
      </c>
      <c r="G26" s="15" t="s">
        <v>435</v>
      </c>
      <c r="H26" s="13" t="s">
        <v>1763</v>
      </c>
      <c r="I26" s="2" t="s">
        <v>1846</v>
      </c>
      <c r="J26" s="2" t="s">
        <v>436</v>
      </c>
      <c r="K26" s="2" t="s">
        <v>437</v>
      </c>
      <c r="L26" s="14" t="s">
        <v>438</v>
      </c>
      <c r="M26" s="2" t="s">
        <v>439</v>
      </c>
      <c r="N26" s="2" t="s">
        <v>33</v>
      </c>
      <c r="O26" s="2">
        <v>1</v>
      </c>
      <c r="P26" s="2" t="s">
        <v>440</v>
      </c>
      <c r="Q26" s="2">
        <v>0.2</v>
      </c>
      <c r="R26" s="2" t="s">
        <v>441</v>
      </c>
      <c r="S26" s="14" t="s">
        <v>442</v>
      </c>
      <c r="T26" s="2" t="s">
        <v>443</v>
      </c>
      <c r="U26" s="2" t="s">
        <v>33</v>
      </c>
      <c r="V26" s="2">
        <v>1</v>
      </c>
      <c r="W26" s="2" t="s">
        <v>444</v>
      </c>
      <c r="X26" s="2">
        <v>9.0909090909090912E-2</v>
      </c>
      <c r="Y26" s="15" t="s">
        <v>445</v>
      </c>
      <c r="Z26" s="2" t="s">
        <v>836</v>
      </c>
      <c r="AA26" s="31" t="s">
        <v>1588</v>
      </c>
      <c r="AB26" s="32" t="s">
        <v>1589</v>
      </c>
      <c r="AC26" s="2">
        <v>0.79472295209804722</v>
      </c>
      <c r="AD26" s="2" t="s">
        <v>1590</v>
      </c>
      <c r="AE26" s="2" t="b">
        <v>1</v>
      </c>
      <c r="AF26" s="2" t="s">
        <v>305</v>
      </c>
      <c r="AG26" s="2" t="s">
        <v>446</v>
      </c>
      <c r="AH26" s="2" t="s">
        <v>447</v>
      </c>
      <c r="AI26" s="2">
        <v>0.79397370437593495</v>
      </c>
      <c r="AJ26" s="2" t="s">
        <v>448</v>
      </c>
      <c r="AK26" s="33" t="b">
        <v>1</v>
      </c>
      <c r="AL26" s="2">
        <v>0.79472295209804722</v>
      </c>
      <c r="AM26" s="21" t="s">
        <v>836</v>
      </c>
      <c r="AN26" s="22" t="s">
        <v>1910</v>
      </c>
      <c r="AO26" s="22" t="s">
        <v>1588</v>
      </c>
      <c r="AP26" s="23" t="s">
        <v>1589</v>
      </c>
    </row>
    <row r="27" spans="1:42" s="2" customFormat="1" ht="409.5" x14ac:dyDescent="0.25">
      <c r="A27" s="2" t="s">
        <v>431</v>
      </c>
      <c r="B27" s="2" t="s">
        <v>455</v>
      </c>
      <c r="C27" s="2" t="s">
        <v>28</v>
      </c>
      <c r="D27" s="7">
        <v>0.77337708913081316</v>
      </c>
      <c r="E27" s="2" t="b">
        <v>1</v>
      </c>
      <c r="F27" s="8" t="s">
        <v>28</v>
      </c>
      <c r="G27" s="15" t="s">
        <v>456</v>
      </c>
      <c r="H27" s="13" t="s">
        <v>1764</v>
      </c>
      <c r="I27" s="2" t="s">
        <v>1847</v>
      </c>
      <c r="J27" s="2" t="s">
        <v>457</v>
      </c>
      <c r="K27" s="2" t="s">
        <v>458</v>
      </c>
      <c r="L27" s="14" t="s">
        <v>459</v>
      </c>
      <c r="M27" s="2" t="s">
        <v>460</v>
      </c>
      <c r="N27" s="2" t="s">
        <v>33</v>
      </c>
      <c r="O27" s="2">
        <v>0.25</v>
      </c>
      <c r="P27" s="2" t="s">
        <v>461</v>
      </c>
      <c r="Q27" s="2">
        <v>0.44444444444444442</v>
      </c>
      <c r="R27" s="2" t="s">
        <v>462</v>
      </c>
      <c r="S27" s="14" t="s">
        <v>463</v>
      </c>
      <c r="T27" s="2" t="s">
        <v>464</v>
      </c>
      <c r="U27" s="2" t="s">
        <v>54</v>
      </c>
      <c r="V27" s="2">
        <v>1</v>
      </c>
      <c r="W27" s="2" t="s">
        <v>465</v>
      </c>
      <c r="X27" s="2">
        <v>0.5</v>
      </c>
      <c r="Y27" s="15" t="s">
        <v>466</v>
      </c>
      <c r="Z27" s="2" t="s">
        <v>836</v>
      </c>
      <c r="AA27" s="31" t="s">
        <v>1591</v>
      </c>
      <c r="AB27" s="32" t="s">
        <v>1592</v>
      </c>
      <c r="AC27" s="2">
        <v>0.63100446931993048</v>
      </c>
      <c r="AD27" s="2" t="s">
        <v>1593</v>
      </c>
      <c r="AE27" s="2" t="b">
        <v>0</v>
      </c>
      <c r="AF27" s="2" t="s">
        <v>305</v>
      </c>
      <c r="AG27" s="2" t="s">
        <v>467</v>
      </c>
      <c r="AH27" s="2" t="s">
        <v>468</v>
      </c>
      <c r="AI27" s="2">
        <v>0.79842200410672082</v>
      </c>
      <c r="AJ27" s="2" t="s">
        <v>469</v>
      </c>
      <c r="AK27" s="33" t="b">
        <v>1</v>
      </c>
      <c r="AL27" s="2">
        <v>0.79842200410672082</v>
      </c>
      <c r="AM27" s="21" t="s">
        <v>305</v>
      </c>
      <c r="AN27" s="22" t="s">
        <v>1910</v>
      </c>
      <c r="AO27" s="22" t="s">
        <v>467</v>
      </c>
      <c r="AP27" s="23" t="s">
        <v>468</v>
      </c>
    </row>
    <row r="28" spans="1:42" s="2" customFormat="1" ht="409.5" x14ac:dyDescent="0.25">
      <c r="A28" s="2" t="s">
        <v>491</v>
      </c>
      <c r="B28" s="2" t="s">
        <v>494</v>
      </c>
      <c r="C28" s="2" t="s">
        <v>28</v>
      </c>
      <c r="D28" s="7">
        <v>0.83457821713552105</v>
      </c>
      <c r="E28" s="2" t="b">
        <v>1</v>
      </c>
      <c r="F28" s="8" t="s">
        <v>28</v>
      </c>
      <c r="G28" s="15" t="s">
        <v>495</v>
      </c>
      <c r="H28" s="13" t="s">
        <v>1766</v>
      </c>
      <c r="I28" s="2" t="s">
        <v>1849</v>
      </c>
      <c r="J28" s="2" t="s">
        <v>496</v>
      </c>
      <c r="K28" s="2" t="s">
        <v>497</v>
      </c>
      <c r="L28" s="14" t="s">
        <v>498</v>
      </c>
      <c r="M28" s="2" t="s">
        <v>499</v>
      </c>
      <c r="N28" s="2" t="s">
        <v>54</v>
      </c>
      <c r="O28" s="2">
        <v>1</v>
      </c>
      <c r="P28" s="2" t="s">
        <v>382</v>
      </c>
      <c r="Q28" s="2">
        <v>0.6</v>
      </c>
      <c r="R28" s="2" t="s">
        <v>500</v>
      </c>
      <c r="S28" s="14" t="s">
        <v>501</v>
      </c>
      <c r="T28" s="2" t="s">
        <v>502</v>
      </c>
      <c r="U28" s="2" t="s">
        <v>33</v>
      </c>
      <c r="V28" s="2">
        <v>1</v>
      </c>
      <c r="W28" s="2" t="s">
        <v>503</v>
      </c>
      <c r="X28" s="2">
        <v>0.14285714285714279</v>
      </c>
      <c r="Y28" s="15" t="s">
        <v>504</v>
      </c>
      <c r="Z28" s="2" t="s">
        <v>40</v>
      </c>
      <c r="AA28" s="31" t="s">
        <v>1594</v>
      </c>
      <c r="AB28" s="32" t="s">
        <v>1595</v>
      </c>
      <c r="AC28" s="2">
        <v>0.64378221408241554</v>
      </c>
      <c r="AD28" s="2" t="s">
        <v>1596</v>
      </c>
      <c r="AE28" s="2" t="b">
        <v>0</v>
      </c>
      <c r="AF28" s="2" t="s">
        <v>505</v>
      </c>
      <c r="AG28" s="2" t="s">
        <v>506</v>
      </c>
      <c r="AH28" s="2" t="s">
        <v>507</v>
      </c>
      <c r="AI28" s="2">
        <v>0.72758118027787355</v>
      </c>
      <c r="AJ28" s="2" t="s">
        <v>508</v>
      </c>
      <c r="AK28" s="33" t="b">
        <v>0</v>
      </c>
      <c r="AL28" s="2">
        <v>0.72758118027787355</v>
      </c>
      <c r="AM28" s="21" t="s">
        <v>505</v>
      </c>
      <c r="AN28" s="22" t="s">
        <v>1910</v>
      </c>
      <c r="AO28" s="22" t="s">
        <v>506</v>
      </c>
      <c r="AP28" s="23" t="s">
        <v>507</v>
      </c>
    </row>
    <row r="29" spans="1:42" s="2" customFormat="1" ht="409.5" x14ac:dyDescent="0.25">
      <c r="A29" s="2" t="s">
        <v>491</v>
      </c>
      <c r="B29" s="2" t="s">
        <v>510</v>
      </c>
      <c r="C29" s="2" t="s">
        <v>77</v>
      </c>
      <c r="D29" s="7">
        <v>0.83639413442658217</v>
      </c>
      <c r="E29" s="2" t="b">
        <v>1</v>
      </c>
      <c r="F29" s="8" t="s">
        <v>28</v>
      </c>
      <c r="G29" s="15" t="s">
        <v>511</v>
      </c>
      <c r="H29" s="13" t="s">
        <v>1767</v>
      </c>
      <c r="I29" s="2" t="s">
        <v>1850</v>
      </c>
      <c r="J29" s="2" t="s">
        <v>512</v>
      </c>
      <c r="K29" s="2" t="s">
        <v>513</v>
      </c>
      <c r="L29" s="14" t="s">
        <v>514</v>
      </c>
      <c r="M29" s="2" t="s">
        <v>515</v>
      </c>
      <c r="N29" s="2" t="s">
        <v>33</v>
      </c>
      <c r="O29" s="2">
        <v>1</v>
      </c>
      <c r="P29" s="2" t="s">
        <v>101</v>
      </c>
      <c r="Q29" s="2">
        <v>0.16666666666666671</v>
      </c>
      <c r="R29" s="2" t="s">
        <v>516</v>
      </c>
      <c r="S29" s="14" t="s">
        <v>517</v>
      </c>
      <c r="T29" s="2" t="s">
        <v>518</v>
      </c>
      <c r="U29" s="2" t="s">
        <v>33</v>
      </c>
      <c r="V29" s="2">
        <v>1</v>
      </c>
      <c r="W29" s="2" t="s">
        <v>101</v>
      </c>
      <c r="X29" s="2">
        <v>0.5</v>
      </c>
      <c r="Y29" s="15" t="s">
        <v>519</v>
      </c>
      <c r="Z29" s="2" t="s">
        <v>1597</v>
      </c>
      <c r="AA29" s="31" t="s">
        <v>1598</v>
      </c>
      <c r="AB29" s="32" t="s">
        <v>1599</v>
      </c>
      <c r="AC29" s="2">
        <v>0.75181214870852275</v>
      </c>
      <c r="AD29" s="2" t="s">
        <v>1600</v>
      </c>
      <c r="AE29" s="2" t="b">
        <v>1</v>
      </c>
      <c r="AF29" s="2" t="s">
        <v>357</v>
      </c>
      <c r="AG29" s="2" t="s">
        <v>520</v>
      </c>
      <c r="AH29" s="2" t="s">
        <v>521</v>
      </c>
      <c r="AI29" s="2">
        <v>0.77676614928685939</v>
      </c>
      <c r="AJ29" s="2" t="s">
        <v>522</v>
      </c>
      <c r="AK29" s="33" t="b">
        <v>1</v>
      </c>
      <c r="AL29" s="2">
        <v>0.77676614928685939</v>
      </c>
      <c r="AM29" s="21" t="s">
        <v>357</v>
      </c>
      <c r="AN29" s="22" t="s">
        <v>1910</v>
      </c>
      <c r="AO29" s="22" t="s">
        <v>520</v>
      </c>
      <c r="AP29" s="23" t="s">
        <v>521</v>
      </c>
    </row>
    <row r="30" spans="1:42" s="2" customFormat="1" ht="409.5" x14ac:dyDescent="0.25">
      <c r="A30" s="2" t="s">
        <v>491</v>
      </c>
      <c r="B30" s="2" t="s">
        <v>523</v>
      </c>
      <c r="C30" s="2" t="s">
        <v>28</v>
      </c>
      <c r="D30" s="7">
        <v>0.86408234426742081</v>
      </c>
      <c r="E30" s="2" t="b">
        <v>1</v>
      </c>
      <c r="F30" s="8" t="s">
        <v>28</v>
      </c>
      <c r="G30" s="15" t="s">
        <v>524</v>
      </c>
      <c r="H30" s="13" t="s">
        <v>1768</v>
      </c>
      <c r="I30" s="2" t="s">
        <v>1851</v>
      </c>
      <c r="J30" s="2" t="s">
        <v>525</v>
      </c>
      <c r="K30" s="2" t="s">
        <v>526</v>
      </c>
      <c r="L30" s="14" t="s">
        <v>527</v>
      </c>
      <c r="M30" s="2" t="s">
        <v>528</v>
      </c>
      <c r="N30" s="2" t="s">
        <v>33</v>
      </c>
      <c r="O30" s="2">
        <v>1</v>
      </c>
      <c r="P30" s="2" t="s">
        <v>529</v>
      </c>
      <c r="Q30" s="2">
        <v>0.1111111111111111</v>
      </c>
      <c r="R30" s="2" t="s">
        <v>530</v>
      </c>
      <c r="S30" s="14" t="s">
        <v>531</v>
      </c>
      <c r="T30" s="2" t="s">
        <v>532</v>
      </c>
      <c r="U30" s="2" t="s">
        <v>33</v>
      </c>
      <c r="V30" s="2">
        <v>1</v>
      </c>
      <c r="W30" s="2" t="s">
        <v>382</v>
      </c>
      <c r="X30" s="2">
        <v>0.75</v>
      </c>
      <c r="Y30" s="15" t="s">
        <v>533</v>
      </c>
      <c r="Z30" s="2" t="s">
        <v>1527</v>
      </c>
      <c r="AA30" s="31" t="s">
        <v>1601</v>
      </c>
      <c r="AB30" s="32" t="s">
        <v>1602</v>
      </c>
      <c r="AC30" s="2">
        <v>0.79832010329761571</v>
      </c>
      <c r="AD30" s="2" t="s">
        <v>1603</v>
      </c>
      <c r="AE30" s="2" t="b">
        <v>1</v>
      </c>
      <c r="AF30" s="2" t="s">
        <v>305</v>
      </c>
      <c r="AG30" s="2" t="s">
        <v>534</v>
      </c>
      <c r="AH30" s="2" t="s">
        <v>535</v>
      </c>
      <c r="AI30" s="2">
        <v>0.65293159837188053</v>
      </c>
      <c r="AJ30" s="2" t="s">
        <v>536</v>
      </c>
      <c r="AK30" s="33" t="b">
        <v>0</v>
      </c>
      <c r="AL30" s="2">
        <v>0.79832010329761571</v>
      </c>
      <c r="AM30" s="21" t="s">
        <v>1527</v>
      </c>
      <c r="AN30" s="22" t="s">
        <v>1910</v>
      </c>
      <c r="AO30" s="22" t="s">
        <v>1601</v>
      </c>
      <c r="AP30" s="23" t="s">
        <v>1602</v>
      </c>
    </row>
    <row r="31" spans="1:42" s="2" customFormat="1" ht="409.5" x14ac:dyDescent="0.25">
      <c r="A31" s="2" t="s">
        <v>491</v>
      </c>
      <c r="B31" s="2" t="s">
        <v>537</v>
      </c>
      <c r="C31" s="2" t="s">
        <v>28</v>
      </c>
      <c r="D31" s="7">
        <v>0.80524269436184714</v>
      </c>
      <c r="E31" s="2" t="b">
        <v>1</v>
      </c>
      <c r="F31" s="8" t="s">
        <v>28</v>
      </c>
      <c r="G31" s="15" t="s">
        <v>538</v>
      </c>
      <c r="H31" s="13" t="s">
        <v>1769</v>
      </c>
      <c r="I31" s="2" t="s">
        <v>1852</v>
      </c>
      <c r="J31" s="2" t="s">
        <v>539</v>
      </c>
      <c r="K31" s="2" t="s">
        <v>540</v>
      </c>
      <c r="L31" s="14" t="s">
        <v>541</v>
      </c>
      <c r="M31" s="2" t="s">
        <v>542</v>
      </c>
      <c r="N31" s="2" t="s">
        <v>33</v>
      </c>
      <c r="O31" s="2">
        <v>1</v>
      </c>
      <c r="P31" s="2" t="s">
        <v>543</v>
      </c>
      <c r="Q31" s="2">
        <v>5.5555555555555552E-2</v>
      </c>
      <c r="R31" s="2" t="s">
        <v>544</v>
      </c>
      <c r="S31" s="14" t="s">
        <v>545</v>
      </c>
      <c r="T31" s="2" t="s">
        <v>546</v>
      </c>
      <c r="U31" s="2" t="s">
        <v>33</v>
      </c>
      <c r="V31" s="2">
        <v>0.75</v>
      </c>
      <c r="W31" s="2" t="s">
        <v>547</v>
      </c>
      <c r="X31" s="2">
        <v>0.1</v>
      </c>
      <c r="Y31" s="15" t="s">
        <v>548</v>
      </c>
      <c r="Z31" s="2" t="s">
        <v>836</v>
      </c>
      <c r="AA31" s="31" t="s">
        <v>1604</v>
      </c>
      <c r="AB31" s="32" t="s">
        <v>1605</v>
      </c>
      <c r="AC31" s="2">
        <v>0.5021819696222124</v>
      </c>
      <c r="AD31" s="2" t="s">
        <v>1606</v>
      </c>
      <c r="AE31" s="2" t="b">
        <v>0</v>
      </c>
      <c r="AF31" s="2" t="s">
        <v>549</v>
      </c>
      <c r="AG31" s="2" t="s">
        <v>550</v>
      </c>
      <c r="AH31" s="2" t="s">
        <v>551</v>
      </c>
      <c r="AI31" s="2">
        <v>0.73411533922080185</v>
      </c>
      <c r="AJ31" s="2" t="s">
        <v>552</v>
      </c>
      <c r="AK31" s="33" t="b">
        <v>0</v>
      </c>
      <c r="AL31" s="2">
        <v>0.73411533922080185</v>
      </c>
      <c r="AM31" s="21" t="s">
        <v>549</v>
      </c>
      <c r="AN31" s="22" t="s">
        <v>1910</v>
      </c>
      <c r="AO31" s="22" t="s">
        <v>550</v>
      </c>
      <c r="AP31" s="23" t="s">
        <v>551</v>
      </c>
    </row>
    <row r="32" spans="1:42" s="2" customFormat="1" ht="409.5" x14ac:dyDescent="0.25">
      <c r="A32" s="2" t="s">
        <v>491</v>
      </c>
      <c r="B32" s="2" t="s">
        <v>553</v>
      </c>
      <c r="C32" s="2" t="s">
        <v>28</v>
      </c>
      <c r="D32" s="7">
        <v>0.88646849548620676</v>
      </c>
      <c r="E32" s="2" t="b">
        <v>1</v>
      </c>
      <c r="F32" s="8" t="s">
        <v>28</v>
      </c>
      <c r="G32" s="15" t="s">
        <v>554</v>
      </c>
      <c r="H32" s="13" t="s">
        <v>1770</v>
      </c>
      <c r="I32" s="2" t="s">
        <v>1853</v>
      </c>
      <c r="J32" s="2" t="s">
        <v>555</v>
      </c>
      <c r="K32" s="2" t="s">
        <v>556</v>
      </c>
      <c r="L32" s="14" t="s">
        <v>557</v>
      </c>
      <c r="M32" s="2" t="s">
        <v>558</v>
      </c>
      <c r="N32" s="2" t="s">
        <v>33</v>
      </c>
      <c r="O32" s="2">
        <v>0.5</v>
      </c>
      <c r="P32" s="2" t="s">
        <v>559</v>
      </c>
      <c r="Q32" s="2">
        <v>0.5</v>
      </c>
      <c r="R32" s="2" t="s">
        <v>560</v>
      </c>
      <c r="S32" s="14" t="s">
        <v>561</v>
      </c>
      <c r="T32" s="2" t="s">
        <v>562</v>
      </c>
      <c r="U32" s="2" t="s">
        <v>54</v>
      </c>
      <c r="V32" s="2">
        <v>1</v>
      </c>
      <c r="W32" s="2" t="s">
        <v>563</v>
      </c>
      <c r="X32" s="2">
        <v>0.2</v>
      </c>
      <c r="Y32" s="15" t="s">
        <v>564</v>
      </c>
      <c r="Z32" s="2" t="s">
        <v>40</v>
      </c>
      <c r="AA32" s="31" t="s">
        <v>1607</v>
      </c>
      <c r="AB32" s="32" t="s">
        <v>1608</v>
      </c>
      <c r="AC32" s="2">
        <v>0.64127891688086247</v>
      </c>
      <c r="AD32" s="2" t="s">
        <v>1609</v>
      </c>
      <c r="AE32" s="2" t="b">
        <v>0</v>
      </c>
      <c r="AF32" s="2" t="s">
        <v>305</v>
      </c>
      <c r="AG32" s="2" t="s">
        <v>565</v>
      </c>
      <c r="AH32" s="2" t="s">
        <v>566</v>
      </c>
      <c r="AI32" s="2">
        <v>0.78519724471971453</v>
      </c>
      <c r="AJ32" s="2" t="s">
        <v>567</v>
      </c>
      <c r="AK32" s="33" t="b">
        <v>1</v>
      </c>
      <c r="AL32" s="2">
        <v>0.78519724471971453</v>
      </c>
      <c r="AM32" s="21" t="s">
        <v>305</v>
      </c>
      <c r="AN32" s="22" t="s">
        <v>1910</v>
      </c>
      <c r="AO32" s="22" t="s">
        <v>565</v>
      </c>
      <c r="AP32" s="23" t="s">
        <v>566</v>
      </c>
    </row>
    <row r="33" spans="1:42" s="2" customFormat="1" ht="409.5" x14ac:dyDescent="0.25">
      <c r="A33" s="2" t="s">
        <v>491</v>
      </c>
      <c r="B33" s="2" t="s">
        <v>569</v>
      </c>
      <c r="C33" s="2" t="s">
        <v>28</v>
      </c>
      <c r="D33" s="7">
        <v>0.79351576205747743</v>
      </c>
      <c r="E33" s="2" t="b">
        <v>1</v>
      </c>
      <c r="F33" s="8" t="s">
        <v>28</v>
      </c>
      <c r="G33" s="15" t="s">
        <v>570</v>
      </c>
      <c r="H33" s="13" t="s">
        <v>1771</v>
      </c>
      <c r="I33" s="2" t="s">
        <v>1854</v>
      </c>
      <c r="J33" s="2" t="s">
        <v>571</v>
      </c>
      <c r="K33" s="2" t="s">
        <v>572</v>
      </c>
      <c r="L33" s="14" t="s">
        <v>573</v>
      </c>
      <c r="M33" s="2" t="s">
        <v>574</v>
      </c>
      <c r="N33" s="2" t="s">
        <v>54</v>
      </c>
      <c r="O33" s="2">
        <v>1</v>
      </c>
      <c r="P33" s="2" t="s">
        <v>575</v>
      </c>
      <c r="Q33" s="2">
        <v>0.63636363636363635</v>
      </c>
      <c r="R33" s="2" t="s">
        <v>576</v>
      </c>
      <c r="S33" s="14" t="s">
        <v>577</v>
      </c>
      <c r="T33" s="2" t="s">
        <v>578</v>
      </c>
      <c r="U33" s="2" t="s">
        <v>33</v>
      </c>
      <c r="V33" s="2">
        <v>1</v>
      </c>
      <c r="W33" s="2" t="s">
        <v>579</v>
      </c>
      <c r="X33" s="2">
        <v>0.4</v>
      </c>
      <c r="Y33" s="15" t="s">
        <v>580</v>
      </c>
      <c r="Z33" s="2" t="s">
        <v>505</v>
      </c>
      <c r="AA33" s="31" t="s">
        <v>1610</v>
      </c>
      <c r="AB33" s="32" t="s">
        <v>1611</v>
      </c>
      <c r="AC33" s="2">
        <v>0.5850490346428433</v>
      </c>
      <c r="AD33" s="2" t="s">
        <v>1612</v>
      </c>
      <c r="AE33" s="2" t="b">
        <v>0</v>
      </c>
      <c r="AF33" s="2" t="s">
        <v>305</v>
      </c>
      <c r="AG33" s="2" t="s">
        <v>581</v>
      </c>
      <c r="AH33" s="2" t="s">
        <v>582</v>
      </c>
      <c r="AI33" s="2">
        <v>0.78256023746174541</v>
      </c>
      <c r="AJ33" s="2" t="s">
        <v>583</v>
      </c>
      <c r="AK33" s="33" t="b">
        <v>1</v>
      </c>
      <c r="AL33" s="2">
        <v>0.78256023746174541</v>
      </c>
      <c r="AM33" s="21" t="s">
        <v>305</v>
      </c>
      <c r="AN33" s="22" t="s">
        <v>1910</v>
      </c>
      <c r="AO33" s="22" t="s">
        <v>581</v>
      </c>
      <c r="AP33" s="23" t="s">
        <v>582</v>
      </c>
    </row>
    <row r="34" spans="1:42" s="2" customFormat="1" ht="409.5" x14ac:dyDescent="0.25">
      <c r="A34" s="2" t="s">
        <v>491</v>
      </c>
      <c r="B34" s="2" t="s">
        <v>584</v>
      </c>
      <c r="C34" s="2" t="s">
        <v>28</v>
      </c>
      <c r="D34" s="7">
        <v>0.78925759700132503</v>
      </c>
      <c r="E34" s="2" t="b">
        <v>1</v>
      </c>
      <c r="F34" s="8" t="s">
        <v>28</v>
      </c>
      <c r="G34" s="15" t="s">
        <v>585</v>
      </c>
      <c r="H34" s="13" t="s">
        <v>1772</v>
      </c>
      <c r="I34" s="2" t="s">
        <v>1855</v>
      </c>
      <c r="J34" s="2" t="s">
        <v>586</v>
      </c>
      <c r="K34" s="2" t="s">
        <v>587</v>
      </c>
      <c r="L34" s="14" t="s">
        <v>588</v>
      </c>
      <c r="M34" s="2" t="s">
        <v>589</v>
      </c>
      <c r="N34" s="2" t="s">
        <v>33</v>
      </c>
      <c r="O34" s="2">
        <v>1</v>
      </c>
      <c r="P34" s="2" t="s">
        <v>590</v>
      </c>
      <c r="Q34" s="2">
        <v>0.1111111111111111</v>
      </c>
      <c r="R34" s="2" t="s">
        <v>591</v>
      </c>
      <c r="S34" s="14" t="s">
        <v>592</v>
      </c>
      <c r="T34" s="2" t="s">
        <v>593</v>
      </c>
      <c r="U34" s="2" t="s">
        <v>33</v>
      </c>
      <c r="V34" s="2">
        <v>1</v>
      </c>
      <c r="W34" s="2" t="s">
        <v>594</v>
      </c>
      <c r="X34" s="2">
        <v>0.14285714285714279</v>
      </c>
      <c r="Y34" s="15" t="s">
        <v>595</v>
      </c>
      <c r="Z34" s="2" t="s">
        <v>40</v>
      </c>
      <c r="AA34" s="31" t="s">
        <v>1613</v>
      </c>
      <c r="AB34" s="32" t="s">
        <v>1614</v>
      </c>
      <c r="AC34" s="2">
        <v>0.61558144507837498</v>
      </c>
      <c r="AD34" s="2" t="s">
        <v>1615</v>
      </c>
      <c r="AE34" s="2" t="b">
        <v>0</v>
      </c>
      <c r="AF34" s="2" t="s">
        <v>305</v>
      </c>
      <c r="AG34" s="2" t="s">
        <v>596</v>
      </c>
      <c r="AH34" s="2" t="s">
        <v>597</v>
      </c>
      <c r="AI34" s="2">
        <v>0.67593688595237311</v>
      </c>
      <c r="AJ34" s="2" t="s">
        <v>598</v>
      </c>
      <c r="AK34" s="33" t="b">
        <v>0</v>
      </c>
      <c r="AL34" s="2">
        <v>0.67593688595237311</v>
      </c>
      <c r="AM34" s="21" t="s">
        <v>305</v>
      </c>
      <c r="AN34" s="22" t="s">
        <v>1910</v>
      </c>
      <c r="AO34" s="22" t="s">
        <v>596</v>
      </c>
      <c r="AP34" s="23" t="s">
        <v>597</v>
      </c>
    </row>
    <row r="35" spans="1:42" s="2" customFormat="1" ht="409.5" x14ac:dyDescent="0.25">
      <c r="A35" s="2" t="s">
        <v>491</v>
      </c>
      <c r="B35" s="2" t="s">
        <v>599</v>
      </c>
      <c r="C35" s="2" t="s">
        <v>28</v>
      </c>
      <c r="D35" s="7">
        <v>0.82474882711754238</v>
      </c>
      <c r="E35" s="2" t="b">
        <v>1</v>
      </c>
      <c r="F35" s="8" t="s">
        <v>28</v>
      </c>
      <c r="G35" s="15" t="s">
        <v>600</v>
      </c>
      <c r="H35" s="13" t="s">
        <v>1773</v>
      </c>
      <c r="I35" s="2" t="s">
        <v>1856</v>
      </c>
      <c r="J35" s="2" t="s">
        <v>601</v>
      </c>
      <c r="K35" s="2" t="s">
        <v>602</v>
      </c>
      <c r="L35" s="14" t="s">
        <v>603</v>
      </c>
      <c r="M35" s="2" t="s">
        <v>604</v>
      </c>
      <c r="N35" s="2" t="s">
        <v>33</v>
      </c>
      <c r="O35" s="2">
        <v>1</v>
      </c>
      <c r="P35" s="2" t="s">
        <v>605</v>
      </c>
      <c r="Q35" s="2">
        <v>0.2</v>
      </c>
      <c r="R35" s="2" t="s">
        <v>606</v>
      </c>
      <c r="S35" s="14" t="s">
        <v>607</v>
      </c>
      <c r="T35" s="2" t="s">
        <v>608</v>
      </c>
      <c r="U35" s="2" t="s">
        <v>54</v>
      </c>
      <c r="V35" s="2">
        <v>1</v>
      </c>
      <c r="W35" s="2" t="s">
        <v>609</v>
      </c>
      <c r="X35" s="2">
        <v>0.75</v>
      </c>
      <c r="Y35" s="15" t="s">
        <v>610</v>
      </c>
      <c r="Z35" s="2" t="s">
        <v>138</v>
      </c>
      <c r="AA35" s="31" t="s">
        <v>1616</v>
      </c>
      <c r="AB35" s="32" t="s">
        <v>1617</v>
      </c>
      <c r="AC35" s="2">
        <v>0.79790449809396335</v>
      </c>
      <c r="AD35" s="2" t="s">
        <v>1618</v>
      </c>
      <c r="AE35" s="2" t="b">
        <v>1</v>
      </c>
      <c r="AF35" s="2" t="s">
        <v>505</v>
      </c>
      <c r="AG35" s="2" t="s">
        <v>611</v>
      </c>
      <c r="AH35" s="2" t="s">
        <v>612</v>
      </c>
      <c r="AI35" s="2">
        <v>0.8894839939884559</v>
      </c>
      <c r="AJ35" s="2" t="s">
        <v>613</v>
      </c>
      <c r="AK35" s="33" t="b">
        <v>1</v>
      </c>
      <c r="AL35" s="2">
        <v>0.8894839939884559</v>
      </c>
      <c r="AM35" s="21" t="s">
        <v>505</v>
      </c>
      <c r="AN35" s="22" t="s">
        <v>1909</v>
      </c>
      <c r="AO35" s="22" t="s">
        <v>611</v>
      </c>
      <c r="AP35" s="23" t="s">
        <v>612</v>
      </c>
    </row>
    <row r="36" spans="1:42" s="2" customFormat="1" ht="409.5" x14ac:dyDescent="0.25">
      <c r="A36" s="2" t="s">
        <v>491</v>
      </c>
      <c r="B36" s="2" t="s">
        <v>614</v>
      </c>
      <c r="C36" s="2" t="s">
        <v>28</v>
      </c>
      <c r="D36" s="7">
        <v>0.80355594350884108</v>
      </c>
      <c r="E36" s="2" t="b">
        <v>1</v>
      </c>
      <c r="F36" s="8" t="s">
        <v>28</v>
      </c>
      <c r="G36" s="15" t="s">
        <v>615</v>
      </c>
      <c r="H36" s="13" t="s">
        <v>1774</v>
      </c>
      <c r="I36" s="2" t="s">
        <v>1857</v>
      </c>
      <c r="J36" s="2" t="s">
        <v>616</v>
      </c>
      <c r="K36" s="2" t="s">
        <v>617</v>
      </c>
      <c r="L36" s="14" t="s">
        <v>618</v>
      </c>
      <c r="M36" s="2" t="s">
        <v>619</v>
      </c>
      <c r="N36" s="2" t="s">
        <v>33</v>
      </c>
      <c r="O36" s="2">
        <v>1</v>
      </c>
      <c r="P36" s="2" t="s">
        <v>620</v>
      </c>
      <c r="Q36" s="2">
        <v>0.2</v>
      </c>
      <c r="R36" s="2" t="s">
        <v>621</v>
      </c>
      <c r="S36" s="14" t="s">
        <v>622</v>
      </c>
      <c r="T36" s="2" t="s">
        <v>623</v>
      </c>
      <c r="U36" s="2" t="s">
        <v>54</v>
      </c>
      <c r="V36" s="2">
        <v>1</v>
      </c>
      <c r="W36" s="2" t="s">
        <v>624</v>
      </c>
      <c r="X36" s="2">
        <v>0.625</v>
      </c>
      <c r="Y36" s="15" t="s">
        <v>625</v>
      </c>
      <c r="Z36" s="2" t="s">
        <v>1619</v>
      </c>
      <c r="AA36" s="31" t="s">
        <v>1620</v>
      </c>
      <c r="AB36" s="32" t="s">
        <v>1621</v>
      </c>
      <c r="AC36" s="2">
        <v>0.7468757137195865</v>
      </c>
      <c r="AD36" s="2" t="s">
        <v>1622</v>
      </c>
      <c r="AE36" s="2" t="b">
        <v>0</v>
      </c>
      <c r="AF36" s="2" t="s">
        <v>107</v>
      </c>
      <c r="AG36" s="2" t="s">
        <v>626</v>
      </c>
      <c r="AH36" s="2" t="s">
        <v>627</v>
      </c>
      <c r="AI36" s="2">
        <v>0.75383334570034599</v>
      </c>
      <c r="AJ36" s="2" t="s">
        <v>628</v>
      </c>
      <c r="AK36" s="33" t="b">
        <v>1</v>
      </c>
      <c r="AL36" s="2">
        <v>0.75383334570034599</v>
      </c>
      <c r="AM36" s="21" t="s">
        <v>107</v>
      </c>
      <c r="AN36" s="22" t="s">
        <v>1910</v>
      </c>
      <c r="AO36" s="22" t="s">
        <v>626</v>
      </c>
      <c r="AP36" s="23" t="s">
        <v>627</v>
      </c>
    </row>
    <row r="37" spans="1:42" s="2" customFormat="1" ht="409.5" x14ac:dyDescent="0.25">
      <c r="A37" s="2" t="s">
        <v>491</v>
      </c>
      <c r="B37" s="2" t="s">
        <v>631</v>
      </c>
      <c r="C37" s="2" t="s">
        <v>28</v>
      </c>
      <c r="D37" s="7">
        <v>0.79020322416807021</v>
      </c>
      <c r="E37" s="2" t="b">
        <v>1</v>
      </c>
      <c r="F37" s="8" t="s">
        <v>28</v>
      </c>
      <c r="G37" s="15" t="s">
        <v>632</v>
      </c>
      <c r="H37" s="13" t="s">
        <v>1775</v>
      </c>
      <c r="I37" s="2" t="s">
        <v>1858</v>
      </c>
      <c r="J37" s="2" t="s">
        <v>633</v>
      </c>
      <c r="K37" s="2" t="s">
        <v>634</v>
      </c>
      <c r="L37" s="14" t="s">
        <v>635</v>
      </c>
      <c r="M37" s="2" t="s">
        <v>636</v>
      </c>
      <c r="N37" s="2" t="s">
        <v>33</v>
      </c>
      <c r="O37" s="2">
        <v>1</v>
      </c>
      <c r="P37" s="2" t="s">
        <v>637</v>
      </c>
      <c r="Q37" s="2">
        <v>9.0909090909090912E-2</v>
      </c>
      <c r="R37" s="2" t="s">
        <v>638</v>
      </c>
      <c r="S37" s="14" t="s">
        <v>639</v>
      </c>
      <c r="T37" s="2" t="s">
        <v>640</v>
      </c>
      <c r="U37" s="2" t="s">
        <v>33</v>
      </c>
      <c r="V37" s="2">
        <v>1</v>
      </c>
      <c r="W37" s="2" t="s">
        <v>641</v>
      </c>
      <c r="X37" s="2">
        <v>0.2</v>
      </c>
      <c r="Y37" s="15" t="s">
        <v>642</v>
      </c>
      <c r="Z37" s="2" t="s">
        <v>168</v>
      </c>
      <c r="AA37" s="31" t="s">
        <v>1623</v>
      </c>
      <c r="AB37" s="32" t="s">
        <v>1624</v>
      </c>
      <c r="AC37" s="2">
        <v>0.70629599328886872</v>
      </c>
      <c r="AD37" s="2" t="s">
        <v>1625</v>
      </c>
      <c r="AE37" s="2" t="b">
        <v>0</v>
      </c>
      <c r="AF37" s="2" t="s">
        <v>305</v>
      </c>
      <c r="AG37" s="2" t="s">
        <v>643</v>
      </c>
      <c r="AH37" s="2" t="s">
        <v>644</v>
      </c>
      <c r="AI37" s="2">
        <v>0.76822872418426846</v>
      </c>
      <c r="AJ37" s="2" t="s">
        <v>645</v>
      </c>
      <c r="AK37" s="33" t="b">
        <v>1</v>
      </c>
      <c r="AL37" s="2">
        <v>0.76822872418426846</v>
      </c>
      <c r="AM37" s="21" t="s">
        <v>305</v>
      </c>
      <c r="AN37" s="22" t="s">
        <v>1910</v>
      </c>
      <c r="AO37" s="22" t="s">
        <v>643</v>
      </c>
      <c r="AP37" s="23" t="s">
        <v>644</v>
      </c>
    </row>
    <row r="38" spans="1:42" s="2" customFormat="1" ht="409.5" x14ac:dyDescent="0.25">
      <c r="A38" s="2" t="s">
        <v>491</v>
      </c>
      <c r="B38" s="2" t="s">
        <v>646</v>
      </c>
      <c r="C38" s="2" t="s">
        <v>28</v>
      </c>
      <c r="D38" s="7">
        <v>0.80804121398438955</v>
      </c>
      <c r="E38" s="2" t="b">
        <v>1</v>
      </c>
      <c r="F38" s="8" t="s">
        <v>28</v>
      </c>
      <c r="G38" s="15" t="s">
        <v>647</v>
      </c>
      <c r="H38" s="13" t="s">
        <v>1776</v>
      </c>
      <c r="I38" s="2" t="s">
        <v>1859</v>
      </c>
      <c r="J38" s="2" t="s">
        <v>648</v>
      </c>
      <c r="K38" s="2" t="s">
        <v>649</v>
      </c>
      <c r="L38" s="14" t="s">
        <v>650</v>
      </c>
      <c r="M38" s="2" t="s">
        <v>651</v>
      </c>
      <c r="N38" s="2" t="s">
        <v>33</v>
      </c>
      <c r="O38" s="2">
        <v>0.5</v>
      </c>
      <c r="P38" s="2" t="s">
        <v>652</v>
      </c>
      <c r="Q38" s="2">
        <v>0.125</v>
      </c>
      <c r="R38" s="2" t="s">
        <v>653</v>
      </c>
      <c r="S38" s="14" t="s">
        <v>654</v>
      </c>
      <c r="T38" s="2" t="s">
        <v>655</v>
      </c>
      <c r="U38" s="2" t="s">
        <v>33</v>
      </c>
      <c r="V38" s="2">
        <v>1</v>
      </c>
      <c r="W38" s="2" t="s">
        <v>121</v>
      </c>
      <c r="X38" s="2">
        <v>0.1111111111111111</v>
      </c>
      <c r="Y38" s="15" t="s">
        <v>656</v>
      </c>
      <c r="Z38" s="2" t="s">
        <v>40</v>
      </c>
      <c r="AA38" s="31" t="s">
        <v>1626</v>
      </c>
      <c r="AB38" s="32" t="s">
        <v>1627</v>
      </c>
      <c r="AC38" s="2">
        <v>0.78643684062009123</v>
      </c>
      <c r="AD38" s="2" t="s">
        <v>1628</v>
      </c>
      <c r="AE38" s="2" t="b">
        <v>1</v>
      </c>
      <c r="AF38" s="2" t="s">
        <v>505</v>
      </c>
      <c r="AG38" s="2" t="s">
        <v>657</v>
      </c>
      <c r="AH38" s="2" t="s">
        <v>658</v>
      </c>
      <c r="AI38" s="2">
        <v>0.76870572342335675</v>
      </c>
      <c r="AJ38" s="2" t="s">
        <v>659</v>
      </c>
      <c r="AK38" s="33" t="b">
        <v>1</v>
      </c>
      <c r="AL38" s="2">
        <v>0.78643684062009123</v>
      </c>
      <c r="AM38" s="21" t="s">
        <v>40</v>
      </c>
      <c r="AN38" s="22" t="s">
        <v>1910</v>
      </c>
      <c r="AO38" s="22" t="s">
        <v>1626</v>
      </c>
      <c r="AP38" s="23" t="s">
        <v>1627</v>
      </c>
    </row>
    <row r="39" spans="1:42" s="2" customFormat="1" ht="409.5" x14ac:dyDescent="0.25">
      <c r="A39" s="2" t="s">
        <v>491</v>
      </c>
      <c r="B39" s="2" t="s">
        <v>677</v>
      </c>
      <c r="C39" s="2" t="s">
        <v>28</v>
      </c>
      <c r="D39" s="7">
        <v>0.7851702198257372</v>
      </c>
      <c r="E39" s="2" t="b">
        <v>1</v>
      </c>
      <c r="F39" s="8" t="s">
        <v>28</v>
      </c>
      <c r="G39" s="15" t="s">
        <v>678</v>
      </c>
      <c r="H39" s="13" t="s">
        <v>1778</v>
      </c>
      <c r="I39" s="2" t="s">
        <v>1861</v>
      </c>
      <c r="J39" s="2" t="s">
        <v>679</v>
      </c>
      <c r="K39" s="2" t="s">
        <v>680</v>
      </c>
      <c r="L39" s="14" t="s">
        <v>681</v>
      </c>
      <c r="M39" s="2" t="s">
        <v>682</v>
      </c>
      <c r="N39" s="2" t="s">
        <v>33</v>
      </c>
      <c r="O39" s="2">
        <v>0.75</v>
      </c>
      <c r="P39" s="2" t="s">
        <v>683</v>
      </c>
      <c r="Q39" s="2">
        <v>0.1</v>
      </c>
      <c r="R39" s="2" t="s">
        <v>684</v>
      </c>
      <c r="S39" s="14" t="s">
        <v>685</v>
      </c>
      <c r="T39" s="2" t="s">
        <v>686</v>
      </c>
      <c r="U39" s="2" t="s">
        <v>33</v>
      </c>
      <c r="V39" s="2">
        <v>1</v>
      </c>
      <c r="W39" s="2" t="s">
        <v>687</v>
      </c>
      <c r="X39" s="2">
        <v>0.1</v>
      </c>
      <c r="Y39" s="15" t="s">
        <v>688</v>
      </c>
      <c r="Z39" s="2" t="s">
        <v>505</v>
      </c>
      <c r="AA39" s="31" t="s">
        <v>1629</v>
      </c>
      <c r="AB39" s="32" t="s">
        <v>1630</v>
      </c>
      <c r="AC39" s="2">
        <v>0.76663139006515746</v>
      </c>
      <c r="AD39" s="2" t="s">
        <v>1631</v>
      </c>
      <c r="AE39" s="2" t="b">
        <v>1</v>
      </c>
      <c r="AF39" s="2" t="s">
        <v>505</v>
      </c>
      <c r="AG39" s="2" t="s">
        <v>689</v>
      </c>
      <c r="AH39" s="2" t="s">
        <v>690</v>
      </c>
      <c r="AI39" s="2">
        <v>0.68603915310061558</v>
      </c>
      <c r="AJ39" s="2" t="s">
        <v>691</v>
      </c>
      <c r="AK39" s="33" t="b">
        <v>0</v>
      </c>
      <c r="AL39" s="2">
        <v>0.76663139006515746</v>
      </c>
      <c r="AM39" s="21" t="s">
        <v>505</v>
      </c>
      <c r="AN39" s="22" t="s">
        <v>1910</v>
      </c>
      <c r="AO39" s="22" t="s">
        <v>1629</v>
      </c>
      <c r="AP39" s="23" t="s">
        <v>1630</v>
      </c>
    </row>
    <row r="40" spans="1:42" s="2" customFormat="1" ht="409.5" x14ac:dyDescent="0.25">
      <c r="A40" s="2" t="s">
        <v>491</v>
      </c>
      <c r="B40" s="2" t="s">
        <v>692</v>
      </c>
      <c r="C40" s="2" t="s">
        <v>28</v>
      </c>
      <c r="D40" s="7">
        <v>0.83317452226304489</v>
      </c>
      <c r="E40" s="2" t="b">
        <v>1</v>
      </c>
      <c r="F40" s="8" t="s">
        <v>28</v>
      </c>
      <c r="G40" s="15" t="s">
        <v>693</v>
      </c>
      <c r="H40" s="13" t="s">
        <v>1779</v>
      </c>
      <c r="I40" s="2" t="s">
        <v>1862</v>
      </c>
      <c r="J40" s="2" t="s">
        <v>694</v>
      </c>
      <c r="K40" s="2" t="s">
        <v>695</v>
      </c>
      <c r="L40" s="14" t="s">
        <v>696</v>
      </c>
      <c r="M40" s="2" t="s">
        <v>697</v>
      </c>
      <c r="N40" s="2" t="s">
        <v>33</v>
      </c>
      <c r="O40" s="2">
        <v>1</v>
      </c>
      <c r="P40" s="2" t="s">
        <v>698</v>
      </c>
      <c r="Q40" s="2">
        <v>0.2</v>
      </c>
      <c r="R40" s="2" t="s">
        <v>699</v>
      </c>
      <c r="S40" s="14" t="s">
        <v>700</v>
      </c>
      <c r="T40" s="2" t="s">
        <v>701</v>
      </c>
      <c r="U40" s="2" t="s">
        <v>33</v>
      </c>
      <c r="V40" s="2">
        <v>1</v>
      </c>
      <c r="W40" s="2" t="s">
        <v>702</v>
      </c>
      <c r="X40" s="2">
        <v>0.4</v>
      </c>
      <c r="Y40" s="15" t="s">
        <v>703</v>
      </c>
      <c r="Z40" s="2" t="s">
        <v>91</v>
      </c>
      <c r="AA40" s="31" t="s">
        <v>1632</v>
      </c>
      <c r="AB40" s="32" t="s">
        <v>1633</v>
      </c>
      <c r="AC40" s="2">
        <v>0.75173156505204175</v>
      </c>
      <c r="AD40" s="2" t="s">
        <v>1634</v>
      </c>
      <c r="AE40" s="2" t="b">
        <v>1</v>
      </c>
      <c r="AF40" s="2" t="s">
        <v>91</v>
      </c>
      <c r="AG40" s="2" t="s">
        <v>704</v>
      </c>
      <c r="AH40" s="2" t="s">
        <v>705</v>
      </c>
      <c r="AI40" s="2">
        <v>0.80550819422744557</v>
      </c>
      <c r="AJ40" s="2" t="s">
        <v>706</v>
      </c>
      <c r="AK40" s="33" t="b">
        <v>1</v>
      </c>
      <c r="AL40" s="2">
        <v>0.80550819422744557</v>
      </c>
      <c r="AM40" s="21" t="s">
        <v>91</v>
      </c>
      <c r="AN40" s="22" t="s">
        <v>1909</v>
      </c>
      <c r="AO40" s="22" t="s">
        <v>704</v>
      </c>
      <c r="AP40" s="23" t="s">
        <v>705</v>
      </c>
    </row>
    <row r="41" spans="1:42" s="2" customFormat="1" ht="409.5" x14ac:dyDescent="0.25">
      <c r="A41" s="2" t="s">
        <v>707</v>
      </c>
      <c r="B41" s="2" t="s">
        <v>709</v>
      </c>
      <c r="C41" s="2" t="s">
        <v>28</v>
      </c>
      <c r="D41" s="7">
        <v>0.78242070116760398</v>
      </c>
      <c r="E41" s="2" t="b">
        <v>1</v>
      </c>
      <c r="F41" s="8" t="s">
        <v>28</v>
      </c>
      <c r="G41" s="15" t="s">
        <v>710</v>
      </c>
      <c r="H41" s="13" t="s">
        <v>1780</v>
      </c>
      <c r="I41" s="2" t="s">
        <v>1863</v>
      </c>
      <c r="J41" s="2" t="s">
        <v>711</v>
      </c>
      <c r="K41" s="2" t="s">
        <v>712</v>
      </c>
      <c r="L41" s="14" t="s">
        <v>713</v>
      </c>
      <c r="M41" s="2" t="s">
        <v>714</v>
      </c>
      <c r="N41" s="2" t="s">
        <v>33</v>
      </c>
      <c r="O41" s="2">
        <v>1</v>
      </c>
      <c r="P41" s="2" t="s">
        <v>715</v>
      </c>
      <c r="Q41" s="2">
        <v>0.4</v>
      </c>
      <c r="R41" s="2" t="s">
        <v>716</v>
      </c>
      <c r="S41" s="14" t="s">
        <v>717</v>
      </c>
      <c r="T41" s="2" t="s">
        <v>718</v>
      </c>
      <c r="U41" s="2" t="s">
        <v>33</v>
      </c>
      <c r="V41" s="2">
        <v>1</v>
      </c>
      <c r="W41" s="2" t="s">
        <v>719</v>
      </c>
      <c r="X41" s="2">
        <v>0.5</v>
      </c>
      <c r="Y41" s="15" t="s">
        <v>720</v>
      </c>
      <c r="Z41" s="2" t="s">
        <v>138</v>
      </c>
      <c r="AA41" s="31" t="s">
        <v>1635</v>
      </c>
      <c r="AB41" s="32" t="s">
        <v>1636</v>
      </c>
      <c r="AC41" s="2">
        <v>0.77773605857569428</v>
      </c>
      <c r="AD41" s="2" t="s">
        <v>1637</v>
      </c>
      <c r="AE41" s="2" t="b">
        <v>1</v>
      </c>
      <c r="AF41" s="2" t="s">
        <v>721</v>
      </c>
      <c r="AG41" s="2" t="s">
        <v>722</v>
      </c>
      <c r="AH41" s="2" t="s">
        <v>723</v>
      </c>
      <c r="AI41" s="2">
        <v>0.76381500587791595</v>
      </c>
      <c r="AJ41" s="2" t="s">
        <v>724</v>
      </c>
      <c r="AK41" s="33" t="b">
        <v>1</v>
      </c>
      <c r="AL41" s="2">
        <v>0.77773605857569428</v>
      </c>
      <c r="AM41" s="21" t="s">
        <v>138</v>
      </c>
      <c r="AN41" s="22" t="s">
        <v>1910</v>
      </c>
      <c r="AO41" s="22" t="s">
        <v>1635</v>
      </c>
      <c r="AP41" s="23" t="s">
        <v>1636</v>
      </c>
    </row>
    <row r="42" spans="1:42" s="2" customFormat="1" ht="409.5" x14ac:dyDescent="0.25">
      <c r="A42" s="2" t="s">
        <v>707</v>
      </c>
      <c r="B42" s="2" t="s">
        <v>733</v>
      </c>
      <c r="C42" s="2" t="s">
        <v>77</v>
      </c>
      <c r="D42" s="7">
        <v>0.83640348157449684</v>
      </c>
      <c r="E42" s="2" t="b">
        <v>1</v>
      </c>
      <c r="F42" s="8" t="s">
        <v>28</v>
      </c>
      <c r="G42" s="15" t="s">
        <v>734</v>
      </c>
      <c r="H42" s="13" t="s">
        <v>1781</v>
      </c>
      <c r="I42" s="2" t="s">
        <v>1864</v>
      </c>
      <c r="J42" s="2" t="s">
        <v>735</v>
      </c>
      <c r="K42" s="2" t="s">
        <v>736</v>
      </c>
      <c r="L42" s="14" t="s">
        <v>737</v>
      </c>
      <c r="M42" s="2" t="s">
        <v>738</v>
      </c>
      <c r="N42" s="2" t="s">
        <v>33</v>
      </c>
      <c r="O42" s="2">
        <v>1</v>
      </c>
      <c r="P42" s="2" t="s">
        <v>739</v>
      </c>
      <c r="Q42" s="2">
        <v>0.16666666666666671</v>
      </c>
      <c r="R42" s="2" t="s">
        <v>740</v>
      </c>
      <c r="S42" s="14" t="s">
        <v>741</v>
      </c>
      <c r="T42" s="2" t="s">
        <v>742</v>
      </c>
      <c r="U42" s="2" t="s">
        <v>54</v>
      </c>
      <c r="V42" s="2">
        <v>1</v>
      </c>
      <c r="W42" s="2" t="s">
        <v>743</v>
      </c>
      <c r="X42" s="2">
        <v>0.1</v>
      </c>
      <c r="Y42" s="15" t="s">
        <v>744</v>
      </c>
      <c r="Z42" s="2" t="s">
        <v>505</v>
      </c>
      <c r="AA42" s="31" t="s">
        <v>1638</v>
      </c>
      <c r="AB42" s="32" t="s">
        <v>1639</v>
      </c>
      <c r="AC42" s="2">
        <v>0.74987094922156705</v>
      </c>
      <c r="AD42" s="2" t="s">
        <v>1640</v>
      </c>
      <c r="AE42" s="2" t="b">
        <v>0</v>
      </c>
      <c r="AF42" s="2" t="s">
        <v>305</v>
      </c>
      <c r="AG42" s="2" t="s">
        <v>745</v>
      </c>
      <c r="AH42" s="2" t="s">
        <v>746</v>
      </c>
      <c r="AI42" s="2">
        <v>0.7811362359324564</v>
      </c>
      <c r="AJ42" s="2" t="s">
        <v>747</v>
      </c>
      <c r="AK42" s="33" t="b">
        <v>1</v>
      </c>
      <c r="AL42" s="2">
        <v>0.7811362359324564</v>
      </c>
      <c r="AM42" s="21" t="s">
        <v>305</v>
      </c>
      <c r="AN42" s="22" t="s">
        <v>1910</v>
      </c>
      <c r="AO42" s="22" t="s">
        <v>745</v>
      </c>
      <c r="AP42" s="23" t="s">
        <v>746</v>
      </c>
    </row>
    <row r="43" spans="1:42" s="2" customFormat="1" ht="409.5" x14ac:dyDescent="0.25">
      <c r="A43" s="2" t="s">
        <v>707</v>
      </c>
      <c r="B43" s="2" t="s">
        <v>750</v>
      </c>
      <c r="C43" s="2" t="s">
        <v>28</v>
      </c>
      <c r="D43" s="7">
        <v>0.87248108456778473</v>
      </c>
      <c r="E43" s="2" t="b">
        <v>1</v>
      </c>
      <c r="F43" s="8" t="s">
        <v>28</v>
      </c>
      <c r="G43" s="15" t="s">
        <v>751</v>
      </c>
      <c r="H43" s="13" t="s">
        <v>1782</v>
      </c>
      <c r="I43" s="2" t="s">
        <v>1865</v>
      </c>
      <c r="J43" s="2" t="s">
        <v>752</v>
      </c>
      <c r="K43" s="2" t="s">
        <v>753</v>
      </c>
      <c r="L43" s="14" t="s">
        <v>754</v>
      </c>
      <c r="M43" s="2" t="s">
        <v>755</v>
      </c>
      <c r="N43" s="2" t="s">
        <v>54</v>
      </c>
      <c r="O43" s="2">
        <v>1</v>
      </c>
      <c r="P43" s="2" t="s">
        <v>756</v>
      </c>
      <c r="Q43" s="2">
        <v>0.2</v>
      </c>
      <c r="R43" s="2" t="s">
        <v>757</v>
      </c>
      <c r="S43" s="14" t="s">
        <v>758</v>
      </c>
      <c r="T43" s="2" t="s">
        <v>759</v>
      </c>
      <c r="U43" s="2" t="s">
        <v>33</v>
      </c>
      <c r="V43" s="2">
        <v>1</v>
      </c>
      <c r="W43" s="2" t="s">
        <v>760</v>
      </c>
      <c r="X43" s="2">
        <v>0.5</v>
      </c>
      <c r="Y43" s="15" t="s">
        <v>761</v>
      </c>
      <c r="Z43" s="2" t="s">
        <v>1527</v>
      </c>
      <c r="AA43" s="31" t="s">
        <v>1641</v>
      </c>
      <c r="AB43" s="32" t="s">
        <v>1642</v>
      </c>
      <c r="AC43" s="2">
        <v>0.86192548672781477</v>
      </c>
      <c r="AD43" s="2" t="s">
        <v>1643</v>
      </c>
      <c r="AE43" s="2" t="b">
        <v>1</v>
      </c>
      <c r="AF43" s="2" t="s">
        <v>305</v>
      </c>
      <c r="AG43" s="2" t="s">
        <v>762</v>
      </c>
      <c r="AH43" s="2" t="s">
        <v>763</v>
      </c>
      <c r="AI43" s="2">
        <v>0.78797298156073237</v>
      </c>
      <c r="AJ43" s="2" t="s">
        <v>764</v>
      </c>
      <c r="AK43" s="33" t="b">
        <v>1</v>
      </c>
      <c r="AL43" s="2">
        <v>0.86192548672781477</v>
      </c>
      <c r="AM43" s="21" t="s">
        <v>1527</v>
      </c>
      <c r="AN43" s="22" t="s">
        <v>1909</v>
      </c>
      <c r="AO43" s="22" t="s">
        <v>1641</v>
      </c>
      <c r="AP43" s="23" t="s">
        <v>1642</v>
      </c>
    </row>
    <row r="44" spans="1:42" s="2" customFormat="1" ht="409.5" x14ac:dyDescent="0.25">
      <c r="A44" s="2" t="s">
        <v>707</v>
      </c>
      <c r="B44" s="2" t="s">
        <v>767</v>
      </c>
      <c r="C44" s="2" t="s">
        <v>28</v>
      </c>
      <c r="D44" s="7">
        <v>0.77908149894449896</v>
      </c>
      <c r="E44" s="2" t="b">
        <v>1</v>
      </c>
      <c r="F44" s="8" t="s">
        <v>28</v>
      </c>
      <c r="G44" s="15" t="s">
        <v>768</v>
      </c>
      <c r="H44" s="13" t="s">
        <v>1783</v>
      </c>
      <c r="I44" s="2" t="s">
        <v>1866</v>
      </c>
      <c r="J44" s="2" t="s">
        <v>769</v>
      </c>
      <c r="K44" s="2" t="s">
        <v>770</v>
      </c>
      <c r="L44" s="14" t="s">
        <v>771</v>
      </c>
      <c r="M44" s="2" t="s">
        <v>772</v>
      </c>
      <c r="N44" s="2" t="s">
        <v>33</v>
      </c>
      <c r="O44" s="2">
        <v>0.5</v>
      </c>
      <c r="P44" s="2" t="s">
        <v>773</v>
      </c>
      <c r="Q44" s="2">
        <v>0.1</v>
      </c>
      <c r="R44" s="2" t="s">
        <v>774</v>
      </c>
      <c r="S44" s="14" t="s">
        <v>775</v>
      </c>
      <c r="T44" s="2" t="s">
        <v>776</v>
      </c>
      <c r="U44" s="2" t="s">
        <v>54</v>
      </c>
      <c r="V44" s="2">
        <v>0.66666666666666663</v>
      </c>
      <c r="W44" s="2" t="s">
        <v>777</v>
      </c>
      <c r="X44" s="2">
        <v>0.2</v>
      </c>
      <c r="Y44" s="15" t="s">
        <v>778</v>
      </c>
      <c r="Z44" s="2" t="s">
        <v>138</v>
      </c>
      <c r="AA44" s="31" t="s">
        <v>1644</v>
      </c>
      <c r="AB44" s="32" t="s">
        <v>1645</v>
      </c>
      <c r="AC44" s="2">
        <v>0.5057507805060335</v>
      </c>
      <c r="AD44" s="2" t="s">
        <v>1646</v>
      </c>
      <c r="AE44" s="2" t="b">
        <v>0</v>
      </c>
      <c r="AF44" s="2" t="s">
        <v>57</v>
      </c>
      <c r="AG44" s="2" t="s">
        <v>779</v>
      </c>
      <c r="AH44" s="2" t="s">
        <v>780</v>
      </c>
      <c r="AI44" s="2">
        <v>0.81182558606173427</v>
      </c>
      <c r="AJ44" s="2" t="s">
        <v>781</v>
      </c>
      <c r="AK44" s="33" t="b">
        <v>1</v>
      </c>
      <c r="AL44" s="2">
        <v>0.81182558606173427</v>
      </c>
      <c r="AM44" s="21" t="s">
        <v>57</v>
      </c>
      <c r="AN44" s="22" t="s">
        <v>1909</v>
      </c>
      <c r="AO44" s="22" t="s">
        <v>779</v>
      </c>
      <c r="AP44" s="23" t="s">
        <v>780</v>
      </c>
    </row>
    <row r="45" spans="1:42" s="2" customFormat="1" ht="409.5" x14ac:dyDescent="0.25">
      <c r="A45" s="2" t="s">
        <v>707</v>
      </c>
      <c r="B45" s="2" t="s">
        <v>790</v>
      </c>
      <c r="C45" s="2" t="s">
        <v>77</v>
      </c>
      <c r="D45" s="7">
        <v>0.79218081656931272</v>
      </c>
      <c r="E45" s="2" t="b">
        <v>1</v>
      </c>
      <c r="F45" s="8" t="s">
        <v>28</v>
      </c>
      <c r="G45" s="15" t="s">
        <v>791</v>
      </c>
      <c r="H45" s="13" t="s">
        <v>1784</v>
      </c>
      <c r="I45" s="2" t="s">
        <v>1867</v>
      </c>
      <c r="J45" s="2" t="s">
        <v>792</v>
      </c>
      <c r="K45" s="2" t="s">
        <v>793</v>
      </c>
      <c r="L45" s="14" t="s">
        <v>794</v>
      </c>
      <c r="M45" s="2" t="s">
        <v>795</v>
      </c>
      <c r="N45" s="2" t="s">
        <v>33</v>
      </c>
      <c r="O45" s="2">
        <v>1</v>
      </c>
      <c r="P45" s="2" t="s">
        <v>796</v>
      </c>
      <c r="Q45" s="2">
        <v>0.25</v>
      </c>
      <c r="R45" s="2" t="s">
        <v>797</v>
      </c>
      <c r="S45" s="14" t="s">
        <v>798</v>
      </c>
      <c r="T45" s="2" t="s">
        <v>799</v>
      </c>
      <c r="U45" s="2" t="s">
        <v>33</v>
      </c>
      <c r="V45" s="2">
        <v>1</v>
      </c>
      <c r="W45" s="2" t="s">
        <v>121</v>
      </c>
      <c r="X45" s="2">
        <v>0.2857142857142857</v>
      </c>
      <c r="Y45" s="15" t="s">
        <v>800</v>
      </c>
      <c r="Z45" s="2" t="s">
        <v>138</v>
      </c>
      <c r="AA45" s="31" t="s">
        <v>1647</v>
      </c>
      <c r="AB45" s="32" t="s">
        <v>1648</v>
      </c>
      <c r="AC45" s="2">
        <v>0.45495626165813408</v>
      </c>
      <c r="AD45" s="2" t="s">
        <v>1649</v>
      </c>
      <c r="AE45" s="2" t="b">
        <v>0</v>
      </c>
      <c r="AF45" s="2" t="s">
        <v>721</v>
      </c>
      <c r="AG45" s="2" t="s">
        <v>801</v>
      </c>
      <c r="AH45" s="2" t="s">
        <v>802</v>
      </c>
      <c r="AI45" s="2">
        <v>0.81866122945018327</v>
      </c>
      <c r="AJ45" s="2" t="s">
        <v>803</v>
      </c>
      <c r="AK45" s="33" t="b">
        <v>1</v>
      </c>
      <c r="AL45" s="2">
        <v>0.81866122945018327</v>
      </c>
      <c r="AM45" s="21" t="s">
        <v>721</v>
      </c>
      <c r="AN45" s="22" t="s">
        <v>1909</v>
      </c>
      <c r="AO45" s="22" t="s">
        <v>801</v>
      </c>
      <c r="AP45" s="23" t="s">
        <v>802</v>
      </c>
    </row>
    <row r="46" spans="1:42" s="2" customFormat="1" ht="409.5" x14ac:dyDescent="0.25">
      <c r="A46" s="2" t="s">
        <v>707</v>
      </c>
      <c r="B46" s="2" t="s">
        <v>804</v>
      </c>
      <c r="C46" s="2" t="s">
        <v>28</v>
      </c>
      <c r="D46" s="7">
        <v>0.81454438282427899</v>
      </c>
      <c r="E46" s="2" t="b">
        <v>1</v>
      </c>
      <c r="F46" s="8" t="s">
        <v>28</v>
      </c>
      <c r="G46" s="15" t="s">
        <v>805</v>
      </c>
      <c r="H46" s="13" t="s">
        <v>1785</v>
      </c>
      <c r="I46" s="2" t="s">
        <v>1868</v>
      </c>
      <c r="J46" s="2" t="s">
        <v>806</v>
      </c>
      <c r="K46" s="2" t="s">
        <v>807</v>
      </c>
      <c r="L46" s="14" t="s">
        <v>808</v>
      </c>
      <c r="M46" s="2" t="s">
        <v>809</v>
      </c>
      <c r="N46" s="2" t="s">
        <v>33</v>
      </c>
      <c r="O46" s="2">
        <v>0.8</v>
      </c>
      <c r="P46" s="2" t="s">
        <v>810</v>
      </c>
      <c r="Q46" s="2">
        <v>0.1111111111111111</v>
      </c>
      <c r="R46" s="2" t="s">
        <v>811</v>
      </c>
      <c r="S46" s="14" t="s">
        <v>812</v>
      </c>
      <c r="T46" s="2" t="s">
        <v>813</v>
      </c>
      <c r="U46" s="2" t="s">
        <v>33</v>
      </c>
      <c r="V46" s="2">
        <v>0.6</v>
      </c>
      <c r="W46" s="2" t="s">
        <v>814</v>
      </c>
      <c r="X46" s="2">
        <v>0.5714285714285714</v>
      </c>
      <c r="Y46" s="15" t="s">
        <v>815</v>
      </c>
      <c r="Z46" s="2" t="s">
        <v>1619</v>
      </c>
      <c r="AA46" s="31" t="s">
        <v>1650</v>
      </c>
      <c r="AB46" s="32" t="s">
        <v>1651</v>
      </c>
      <c r="AC46" s="2">
        <v>0.78204250659730068</v>
      </c>
      <c r="AD46" s="2" t="s">
        <v>1652</v>
      </c>
      <c r="AE46" s="2" t="b">
        <v>1</v>
      </c>
      <c r="AF46" s="2" t="s">
        <v>57</v>
      </c>
      <c r="AG46" s="2" t="s">
        <v>816</v>
      </c>
      <c r="AH46" s="2" t="s">
        <v>817</v>
      </c>
      <c r="AI46" s="2">
        <v>0.77461551935446349</v>
      </c>
      <c r="AJ46" s="2" t="s">
        <v>818</v>
      </c>
      <c r="AK46" s="33" t="b">
        <v>1</v>
      </c>
      <c r="AL46" s="2">
        <v>0.78204250659730068</v>
      </c>
      <c r="AM46" s="21" t="s">
        <v>1619</v>
      </c>
      <c r="AN46" s="22" t="s">
        <v>1910</v>
      </c>
      <c r="AO46" s="22" t="s">
        <v>1650</v>
      </c>
      <c r="AP46" s="23" t="s">
        <v>1651</v>
      </c>
    </row>
    <row r="47" spans="1:42" s="2" customFormat="1" ht="409.5" x14ac:dyDescent="0.25">
      <c r="A47" s="2" t="s">
        <v>822</v>
      </c>
      <c r="B47" s="2" t="s">
        <v>824</v>
      </c>
      <c r="C47" s="2" t="s">
        <v>28</v>
      </c>
      <c r="D47" s="7">
        <v>0.82083195380150153</v>
      </c>
      <c r="E47" s="2" t="b">
        <v>1</v>
      </c>
      <c r="F47" s="8" t="s">
        <v>28</v>
      </c>
      <c r="G47" s="15" t="s">
        <v>825</v>
      </c>
      <c r="H47" s="13" t="s">
        <v>1786</v>
      </c>
      <c r="I47" s="2" t="s">
        <v>1869</v>
      </c>
      <c r="J47" s="2" t="s">
        <v>826</v>
      </c>
      <c r="K47" s="2" t="s">
        <v>827</v>
      </c>
      <c r="L47" s="14" t="s">
        <v>828</v>
      </c>
      <c r="M47" s="2" t="s">
        <v>829</v>
      </c>
      <c r="N47" s="2" t="s">
        <v>33</v>
      </c>
      <c r="O47" s="2">
        <v>0.75</v>
      </c>
      <c r="P47" s="2" t="s">
        <v>830</v>
      </c>
      <c r="Q47" s="2">
        <v>0.4</v>
      </c>
      <c r="R47" s="2" t="s">
        <v>831</v>
      </c>
      <c r="S47" s="14" t="s">
        <v>832</v>
      </c>
      <c r="T47" s="2" t="s">
        <v>833</v>
      </c>
      <c r="U47" s="2" t="s">
        <v>33</v>
      </c>
      <c r="V47" s="2">
        <v>0.66666666666666663</v>
      </c>
      <c r="W47" s="2" t="s">
        <v>834</v>
      </c>
      <c r="X47" s="2">
        <v>0.1818181818181818</v>
      </c>
      <c r="Y47" s="15" t="s">
        <v>835</v>
      </c>
      <c r="Z47" s="2" t="s">
        <v>836</v>
      </c>
      <c r="AA47" s="31" t="s">
        <v>1653</v>
      </c>
      <c r="AB47" s="32" t="s">
        <v>1654</v>
      </c>
      <c r="AC47" s="2">
        <v>0.77750523796542614</v>
      </c>
      <c r="AD47" s="2" t="s">
        <v>1655</v>
      </c>
      <c r="AE47" s="2" t="b">
        <v>1</v>
      </c>
      <c r="AF47" s="2" t="s">
        <v>836</v>
      </c>
      <c r="AG47" s="2" t="s">
        <v>837</v>
      </c>
      <c r="AH47" s="2" t="s">
        <v>838</v>
      </c>
      <c r="AI47" s="2">
        <v>0.80126735086521284</v>
      </c>
      <c r="AJ47" s="2" t="s">
        <v>839</v>
      </c>
      <c r="AK47" s="33" t="b">
        <v>1</v>
      </c>
      <c r="AL47" s="2">
        <v>0.80126735086521284</v>
      </c>
      <c r="AM47" s="21" t="s">
        <v>836</v>
      </c>
      <c r="AN47" s="22" t="s">
        <v>1909</v>
      </c>
      <c r="AO47" s="22" t="s">
        <v>837</v>
      </c>
      <c r="AP47" s="23" t="s">
        <v>838</v>
      </c>
    </row>
    <row r="48" spans="1:42" s="2" customFormat="1" ht="409.5" x14ac:dyDescent="0.25">
      <c r="A48" s="2" t="s">
        <v>822</v>
      </c>
      <c r="B48" s="2" t="s">
        <v>854</v>
      </c>
      <c r="C48" s="2" t="s">
        <v>28</v>
      </c>
      <c r="D48" s="7">
        <v>0.87819096301042698</v>
      </c>
      <c r="E48" s="2" t="b">
        <v>1</v>
      </c>
      <c r="F48" s="8" t="s">
        <v>28</v>
      </c>
      <c r="G48" s="15" t="s">
        <v>855</v>
      </c>
      <c r="H48" s="13" t="s">
        <v>1788</v>
      </c>
      <c r="I48" s="2" t="s">
        <v>1871</v>
      </c>
      <c r="J48" s="2" t="s">
        <v>856</v>
      </c>
      <c r="K48" s="2" t="s">
        <v>857</v>
      </c>
      <c r="L48" s="14" t="s">
        <v>858</v>
      </c>
      <c r="M48" s="2" t="s">
        <v>859</v>
      </c>
      <c r="N48" s="2" t="s">
        <v>33</v>
      </c>
      <c r="O48" s="2">
        <v>1</v>
      </c>
      <c r="P48" s="2" t="s">
        <v>860</v>
      </c>
      <c r="Q48" s="2">
        <v>6.25E-2</v>
      </c>
      <c r="R48" s="2" t="s">
        <v>861</v>
      </c>
      <c r="S48" s="14" t="s">
        <v>862</v>
      </c>
      <c r="T48" s="2" t="s">
        <v>863</v>
      </c>
      <c r="U48" s="2" t="s">
        <v>33</v>
      </c>
      <c r="V48" s="2">
        <v>1</v>
      </c>
      <c r="W48" s="2" t="s">
        <v>864</v>
      </c>
      <c r="X48" s="2">
        <v>0.5</v>
      </c>
      <c r="Y48" s="15" t="s">
        <v>865</v>
      </c>
      <c r="Z48" s="2" t="s">
        <v>168</v>
      </c>
      <c r="AA48" s="31" t="s">
        <v>1656</v>
      </c>
      <c r="AB48" s="32" t="s">
        <v>1657</v>
      </c>
      <c r="AC48" s="2">
        <v>0.78034290267027395</v>
      </c>
      <c r="AD48" s="2" t="s">
        <v>1658</v>
      </c>
      <c r="AE48" s="2" t="b">
        <v>1</v>
      </c>
      <c r="AF48" s="2" t="s">
        <v>305</v>
      </c>
      <c r="AG48" s="2" t="s">
        <v>866</v>
      </c>
      <c r="AH48" s="2" t="s">
        <v>867</v>
      </c>
      <c r="AI48" s="2">
        <v>0.80408640120563124</v>
      </c>
      <c r="AJ48" s="2" t="s">
        <v>868</v>
      </c>
      <c r="AK48" s="33" t="b">
        <v>1</v>
      </c>
      <c r="AL48" s="2">
        <v>0.80408640120563124</v>
      </c>
      <c r="AM48" s="21" t="s">
        <v>305</v>
      </c>
      <c r="AN48" s="22" t="s">
        <v>1909</v>
      </c>
      <c r="AO48" s="22" t="s">
        <v>866</v>
      </c>
      <c r="AP48" s="23" t="s">
        <v>867</v>
      </c>
    </row>
    <row r="49" spans="1:42" s="2" customFormat="1" ht="409.5" x14ac:dyDescent="0.25">
      <c r="A49" s="2" t="s">
        <v>822</v>
      </c>
      <c r="B49" s="2" t="s">
        <v>870</v>
      </c>
      <c r="C49" s="2" t="s">
        <v>28</v>
      </c>
      <c r="D49" s="7">
        <v>0.89467625082446245</v>
      </c>
      <c r="E49" s="2" t="b">
        <v>1</v>
      </c>
      <c r="F49" s="8" t="s">
        <v>28</v>
      </c>
      <c r="G49" s="15" t="s">
        <v>871</v>
      </c>
      <c r="H49" s="13" t="s">
        <v>1789</v>
      </c>
      <c r="I49" s="2" t="s">
        <v>1872</v>
      </c>
      <c r="J49" s="2" t="s">
        <v>872</v>
      </c>
      <c r="K49" s="2" t="s">
        <v>873</v>
      </c>
      <c r="L49" s="14" t="s">
        <v>874</v>
      </c>
      <c r="M49" s="2" t="s">
        <v>875</v>
      </c>
      <c r="N49" s="2" t="s">
        <v>33</v>
      </c>
      <c r="O49" s="2">
        <v>0.75</v>
      </c>
      <c r="P49" s="2" t="s">
        <v>876</v>
      </c>
      <c r="Q49" s="2">
        <v>0.16666666666666671</v>
      </c>
      <c r="R49" s="2" t="s">
        <v>877</v>
      </c>
      <c r="S49" s="14" t="s">
        <v>878</v>
      </c>
      <c r="T49" s="2" t="s">
        <v>879</v>
      </c>
      <c r="U49" s="2" t="s">
        <v>33</v>
      </c>
      <c r="V49" s="2">
        <v>0.66666666666666663</v>
      </c>
      <c r="W49" s="2" t="s">
        <v>880</v>
      </c>
      <c r="X49" s="2">
        <v>9.0909090909090912E-2</v>
      </c>
      <c r="Y49" s="15" t="s">
        <v>881</v>
      </c>
      <c r="Z49" s="2" t="s">
        <v>168</v>
      </c>
      <c r="AA49" s="31" t="s">
        <v>1659</v>
      </c>
      <c r="AB49" s="32" t="s">
        <v>1660</v>
      </c>
      <c r="AC49" s="2">
        <v>0.83629231440529295</v>
      </c>
      <c r="AD49" s="2" t="s">
        <v>1661</v>
      </c>
      <c r="AE49" s="2" t="b">
        <v>1</v>
      </c>
      <c r="AF49" s="2" t="s">
        <v>91</v>
      </c>
      <c r="AG49" s="2" t="s">
        <v>882</v>
      </c>
      <c r="AH49" s="2" t="s">
        <v>883</v>
      </c>
      <c r="AI49" s="2">
        <v>9.7158788990140882E-2</v>
      </c>
      <c r="AJ49" s="2" t="s">
        <v>884</v>
      </c>
      <c r="AK49" s="33" t="b">
        <v>0</v>
      </c>
      <c r="AL49" s="2">
        <v>0.83629231440529295</v>
      </c>
      <c r="AM49" s="21" t="s">
        <v>168</v>
      </c>
      <c r="AN49" s="22" t="s">
        <v>1909</v>
      </c>
      <c r="AO49" s="22" t="s">
        <v>1659</v>
      </c>
      <c r="AP49" s="23" t="s">
        <v>1660</v>
      </c>
    </row>
    <row r="50" spans="1:42" s="2" customFormat="1" ht="409.5" x14ac:dyDescent="0.25">
      <c r="A50" s="2" t="s">
        <v>822</v>
      </c>
      <c r="B50" s="2" t="s">
        <v>911</v>
      </c>
      <c r="C50" s="2" t="s">
        <v>28</v>
      </c>
      <c r="D50" s="7">
        <v>0.86888636480575698</v>
      </c>
      <c r="E50" s="2" t="b">
        <v>1</v>
      </c>
      <c r="F50" s="8" t="s">
        <v>28</v>
      </c>
      <c r="G50" s="15" t="s">
        <v>912</v>
      </c>
      <c r="H50" s="13" t="s">
        <v>1791</v>
      </c>
      <c r="I50" s="2" t="s">
        <v>1874</v>
      </c>
      <c r="J50" s="2" t="s">
        <v>913</v>
      </c>
      <c r="K50" s="2" t="s">
        <v>914</v>
      </c>
      <c r="L50" s="14" t="s">
        <v>915</v>
      </c>
      <c r="M50" s="2" t="s">
        <v>916</v>
      </c>
      <c r="N50" s="2" t="s">
        <v>33</v>
      </c>
      <c r="O50" s="2">
        <v>1</v>
      </c>
      <c r="P50" s="2" t="s">
        <v>917</v>
      </c>
      <c r="Q50" s="2">
        <v>0.2</v>
      </c>
      <c r="R50" s="2" t="s">
        <v>918</v>
      </c>
      <c r="S50" s="14" t="s">
        <v>919</v>
      </c>
      <c r="T50" s="2" t="s">
        <v>920</v>
      </c>
      <c r="U50" s="2" t="s">
        <v>33</v>
      </c>
      <c r="V50" s="2">
        <v>1</v>
      </c>
      <c r="W50" s="2" t="s">
        <v>796</v>
      </c>
      <c r="X50" s="2">
        <v>0.14285714285714279</v>
      </c>
      <c r="Y50" s="15" t="s">
        <v>921</v>
      </c>
      <c r="Z50" s="2" t="s">
        <v>168</v>
      </c>
      <c r="AA50" s="31" t="s">
        <v>1662</v>
      </c>
      <c r="AB50" s="32" t="s">
        <v>1663</v>
      </c>
      <c r="AC50" s="2">
        <v>0.75094401004827283</v>
      </c>
      <c r="AD50" s="2" t="s">
        <v>1664</v>
      </c>
      <c r="AE50" s="2" t="b">
        <v>1</v>
      </c>
      <c r="AF50" s="2" t="s">
        <v>40</v>
      </c>
      <c r="AG50" s="2" t="s">
        <v>922</v>
      </c>
      <c r="AH50" s="2" t="s">
        <v>923</v>
      </c>
      <c r="AI50" s="2">
        <v>0.77568256201185892</v>
      </c>
      <c r="AJ50" s="2" t="s">
        <v>924</v>
      </c>
      <c r="AK50" s="33" t="b">
        <v>1</v>
      </c>
      <c r="AL50" s="2">
        <v>0.77568256201185892</v>
      </c>
      <c r="AM50" s="21" t="s">
        <v>40</v>
      </c>
      <c r="AN50" s="22" t="s">
        <v>1910</v>
      </c>
      <c r="AO50" s="22" t="s">
        <v>922</v>
      </c>
      <c r="AP50" s="23" t="s">
        <v>923</v>
      </c>
    </row>
    <row r="51" spans="1:42" s="2" customFormat="1" ht="300" x14ac:dyDescent="0.25">
      <c r="A51" s="2" t="s">
        <v>935</v>
      </c>
      <c r="B51" s="2" t="s">
        <v>964</v>
      </c>
      <c r="C51" s="2" t="s">
        <v>77</v>
      </c>
      <c r="D51" s="7">
        <v>1</v>
      </c>
      <c r="E51" s="2" t="b">
        <v>0</v>
      </c>
      <c r="F51" s="8" t="s">
        <v>77</v>
      </c>
      <c r="G51" s="15"/>
      <c r="H51" s="13" t="s">
        <v>1741</v>
      </c>
      <c r="I51" s="2" t="s">
        <v>1741</v>
      </c>
      <c r="L51" s="14"/>
      <c r="N51" s="2" t="s">
        <v>33</v>
      </c>
      <c r="S51" s="14"/>
      <c r="U51" s="2" t="s">
        <v>33</v>
      </c>
      <c r="Y51" s="15"/>
      <c r="Z51" s="2" t="s">
        <v>77</v>
      </c>
      <c r="AA51" s="31" t="s">
        <v>78</v>
      </c>
      <c r="AB51" s="32"/>
      <c r="AC51" s="2">
        <v>1</v>
      </c>
      <c r="AD51" s="2" t="s">
        <v>965</v>
      </c>
      <c r="AE51" s="2" t="b">
        <v>1</v>
      </c>
      <c r="AF51" s="2" t="s">
        <v>77</v>
      </c>
      <c r="AG51" s="2" t="s">
        <v>78</v>
      </c>
      <c r="AI51" s="2">
        <v>0.99681872149435957</v>
      </c>
      <c r="AJ51" s="2" t="s">
        <v>965</v>
      </c>
      <c r="AK51" s="33" t="b">
        <v>1</v>
      </c>
      <c r="AL51" s="2">
        <v>1</v>
      </c>
      <c r="AM51" s="21" t="s">
        <v>77</v>
      </c>
      <c r="AN51" s="22" t="s">
        <v>1909</v>
      </c>
      <c r="AO51" s="22" t="s">
        <v>78</v>
      </c>
      <c r="AP51" s="23">
        <v>0</v>
      </c>
    </row>
    <row r="52" spans="1:42" s="2" customFormat="1" ht="165" x14ac:dyDescent="0.25">
      <c r="A52" s="2" t="s">
        <v>935</v>
      </c>
      <c r="B52" s="2" t="s">
        <v>966</v>
      </c>
      <c r="C52" s="2" t="s">
        <v>77</v>
      </c>
      <c r="D52" s="7">
        <v>1</v>
      </c>
      <c r="E52" s="2" t="b">
        <v>0</v>
      </c>
      <c r="F52" s="8" t="s">
        <v>77</v>
      </c>
      <c r="G52" s="15"/>
      <c r="H52" s="13" t="s">
        <v>1741</v>
      </c>
      <c r="I52" s="2" t="s">
        <v>1741</v>
      </c>
      <c r="L52" s="14"/>
      <c r="N52" s="2" t="s">
        <v>33</v>
      </c>
      <c r="S52" s="14"/>
      <c r="U52" s="2" t="s">
        <v>33</v>
      </c>
      <c r="Y52" s="15"/>
      <c r="Z52" s="2" t="s">
        <v>77</v>
      </c>
      <c r="AA52" s="31" t="s">
        <v>78</v>
      </c>
      <c r="AB52" s="32"/>
      <c r="AC52" s="2">
        <v>0.99540452620198194</v>
      </c>
      <c r="AD52" s="2" t="s">
        <v>907</v>
      </c>
      <c r="AE52" s="2" t="b">
        <v>1</v>
      </c>
      <c r="AF52" s="2" t="s">
        <v>77</v>
      </c>
      <c r="AG52" s="2" t="s">
        <v>78</v>
      </c>
      <c r="AI52" s="2">
        <v>1</v>
      </c>
      <c r="AJ52" s="2" t="s">
        <v>907</v>
      </c>
      <c r="AK52" s="33" t="b">
        <v>1</v>
      </c>
      <c r="AL52" s="2">
        <v>1</v>
      </c>
      <c r="AM52" s="21" t="s">
        <v>77</v>
      </c>
      <c r="AN52" s="22" t="s">
        <v>1909</v>
      </c>
      <c r="AO52" s="22" t="s">
        <v>78</v>
      </c>
      <c r="AP52" s="23">
        <v>0</v>
      </c>
    </row>
    <row r="53" spans="1:42" s="2" customFormat="1" ht="255" x14ac:dyDescent="0.25">
      <c r="A53" s="2" t="s">
        <v>935</v>
      </c>
      <c r="B53" s="2" t="s">
        <v>967</v>
      </c>
      <c r="C53" s="2" t="s">
        <v>77</v>
      </c>
      <c r="D53" s="7">
        <v>1</v>
      </c>
      <c r="E53" s="2" t="b">
        <v>0</v>
      </c>
      <c r="F53" s="8" t="s">
        <v>77</v>
      </c>
      <c r="G53" s="15"/>
      <c r="H53" s="13" t="s">
        <v>1741</v>
      </c>
      <c r="I53" s="2" t="s">
        <v>1741</v>
      </c>
      <c r="L53" s="14"/>
      <c r="N53" s="2" t="s">
        <v>33</v>
      </c>
      <c r="S53" s="14"/>
      <c r="U53" s="2" t="s">
        <v>33</v>
      </c>
      <c r="Y53" s="15"/>
      <c r="Z53" s="2" t="s">
        <v>77</v>
      </c>
      <c r="AA53" s="31" t="s">
        <v>78</v>
      </c>
      <c r="AB53" s="32"/>
      <c r="AC53" s="2">
        <v>1</v>
      </c>
      <c r="AD53" s="2" t="s">
        <v>1665</v>
      </c>
      <c r="AE53" s="2" t="b">
        <v>1</v>
      </c>
      <c r="AF53" s="2" t="s">
        <v>77</v>
      </c>
      <c r="AG53" s="2" t="s">
        <v>78</v>
      </c>
      <c r="AI53" s="2">
        <v>1</v>
      </c>
      <c r="AJ53" s="2" t="s">
        <v>968</v>
      </c>
      <c r="AK53" s="33" t="b">
        <v>1</v>
      </c>
      <c r="AL53" s="2">
        <v>1</v>
      </c>
      <c r="AM53" s="21" t="s">
        <v>77</v>
      </c>
      <c r="AN53" s="22" t="s">
        <v>1909</v>
      </c>
      <c r="AO53" s="22" t="s">
        <v>78</v>
      </c>
      <c r="AP53" s="23">
        <v>0</v>
      </c>
    </row>
    <row r="54" spans="1:42" s="2" customFormat="1" ht="409.5" x14ac:dyDescent="0.25">
      <c r="A54" s="2" t="s">
        <v>935</v>
      </c>
      <c r="B54" s="2" t="s">
        <v>969</v>
      </c>
      <c r="C54" s="2" t="s">
        <v>28</v>
      </c>
      <c r="D54" s="7">
        <v>0.86046253095636871</v>
      </c>
      <c r="E54" s="2" t="b">
        <v>1</v>
      </c>
      <c r="F54" s="8" t="s">
        <v>28</v>
      </c>
      <c r="G54" s="15" t="s">
        <v>970</v>
      </c>
      <c r="H54" s="13" t="s">
        <v>1792</v>
      </c>
      <c r="I54" s="2" t="s">
        <v>1875</v>
      </c>
      <c r="J54" s="2" t="s">
        <v>971</v>
      </c>
      <c r="K54" s="2" t="s">
        <v>972</v>
      </c>
      <c r="L54" s="14" t="s">
        <v>973</v>
      </c>
      <c r="M54" s="2" t="s">
        <v>974</v>
      </c>
      <c r="N54" s="2" t="s">
        <v>54</v>
      </c>
      <c r="O54" s="2">
        <v>1</v>
      </c>
      <c r="P54" s="2" t="s">
        <v>975</v>
      </c>
      <c r="Q54" s="2">
        <v>1</v>
      </c>
      <c r="R54" s="2" t="s">
        <v>976</v>
      </c>
      <c r="S54" s="14" t="s">
        <v>977</v>
      </c>
      <c r="T54" s="2" t="s">
        <v>978</v>
      </c>
      <c r="U54" s="2" t="s">
        <v>33</v>
      </c>
      <c r="V54" s="2">
        <v>1</v>
      </c>
      <c r="W54" s="2" t="s">
        <v>101</v>
      </c>
      <c r="X54" s="2">
        <v>9.0909090909090912E-2</v>
      </c>
      <c r="Y54" s="15" t="s">
        <v>979</v>
      </c>
      <c r="Z54" s="2" t="s">
        <v>836</v>
      </c>
      <c r="AA54" s="31" t="s">
        <v>1666</v>
      </c>
      <c r="AB54" s="32" t="s">
        <v>1667</v>
      </c>
      <c r="AC54" s="2">
        <v>0.68701413758634211</v>
      </c>
      <c r="AD54" s="2" t="s">
        <v>1668</v>
      </c>
      <c r="AE54" s="2" t="b">
        <v>0</v>
      </c>
      <c r="AF54" s="2" t="s">
        <v>505</v>
      </c>
      <c r="AG54" s="2" t="s">
        <v>980</v>
      </c>
      <c r="AH54" s="2" t="s">
        <v>981</v>
      </c>
      <c r="AI54" s="2">
        <v>0.7679472850401704</v>
      </c>
      <c r="AJ54" s="2" t="s">
        <v>982</v>
      </c>
      <c r="AK54" s="33" t="b">
        <v>1</v>
      </c>
      <c r="AL54" s="2">
        <v>0.7679472850401704</v>
      </c>
      <c r="AM54" s="21" t="s">
        <v>505</v>
      </c>
      <c r="AN54" s="22" t="s">
        <v>1910</v>
      </c>
      <c r="AO54" s="22" t="s">
        <v>980</v>
      </c>
      <c r="AP54" s="23" t="s">
        <v>981</v>
      </c>
    </row>
    <row r="55" spans="1:42" s="2" customFormat="1" ht="409.5" x14ac:dyDescent="0.25">
      <c r="A55" s="2" t="s">
        <v>935</v>
      </c>
      <c r="B55" s="2" t="s">
        <v>984</v>
      </c>
      <c r="C55" s="2" t="s">
        <v>77</v>
      </c>
      <c r="D55" s="7">
        <v>0.85342554265442538</v>
      </c>
      <c r="E55" s="2" t="b">
        <v>1</v>
      </c>
      <c r="F55" s="8" t="s">
        <v>28</v>
      </c>
      <c r="G55" s="15" t="s">
        <v>985</v>
      </c>
      <c r="H55" s="13" t="s">
        <v>1793</v>
      </c>
      <c r="I55" s="2" t="s">
        <v>1876</v>
      </c>
      <c r="J55" s="2" t="s">
        <v>986</v>
      </c>
      <c r="K55" s="2" t="s">
        <v>987</v>
      </c>
      <c r="L55" s="14" t="s">
        <v>988</v>
      </c>
      <c r="M55" s="2" t="s">
        <v>989</v>
      </c>
      <c r="N55" s="2" t="s">
        <v>33</v>
      </c>
      <c r="O55" s="2">
        <v>1</v>
      </c>
      <c r="P55" s="2" t="s">
        <v>990</v>
      </c>
      <c r="Q55" s="2">
        <v>0.25</v>
      </c>
      <c r="R55" s="2" t="s">
        <v>991</v>
      </c>
      <c r="S55" s="14" t="s">
        <v>992</v>
      </c>
      <c r="T55" s="2" t="s">
        <v>993</v>
      </c>
      <c r="U55" s="2" t="s">
        <v>33</v>
      </c>
      <c r="V55" s="2">
        <v>1</v>
      </c>
      <c r="W55" s="2" t="s">
        <v>994</v>
      </c>
      <c r="X55" s="2">
        <v>0.2</v>
      </c>
      <c r="Y55" s="15" t="s">
        <v>995</v>
      </c>
      <c r="Z55" s="2" t="s">
        <v>40</v>
      </c>
      <c r="AA55" s="31" t="s">
        <v>1669</v>
      </c>
      <c r="AB55" s="32" t="s">
        <v>1670</v>
      </c>
      <c r="AC55" s="2">
        <v>0.84717799747813183</v>
      </c>
      <c r="AD55" s="2" t="s">
        <v>1671</v>
      </c>
      <c r="AE55" s="2" t="b">
        <v>1</v>
      </c>
      <c r="AF55" s="2" t="s">
        <v>505</v>
      </c>
      <c r="AG55" s="2" t="s">
        <v>996</v>
      </c>
      <c r="AH55" s="2" t="s">
        <v>997</v>
      </c>
      <c r="AI55" s="2">
        <v>0.76796044143954556</v>
      </c>
      <c r="AJ55" s="2" t="s">
        <v>998</v>
      </c>
      <c r="AK55" s="33" t="b">
        <v>1</v>
      </c>
      <c r="AL55" s="2">
        <v>0.84717799747813183</v>
      </c>
      <c r="AM55" s="21" t="s">
        <v>40</v>
      </c>
      <c r="AN55" s="22" t="s">
        <v>1909</v>
      </c>
      <c r="AO55" s="22" t="s">
        <v>1669</v>
      </c>
      <c r="AP55" s="23" t="s">
        <v>1670</v>
      </c>
    </row>
    <row r="56" spans="1:42" s="2" customFormat="1" ht="409.5" x14ac:dyDescent="0.25">
      <c r="A56" s="2" t="s">
        <v>935</v>
      </c>
      <c r="B56" s="2" t="s">
        <v>1008</v>
      </c>
      <c r="C56" s="2" t="s">
        <v>28</v>
      </c>
      <c r="D56" s="7">
        <v>0.82309334650497123</v>
      </c>
      <c r="E56" s="2" t="b">
        <v>1</v>
      </c>
      <c r="F56" s="8" t="s">
        <v>28</v>
      </c>
      <c r="G56" s="15" t="s">
        <v>1009</v>
      </c>
      <c r="H56" s="13" t="s">
        <v>1794</v>
      </c>
      <c r="I56" s="2" t="s">
        <v>1877</v>
      </c>
      <c r="J56" s="2" t="s">
        <v>1010</v>
      </c>
      <c r="K56" s="2" t="s">
        <v>1011</v>
      </c>
      <c r="L56" s="14" t="s">
        <v>1012</v>
      </c>
      <c r="M56" s="2" t="s">
        <v>1013</v>
      </c>
      <c r="N56" s="2" t="s">
        <v>33</v>
      </c>
      <c r="O56" s="2">
        <v>1</v>
      </c>
      <c r="P56" s="2" t="s">
        <v>1014</v>
      </c>
      <c r="Q56" s="2">
        <v>0.1</v>
      </c>
      <c r="R56" s="2" t="s">
        <v>1015</v>
      </c>
      <c r="S56" s="14" t="s">
        <v>1016</v>
      </c>
      <c r="T56" s="2" t="s">
        <v>1017</v>
      </c>
      <c r="U56" s="2" t="s">
        <v>33</v>
      </c>
      <c r="V56" s="2">
        <v>1</v>
      </c>
      <c r="W56" s="2" t="s">
        <v>1018</v>
      </c>
      <c r="X56" s="2">
        <v>0.2</v>
      </c>
      <c r="Y56" s="15" t="s">
        <v>1019</v>
      </c>
      <c r="Z56" s="2" t="s">
        <v>138</v>
      </c>
      <c r="AA56" s="31" t="s">
        <v>1672</v>
      </c>
      <c r="AB56" s="32" t="s">
        <v>1673</v>
      </c>
      <c r="AC56" s="2">
        <v>0.62998072522563553</v>
      </c>
      <c r="AD56" s="2" t="s">
        <v>1674</v>
      </c>
      <c r="AE56" s="2" t="b">
        <v>0</v>
      </c>
      <c r="AF56" s="2" t="s">
        <v>836</v>
      </c>
      <c r="AG56" s="2" t="s">
        <v>1020</v>
      </c>
      <c r="AH56" s="2" t="s">
        <v>1021</v>
      </c>
      <c r="AI56" s="2">
        <v>0.72771205136892136</v>
      </c>
      <c r="AJ56" s="2" t="s">
        <v>1022</v>
      </c>
      <c r="AK56" s="33" t="b">
        <v>0</v>
      </c>
      <c r="AL56" s="2">
        <v>0.72771205136892136</v>
      </c>
      <c r="AM56" s="21" t="s">
        <v>836</v>
      </c>
      <c r="AN56" s="22" t="s">
        <v>1910</v>
      </c>
      <c r="AO56" s="22" t="s">
        <v>1020</v>
      </c>
      <c r="AP56" s="23" t="s">
        <v>1021</v>
      </c>
    </row>
    <row r="57" spans="1:42" s="2" customFormat="1" ht="270" x14ac:dyDescent="0.25">
      <c r="A57" s="2" t="s">
        <v>935</v>
      </c>
      <c r="B57" s="2" t="s">
        <v>1024</v>
      </c>
      <c r="C57" s="2" t="s">
        <v>77</v>
      </c>
      <c r="D57" s="7">
        <v>0.95643866593844162</v>
      </c>
      <c r="E57" s="2" t="b">
        <v>0</v>
      </c>
      <c r="F57" s="8" t="s">
        <v>77</v>
      </c>
      <c r="G57" s="15"/>
      <c r="H57" s="13" t="s">
        <v>1741</v>
      </c>
      <c r="I57" s="2" t="s">
        <v>1741</v>
      </c>
      <c r="L57" s="14"/>
      <c r="N57" s="2" t="s">
        <v>33</v>
      </c>
      <c r="S57" s="14"/>
      <c r="U57" s="2" t="s">
        <v>33</v>
      </c>
      <c r="Y57" s="15"/>
      <c r="Z57" s="2" t="s">
        <v>77</v>
      </c>
      <c r="AA57" s="31" t="s">
        <v>78</v>
      </c>
      <c r="AB57" s="32"/>
      <c r="AC57" s="2">
        <v>0.99051482496057575</v>
      </c>
      <c r="AD57" s="2" t="s">
        <v>281</v>
      </c>
      <c r="AE57" s="2" t="b">
        <v>1</v>
      </c>
      <c r="AF57" s="2" t="s">
        <v>77</v>
      </c>
      <c r="AG57" s="2" t="s">
        <v>78</v>
      </c>
      <c r="AI57" s="2">
        <v>0.99338280410774082</v>
      </c>
      <c r="AJ57" s="2" t="s">
        <v>1025</v>
      </c>
      <c r="AK57" s="33" t="b">
        <v>1</v>
      </c>
      <c r="AL57" s="2">
        <v>0.99338280410774082</v>
      </c>
      <c r="AM57" s="21" t="s">
        <v>77</v>
      </c>
      <c r="AN57" s="22" t="s">
        <v>1909</v>
      </c>
      <c r="AO57" s="22" t="s">
        <v>78</v>
      </c>
      <c r="AP57" s="23">
        <v>0</v>
      </c>
    </row>
    <row r="58" spans="1:42" s="2" customFormat="1" ht="409.5" x14ac:dyDescent="0.25">
      <c r="A58" s="2" t="s">
        <v>935</v>
      </c>
      <c r="B58" s="2" t="s">
        <v>1050</v>
      </c>
      <c r="C58" s="2" t="s">
        <v>77</v>
      </c>
      <c r="D58" s="7">
        <v>0.88527058037657924</v>
      </c>
      <c r="E58" s="2" t="b">
        <v>1</v>
      </c>
      <c r="F58" s="8" t="s">
        <v>28</v>
      </c>
      <c r="G58" s="15" t="s">
        <v>1051</v>
      </c>
      <c r="H58" s="13" t="s">
        <v>1796</v>
      </c>
      <c r="I58" s="2" t="s">
        <v>1879</v>
      </c>
      <c r="J58" s="2" t="s">
        <v>1052</v>
      </c>
      <c r="K58" s="2" t="s">
        <v>1053</v>
      </c>
      <c r="L58" s="14" t="s">
        <v>1054</v>
      </c>
      <c r="M58" s="2" t="s">
        <v>1055</v>
      </c>
      <c r="N58" s="2" t="s">
        <v>54</v>
      </c>
      <c r="O58" s="2">
        <v>0.25</v>
      </c>
      <c r="P58" s="2" t="s">
        <v>1056</v>
      </c>
      <c r="Q58" s="2">
        <v>0.4</v>
      </c>
      <c r="R58" s="2" t="s">
        <v>1057</v>
      </c>
      <c r="S58" s="14" t="s">
        <v>1058</v>
      </c>
      <c r="T58" s="2" t="s">
        <v>1059</v>
      </c>
      <c r="U58" s="2" t="s">
        <v>33</v>
      </c>
      <c r="V58" s="2">
        <v>1</v>
      </c>
      <c r="W58" s="2" t="s">
        <v>1060</v>
      </c>
      <c r="X58" s="2">
        <v>0.16666666666666671</v>
      </c>
      <c r="Y58" s="15" t="s">
        <v>1061</v>
      </c>
      <c r="Z58" s="2" t="s">
        <v>1619</v>
      </c>
      <c r="AA58" s="31" t="s">
        <v>1676</v>
      </c>
      <c r="AB58" s="32" t="s">
        <v>1677</v>
      </c>
      <c r="AC58" s="2">
        <v>0.8408816163731021</v>
      </c>
      <c r="AD58" s="2" t="s">
        <v>1678</v>
      </c>
      <c r="AE58" s="2" t="b">
        <v>1</v>
      </c>
      <c r="AF58" s="2" t="s">
        <v>40</v>
      </c>
      <c r="AG58" s="2" t="s">
        <v>1062</v>
      </c>
      <c r="AH58" s="2" t="s">
        <v>1063</v>
      </c>
      <c r="AI58" s="2">
        <v>0.86351001163362395</v>
      </c>
      <c r="AJ58" s="2" t="s">
        <v>1064</v>
      </c>
      <c r="AK58" s="33" t="b">
        <v>1</v>
      </c>
      <c r="AL58" s="2">
        <v>0.86351001163362395</v>
      </c>
      <c r="AM58" s="21" t="s">
        <v>40</v>
      </c>
      <c r="AN58" s="22" t="s">
        <v>1909</v>
      </c>
      <c r="AO58" s="22" t="s">
        <v>1062</v>
      </c>
      <c r="AP58" s="23" t="s">
        <v>1063</v>
      </c>
    </row>
    <row r="59" spans="1:42" s="2" customFormat="1" ht="409.5" x14ac:dyDescent="0.25">
      <c r="A59" s="2" t="s">
        <v>1069</v>
      </c>
      <c r="B59" s="2" t="s">
        <v>1115</v>
      </c>
      <c r="C59" s="2" t="s">
        <v>28</v>
      </c>
      <c r="D59" s="7">
        <v>0.8632438122922208</v>
      </c>
      <c r="E59" s="2" t="b">
        <v>1</v>
      </c>
      <c r="F59" s="8" t="s">
        <v>28</v>
      </c>
      <c r="G59" s="15" t="s">
        <v>1116</v>
      </c>
      <c r="H59" s="13" t="s">
        <v>1799</v>
      </c>
      <c r="I59" s="2" t="s">
        <v>1882</v>
      </c>
      <c r="J59" s="2" t="s">
        <v>1117</v>
      </c>
      <c r="K59" s="2" t="s">
        <v>1118</v>
      </c>
      <c r="L59" s="14" t="s">
        <v>1119</v>
      </c>
      <c r="M59" s="2" t="s">
        <v>1120</v>
      </c>
      <c r="N59" s="2" t="s">
        <v>54</v>
      </c>
      <c r="O59" s="2">
        <v>1</v>
      </c>
      <c r="P59" s="2" t="s">
        <v>1121</v>
      </c>
      <c r="Q59" s="2">
        <v>0.1333333333333333</v>
      </c>
      <c r="R59" s="2" t="s">
        <v>1122</v>
      </c>
      <c r="S59" s="14" t="s">
        <v>1123</v>
      </c>
      <c r="T59" s="2" t="s">
        <v>1124</v>
      </c>
      <c r="U59" s="2" t="s">
        <v>33</v>
      </c>
      <c r="V59" s="2">
        <v>1</v>
      </c>
      <c r="W59" s="2" t="s">
        <v>1125</v>
      </c>
      <c r="X59" s="2">
        <v>0</v>
      </c>
      <c r="Y59" s="15" t="s">
        <v>1126</v>
      </c>
      <c r="Z59" s="2" t="s">
        <v>40</v>
      </c>
      <c r="AA59" s="31" t="s">
        <v>1679</v>
      </c>
      <c r="AB59" s="32" t="s">
        <v>1680</v>
      </c>
      <c r="AC59" s="2">
        <v>0.73349899704198074</v>
      </c>
      <c r="AD59" s="2" t="s">
        <v>1681</v>
      </c>
      <c r="AE59" s="2" t="b">
        <v>0</v>
      </c>
      <c r="AF59" s="2" t="s">
        <v>305</v>
      </c>
      <c r="AG59" s="2" t="s">
        <v>1127</v>
      </c>
      <c r="AH59" s="2" t="s">
        <v>1128</v>
      </c>
      <c r="AI59" s="2">
        <v>0.83867139997581186</v>
      </c>
      <c r="AJ59" s="2" t="s">
        <v>1129</v>
      </c>
      <c r="AK59" s="33" t="b">
        <v>1</v>
      </c>
      <c r="AL59" s="2">
        <v>0.83867139997581186</v>
      </c>
      <c r="AM59" s="21" t="s">
        <v>305</v>
      </c>
      <c r="AN59" s="22" t="s">
        <v>1909</v>
      </c>
      <c r="AO59" s="22" t="s">
        <v>1127</v>
      </c>
      <c r="AP59" s="23" t="s">
        <v>1128</v>
      </c>
    </row>
    <row r="60" spans="1:42" s="2" customFormat="1" ht="409.5" x14ac:dyDescent="0.25">
      <c r="A60" s="2" t="s">
        <v>1069</v>
      </c>
      <c r="B60" s="2" t="s">
        <v>1132</v>
      </c>
      <c r="C60" s="2" t="s">
        <v>28</v>
      </c>
      <c r="D60" s="7">
        <v>0.8318711658753758</v>
      </c>
      <c r="E60" s="2" t="b">
        <v>1</v>
      </c>
      <c r="F60" s="8" t="s">
        <v>28</v>
      </c>
      <c r="G60" s="15" t="s">
        <v>1133</v>
      </c>
      <c r="H60" s="13" t="s">
        <v>1800</v>
      </c>
      <c r="I60" s="2" t="s">
        <v>1883</v>
      </c>
      <c r="J60" s="2" t="s">
        <v>1134</v>
      </c>
      <c r="K60" s="2" t="s">
        <v>1135</v>
      </c>
      <c r="L60" s="14" t="s">
        <v>1136</v>
      </c>
      <c r="M60" s="2" t="s">
        <v>1137</v>
      </c>
      <c r="N60" s="2" t="s">
        <v>54</v>
      </c>
      <c r="O60" s="2">
        <v>1</v>
      </c>
      <c r="P60" s="2" t="s">
        <v>1138</v>
      </c>
      <c r="Q60" s="2">
        <v>0.6</v>
      </c>
      <c r="R60" s="2" t="s">
        <v>1139</v>
      </c>
      <c r="S60" s="14" t="s">
        <v>1140</v>
      </c>
      <c r="T60" s="2" t="s">
        <v>1141</v>
      </c>
      <c r="U60" s="2" t="s">
        <v>33</v>
      </c>
      <c r="V60" s="2">
        <v>1</v>
      </c>
      <c r="W60" s="2" t="s">
        <v>1142</v>
      </c>
      <c r="X60" s="2">
        <v>0.5</v>
      </c>
      <c r="Y60" s="15" t="s">
        <v>1143</v>
      </c>
      <c r="Z60" s="2" t="s">
        <v>168</v>
      </c>
      <c r="AA60" s="31" t="s">
        <v>1682</v>
      </c>
      <c r="AB60" s="32" t="s">
        <v>1683</v>
      </c>
      <c r="AC60" s="2">
        <v>0.79643760393952134</v>
      </c>
      <c r="AD60" s="2" t="s">
        <v>1684</v>
      </c>
      <c r="AE60" s="2" t="b">
        <v>1</v>
      </c>
      <c r="AF60" s="2" t="s">
        <v>836</v>
      </c>
      <c r="AG60" s="2" t="s">
        <v>1144</v>
      </c>
      <c r="AH60" s="2" t="s">
        <v>1145</v>
      </c>
      <c r="AI60" s="2">
        <v>0.81280356734801606</v>
      </c>
      <c r="AJ60" s="2" t="s">
        <v>1146</v>
      </c>
      <c r="AK60" s="33" t="b">
        <v>1</v>
      </c>
      <c r="AL60" s="2">
        <v>0.81280356734801606</v>
      </c>
      <c r="AM60" s="21" t="s">
        <v>836</v>
      </c>
      <c r="AN60" s="22" t="s">
        <v>1909</v>
      </c>
      <c r="AO60" s="22" t="s">
        <v>1144</v>
      </c>
      <c r="AP60" s="23" t="s">
        <v>1145</v>
      </c>
    </row>
    <row r="61" spans="1:42" s="2" customFormat="1" ht="409.5" x14ac:dyDescent="0.25">
      <c r="A61" s="2" t="s">
        <v>1069</v>
      </c>
      <c r="B61" s="2" t="s">
        <v>1149</v>
      </c>
      <c r="C61" s="2" t="s">
        <v>28</v>
      </c>
      <c r="D61" s="7">
        <v>0.89449720937778454</v>
      </c>
      <c r="E61" s="2" t="b">
        <v>1</v>
      </c>
      <c r="F61" s="8" t="s">
        <v>28</v>
      </c>
      <c r="G61" s="15" t="s">
        <v>1150</v>
      </c>
      <c r="H61" s="13" t="s">
        <v>1801</v>
      </c>
      <c r="I61" s="2" t="s">
        <v>1884</v>
      </c>
      <c r="J61" s="2" t="s">
        <v>1151</v>
      </c>
      <c r="K61" s="2" t="s">
        <v>1152</v>
      </c>
      <c r="L61" s="14" t="s">
        <v>1153</v>
      </c>
      <c r="M61" s="2" t="s">
        <v>1154</v>
      </c>
      <c r="N61" s="2" t="s">
        <v>33</v>
      </c>
      <c r="O61" s="2">
        <v>0</v>
      </c>
      <c r="P61" s="2" t="s">
        <v>1155</v>
      </c>
      <c r="Q61" s="2">
        <v>0.2</v>
      </c>
      <c r="R61" s="2" t="s">
        <v>1156</v>
      </c>
      <c r="S61" s="14" t="s">
        <v>1157</v>
      </c>
      <c r="T61" s="2" t="s">
        <v>1158</v>
      </c>
      <c r="U61" s="2" t="s">
        <v>33</v>
      </c>
      <c r="V61" s="2">
        <v>0</v>
      </c>
      <c r="W61" s="2" t="s">
        <v>1159</v>
      </c>
      <c r="X61" s="2">
        <v>0.5</v>
      </c>
      <c r="Y61" s="15" t="s">
        <v>1160</v>
      </c>
      <c r="Z61" s="2" t="s">
        <v>1619</v>
      </c>
      <c r="AA61" s="31" t="s">
        <v>1685</v>
      </c>
      <c r="AB61" s="32" t="s">
        <v>1686</v>
      </c>
      <c r="AC61" s="2">
        <v>0.92235766805684138</v>
      </c>
      <c r="AD61" s="2" t="s">
        <v>1687</v>
      </c>
      <c r="AE61" s="2" t="b">
        <v>1</v>
      </c>
      <c r="AF61" s="2" t="s">
        <v>40</v>
      </c>
      <c r="AG61" s="2" t="s">
        <v>1161</v>
      </c>
      <c r="AH61" s="2" t="s">
        <v>1162</v>
      </c>
      <c r="AI61" s="2">
        <v>0.88539776811342041</v>
      </c>
      <c r="AJ61" s="2" t="s">
        <v>1163</v>
      </c>
      <c r="AK61" s="33" t="b">
        <v>1</v>
      </c>
      <c r="AL61" s="2">
        <v>0.92235766805684138</v>
      </c>
      <c r="AM61" s="21" t="s">
        <v>1619</v>
      </c>
      <c r="AN61" s="22" t="s">
        <v>1909</v>
      </c>
      <c r="AO61" s="22" t="s">
        <v>1685</v>
      </c>
      <c r="AP61" s="23" t="s">
        <v>1686</v>
      </c>
    </row>
    <row r="62" spans="1:42" s="2" customFormat="1" ht="409.5" x14ac:dyDescent="0.25">
      <c r="A62" s="2" t="s">
        <v>1069</v>
      </c>
      <c r="B62" s="2" t="s">
        <v>1176</v>
      </c>
      <c r="C62" s="2" t="s">
        <v>77</v>
      </c>
      <c r="D62" s="7">
        <v>0.95902617561382963</v>
      </c>
      <c r="E62" s="2" t="b">
        <v>1</v>
      </c>
      <c r="F62" s="8" t="s">
        <v>28</v>
      </c>
      <c r="G62" s="15" t="s">
        <v>1177</v>
      </c>
      <c r="H62" s="13" t="s">
        <v>1802</v>
      </c>
      <c r="I62" s="2" t="s">
        <v>1885</v>
      </c>
      <c r="J62" s="2" t="s">
        <v>1178</v>
      </c>
      <c r="K62" s="2" t="s">
        <v>1179</v>
      </c>
      <c r="L62" s="14" t="s">
        <v>1180</v>
      </c>
      <c r="M62" s="2" t="s">
        <v>1181</v>
      </c>
      <c r="N62" s="2" t="s">
        <v>33</v>
      </c>
      <c r="O62" s="2">
        <v>0.66666666666666663</v>
      </c>
      <c r="P62" s="2" t="s">
        <v>1182</v>
      </c>
      <c r="Q62" s="2">
        <v>0.1818181818181818</v>
      </c>
      <c r="R62" s="2" t="s">
        <v>1183</v>
      </c>
      <c r="S62" s="14" t="s">
        <v>1184</v>
      </c>
      <c r="T62" s="2" t="s">
        <v>1185</v>
      </c>
      <c r="U62" s="2" t="s">
        <v>33</v>
      </c>
      <c r="V62" s="2">
        <v>0.66666666666666663</v>
      </c>
      <c r="W62" s="2" t="s">
        <v>1186</v>
      </c>
      <c r="X62" s="2">
        <v>0.5</v>
      </c>
      <c r="Y62" s="15" t="s">
        <v>1187</v>
      </c>
      <c r="Z62" s="2" t="s">
        <v>40</v>
      </c>
      <c r="AA62" s="31" t="s">
        <v>1688</v>
      </c>
      <c r="AB62" s="32" t="s">
        <v>1689</v>
      </c>
      <c r="AC62" s="2">
        <v>0.8266692262070473</v>
      </c>
      <c r="AD62" s="2" t="s">
        <v>1690</v>
      </c>
      <c r="AE62" s="2" t="b">
        <v>1</v>
      </c>
      <c r="AF62" s="2" t="s">
        <v>40</v>
      </c>
      <c r="AG62" s="2" t="s">
        <v>1188</v>
      </c>
      <c r="AH62" s="2" t="s">
        <v>1189</v>
      </c>
      <c r="AI62" s="2">
        <v>0.83088879076869593</v>
      </c>
      <c r="AJ62" s="2" t="s">
        <v>1190</v>
      </c>
      <c r="AK62" s="33" t="b">
        <v>1</v>
      </c>
      <c r="AL62" s="2">
        <v>0.83088879076869593</v>
      </c>
      <c r="AM62" s="21" t="s">
        <v>40</v>
      </c>
      <c r="AN62" s="22" t="s">
        <v>1909</v>
      </c>
      <c r="AO62" s="22" t="s">
        <v>1188</v>
      </c>
      <c r="AP62" s="23" t="s">
        <v>1189</v>
      </c>
    </row>
    <row r="63" spans="1:42" s="2" customFormat="1" ht="409.5" x14ac:dyDescent="0.25">
      <c r="A63" s="2" t="s">
        <v>1069</v>
      </c>
      <c r="B63" s="2" t="s">
        <v>1194</v>
      </c>
      <c r="C63" s="2" t="s">
        <v>77</v>
      </c>
      <c r="D63" s="7">
        <v>0.94569310686999231</v>
      </c>
      <c r="E63" s="2" t="b">
        <v>1</v>
      </c>
      <c r="F63" s="8" t="s">
        <v>28</v>
      </c>
      <c r="G63" s="15" t="s">
        <v>1195</v>
      </c>
      <c r="H63" s="13" t="s">
        <v>1803</v>
      </c>
      <c r="I63" s="2" t="s">
        <v>1886</v>
      </c>
      <c r="J63" s="2" t="s">
        <v>1196</v>
      </c>
      <c r="K63" s="2" t="s">
        <v>1197</v>
      </c>
      <c r="L63" s="14" t="s">
        <v>1198</v>
      </c>
      <c r="M63" s="2" t="s">
        <v>1199</v>
      </c>
      <c r="N63" s="2" t="s">
        <v>54</v>
      </c>
      <c r="O63" s="2">
        <v>1</v>
      </c>
      <c r="P63" s="2" t="s">
        <v>1200</v>
      </c>
      <c r="Q63" s="2">
        <v>0.16666666666666671</v>
      </c>
      <c r="R63" s="2" t="s">
        <v>1201</v>
      </c>
      <c r="S63" s="14" t="s">
        <v>1202</v>
      </c>
      <c r="T63" s="2" t="s">
        <v>1203</v>
      </c>
      <c r="U63" s="2" t="s">
        <v>33</v>
      </c>
      <c r="V63" s="2">
        <v>0.66666666666666663</v>
      </c>
      <c r="W63" s="2" t="s">
        <v>1204</v>
      </c>
      <c r="X63" s="2">
        <v>0.16666666666666671</v>
      </c>
      <c r="Y63" s="15" t="s">
        <v>1205</v>
      </c>
      <c r="Z63" s="2" t="s">
        <v>1619</v>
      </c>
      <c r="AA63" s="31" t="s">
        <v>1195</v>
      </c>
      <c r="AB63" s="32" t="s">
        <v>1691</v>
      </c>
      <c r="AC63" s="2">
        <v>0.94290570312021982</v>
      </c>
      <c r="AD63" s="2" t="s">
        <v>1692</v>
      </c>
      <c r="AE63" s="2" t="b">
        <v>1</v>
      </c>
      <c r="AF63" s="2" t="s">
        <v>40</v>
      </c>
      <c r="AG63" s="2" t="s">
        <v>1206</v>
      </c>
      <c r="AH63" s="2" t="s">
        <v>1207</v>
      </c>
      <c r="AI63" s="2">
        <v>0.86211784063357155</v>
      </c>
      <c r="AJ63" s="2" t="s">
        <v>1208</v>
      </c>
      <c r="AK63" s="33" t="b">
        <v>1</v>
      </c>
      <c r="AL63" s="2">
        <v>0.94290570312021982</v>
      </c>
      <c r="AM63" s="21" t="s">
        <v>1619</v>
      </c>
      <c r="AN63" s="22" t="s">
        <v>1909</v>
      </c>
      <c r="AO63" s="22" t="s">
        <v>1195</v>
      </c>
      <c r="AP63" s="23" t="s">
        <v>1691</v>
      </c>
    </row>
    <row r="64" spans="1:42" s="2" customFormat="1" ht="409.5" x14ac:dyDescent="0.25">
      <c r="A64" s="2" t="s">
        <v>1069</v>
      </c>
      <c r="B64" s="2" t="s">
        <v>1212</v>
      </c>
      <c r="C64" s="2" t="s">
        <v>77</v>
      </c>
      <c r="D64" s="7">
        <v>0.81100976649891687</v>
      </c>
      <c r="E64" s="2" t="b">
        <v>1</v>
      </c>
      <c r="F64" s="8" t="s">
        <v>28</v>
      </c>
      <c r="G64" s="15" t="s">
        <v>1213</v>
      </c>
      <c r="H64" s="13" t="s">
        <v>1804</v>
      </c>
      <c r="I64" s="2" t="s">
        <v>1887</v>
      </c>
      <c r="J64" s="2" t="s">
        <v>1214</v>
      </c>
      <c r="K64" s="2" t="s">
        <v>1215</v>
      </c>
      <c r="L64" s="14" t="s">
        <v>1216</v>
      </c>
      <c r="M64" s="2" t="s">
        <v>1217</v>
      </c>
      <c r="N64" s="2" t="s">
        <v>33</v>
      </c>
      <c r="O64" s="2">
        <v>1</v>
      </c>
      <c r="P64" s="2" t="s">
        <v>408</v>
      </c>
      <c r="Q64" s="2">
        <v>0.125</v>
      </c>
      <c r="R64" s="2" t="s">
        <v>1218</v>
      </c>
      <c r="S64" s="14" t="s">
        <v>1219</v>
      </c>
      <c r="T64" s="2" t="s">
        <v>1220</v>
      </c>
      <c r="U64" s="2" t="s">
        <v>33</v>
      </c>
      <c r="V64" s="2">
        <v>1</v>
      </c>
      <c r="W64" s="2" t="s">
        <v>1221</v>
      </c>
      <c r="X64" s="2">
        <v>0</v>
      </c>
      <c r="Y64" s="15" t="s">
        <v>1222</v>
      </c>
      <c r="Z64" s="2" t="s">
        <v>168</v>
      </c>
      <c r="AA64" s="31" t="s">
        <v>1693</v>
      </c>
      <c r="AB64" s="32" t="s">
        <v>1694</v>
      </c>
      <c r="AC64" s="2">
        <v>0.69955388895909532</v>
      </c>
      <c r="AD64" s="2" t="s">
        <v>1695</v>
      </c>
      <c r="AE64" s="2" t="b">
        <v>0</v>
      </c>
      <c r="AF64" s="2" t="s">
        <v>40</v>
      </c>
      <c r="AG64" s="2" t="s">
        <v>1223</v>
      </c>
      <c r="AH64" s="2" t="s">
        <v>1224</v>
      </c>
      <c r="AI64" s="2">
        <v>0.81135033782083854</v>
      </c>
      <c r="AJ64" s="2" t="s">
        <v>1225</v>
      </c>
      <c r="AK64" s="33" t="b">
        <v>1</v>
      </c>
      <c r="AL64" s="2">
        <v>0.81135033782083854</v>
      </c>
      <c r="AM64" s="21" t="s">
        <v>40</v>
      </c>
      <c r="AN64" s="22" t="s">
        <v>1909</v>
      </c>
      <c r="AO64" s="22" t="s">
        <v>1223</v>
      </c>
      <c r="AP64" s="23" t="s">
        <v>1224</v>
      </c>
    </row>
    <row r="65" spans="1:42" s="2" customFormat="1" ht="409.5" x14ac:dyDescent="0.25">
      <c r="A65" s="2" t="s">
        <v>1069</v>
      </c>
      <c r="B65" s="2" t="s">
        <v>1226</v>
      </c>
      <c r="C65" s="2" t="s">
        <v>28</v>
      </c>
      <c r="D65" s="7">
        <v>0.81694811063287054</v>
      </c>
      <c r="E65" s="2" t="b">
        <v>1</v>
      </c>
      <c r="F65" s="8" t="s">
        <v>28</v>
      </c>
      <c r="G65" s="15" t="s">
        <v>1227</v>
      </c>
      <c r="H65" s="13" t="s">
        <v>1805</v>
      </c>
      <c r="I65" s="2" t="s">
        <v>1888</v>
      </c>
      <c r="J65" s="2" t="s">
        <v>1228</v>
      </c>
      <c r="K65" s="2" t="s">
        <v>1229</v>
      </c>
      <c r="L65" s="14" t="s">
        <v>1230</v>
      </c>
      <c r="M65" s="2" t="s">
        <v>1231</v>
      </c>
      <c r="N65" s="2" t="s">
        <v>33</v>
      </c>
      <c r="O65" s="2">
        <v>1</v>
      </c>
      <c r="P65" s="2" t="s">
        <v>1232</v>
      </c>
      <c r="Q65" s="2">
        <v>7.6923076923076927E-2</v>
      </c>
      <c r="R65" s="2" t="s">
        <v>1233</v>
      </c>
      <c r="S65" s="14" t="s">
        <v>1234</v>
      </c>
      <c r="T65" s="2" t="s">
        <v>1235</v>
      </c>
      <c r="U65" s="2" t="s">
        <v>54</v>
      </c>
      <c r="V65" s="2">
        <v>1</v>
      </c>
      <c r="W65" s="2" t="s">
        <v>503</v>
      </c>
      <c r="X65" s="2">
        <v>0.5</v>
      </c>
      <c r="Y65" s="15" t="s">
        <v>1236</v>
      </c>
      <c r="Z65" s="2" t="s">
        <v>168</v>
      </c>
      <c r="AA65" s="31" t="s">
        <v>1696</v>
      </c>
      <c r="AB65" s="32" t="s">
        <v>1697</v>
      </c>
      <c r="AC65" s="2">
        <v>0.72130133568780419</v>
      </c>
      <c r="AD65" s="2" t="s">
        <v>1698</v>
      </c>
      <c r="AE65" s="2" t="b">
        <v>0</v>
      </c>
      <c r="AF65" s="2" t="s">
        <v>836</v>
      </c>
      <c r="AG65" s="2" t="s">
        <v>1237</v>
      </c>
      <c r="AH65" s="2" t="s">
        <v>1238</v>
      </c>
      <c r="AI65" s="2">
        <v>0.77866738415676839</v>
      </c>
      <c r="AJ65" s="2" t="s">
        <v>1239</v>
      </c>
      <c r="AK65" s="33" t="b">
        <v>1</v>
      </c>
      <c r="AL65" s="2">
        <v>0.77866738415676839</v>
      </c>
      <c r="AM65" s="21" t="s">
        <v>836</v>
      </c>
      <c r="AN65" s="22" t="s">
        <v>1910</v>
      </c>
      <c r="AO65" s="22" t="s">
        <v>1237</v>
      </c>
      <c r="AP65" s="23" t="s">
        <v>1238</v>
      </c>
    </row>
    <row r="66" spans="1:42" s="2" customFormat="1" ht="409.5" x14ac:dyDescent="0.25">
      <c r="A66" s="2" t="s">
        <v>1069</v>
      </c>
      <c r="B66" s="2" t="s">
        <v>1252</v>
      </c>
      <c r="D66" s="7">
        <v>0.93058378886073767</v>
      </c>
      <c r="E66" s="2" t="b">
        <v>1</v>
      </c>
      <c r="F66" s="8" t="s">
        <v>28</v>
      </c>
      <c r="G66" s="15" t="s">
        <v>1253</v>
      </c>
      <c r="H66" s="13" t="s">
        <v>1806</v>
      </c>
      <c r="I66" s="2" t="s">
        <v>1889</v>
      </c>
      <c r="J66" s="2" t="s">
        <v>1254</v>
      </c>
      <c r="K66" s="2" t="s">
        <v>1255</v>
      </c>
      <c r="L66" s="14" t="s">
        <v>1256</v>
      </c>
      <c r="M66" s="2" t="s">
        <v>1257</v>
      </c>
      <c r="N66" s="2" t="s">
        <v>33</v>
      </c>
      <c r="O66" s="2">
        <v>0</v>
      </c>
      <c r="P66" s="2" t="s">
        <v>1258</v>
      </c>
      <c r="Q66" s="2">
        <v>0.5</v>
      </c>
      <c r="R66" s="2" t="s">
        <v>1259</v>
      </c>
      <c r="S66" s="14" t="s">
        <v>1260</v>
      </c>
      <c r="T66" s="2" t="s">
        <v>1261</v>
      </c>
      <c r="U66" s="2" t="s">
        <v>33</v>
      </c>
      <c r="V66" s="2">
        <v>1</v>
      </c>
      <c r="W66" s="2" t="s">
        <v>1102</v>
      </c>
      <c r="X66" s="2">
        <v>7.6923076923076927E-2</v>
      </c>
      <c r="Y66" s="15" t="s">
        <v>1262</v>
      </c>
      <c r="Z66" s="2" t="s">
        <v>107</v>
      </c>
      <c r="AA66" s="31" t="s">
        <v>1699</v>
      </c>
      <c r="AB66" s="32" t="s">
        <v>1700</v>
      </c>
      <c r="AC66" s="2">
        <v>0.81015877585650409</v>
      </c>
      <c r="AD66" s="2" t="s">
        <v>1701</v>
      </c>
      <c r="AE66" s="2" t="b">
        <v>1</v>
      </c>
      <c r="AF66" s="2" t="s">
        <v>107</v>
      </c>
      <c r="AG66" s="2" t="s">
        <v>1263</v>
      </c>
      <c r="AH66" s="2" t="s">
        <v>1264</v>
      </c>
      <c r="AI66" s="2">
        <v>0.8459919889607439</v>
      </c>
      <c r="AJ66" s="2" t="s">
        <v>1265</v>
      </c>
      <c r="AK66" s="33" t="b">
        <v>1</v>
      </c>
      <c r="AL66" s="2">
        <f t="shared" ref="AL66" si="0">IF(AI66&gt;AC66, AI66, AC66)</f>
        <v>0.8459919889607439</v>
      </c>
      <c r="AM66" s="21" t="str">
        <f t="shared" ref="AM66" si="1">IF(AI66&gt;AC66, AF66, Z66)</f>
        <v>vagueness</v>
      </c>
      <c r="AN66" s="22" t="str">
        <f t="shared" ref="AN66" si="2">IF(AL66&gt;0.8,"correct","incorrect")</f>
        <v>correct</v>
      </c>
      <c r="AO66" s="22" t="str">
        <f t="shared" ref="AO66" si="3">IF(AI66&gt;AC66, AG66, AA66)</f>
        <v>The requirement statement is vague about specifying a particular tool or software package among the options provided (Java Applet, MS Front Page, EJB). This leads to ambiguity as it does not clearly define the choice.</v>
      </c>
      <c r="AP66" s="23" t="str">
        <f t="shared" ref="AP66" si="4">IF(AI66&gt;AC66, AH66, AB66)</f>
        <v>Rank 1: The user can choose any tool or software package from the list (Java Applet, MS Front Page, EJB) to implement the user interface.                                         Rank 2: The implementation might require a combination of tools or packages from the list.                                         Rank 3: The requirement might allow for the use of an alternative tool or package not explicitly mentioned in the list.</v>
      </c>
    </row>
    <row r="67" spans="1:42" s="2" customFormat="1" ht="240" x14ac:dyDescent="0.25">
      <c r="A67" s="2" t="s">
        <v>1266</v>
      </c>
      <c r="B67" s="2" t="s">
        <v>1268</v>
      </c>
      <c r="D67" s="7">
        <v>0.94359558813029454</v>
      </c>
      <c r="E67" s="2" t="b">
        <v>0</v>
      </c>
      <c r="F67" s="8" t="s">
        <v>77</v>
      </c>
      <c r="G67" s="15"/>
      <c r="H67" s="13" t="s">
        <v>1741</v>
      </c>
      <c r="I67" s="2" t="s">
        <v>1741</v>
      </c>
      <c r="L67" s="14"/>
      <c r="N67" s="2" t="s">
        <v>33</v>
      </c>
      <c r="S67" s="14"/>
      <c r="U67" s="2" t="s">
        <v>33</v>
      </c>
      <c r="Y67" s="15"/>
      <c r="Z67" s="2" t="s">
        <v>77</v>
      </c>
      <c r="AA67" s="31" t="s">
        <v>78</v>
      </c>
      <c r="AB67" s="32"/>
      <c r="AC67" s="2">
        <v>0.97866188007471333</v>
      </c>
      <c r="AD67" s="2" t="s">
        <v>852</v>
      </c>
      <c r="AE67" s="2" t="b">
        <v>1</v>
      </c>
      <c r="AF67" s="2" t="s">
        <v>77</v>
      </c>
      <c r="AG67" s="2" t="s">
        <v>78</v>
      </c>
      <c r="AI67" s="2">
        <v>0.96964366620823639</v>
      </c>
      <c r="AJ67" s="2" t="s">
        <v>281</v>
      </c>
      <c r="AK67" s="33" t="b">
        <v>1</v>
      </c>
      <c r="AL67" s="2">
        <v>0.97866188007471333</v>
      </c>
      <c r="AM67" s="21" t="s">
        <v>77</v>
      </c>
      <c r="AN67" s="22" t="s">
        <v>1909</v>
      </c>
      <c r="AO67" s="22" t="s">
        <v>78</v>
      </c>
      <c r="AP67" s="23">
        <v>0</v>
      </c>
    </row>
    <row r="68" spans="1:42" s="2" customFormat="1" ht="409.5" x14ac:dyDescent="0.25">
      <c r="A68" s="2" t="s">
        <v>1266</v>
      </c>
      <c r="B68" s="2" t="s">
        <v>1269</v>
      </c>
      <c r="D68" s="7">
        <v>0.97782249197248949</v>
      </c>
      <c r="E68" s="2" t="b">
        <v>1</v>
      </c>
      <c r="F68" s="8" t="s">
        <v>28</v>
      </c>
      <c r="G68" s="15" t="s">
        <v>1270</v>
      </c>
      <c r="H68" s="13" t="s">
        <v>1807</v>
      </c>
      <c r="I68" s="2" t="s">
        <v>1890</v>
      </c>
      <c r="J68" s="2" t="s">
        <v>1271</v>
      </c>
      <c r="K68" s="2" t="s">
        <v>1272</v>
      </c>
      <c r="L68" s="14" t="s">
        <v>1273</v>
      </c>
      <c r="M68" s="2" t="s">
        <v>1274</v>
      </c>
      <c r="N68" s="2" t="s">
        <v>33</v>
      </c>
      <c r="O68" s="2">
        <v>0</v>
      </c>
      <c r="P68" s="2" t="s">
        <v>1275</v>
      </c>
      <c r="Q68" s="2">
        <v>0.5</v>
      </c>
      <c r="R68" s="2" t="s">
        <v>1276</v>
      </c>
      <c r="S68" s="14" t="s">
        <v>1277</v>
      </c>
      <c r="T68" s="2" t="s">
        <v>1278</v>
      </c>
      <c r="U68" s="2" t="s">
        <v>54</v>
      </c>
      <c r="V68" s="2">
        <v>1</v>
      </c>
      <c r="W68" s="2" t="s">
        <v>1279</v>
      </c>
      <c r="X68" s="2">
        <v>0.55555555555555558</v>
      </c>
      <c r="Y68" s="15" t="s">
        <v>1280</v>
      </c>
      <c r="Z68" s="2" t="s">
        <v>168</v>
      </c>
      <c r="AA68" s="31" t="s">
        <v>1702</v>
      </c>
      <c r="AB68" s="32" t="s">
        <v>1703</v>
      </c>
      <c r="AC68" s="2">
        <v>0.87558044289403525</v>
      </c>
      <c r="AD68" s="2" t="s">
        <v>1704</v>
      </c>
      <c r="AE68" s="2" t="b">
        <v>1</v>
      </c>
      <c r="AF68" s="2" t="s">
        <v>91</v>
      </c>
      <c r="AG68" s="2" t="s">
        <v>1281</v>
      </c>
      <c r="AH68" s="2" t="s">
        <v>1282</v>
      </c>
      <c r="AI68" s="2">
        <v>0.95213360641438471</v>
      </c>
      <c r="AJ68" s="2" t="s">
        <v>1283</v>
      </c>
      <c r="AK68" s="33" t="b">
        <v>1</v>
      </c>
      <c r="AL68" s="2">
        <v>0.95213360641438471</v>
      </c>
      <c r="AM68" s="21" t="s">
        <v>91</v>
      </c>
      <c r="AN68" s="22" t="s">
        <v>1909</v>
      </c>
      <c r="AO68" s="22" t="s">
        <v>1281</v>
      </c>
      <c r="AP68" s="23" t="s">
        <v>1282</v>
      </c>
    </row>
    <row r="69" spans="1:42" s="2" customFormat="1" ht="240" x14ac:dyDescent="0.25">
      <c r="A69" s="2" t="s">
        <v>1266</v>
      </c>
      <c r="B69" s="2" t="s">
        <v>1298</v>
      </c>
      <c r="D69" s="7">
        <v>1</v>
      </c>
      <c r="E69" s="2" t="b">
        <v>0</v>
      </c>
      <c r="F69" s="8" t="s">
        <v>77</v>
      </c>
      <c r="G69" s="15"/>
      <c r="H69" s="13" t="s">
        <v>1741</v>
      </c>
      <c r="I69" s="2" t="s">
        <v>1741</v>
      </c>
      <c r="L69" s="14"/>
      <c r="N69" s="2" t="s">
        <v>33</v>
      </c>
      <c r="S69" s="14"/>
      <c r="U69" s="2" t="s">
        <v>33</v>
      </c>
      <c r="Y69" s="15"/>
      <c r="Z69" s="2" t="s">
        <v>77</v>
      </c>
      <c r="AA69" s="31" t="s">
        <v>78</v>
      </c>
      <c r="AB69" s="32"/>
      <c r="AC69" s="2">
        <v>0.99480852906905937</v>
      </c>
      <c r="AD69" s="2" t="s">
        <v>953</v>
      </c>
      <c r="AE69" s="2" t="b">
        <v>1</v>
      </c>
      <c r="AF69" s="2" t="s">
        <v>77</v>
      </c>
      <c r="AG69" s="2" t="s">
        <v>78</v>
      </c>
      <c r="AI69" s="2">
        <v>0.99051482522984968</v>
      </c>
      <c r="AJ69" s="2" t="s">
        <v>1299</v>
      </c>
      <c r="AK69" s="33" t="b">
        <v>1</v>
      </c>
      <c r="AL69" s="2">
        <v>0.99480852906905937</v>
      </c>
      <c r="AM69" s="21" t="s">
        <v>77</v>
      </c>
      <c r="AN69" s="22" t="s">
        <v>1909</v>
      </c>
      <c r="AO69" s="22" t="s">
        <v>78</v>
      </c>
      <c r="AP69" s="23">
        <v>0</v>
      </c>
    </row>
    <row r="70" spans="1:42" s="2" customFormat="1" ht="409.5" x14ac:dyDescent="0.25">
      <c r="A70" s="2" t="s">
        <v>1266</v>
      </c>
      <c r="B70" s="2" t="s">
        <v>1300</v>
      </c>
      <c r="D70" s="7">
        <v>0.84767928452663133</v>
      </c>
      <c r="E70" s="2" t="b">
        <v>1</v>
      </c>
      <c r="F70" s="8" t="s">
        <v>28</v>
      </c>
      <c r="G70" s="15" t="s">
        <v>1301</v>
      </c>
      <c r="H70" s="13" t="s">
        <v>1808</v>
      </c>
      <c r="I70" s="2" t="s">
        <v>1891</v>
      </c>
      <c r="J70" s="2" t="s">
        <v>1302</v>
      </c>
      <c r="K70" s="2" t="s">
        <v>1303</v>
      </c>
      <c r="L70" s="14" t="s">
        <v>1304</v>
      </c>
      <c r="M70" s="2" t="s">
        <v>1305</v>
      </c>
      <c r="N70" s="2" t="s">
        <v>54</v>
      </c>
      <c r="O70" s="2">
        <v>1</v>
      </c>
      <c r="P70" s="2" t="s">
        <v>85</v>
      </c>
      <c r="Q70" s="2">
        <v>0.5</v>
      </c>
      <c r="R70" s="2" t="s">
        <v>1306</v>
      </c>
      <c r="S70" s="14" t="s">
        <v>1307</v>
      </c>
      <c r="T70" s="2" t="s">
        <v>1308</v>
      </c>
      <c r="U70" s="2" t="s">
        <v>33</v>
      </c>
      <c r="V70" s="2">
        <v>0.33333333333333331</v>
      </c>
      <c r="W70" s="2" t="s">
        <v>1309</v>
      </c>
      <c r="X70" s="2">
        <v>0.5</v>
      </c>
      <c r="Y70" s="15" t="s">
        <v>1310</v>
      </c>
      <c r="Z70" s="2" t="s">
        <v>138</v>
      </c>
      <c r="AA70" s="31" t="s">
        <v>1705</v>
      </c>
      <c r="AB70" s="32" t="s">
        <v>1706</v>
      </c>
      <c r="AC70" s="2">
        <v>0.52775019489827191</v>
      </c>
      <c r="AD70" s="2" t="s">
        <v>1707</v>
      </c>
      <c r="AE70" s="2" t="b">
        <v>0</v>
      </c>
      <c r="AF70" s="2" t="s">
        <v>138</v>
      </c>
      <c r="AG70" s="2" t="s">
        <v>1311</v>
      </c>
      <c r="AH70" s="2" t="s">
        <v>1312</v>
      </c>
      <c r="AI70" s="2">
        <v>0.66005769963463068</v>
      </c>
      <c r="AJ70" s="2" t="s">
        <v>1313</v>
      </c>
      <c r="AK70" s="33" t="b">
        <v>0</v>
      </c>
      <c r="AL70" s="2">
        <v>0.66005769963463068</v>
      </c>
      <c r="AM70" s="21" t="s">
        <v>138</v>
      </c>
      <c r="AN70" s="22" t="s">
        <v>1910</v>
      </c>
      <c r="AO70" s="22" t="s">
        <v>1311</v>
      </c>
      <c r="AP70" s="23" t="s">
        <v>1312</v>
      </c>
    </row>
    <row r="71" spans="1:42" s="2" customFormat="1" ht="409.5" x14ac:dyDescent="0.25">
      <c r="A71" s="2" t="s">
        <v>1266</v>
      </c>
      <c r="B71" s="2" t="s">
        <v>1343</v>
      </c>
      <c r="D71" s="7">
        <v>0.85318167902853226</v>
      </c>
      <c r="E71" s="2" t="b">
        <v>1</v>
      </c>
      <c r="F71" s="8" t="s">
        <v>28</v>
      </c>
      <c r="G71" s="15" t="s">
        <v>1344</v>
      </c>
      <c r="H71" s="13" t="s">
        <v>1810</v>
      </c>
      <c r="I71" s="2" t="s">
        <v>1893</v>
      </c>
      <c r="J71" s="2" t="s">
        <v>1345</v>
      </c>
      <c r="K71" s="2" t="s">
        <v>1346</v>
      </c>
      <c r="L71" s="14" t="s">
        <v>1347</v>
      </c>
      <c r="M71" s="2" t="s">
        <v>1348</v>
      </c>
      <c r="N71" s="2" t="s">
        <v>33</v>
      </c>
      <c r="O71" s="2">
        <v>1</v>
      </c>
      <c r="P71" s="2" t="s">
        <v>796</v>
      </c>
      <c r="Q71" s="2">
        <v>0.16666666666666671</v>
      </c>
      <c r="R71" s="2" t="s">
        <v>1349</v>
      </c>
      <c r="S71" s="14" t="s">
        <v>1350</v>
      </c>
      <c r="T71" s="2" t="s">
        <v>1351</v>
      </c>
      <c r="U71" s="2" t="s">
        <v>33</v>
      </c>
      <c r="V71" s="2">
        <v>1</v>
      </c>
      <c r="W71" s="2" t="s">
        <v>796</v>
      </c>
      <c r="X71" s="2">
        <v>0.5</v>
      </c>
      <c r="Y71" s="15" t="s">
        <v>1352</v>
      </c>
      <c r="Z71" s="2" t="s">
        <v>168</v>
      </c>
      <c r="AA71" s="31" t="s">
        <v>1708</v>
      </c>
      <c r="AB71" s="32" t="s">
        <v>1709</v>
      </c>
      <c r="AC71" s="2">
        <v>0.62053120101062387</v>
      </c>
      <c r="AD71" s="2" t="s">
        <v>1710</v>
      </c>
      <c r="AE71" s="2" t="b">
        <v>0</v>
      </c>
      <c r="AF71" s="2" t="s">
        <v>836</v>
      </c>
      <c r="AG71" s="2" t="s">
        <v>1353</v>
      </c>
      <c r="AH71" s="2" t="s">
        <v>1354</v>
      </c>
      <c r="AI71" s="2">
        <v>0.82197404706115029</v>
      </c>
      <c r="AJ71" s="2" t="s">
        <v>1355</v>
      </c>
      <c r="AK71" s="33" t="b">
        <v>1</v>
      </c>
      <c r="AL71" s="2">
        <v>0.82197404706115029</v>
      </c>
      <c r="AM71" s="21" t="s">
        <v>836</v>
      </c>
      <c r="AN71" s="22" t="s">
        <v>1909</v>
      </c>
      <c r="AO71" s="22" t="s">
        <v>1353</v>
      </c>
      <c r="AP71" s="23" t="s">
        <v>1354</v>
      </c>
    </row>
    <row r="72" spans="1:42" s="2" customFormat="1" ht="409.5" x14ac:dyDescent="0.25">
      <c r="A72" s="2" t="s">
        <v>1266</v>
      </c>
      <c r="B72" s="2" t="s">
        <v>1369</v>
      </c>
      <c r="D72" s="7">
        <v>0.87394453777136238</v>
      </c>
      <c r="E72" s="2" t="b">
        <v>1</v>
      </c>
      <c r="F72" s="8" t="s">
        <v>28</v>
      </c>
      <c r="G72" s="15" t="s">
        <v>1370</v>
      </c>
      <c r="H72" s="13" t="s">
        <v>1811</v>
      </c>
      <c r="I72" s="2" t="s">
        <v>1894</v>
      </c>
      <c r="J72" s="2" t="s">
        <v>1371</v>
      </c>
      <c r="K72" s="2" t="s">
        <v>1372</v>
      </c>
      <c r="L72" s="14" t="s">
        <v>1373</v>
      </c>
      <c r="M72" s="2" t="s">
        <v>1374</v>
      </c>
      <c r="N72" s="2" t="s">
        <v>33</v>
      </c>
      <c r="O72" s="2">
        <v>0.33333333333333331</v>
      </c>
      <c r="P72" s="2" t="s">
        <v>1375</v>
      </c>
      <c r="Q72" s="2">
        <v>0.3</v>
      </c>
      <c r="R72" s="2" t="s">
        <v>1376</v>
      </c>
      <c r="S72" s="14" t="s">
        <v>1377</v>
      </c>
      <c r="T72" s="2" t="s">
        <v>1378</v>
      </c>
      <c r="U72" s="2" t="s">
        <v>54</v>
      </c>
      <c r="V72" s="2">
        <v>0.8</v>
      </c>
      <c r="W72" s="2" t="s">
        <v>1379</v>
      </c>
      <c r="X72" s="2">
        <v>0.6</v>
      </c>
      <c r="Y72" s="15" t="s">
        <v>1380</v>
      </c>
      <c r="Z72" s="2" t="s">
        <v>138</v>
      </c>
      <c r="AA72" s="31" t="s">
        <v>1711</v>
      </c>
      <c r="AB72" s="32" t="s">
        <v>1712</v>
      </c>
      <c r="AC72" s="2">
        <v>0.57505579324183742</v>
      </c>
      <c r="AD72" s="2" t="s">
        <v>1713</v>
      </c>
      <c r="AE72" s="2" t="b">
        <v>0</v>
      </c>
      <c r="AF72" s="2" t="s">
        <v>357</v>
      </c>
      <c r="AG72" s="2" t="s">
        <v>1381</v>
      </c>
      <c r="AH72" s="2" t="s">
        <v>1382</v>
      </c>
      <c r="AI72" s="2">
        <v>0.85981919953872743</v>
      </c>
      <c r="AJ72" s="2" t="s">
        <v>1383</v>
      </c>
      <c r="AK72" s="33" t="b">
        <v>1</v>
      </c>
      <c r="AL72" s="2">
        <v>0.85981919953872743</v>
      </c>
      <c r="AM72" s="21" t="s">
        <v>357</v>
      </c>
      <c r="AN72" s="22" t="s">
        <v>1909</v>
      </c>
      <c r="AO72" s="22" t="s">
        <v>1381</v>
      </c>
      <c r="AP72" s="23" t="s">
        <v>1382</v>
      </c>
    </row>
    <row r="73" spans="1:42" s="2" customFormat="1" ht="409.5" x14ac:dyDescent="0.25">
      <c r="A73" s="2" t="s">
        <v>1266</v>
      </c>
      <c r="B73" s="2" t="s">
        <v>1385</v>
      </c>
      <c r="D73" s="7">
        <v>0.91032714436116147</v>
      </c>
      <c r="E73" s="2" t="b">
        <v>1</v>
      </c>
      <c r="F73" s="8" t="s">
        <v>28</v>
      </c>
      <c r="G73" s="15" t="s">
        <v>1386</v>
      </c>
      <c r="H73" s="13" t="s">
        <v>1812</v>
      </c>
      <c r="I73" s="2" t="s">
        <v>1895</v>
      </c>
      <c r="J73" s="2" t="s">
        <v>1387</v>
      </c>
      <c r="K73" s="2" t="s">
        <v>1388</v>
      </c>
      <c r="L73" s="14" t="s">
        <v>1389</v>
      </c>
      <c r="M73" s="2" t="s">
        <v>1390</v>
      </c>
      <c r="N73" s="2" t="s">
        <v>33</v>
      </c>
      <c r="O73" s="2">
        <v>0</v>
      </c>
      <c r="P73" s="2" t="s">
        <v>1391</v>
      </c>
      <c r="Q73" s="2">
        <v>0.4</v>
      </c>
      <c r="R73" s="2" t="s">
        <v>1392</v>
      </c>
      <c r="S73" s="14" t="s">
        <v>1393</v>
      </c>
      <c r="T73" s="2" t="s">
        <v>1394</v>
      </c>
      <c r="U73" s="2" t="s">
        <v>33</v>
      </c>
      <c r="V73" s="2">
        <v>1</v>
      </c>
      <c r="W73" s="2" t="s">
        <v>975</v>
      </c>
      <c r="X73" s="2">
        <v>0.5</v>
      </c>
      <c r="Y73" s="15" t="s">
        <v>1395</v>
      </c>
      <c r="Z73" s="2" t="s">
        <v>168</v>
      </c>
      <c r="AA73" s="31" t="s">
        <v>1714</v>
      </c>
      <c r="AB73" s="32" t="s">
        <v>1715</v>
      </c>
      <c r="AC73" s="2">
        <v>0.78619685388225846</v>
      </c>
      <c r="AD73" s="2" t="s">
        <v>1716</v>
      </c>
      <c r="AE73" s="2" t="b">
        <v>1</v>
      </c>
      <c r="AF73" s="2" t="s">
        <v>40</v>
      </c>
      <c r="AG73" s="2" t="s">
        <v>1396</v>
      </c>
      <c r="AH73" s="2" t="s">
        <v>1397</v>
      </c>
      <c r="AI73" s="2">
        <v>0.86248204040682475</v>
      </c>
      <c r="AJ73" s="2" t="s">
        <v>1398</v>
      </c>
      <c r="AK73" s="33" t="b">
        <v>1</v>
      </c>
      <c r="AL73" s="2">
        <v>0.86248204040682475</v>
      </c>
      <c r="AM73" s="21" t="s">
        <v>40</v>
      </c>
      <c r="AN73" s="22" t="s">
        <v>1909</v>
      </c>
      <c r="AO73" s="22" t="s">
        <v>1396</v>
      </c>
      <c r="AP73" s="23" t="s">
        <v>1397</v>
      </c>
    </row>
    <row r="74" spans="1:42" s="2" customFormat="1" ht="409.5" x14ac:dyDescent="0.25">
      <c r="A74" s="2" t="s">
        <v>1410</v>
      </c>
      <c r="B74" s="2" t="s">
        <v>1420</v>
      </c>
      <c r="D74" s="7">
        <v>0.77238271816492565</v>
      </c>
      <c r="E74" s="2" t="b">
        <v>1</v>
      </c>
      <c r="F74" s="8" t="s">
        <v>28</v>
      </c>
      <c r="G74" s="15" t="s">
        <v>1421</v>
      </c>
      <c r="H74" s="13" t="s">
        <v>1815</v>
      </c>
      <c r="I74" s="2" t="s">
        <v>1898</v>
      </c>
      <c r="J74" s="2" t="s">
        <v>1422</v>
      </c>
      <c r="K74" s="2" t="s">
        <v>1423</v>
      </c>
      <c r="L74" s="14" t="s">
        <v>1424</v>
      </c>
      <c r="M74" s="2" t="s">
        <v>1425</v>
      </c>
      <c r="N74" s="2" t="s">
        <v>33</v>
      </c>
      <c r="O74" s="2">
        <v>1</v>
      </c>
      <c r="P74" s="2" t="s">
        <v>1426</v>
      </c>
      <c r="Q74" s="2">
        <v>0</v>
      </c>
      <c r="R74" s="2" t="s">
        <v>1427</v>
      </c>
      <c r="S74" s="14" t="s">
        <v>1428</v>
      </c>
      <c r="T74" s="2" t="s">
        <v>1429</v>
      </c>
      <c r="U74" s="2" t="s">
        <v>54</v>
      </c>
      <c r="V74" s="2">
        <v>1</v>
      </c>
      <c r="W74" s="2" t="s">
        <v>1430</v>
      </c>
      <c r="X74" s="2">
        <v>0.27272727272727271</v>
      </c>
      <c r="Y74" s="15" t="s">
        <v>1431</v>
      </c>
      <c r="Z74" s="2" t="s">
        <v>138</v>
      </c>
      <c r="AA74" s="31" t="s">
        <v>1717</v>
      </c>
      <c r="AB74" s="32" t="s">
        <v>1718</v>
      </c>
      <c r="AC74" s="2">
        <v>0.78101180113395896</v>
      </c>
      <c r="AD74" s="2" t="s">
        <v>1719</v>
      </c>
      <c r="AE74" s="2" t="b">
        <v>1</v>
      </c>
      <c r="AF74" s="2" t="s">
        <v>1432</v>
      </c>
      <c r="AG74" s="2" t="s">
        <v>1433</v>
      </c>
      <c r="AH74" s="2" t="s">
        <v>1434</v>
      </c>
      <c r="AI74" s="2">
        <v>0.72292122108686718</v>
      </c>
      <c r="AJ74" s="2" t="s">
        <v>1435</v>
      </c>
      <c r="AK74" s="33" t="b">
        <v>0</v>
      </c>
      <c r="AL74" s="2">
        <v>0.78101180113395896</v>
      </c>
      <c r="AM74" s="21" t="s">
        <v>138</v>
      </c>
      <c r="AN74" s="22" t="s">
        <v>1910</v>
      </c>
      <c r="AO74" s="22" t="s">
        <v>1717</v>
      </c>
      <c r="AP74" s="23" t="s">
        <v>1718</v>
      </c>
    </row>
    <row r="75" spans="1:42" s="2" customFormat="1" ht="409.5" x14ac:dyDescent="0.25">
      <c r="A75" s="2" t="s">
        <v>1410</v>
      </c>
      <c r="B75" s="2" t="s">
        <v>1449</v>
      </c>
      <c r="D75" s="7">
        <v>0.82270220354911106</v>
      </c>
      <c r="E75" s="2" t="b">
        <v>1</v>
      </c>
      <c r="F75" s="8" t="s">
        <v>28</v>
      </c>
      <c r="G75" s="15" t="s">
        <v>1450</v>
      </c>
      <c r="H75" s="13" t="s">
        <v>1817</v>
      </c>
      <c r="I75" s="2" t="s">
        <v>1900</v>
      </c>
      <c r="J75" s="2" t="s">
        <v>1451</v>
      </c>
      <c r="K75" s="2" t="s">
        <v>1452</v>
      </c>
      <c r="L75" s="14" t="s">
        <v>1453</v>
      </c>
      <c r="M75" s="2" t="s">
        <v>1454</v>
      </c>
      <c r="N75" s="2" t="s">
        <v>54</v>
      </c>
      <c r="O75" s="2">
        <v>0.75</v>
      </c>
      <c r="P75" s="2" t="s">
        <v>1455</v>
      </c>
      <c r="Q75" s="2">
        <v>0.33333333333333331</v>
      </c>
      <c r="R75" s="2" t="s">
        <v>1456</v>
      </c>
      <c r="S75" s="14" t="s">
        <v>1457</v>
      </c>
      <c r="T75" s="2" t="s">
        <v>1458</v>
      </c>
      <c r="U75" s="2" t="s">
        <v>33</v>
      </c>
      <c r="V75" s="2">
        <v>1</v>
      </c>
      <c r="W75" s="2" t="s">
        <v>1459</v>
      </c>
      <c r="X75" s="2">
        <v>0.2</v>
      </c>
      <c r="Y75" s="15" t="s">
        <v>1460</v>
      </c>
      <c r="Z75" s="2" t="s">
        <v>836</v>
      </c>
      <c r="AA75" s="31" t="s">
        <v>1720</v>
      </c>
      <c r="AB75" s="32" t="s">
        <v>1721</v>
      </c>
      <c r="AC75" s="2">
        <v>0.78980892456530838</v>
      </c>
      <c r="AD75" s="2" t="s">
        <v>1722</v>
      </c>
      <c r="AE75" s="2" t="b">
        <v>1</v>
      </c>
      <c r="AF75" s="2" t="s">
        <v>505</v>
      </c>
      <c r="AG75" s="2" t="s">
        <v>1461</v>
      </c>
      <c r="AH75" s="2" t="s">
        <v>1462</v>
      </c>
      <c r="AI75" s="2">
        <v>0.79505859083498953</v>
      </c>
      <c r="AJ75" s="2" t="s">
        <v>1463</v>
      </c>
      <c r="AK75" s="33" t="b">
        <v>1</v>
      </c>
      <c r="AL75" s="2">
        <v>0.79505859083498953</v>
      </c>
      <c r="AM75" s="21" t="s">
        <v>505</v>
      </c>
      <c r="AN75" s="22" t="s">
        <v>1910</v>
      </c>
      <c r="AO75" s="22" t="s">
        <v>1461</v>
      </c>
      <c r="AP75" s="23" t="s">
        <v>1462</v>
      </c>
    </row>
    <row r="76" spans="1:42" s="2" customFormat="1" ht="390" x14ac:dyDescent="0.25">
      <c r="A76" s="2" t="s">
        <v>1410</v>
      </c>
      <c r="B76" s="2" t="s">
        <v>1467</v>
      </c>
      <c r="D76" s="7">
        <v>0.99820137933278441</v>
      </c>
      <c r="E76" s="2" t="b">
        <v>0</v>
      </c>
      <c r="F76" s="8" t="s">
        <v>77</v>
      </c>
      <c r="G76" s="15"/>
      <c r="H76" s="13" t="s">
        <v>1741</v>
      </c>
      <c r="I76" s="2" t="s">
        <v>1741</v>
      </c>
      <c r="L76" s="14"/>
      <c r="N76" s="2" t="s">
        <v>33</v>
      </c>
      <c r="S76" s="14"/>
      <c r="U76" s="2" t="s">
        <v>33</v>
      </c>
      <c r="Y76" s="15"/>
      <c r="Z76" s="2" t="s">
        <v>77</v>
      </c>
      <c r="AA76" s="31" t="s">
        <v>78</v>
      </c>
      <c r="AB76" s="32"/>
      <c r="AC76" s="2">
        <v>0.63467953502799834</v>
      </c>
      <c r="AD76" s="2" t="s">
        <v>1723</v>
      </c>
      <c r="AE76" s="2" t="b">
        <v>0</v>
      </c>
      <c r="AF76" s="2" t="s">
        <v>77</v>
      </c>
      <c r="AG76" s="2" t="s">
        <v>78</v>
      </c>
      <c r="AI76" s="2">
        <v>0.86226960887410675</v>
      </c>
      <c r="AJ76" s="2" t="s">
        <v>1468</v>
      </c>
      <c r="AK76" s="33" t="b">
        <v>1</v>
      </c>
      <c r="AL76" s="2">
        <v>0.86226960887410675</v>
      </c>
      <c r="AM76" s="21" t="s">
        <v>77</v>
      </c>
      <c r="AN76" s="22" t="s">
        <v>1909</v>
      </c>
      <c r="AO76" s="22" t="s">
        <v>78</v>
      </c>
      <c r="AP76" s="23">
        <v>0</v>
      </c>
    </row>
    <row r="77" spans="1:42" s="2" customFormat="1" ht="409.5" x14ac:dyDescent="0.25">
      <c r="A77" s="2" t="s">
        <v>1410</v>
      </c>
      <c r="B77" s="2" t="s">
        <v>1483</v>
      </c>
      <c r="D77" s="7">
        <v>0.80454018596364985</v>
      </c>
      <c r="E77" s="2" t="b">
        <v>1</v>
      </c>
      <c r="F77" s="8" t="s">
        <v>28</v>
      </c>
      <c r="G77" s="15" t="s">
        <v>1484</v>
      </c>
      <c r="H77" s="13" t="s">
        <v>1819</v>
      </c>
      <c r="I77" s="2" t="s">
        <v>1902</v>
      </c>
      <c r="J77" s="2" t="s">
        <v>1485</v>
      </c>
      <c r="K77" s="2" t="s">
        <v>1486</v>
      </c>
      <c r="L77" s="14" t="s">
        <v>1487</v>
      </c>
      <c r="M77" s="2" t="s">
        <v>1488</v>
      </c>
      <c r="N77" s="2" t="s">
        <v>33</v>
      </c>
      <c r="O77" s="2">
        <v>1</v>
      </c>
      <c r="P77" s="2" t="s">
        <v>1489</v>
      </c>
      <c r="Q77" s="2">
        <v>0.125</v>
      </c>
      <c r="R77" s="2" t="s">
        <v>1490</v>
      </c>
      <c r="S77" s="14" t="s">
        <v>1491</v>
      </c>
      <c r="T77" s="2" t="s">
        <v>1492</v>
      </c>
      <c r="U77" s="2" t="s">
        <v>33</v>
      </c>
      <c r="V77" s="2">
        <v>1</v>
      </c>
      <c r="W77" s="2" t="s">
        <v>1493</v>
      </c>
      <c r="X77" s="2">
        <v>3.125E-2</v>
      </c>
      <c r="Y77" s="15" t="s">
        <v>1494</v>
      </c>
      <c r="Z77" s="2" t="s">
        <v>40</v>
      </c>
      <c r="AA77" s="31" t="s">
        <v>1724</v>
      </c>
      <c r="AB77" s="32" t="s">
        <v>1725</v>
      </c>
      <c r="AC77" s="2">
        <v>0.6941265941214747</v>
      </c>
      <c r="AD77" s="2" t="s">
        <v>1726</v>
      </c>
      <c r="AE77" s="2" t="b">
        <v>0</v>
      </c>
      <c r="AF77" s="2" t="s">
        <v>40</v>
      </c>
      <c r="AG77" s="2" t="s">
        <v>1495</v>
      </c>
      <c r="AH77" s="2" t="s">
        <v>1496</v>
      </c>
      <c r="AI77" s="2">
        <v>0.79027616947235335</v>
      </c>
      <c r="AJ77" s="2" t="s">
        <v>1497</v>
      </c>
      <c r="AK77" s="33" t="b">
        <v>1</v>
      </c>
      <c r="AL77" s="2">
        <v>0.79027616947235335</v>
      </c>
      <c r="AM77" s="21" t="s">
        <v>40</v>
      </c>
      <c r="AN77" s="22" t="s">
        <v>1910</v>
      </c>
      <c r="AO77" s="22" t="s">
        <v>1495</v>
      </c>
      <c r="AP77" s="23" t="s">
        <v>1496</v>
      </c>
    </row>
  </sheetData>
  <autoFilter ref="A1:AP77" xr:uid="{F942BCDC-FA55-43AD-A1B7-A110FF0F43A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Jyoti Shukla</cp:lastModifiedBy>
  <dcterms:created xsi:type="dcterms:W3CDTF">2025-06-16T15:10:24Z</dcterms:created>
  <dcterms:modified xsi:type="dcterms:W3CDTF">2025-08-04T12:33:42Z</dcterms:modified>
</cp:coreProperties>
</file>