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4dd9bdc0d29c1f/Desktop/"/>
    </mc:Choice>
  </mc:AlternateContent>
  <xr:revisionPtr revIDLastSave="0" documentId="8_{0F43A59C-6D04-4197-92A2-1291425C140A}" xr6:coauthVersionLast="47" xr6:coauthVersionMax="47" xr10:uidLastSave="{00000000-0000-0000-0000-000000000000}"/>
  <bookViews>
    <workbookView xWindow="-108" yWindow="-108" windowWidth="23256" windowHeight="12456" xr2:uid="{E333664A-556A-4250-832D-69C94C4BB152}"/>
  </bookViews>
  <sheets>
    <sheet name="Monthly personal budget" sheetId="1" r:id="rId1"/>
  </sheets>
  <externalReferences>
    <externalReference r:id="rId2"/>
  </externalReferences>
  <definedNames>
    <definedName name="Monthly_Income">'Monthly personal budget'!$D$4</definedName>
    <definedName name="TotalMonthlyExpenses">'Monthly personal budget'!$D$6</definedName>
    <definedName name="TotalMonthlyIncome">'Monthly personal budget'!$D$4</definedName>
    <definedName name="TotalMonthlySavings">'Monthly personal budget'!$D$8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6" i="1"/>
  <c r="G5" i="1" s="1"/>
  <c r="D4" i="1"/>
  <c r="F5" i="1" s="1"/>
  <c r="C22" i="1" l="1"/>
  <c r="B22" i="1"/>
  <c r="D10" i="1"/>
  <c r="D22" i="1" s="1"/>
</calcChain>
</file>

<file path=xl/sharedStrings.xml><?xml version="1.0" encoding="utf-8"?>
<sst xmlns="http://schemas.openxmlformats.org/spreadsheetml/2006/main" count="45" uniqueCount="42">
  <si>
    <t>Percentage of income spent</t>
  </si>
  <si>
    <t>Summary</t>
  </si>
  <si>
    <t>TOTAL MONTHLY INCOME</t>
  </si>
  <si>
    <t>Monthly expenses</t>
  </si>
  <si>
    <t>ITEM</t>
  </si>
  <si>
    <t>AMOUNT</t>
  </si>
  <si>
    <t>Details</t>
  </si>
  <si>
    <t>TOTAL MONTHLY EXPENSES</t>
  </si>
  <si>
    <t>Electricity</t>
  </si>
  <si>
    <t>TOTAL MONTHLY SAVINGS</t>
  </si>
  <si>
    <t>Gas</t>
  </si>
  <si>
    <t>Cell phone</t>
  </si>
  <si>
    <t>CASH/BANK BALANCE</t>
  </si>
  <si>
    <t>Groceries</t>
  </si>
  <si>
    <t>Personal care</t>
  </si>
  <si>
    <t>Monthly income</t>
  </si>
  <si>
    <t>Entertainment</t>
  </si>
  <si>
    <t>Shopping</t>
  </si>
  <si>
    <t>Income source 1</t>
  </si>
  <si>
    <t>Income source 2</t>
  </si>
  <si>
    <t>Misc</t>
  </si>
  <si>
    <t>Rent</t>
  </si>
  <si>
    <t>Transportation</t>
  </si>
  <si>
    <t>Credit card bill</t>
  </si>
  <si>
    <t>SIP 1</t>
  </si>
  <si>
    <t>Postal</t>
  </si>
  <si>
    <t>ULIP</t>
  </si>
  <si>
    <t>SIP 2</t>
  </si>
  <si>
    <t>Others</t>
  </si>
  <si>
    <t>RD 1</t>
  </si>
  <si>
    <t>RD 2</t>
  </si>
  <si>
    <t>SIP 3</t>
  </si>
  <si>
    <t>Internet</t>
  </si>
  <si>
    <t>Percentage Data for expense and savings</t>
  </si>
  <si>
    <t>Expense</t>
  </si>
  <si>
    <t>Saving</t>
  </si>
  <si>
    <t>Remaining</t>
  </si>
  <si>
    <t xml:space="preserve">Others </t>
  </si>
  <si>
    <t>Monthly savings/investment</t>
  </si>
  <si>
    <t>INCOME</t>
  </si>
  <si>
    <t>EXPENSES</t>
  </si>
  <si>
    <t>Other 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</si>
</sst>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₹&quot;\ #,##0"/>
    <numFmt numFmtId="166" formatCode="&quot;$&quot;#,##0.00"/>
    <numFmt numFmtId="167" formatCode="&quot;₹&quot;\ #,##0;[Red]&quot;₹&quot;\ #,##0"/>
    <numFmt numFmtId="168" formatCode="0.0%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1"/>
      <color theme="4" tint="-0.24994659260841701"/>
      <name val="Aptos Display"/>
      <family val="2"/>
      <scheme val="major"/>
    </font>
    <font>
      <sz val="24"/>
      <color theme="3" tint="0.24994659260841701"/>
      <name val="Aptos Narrow"/>
      <family val="2"/>
      <scheme val="minor"/>
    </font>
    <font>
      <b/>
      <sz val="24"/>
      <color theme="3" tint="0.24994659260841701"/>
      <name val="Aptos Narrow"/>
      <family val="2"/>
      <scheme val="minor"/>
    </font>
    <font>
      <sz val="11"/>
      <color theme="3" tint="0.24994659260841701"/>
      <name val="Aptos Narrow"/>
      <family val="2"/>
      <scheme val="minor"/>
    </font>
    <font>
      <sz val="8"/>
      <name val="Aptos Narrow"/>
      <family val="2"/>
      <scheme val="minor"/>
    </font>
    <font>
      <b/>
      <u/>
      <sz val="16"/>
      <color rgb="FF0070C0"/>
      <name val="Aptos Narrow"/>
      <family val="2"/>
      <scheme val="minor"/>
    </font>
    <font>
      <b/>
      <sz val="16"/>
      <color rgb="FF0070C0"/>
      <name val="Aptos Display"/>
      <family val="2"/>
      <scheme val="major"/>
    </font>
    <font>
      <b/>
      <sz val="11"/>
      <color theme="3" tint="0.24994659260841701"/>
      <name val="Aptos Narrow"/>
      <family val="2"/>
      <scheme val="minor"/>
    </font>
    <font>
      <b/>
      <u/>
      <sz val="14"/>
      <color rgb="FFFF0000"/>
      <name val="Aptos Narrow"/>
      <family val="2"/>
      <scheme val="minor"/>
    </font>
    <font>
      <b/>
      <u/>
      <sz val="14"/>
      <color theme="9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164" fontId="7" fillId="0" borderId="0">
      <alignment horizontal="left" vertical="top"/>
    </xf>
    <xf numFmtId="0" fontId="9" fillId="0" borderId="0">
      <alignment horizontal="left" vertical="center" wrapText="1"/>
    </xf>
    <xf numFmtId="166" fontId="9" fillId="0" borderId="0">
      <alignment horizontal="left" vertical="center"/>
    </xf>
    <xf numFmtId="14" fontId="9" fillId="0" borderId="0">
      <alignment horizontal="left" vertical="center"/>
    </xf>
  </cellStyleXfs>
  <cellXfs count="27">
    <xf numFmtId="0" fontId="0" fillId="0" borderId="0" xfId="0"/>
    <xf numFmtId="0" fontId="0" fillId="0" borderId="0" xfId="0" applyAlignment="1">
      <alignment horizontal="left" vertical="center"/>
    </xf>
    <xf numFmtId="9" fontId="5" fillId="0" borderId="0" xfId="0" applyNumberFormat="1" applyFont="1" applyAlignment="1">
      <alignment horizontal="center" vertical="center"/>
    </xf>
    <xf numFmtId="0" fontId="6" fillId="0" borderId="2" xfId="3" applyFont="1"/>
    <xf numFmtId="165" fontId="8" fillId="0" borderId="0" xfId="4" applyNumberFormat="1" applyFont="1">
      <alignment horizontal="left" vertical="top"/>
    </xf>
    <xf numFmtId="0" fontId="6" fillId="0" borderId="2" xfId="3" applyFont="1" applyAlignment="1">
      <alignment horizontal="left"/>
    </xf>
    <xf numFmtId="0" fontId="0" fillId="0" borderId="0" xfId="0" applyAlignment="1">
      <alignment horizontal="left"/>
    </xf>
    <xf numFmtId="0" fontId="6" fillId="0" borderId="3" xfId="3" applyFont="1" applyBorder="1"/>
    <xf numFmtId="165" fontId="9" fillId="0" borderId="4" xfId="6" applyNumberFormat="1" applyBorder="1">
      <alignment horizontal="left" vertical="center"/>
    </xf>
    <xf numFmtId="0" fontId="6" fillId="0" borderId="5" xfId="3" applyFont="1" applyBorder="1"/>
    <xf numFmtId="0" fontId="9" fillId="0" borderId="6" xfId="5" applyBorder="1">
      <alignment horizontal="left" vertical="center" wrapText="1"/>
    </xf>
    <xf numFmtId="0" fontId="6" fillId="0" borderId="7" xfId="3" applyFont="1" applyBorder="1"/>
    <xf numFmtId="165" fontId="9" fillId="0" borderId="10" xfId="6" applyNumberFormat="1" applyBorder="1">
      <alignment horizontal="left" vertical="center"/>
    </xf>
    <xf numFmtId="0" fontId="6" fillId="0" borderId="11" xfId="3" applyFont="1" applyBorder="1"/>
    <xf numFmtId="14" fontId="9" fillId="0" borderId="6" xfId="7" applyBorder="1">
      <alignment horizontal="left" vertical="center"/>
    </xf>
    <xf numFmtId="14" fontId="9" fillId="0" borderId="9" xfId="7" applyBorder="1">
      <alignment horizontal="left" vertical="center"/>
    </xf>
    <xf numFmtId="0" fontId="6" fillId="0" borderId="13" xfId="3" applyFont="1" applyBorder="1"/>
    <xf numFmtId="0" fontId="6" fillId="0" borderId="12" xfId="3" applyFont="1" applyBorder="1"/>
    <xf numFmtId="168" fontId="0" fillId="0" borderId="14" xfId="1" applyNumberFormat="1" applyFont="1" applyBorder="1" applyAlignment="1">
      <alignment horizontal="left"/>
    </xf>
    <xf numFmtId="0" fontId="4" fillId="0" borderId="4" xfId="5" applyFont="1" applyBorder="1">
      <alignment horizontal="left" vertical="center" wrapText="1"/>
    </xf>
    <xf numFmtId="167" fontId="13" fillId="0" borderId="0" xfId="6" applyNumberFormat="1" applyFont="1" applyBorder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9" fontId="4" fillId="0" borderId="14" xfId="1" applyFont="1" applyBorder="1"/>
    <xf numFmtId="0" fontId="4" fillId="0" borderId="14" xfId="0" applyFont="1" applyBorder="1" applyAlignment="1">
      <alignment horizontal="left"/>
    </xf>
    <xf numFmtId="0" fontId="12" fillId="0" borderId="8" xfId="2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8">
    <cellStyle name="Amount" xfId="6" xr:uid="{E9DA762F-0B27-4E17-ACA1-5742402393CB}"/>
    <cellStyle name="Date" xfId="7" xr:uid="{C115D565-5103-4E9F-A3AE-AAD8955F24E2}"/>
    <cellStyle name="Heading 1" xfId="2" builtinId="16"/>
    <cellStyle name="Heading 2" xfId="3" builtinId="17"/>
    <cellStyle name="Item" xfId="5" xr:uid="{5788D3D7-8A1A-40C7-91F4-F5F7BE6BED36}"/>
    <cellStyle name="Normal" xfId="0" builtinId="0"/>
    <cellStyle name="Percent" xfId="1" builtinId="5"/>
    <cellStyle name="Totals" xfId="4" xr:uid="{1075BFBD-7821-43DD-B677-3264C96BA7EE}"/>
  </cellStyles>
  <dxfs count="15">
    <dxf>
      <font>
        <b/>
      </font>
      <numFmt numFmtId="167" formatCode="&quot;₹&quot;\ #,##0;[Red]&quot;₹&quot;\ #,##0"/>
    </dxf>
    <dxf>
      <font>
        <b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165" formatCode="&quot;₹&quot;\ #,##0"/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165" formatCode="&quot;₹&quot;\ #,##0"/>
      <border diagonalUp="0" diagonalDown="0">
        <left/>
        <right style="thin">
          <color indexed="64"/>
        </right>
        <vertical/>
      </border>
    </dxf>
    <dxf>
      <border diagonalUp="0" diagonalDown="0">
        <left/>
        <right/>
        <top style="thick">
          <color theme="4"/>
        </top>
        <bottom style="thin">
          <color indexed="64"/>
        </bottom>
      </border>
    </dxf>
    <dxf>
      <font>
        <b/>
      </font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5BE92945-A017-46BD-BD65-7665E42A7065}">
      <tableStyleElement type="wholeTable" dxfId="14"/>
      <tableStyleElement type="headerRow" dxfId="13"/>
      <tableStyleElement type="total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510457120462"/>
          <c:y val="6.1333308814764731E-2"/>
          <c:w val="0.72831464833091575"/>
          <c:h val="0.80506949864890642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070C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8184289354322E-2"/>
          <c:y val="5.4514551153978928E-2"/>
          <c:w val="0.79668103354405195"/>
          <c:h val="0.843973222806169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6-40C1-998F-A0797179D1B0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96-40C1-998F-A0797179D1B0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6-40C1-998F-A0797179D1B0}"/>
              </c:ext>
            </c:extLst>
          </c:dPt>
          <c:cat>
            <c:strRef>
              <c:f>'Monthly personal budget'!$B$21:$D$21</c:f>
              <c:strCache>
                <c:ptCount val="3"/>
                <c:pt idx="0">
                  <c:v>Expense</c:v>
                </c:pt>
                <c:pt idx="1">
                  <c:v>Saving</c:v>
                </c:pt>
                <c:pt idx="2">
                  <c:v>Remaining</c:v>
                </c:pt>
              </c:strCache>
            </c:strRef>
          </c:cat>
          <c:val>
            <c:numRef>
              <c:f>'Monthly personal budget'!$B$22:$D$22</c:f>
              <c:numCache>
                <c:formatCode>0.0%</c:formatCode>
                <c:ptCount val="3"/>
                <c:pt idx="0">
                  <c:v>0.43243243243243246</c:v>
                </c:pt>
                <c:pt idx="1">
                  <c:v>0.19459459459459461</c:v>
                </c:pt>
                <c:pt idx="2">
                  <c:v>0.37297297297297299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6-40C1-998F-A0797179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5-4B7D-B192-262BB883A431}"/>
              </c:ext>
            </c:extLst>
          </c:dPt>
          <c:cat>
            <c:strRef>
              <c:f>'Monthly personal budget'!$F$4:$G$4</c:f>
              <c:strCache>
                <c:ptCount val="2"/>
                <c:pt idx="0">
                  <c:v>INCOME</c:v>
                </c:pt>
                <c:pt idx="1">
                  <c:v>EXPENSES</c:v>
                </c:pt>
              </c:strCache>
            </c:strRef>
          </c:cat>
          <c:val>
            <c:numRef>
              <c:f>'Monthly personal budget'!$F$5:$G$5</c:f>
              <c:numCache>
                <c:formatCode>General</c:formatCode>
                <c:ptCount val="2"/>
                <c:pt idx="0">
                  <c:v>46250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5-4B7D-B192-262BB883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4303"/>
        <c:axId val="7956703"/>
      </c:barChart>
      <c:catAx>
        <c:axId val="79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03"/>
        <c:crosses val="autoZero"/>
        <c:auto val="1"/>
        <c:lblAlgn val="ctr"/>
        <c:lblOffset val="100"/>
        <c:noMultiLvlLbl val="0"/>
      </c:catAx>
      <c:valAx>
        <c:axId val="79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914400</xdr:colOff>
      <xdr:row>1</xdr:row>
      <xdr:rowOff>121151</xdr:rowOff>
    </xdr:from>
    <xdr:to>
      <xdr:col>3</xdr:col>
      <xdr:colOff>1719943</xdr:colOff>
      <xdr:row>12</xdr:row>
      <xdr:rowOff>85164</xdr:rowOff>
    </xdr:to>
    <xdr:graphicFrame macro="">
      <xdr:nvGraphicFramePr>
        <xdr:cNvPr id="13" name="chtIncomePct" descr="Donut chart showing percentage of income spent">
          <a:extLst>
            <a:ext uri="{FF2B5EF4-FFF2-40B4-BE49-F238E27FC236}">
              <a16:creationId xmlns:a16="http://schemas.microsoft.com/office/drawing/2014/main" id="{5229BB8B-D9B1-4A3C-A5B8-59262D3D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272143</xdr:colOff>
      <xdr:row>2</xdr:row>
      <xdr:rowOff>195945</xdr:rowOff>
    </xdr:from>
    <xdr:to>
      <xdr:col>2</xdr:col>
      <xdr:colOff>674914</xdr:colOff>
      <xdr:row>11</xdr:row>
      <xdr:rowOff>54428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13E854-2BA5-D1E2-1FCB-10C4B33B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359228</xdr:colOff>
      <xdr:row>0</xdr:row>
      <xdr:rowOff>310242</xdr:rowOff>
    </xdr:from>
    <xdr:to>
      <xdr:col>9</xdr:col>
      <xdr:colOff>185057</xdr:colOff>
      <xdr:row>16</xdr:row>
      <xdr:rowOff>108856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967671-6C8D-E885-3922-611D95DD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0.31527</cdr:x>
      <cdr:y>0.38118</cdr:y>
    </cdr:from>
    <cdr:to>
      <cdr:x>0.75862</cdr:x>
      <cdr:y>0.65234</cdr:y>
    </cdr:to>
    <cdr:sp macro="" textlink="'Monthly personal budget'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A75DC2-FCFA-C10D-9649-9BE03A8A3306}"/>
            </a:ext>
          </a:extLst>
        </cdr:cNvPr>
        <cdr:cNvSpPr txBox="1"/>
      </cdr:nvSpPr>
      <cdr:spPr>
        <a:xfrm xmlns:a="http://schemas.openxmlformats.org/drawingml/2006/main">
          <a:off x="696685" y="925318"/>
          <a:ext cx="979714" cy="658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3A347B4-2BC1-49C4-8722-B863BE86CF5F}" type="TxLink">
            <a:rPr lang="en-US" sz="2400" b="1" i="0" u="none" strike="noStrike" kern="1200">
              <a:solidFill>
                <a:srgbClr val="000000"/>
              </a:solidFill>
              <a:latin typeface="Aptos Narrow"/>
            </a:rPr>
            <a:t>43.2%</a:t>
          </a:fld>
          <a:endParaRPr lang="en-IN" sz="2400" b="1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rik\Downloads\Personal%20budget1.xlsx" TargetMode="External"/><Relationship Id="rId1" Type="http://schemas.openxmlformats.org/officeDocument/2006/relationships/externalLinkPath" Target="file:///C:\Users\barik\Downloads\Personal%20budg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"/>
      <sheetName val="Sept"/>
      <sheetName val="Oct"/>
      <sheetName val="Nov"/>
      <sheetName val="Dec"/>
      <sheetName val="Chart Data"/>
    </sheetNames>
    <sheetDataSet>
      <sheetData sheetId="0" refreshError="1"/>
      <sheetData sheetId="1">
        <row r="4">
          <cell r="C4">
            <v>42369</v>
          </cell>
        </row>
        <row r="6">
          <cell r="C6">
            <v>18008</v>
          </cell>
        </row>
      </sheetData>
      <sheetData sheetId="2" refreshError="1"/>
      <sheetData sheetId="3" refreshError="1"/>
      <sheetData sheetId="4" refreshError="1"/>
      <sheetData sheetId="5">
        <row r="4">
          <cell r="B4">
            <v>0.57497226745969932</v>
          </cell>
        </row>
        <row r="5">
          <cell r="B5">
            <v>0.42502773254030068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FA5DF6B-9A97-4F12-B8CC-1D8446AE6616}" name="MonthlyIncome6" displayName="MonthlyIncome6" ref="B15:C18" totalsRowShown="0" headerRowDxfId="4" headerRowBorderDxfId="2" tableBorderDxfId="3" headerRowCellStyle="Heading 2">
  <autoFilter ref="B15:C18" xr:uid="{EFA5DF6B-9A97-4F12-B8CC-1D8446AE6616}"/>
  <tableColumns count="2">
    <tableColumn id="1" xr3:uid="{A7939615-318A-4FEC-BB4A-59AD2D203D83}" name="ITEM" dataDxfId="1" dataCellStyle="Item"/>
    <tableColumn id="2" xr3:uid="{4850F5F1-22B4-435D-83BA-A92B4A84A4F2}" name="AMOUNT" dataDxfId="0" dataCellStyle="Amount">
      <calculatedColumnFormula>(343000+95259)/8</calculatedColumnFormula>
    </tableColumn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1435DE9-41D6-4C6D-A0C3-6B363D3AB401}" name="MonthlyExpenses7" displayName="MonthlyExpenses7" ref="K4:L16" totalsRowShown="0" headerRowDxfId="11" tableBorderDxfId="10" headerRowCellStyle="Heading 2">
  <autoFilter ref="K4:L16" xr:uid="{B1435DE9-41D6-4C6D-A0C3-6B363D3AB401}"/>
  <tableColumns count="2">
    <tableColumn id="1" xr3:uid="{8EE807F1-7C10-4138-BF4F-F4799CC3C39D}" name="ITEM" dataDxfId="8" dataCellStyle="Item"/>
    <tableColumn id="3" xr3:uid="{F53B1792-AFC2-4E06-B8EF-44A64166D2E1}" name="AMOUNT" dataDxfId="9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074F9A5-0620-4524-A091-3187C2AC7B44}" name="Savings8" displayName="Savings8" ref="N4:O13" totalsRowShown="0" headerRowDxfId="7" headerRowCellStyle="Heading 2">
  <autoFilter ref="N4:O13" xr:uid="{1074F9A5-0620-4524-A091-3187C2AC7B44}"/>
  <tableColumns count="2">
    <tableColumn id="1" xr3:uid="{5CA20CE8-606A-42F1-8FEC-4D958C732803}" name="Details" dataDxfId="5" dataCellStyle="Date"/>
    <tableColumn id="2" xr3:uid="{AAC390FF-F6AA-47AA-8DFE-56BB6215DE99}" name="AMOUNT" dataDxfId="6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AFC-05A4-40EF-9E25-DF0F7E1147A4}">
  <dimension ref="A2:O22"/>
  <sheetViews>
    <sheetView tabSelected="1" zoomScale="70" zoomScaleNormal="70" workbookViewId="0">
      <selection activeCell="M22" sqref="M22"/>
    </sheetView>
  </sheetViews>
  <sheetFormatPr defaultColWidth="10" defaultRowHeight="27.75" customHeight="1" x14ac:dyDescent="0.3"/>
  <cols>
    <col min="1" max="1" width="8.109375" customWidth="1"/>
    <col min="2" max="2" width="22.77734375" style="6" customWidth="1"/>
    <col min="3" max="3" width="14.44140625" customWidth="1"/>
    <col min="4" max="4" width="30.44140625" customWidth="1"/>
    <col min="5" max="5" width="8.109375" style="6" customWidth="1"/>
    <col min="6" max="6" width="8" style="6" bestFit="1" customWidth="1"/>
    <col min="7" max="7" width="10.109375" style="6" bestFit="1" customWidth="1"/>
    <col min="8" max="8" width="9.44140625" style="6" customWidth="1"/>
    <col min="9" max="9" width="8.44140625" style="6" customWidth="1"/>
    <col min="10" max="10" width="10" style="6"/>
    <col min="11" max="11" width="23.5546875" style="6" bestFit="1" customWidth="1"/>
    <col min="12" max="12" width="12.33203125" style="6" bestFit="1" customWidth="1"/>
    <col min="13" max="13" width="13.5546875" style="6" customWidth="1"/>
    <col min="14" max="14" width="21.77734375" style="6" customWidth="1"/>
    <col min="15" max="15" width="17.33203125" style="6" customWidth="1"/>
    <col min="16" max="16384" width="10" style="6"/>
  </cols>
  <sheetData>
    <row r="2" spans="1:15" s="1" customFormat="1" ht="21.6" thickBot="1" x14ac:dyDescent="0.45">
      <c r="A2" s="25" t="s">
        <v>0</v>
      </c>
      <c r="B2" s="25"/>
      <c r="C2" s="25"/>
      <c r="D2" s="26" t="s">
        <v>1</v>
      </c>
      <c r="K2" s="6"/>
    </row>
    <row r="3" spans="1:15" s="1" customFormat="1" ht="18.600000000000001" thickBot="1" x14ac:dyDescent="0.35">
      <c r="A3"/>
      <c r="B3" s="2"/>
      <c r="D3" s="3" t="s">
        <v>2</v>
      </c>
      <c r="K3" s="21" t="s">
        <v>3</v>
      </c>
      <c r="L3" s="21"/>
      <c r="M3" s="6"/>
      <c r="N3" s="22" t="s">
        <v>38</v>
      </c>
      <c r="O3" s="22"/>
    </row>
    <row r="4" spans="1:15" s="1" customFormat="1" ht="32.4" thickTop="1" thickBot="1" x14ac:dyDescent="0.35">
      <c r="A4"/>
      <c r="B4" s="2"/>
      <c r="D4" s="4">
        <f>SUM(MonthlyIncome6[AMOUNT])</f>
        <v>46250</v>
      </c>
      <c r="F4" s="1" t="s">
        <v>39</v>
      </c>
      <c r="G4" s="1" t="s">
        <v>40</v>
      </c>
      <c r="K4" s="9" t="s">
        <v>4</v>
      </c>
      <c r="L4" s="7" t="s">
        <v>5</v>
      </c>
      <c r="N4" s="13" t="s">
        <v>6</v>
      </c>
      <c r="O4" s="11" t="s">
        <v>5</v>
      </c>
    </row>
    <row r="5" spans="1:15" s="1" customFormat="1" ht="15.6" thickTop="1" thickBot="1" x14ac:dyDescent="0.35">
      <c r="A5"/>
      <c r="B5" s="2"/>
      <c r="D5" s="5" t="s">
        <v>7</v>
      </c>
      <c r="F5" s="1">
        <f>Monthly_Income</f>
        <v>46250</v>
      </c>
      <c r="G5" s="1">
        <f>TotalMonthlyExpenses</f>
        <v>20000</v>
      </c>
      <c r="K5" s="10" t="s">
        <v>21</v>
      </c>
      <c r="L5" s="8">
        <v>10000</v>
      </c>
      <c r="N5" s="14" t="s">
        <v>24</v>
      </c>
      <c r="O5" s="8">
        <v>1000</v>
      </c>
    </row>
    <row r="6" spans="1:15" s="1" customFormat="1" ht="31.8" thickTop="1" x14ac:dyDescent="0.3">
      <c r="A6"/>
      <c r="B6" s="2"/>
      <c r="D6" s="4">
        <f>SUM(MonthlyExpenses7[AMOUNT])</f>
        <v>20000</v>
      </c>
      <c r="K6" s="10" t="s">
        <v>8</v>
      </c>
      <c r="L6" s="8">
        <v>0</v>
      </c>
      <c r="N6" s="14" t="s">
        <v>27</v>
      </c>
      <c r="O6" s="8">
        <v>500</v>
      </c>
    </row>
    <row r="7" spans="1:15" s="1" customFormat="1" ht="15" thickBot="1" x14ac:dyDescent="0.35">
      <c r="A7"/>
      <c r="B7" s="2"/>
      <c r="D7" s="5" t="s">
        <v>9</v>
      </c>
      <c r="K7" s="10" t="s">
        <v>10</v>
      </c>
      <c r="L7" s="8">
        <v>0</v>
      </c>
      <c r="N7" s="14" t="s">
        <v>31</v>
      </c>
      <c r="O7" s="8">
        <v>2500</v>
      </c>
    </row>
    <row r="8" spans="1:15" s="1" customFormat="1" ht="31.8" thickTop="1" x14ac:dyDescent="0.3">
      <c r="A8"/>
      <c r="B8" s="2"/>
      <c r="D8" s="4">
        <f>SUM(Savings8[AMOUNT])</f>
        <v>9000</v>
      </c>
      <c r="K8" s="10" t="s">
        <v>11</v>
      </c>
      <c r="L8" s="8">
        <v>1000</v>
      </c>
      <c r="N8" s="14" t="s">
        <v>26</v>
      </c>
      <c r="O8" s="8">
        <v>0</v>
      </c>
    </row>
    <row r="9" spans="1:15" s="1" customFormat="1" ht="15" thickBot="1" x14ac:dyDescent="0.35">
      <c r="A9"/>
      <c r="B9" s="2"/>
      <c r="D9" s="5" t="s">
        <v>12</v>
      </c>
      <c r="K9" s="10" t="s">
        <v>13</v>
      </c>
      <c r="L9" s="8">
        <v>5000</v>
      </c>
      <c r="N9" s="14" t="s">
        <v>29</v>
      </c>
      <c r="O9" s="8">
        <v>5000</v>
      </c>
    </row>
    <row r="10" spans="1:15" s="1" customFormat="1" ht="31.8" thickTop="1" x14ac:dyDescent="0.3">
      <c r="A10"/>
      <c r="B10" s="2"/>
      <c r="D10" s="4">
        <f>Monthly_Income-TotalMonthlyExpenses-TotalMonthlySavings</f>
        <v>17250</v>
      </c>
      <c r="K10" s="10" t="s">
        <v>32</v>
      </c>
      <c r="L10" s="8">
        <v>1000</v>
      </c>
      <c r="N10" s="14" t="s">
        <v>30</v>
      </c>
      <c r="O10" s="8">
        <v>0</v>
      </c>
    </row>
    <row r="11" spans="1:15" ht="14.4" x14ac:dyDescent="0.3">
      <c r="K11" s="10" t="s">
        <v>22</v>
      </c>
      <c r="L11" s="8">
        <v>1000</v>
      </c>
      <c r="N11" s="14" t="s">
        <v>25</v>
      </c>
      <c r="O11" s="8">
        <v>0</v>
      </c>
    </row>
    <row r="12" spans="1:15" ht="14.4" x14ac:dyDescent="0.3">
      <c r="K12" s="10" t="s">
        <v>23</v>
      </c>
      <c r="L12" s="8">
        <v>0</v>
      </c>
      <c r="N12" s="14" t="s">
        <v>37</v>
      </c>
      <c r="O12" s="8">
        <v>0</v>
      </c>
    </row>
    <row r="13" spans="1:15" ht="14.4" x14ac:dyDescent="0.3">
      <c r="C13" s="6"/>
      <c r="K13" s="10" t="s">
        <v>14</v>
      </c>
      <c r="L13" s="8">
        <v>0</v>
      </c>
      <c r="N13" s="15" t="s">
        <v>28</v>
      </c>
      <c r="O13" s="12">
        <v>0</v>
      </c>
    </row>
    <row r="14" spans="1:15" ht="18.600000000000001" thickBot="1" x14ac:dyDescent="0.35">
      <c r="B14" s="22" t="s">
        <v>15</v>
      </c>
      <c r="C14" s="22"/>
      <c r="K14" s="10" t="s">
        <v>16</v>
      </c>
      <c r="L14" s="8">
        <v>0</v>
      </c>
    </row>
    <row r="15" spans="1:15" ht="15" thickTop="1" x14ac:dyDescent="0.3">
      <c r="B15" s="16" t="s">
        <v>4</v>
      </c>
      <c r="C15" s="17" t="s">
        <v>5</v>
      </c>
      <c r="K15" s="10" t="s">
        <v>17</v>
      </c>
      <c r="L15" s="8">
        <v>2000</v>
      </c>
    </row>
    <row r="16" spans="1:15" ht="14.4" x14ac:dyDescent="0.3">
      <c r="B16" s="19" t="s">
        <v>18</v>
      </c>
      <c r="C16" s="20">
        <v>45000</v>
      </c>
      <c r="K16" s="10" t="s">
        <v>20</v>
      </c>
      <c r="L16" s="8">
        <v>0</v>
      </c>
    </row>
    <row r="17" spans="2:4" ht="14.4" x14ac:dyDescent="0.3">
      <c r="B17" s="19" t="s">
        <v>19</v>
      </c>
      <c r="C17" s="20">
        <v>250</v>
      </c>
    </row>
    <row r="18" spans="2:4" ht="27.75" customHeight="1" x14ac:dyDescent="0.3">
      <c r="B18" s="19" t="s">
        <v>41</v>
      </c>
      <c r="C18" s="20">
        <v>1000</v>
      </c>
    </row>
    <row r="20" spans="2:4" ht="18.600000000000001" thickBot="1" x14ac:dyDescent="0.35">
      <c r="B20" s="22" t="s">
        <v>33</v>
      </c>
      <c r="C20" s="22"/>
      <c r="D20" s="22"/>
    </row>
    <row r="21" spans="2:4" ht="27.75" customHeight="1" thickTop="1" x14ac:dyDescent="0.3">
      <c r="B21" s="23" t="s">
        <v>34</v>
      </c>
      <c r="C21" s="24" t="s">
        <v>35</v>
      </c>
      <c r="D21" s="24" t="s">
        <v>36</v>
      </c>
    </row>
    <row r="22" spans="2:4" ht="27.75" customHeight="1" x14ac:dyDescent="0.3">
      <c r="B22" s="18">
        <f>TotalMonthlyExpenses/Monthly_Income</f>
        <v>0.43243243243243246</v>
      </c>
      <c r="C22" s="18">
        <f>TotalMonthlySavings/Monthly_Income</f>
        <v>0.19459459459459461</v>
      </c>
      <c r="D22" s="18">
        <f>D10/Monthly_Income</f>
        <v>0.37297297297297299</v>
      </c>
    </row>
  </sheetData>
  <mergeCells count="6">
    <mergeCell ref="B14:C14"/>
    <mergeCell ref="B20:D20"/>
    <mergeCell ref="A2:C2"/>
    <mergeCell ref="B3:B10"/>
    <mergeCell ref="K3:L3"/>
    <mergeCell ref="N3:O3"/>
  </mergeCells>
  <phoneticPr fontId="10" type="noConversion"/>
  <dataValidations xWindow="361" yWindow="356" count="15">
    <dataValidation allowBlank="1" showInputMessage="1" showErrorMessage="1" prompt="Enter savngs deposit Date in this column under this heading. Use heading filters to find specific entries" sqref="N4" xr:uid="{E239610A-9FDD-4063-9DFF-D9E0D9C587DB}"/>
    <dataValidation allowBlank="1" showInputMessage="1" showErrorMessage="1" prompt="Enter expense Items in this column under this heading. Use heading filters to find specific entries" sqref="K4" xr:uid="{CA91CFDF-7DD8-4405-8E2C-D522414A5CEC}"/>
    <dataValidation allowBlank="1" showInputMessage="1" showErrorMessage="1" prompt="Enter income Items in this column under this heading. Use heading filters to find specific entries" sqref="B15" xr:uid="{6107E32F-D666-4BB0-B639-0416B502E917}"/>
    <dataValidation allowBlank="1" showInputMessage="1" showErrorMessage="1" prompt="Enter Amount in this column under this heading" sqref="C15 L4 O4" xr:uid="{919A02B6-6D2C-4082-8A40-225696FAF54E}"/>
    <dataValidation allowBlank="1" showInputMessage="1" showErrorMessage="1" prompt="Enter Monthly Income details in table below" sqref="B14" xr:uid="{22B1986E-CDBD-4F50-94CD-E100FDF451BF}"/>
    <dataValidation allowBlank="1" showInputMessage="1" showErrorMessage="1" prompt="Donut chart with percentage of income spent is in cell below" sqref="A2" xr:uid="{0CA9B08D-7146-44E9-9C0D-E574D4BDF231}"/>
    <dataValidation allowBlank="1" showInputMessage="1" showErrorMessage="1" prompt="Donut chart with percentage of income spent is in this cell" sqref="B3:B10" xr:uid="{BE3022D9-FA93-4261-828C-8CEE8C1B2E7F}"/>
    <dataValidation allowBlank="1" showInputMessage="1" showErrorMessage="1" prompt="Cash Balance is automatically calculated in cell below" sqref="D9" xr:uid="{8D7CDD54-FA86-40DE-B61D-1CA254FF87FC}"/>
    <dataValidation allowBlank="1" showInputMessage="1" showErrorMessage="1" prompt="Total Monthly Savings are automatically calculated in cell below" sqref="D7" xr:uid="{6A2FBE98-4668-4F36-87CA-64B81187DB6A}"/>
    <dataValidation allowBlank="1" showInputMessage="1" showErrorMessage="1" prompt="Total Monthly Expenses are automatically calculated in cell below" sqref="D5" xr:uid="{2A0CF443-1766-4797-9847-210E8A00EE6B}"/>
    <dataValidation allowBlank="1" showInputMessage="1" showErrorMessage="1" prompt="Total Monthly Income is automatically calculated in cell below" sqref="D3" xr:uid="{FB490F0F-7717-4B62-9019-B550E4B8888C}"/>
    <dataValidation allowBlank="1" showInputMessage="1" showErrorMessage="1" prompt="Cash Balance is automatically calculated in this cell" sqref="D10" xr:uid="{9D03DB08-7BF9-4DC7-8D4E-6FD22BB1C5A2}"/>
    <dataValidation allowBlank="1" showInputMessage="1" showErrorMessage="1" prompt="Total Monthly Savings are automatically calculated in this cell" sqref="D8" xr:uid="{94666864-CD37-4300-AA50-063EB9B47BD9}"/>
    <dataValidation allowBlank="1" showInputMessage="1" showErrorMessage="1" prompt="Total Monthly Expenses are automatically calculated in this cell" sqref="D6" xr:uid="{BDFC603F-00D2-4564-BA95-A524C294E0BA}"/>
    <dataValidation allowBlank="1" showInputMessage="1" showErrorMessage="1" prompt="Total Monthly Income is automatically calculated in this cell " sqref="D4" xr:uid="{20997689-9C0A-436B-A281-8091F2B39E53}"/>
  </dataValidations>
  <pageMargins left="0.7" right="0.7" top="0.75" bottom="0.75" header="0.3" footer="0.3"/>
  <ignoredErrors>
    <ignoredError sqref="C17:C18" calculatedColumn="1"/>
  </ignoredErrors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Monthly personal budget</vt:lpstr>
      <vt:lpstr>Monthly_Income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Barik</dc:creator>
  <cp:lastModifiedBy>Jyoti Barik</cp:lastModifiedBy>
  <dcterms:created xsi:type="dcterms:W3CDTF">2025-09-13T15:21:24Z</dcterms:created>
  <dcterms:modified xsi:type="dcterms:W3CDTF">2025-09-14T10:07:30Z</dcterms:modified>
</cp:coreProperties>
</file>