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la\Desktop\"/>
    </mc:Choice>
  </mc:AlternateContent>
  <bookViews>
    <workbookView xWindow="0" yWindow="0" windowWidth="15345" windowHeight="445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2" l="1"/>
  <c r="E29" i="2"/>
  <c r="D27" i="2"/>
  <c r="C27" i="2"/>
  <c r="O19" i="2" l="1"/>
  <c r="P19" i="2" s="1"/>
  <c r="D8" i="2" l="1"/>
  <c r="M11" i="2"/>
  <c r="H11" i="2" l="1"/>
  <c r="F11" i="2"/>
  <c r="F10" i="2"/>
  <c r="F9" i="2"/>
  <c r="N60" i="1" l="1"/>
  <c r="M60" i="1"/>
  <c r="O60" i="1" l="1"/>
  <c r="K12" i="1"/>
  <c r="H63" i="1"/>
  <c r="K10" i="1"/>
  <c r="K9" i="1"/>
  <c r="K8" i="1"/>
  <c r="D63" i="1"/>
  <c r="F63" i="1"/>
  <c r="C63" i="1"/>
  <c r="K15" i="1" l="1"/>
  <c r="K61" i="1" s="1"/>
</calcChain>
</file>

<file path=xl/sharedStrings.xml><?xml version="1.0" encoding="utf-8"?>
<sst xmlns="http://schemas.openxmlformats.org/spreadsheetml/2006/main" count="116" uniqueCount="64">
  <si>
    <t>Financial Plan</t>
  </si>
  <si>
    <t>No</t>
  </si>
  <si>
    <t>Date</t>
  </si>
  <si>
    <t xml:space="preserve">Rent </t>
  </si>
  <si>
    <t>KKH</t>
  </si>
  <si>
    <t>Other</t>
  </si>
  <si>
    <t>Total</t>
  </si>
  <si>
    <t>Income</t>
  </si>
  <si>
    <t>Win sim</t>
  </si>
  <si>
    <t>Interest</t>
  </si>
  <si>
    <t>win sim</t>
  </si>
  <si>
    <t>kkh</t>
  </si>
  <si>
    <t>india</t>
  </si>
  <si>
    <t>Winsim</t>
  </si>
  <si>
    <t>rent</t>
  </si>
  <si>
    <t>Money Gone</t>
  </si>
  <si>
    <t>CURRENT BALANCE</t>
  </si>
  <si>
    <t>Target</t>
  </si>
  <si>
    <t>jyoti</t>
  </si>
  <si>
    <t>month</t>
  </si>
  <si>
    <t>Debitors</t>
  </si>
  <si>
    <t>khushbu</t>
  </si>
  <si>
    <t>transfer</t>
  </si>
  <si>
    <t>fee</t>
  </si>
  <si>
    <t>room deposit</t>
  </si>
  <si>
    <t>transfer jyoti</t>
  </si>
  <si>
    <t>abhi</t>
  </si>
  <si>
    <t>staff eins</t>
  </si>
  <si>
    <t>trans</t>
  </si>
  <si>
    <t>shoppi</t>
  </si>
  <si>
    <t>trans + visa 100</t>
  </si>
  <si>
    <t>uni fee</t>
  </si>
  <si>
    <t>jyoti bro</t>
  </si>
  <si>
    <t>shop.</t>
  </si>
  <si>
    <t>sahil</t>
  </si>
  <si>
    <t>INDIA</t>
  </si>
  <si>
    <t>suramama</t>
  </si>
  <si>
    <t>govind bhagat</t>
  </si>
  <si>
    <t>pravin kaka</t>
  </si>
  <si>
    <t>pankaj</t>
  </si>
  <si>
    <t>shop</t>
  </si>
  <si>
    <t>rossman</t>
  </si>
  <si>
    <t>j</t>
  </si>
  <si>
    <t>k</t>
  </si>
  <si>
    <t>p</t>
  </si>
  <si>
    <t>ein euro</t>
  </si>
  <si>
    <t>netto</t>
  </si>
  <si>
    <t xml:space="preserve">jyoti </t>
  </si>
  <si>
    <t>maha raja</t>
  </si>
  <si>
    <t xml:space="preserve">chaina </t>
  </si>
  <si>
    <t>me</t>
  </si>
  <si>
    <t>winsim</t>
  </si>
  <si>
    <t>postage</t>
  </si>
  <si>
    <t>sultan</t>
  </si>
  <si>
    <t>my account</t>
  </si>
  <si>
    <t>india send</t>
  </si>
  <si>
    <t>other</t>
  </si>
  <si>
    <t>debit</t>
  </si>
  <si>
    <t>n etto</t>
  </si>
  <si>
    <t>visnu+page</t>
  </si>
  <si>
    <t>shooes</t>
  </si>
  <si>
    <t>NETTo</t>
  </si>
  <si>
    <t>asia(rice+floor</t>
  </si>
  <si>
    <t>bal. 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</si>
</sst>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0"/>
      <color rgb="FFFF0000"/>
      <name val="Calibri"/>
      <family val="2"/>
      <scheme val="minor"/>
    </font>
    <font>
      <sz val="5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5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8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5" fillId="0" borderId="6" xfId="0" applyFont="1" applyBorder="1"/>
    <xf numFmtId="0" fontId="1" fillId="0" borderId="7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11" xfId="0" applyFont="1" applyBorder="1"/>
    <xf numFmtId="0" fontId="5" fillId="0" borderId="12" xfId="0" applyFont="1" applyBorder="1"/>
    <xf numFmtId="0" fontId="0" fillId="0" borderId="13" xfId="0" applyBorder="1"/>
    <xf numFmtId="0" fontId="4" fillId="0" borderId="8" xfId="0" applyFont="1" applyBorder="1"/>
    <xf numFmtId="0" fontId="4" fillId="0" borderId="9" xfId="0" applyFont="1" applyBorder="1"/>
    <xf numFmtId="0" fontId="0" fillId="0" borderId="10" xfId="0" applyBorder="1"/>
    <xf numFmtId="0" fontId="0" fillId="0" borderId="3" xfId="0" applyBorder="1"/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1" fillId="0" borderId="16" xfId="0" applyFont="1" applyBorder="1"/>
    <xf numFmtId="0" fontId="4" fillId="0" borderId="20" xfId="0" applyFont="1" applyBorder="1"/>
    <xf numFmtId="0" fontId="4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5" fillId="0" borderId="27" xfId="0" applyFont="1" applyBorder="1"/>
    <xf numFmtId="0" fontId="5" fillId="0" borderId="2" xfId="0" applyFont="1" applyBorder="1"/>
    <xf numFmtId="0" fontId="0" fillId="0" borderId="28" xfId="0" applyBorder="1"/>
    <xf numFmtId="0" fontId="9" fillId="0" borderId="3" xfId="0" applyFont="1" applyBorder="1"/>
    <xf numFmtId="0" fontId="4" fillId="0" borderId="5" xfId="0" applyFont="1" applyBorder="1"/>
    <xf numFmtId="0" fontId="4" fillId="0" borderId="10" xfId="0" applyFont="1" applyBorder="1"/>
    <xf numFmtId="0" fontId="5" fillId="0" borderId="13" xfId="0" applyFont="1" applyBorder="1"/>
    <xf numFmtId="0" fontId="5" fillId="0" borderId="7" xfId="0" applyFont="1" applyBorder="1"/>
    <xf numFmtId="0" fontId="0" fillId="0" borderId="21" xfId="0" applyBorder="1"/>
    <xf numFmtId="0" fontId="0" fillId="0" borderId="26" xfId="0" applyBorder="1"/>
    <xf numFmtId="0" fontId="10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2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1" xfId="0" applyBorder="1"/>
    <xf numFmtId="0" fontId="0" fillId="0" borderId="35" xfId="0" applyFill="1" applyBorder="1"/>
    <xf numFmtId="0" fontId="0" fillId="0" borderId="0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3"/>
  <sheetViews>
    <sheetView tabSelected="1" topLeftCell="A45" zoomScale="70" zoomScaleNormal="70" workbookViewId="0">
      <selection activeCell="C63" activeCellId="3" sqref="F63 D63 C63 C63"/>
    </sheetView>
  </sheetViews>
  <sheetFormatPr defaultRowHeight="15" x14ac:dyDescent="0.25"/>
  <cols>
    <col min="2" max="2" width="10.85546875" customWidth="1"/>
    <col min="3" max="3" width="12.7109375" customWidth="1"/>
    <col min="5" max="5" width="17.28515625" customWidth="1"/>
    <col min="6" max="6" width="11.140625" customWidth="1"/>
    <col min="7" max="7" width="15.5703125" customWidth="1"/>
    <col min="11" max="11" width="35.7109375" customWidth="1"/>
    <col min="12" max="12" width="22" customWidth="1"/>
  </cols>
  <sheetData>
    <row r="2" spans="1:15" x14ac:dyDescent="0.25">
      <c r="D2" s="64" t="s">
        <v>0</v>
      </c>
      <c r="E2" s="64"/>
      <c r="F2" s="65"/>
      <c r="G2" s="65"/>
      <c r="H2" s="65"/>
      <c r="I2" s="65"/>
      <c r="J2" s="65"/>
      <c r="K2" s="65"/>
      <c r="L2" s="65"/>
    </row>
    <row r="3" spans="1:15" x14ac:dyDescent="0.25">
      <c r="D3" s="65"/>
      <c r="E3" s="65"/>
      <c r="F3" s="65"/>
      <c r="G3" s="65"/>
      <c r="H3" s="65"/>
      <c r="I3" s="65"/>
      <c r="J3" s="65"/>
      <c r="K3" s="65"/>
      <c r="L3" s="65"/>
    </row>
    <row r="4" spans="1:15" x14ac:dyDescent="0.25">
      <c r="D4" s="65"/>
      <c r="E4" s="65"/>
      <c r="F4" s="65"/>
      <c r="G4" s="65"/>
      <c r="H4" s="65"/>
      <c r="I4" s="65"/>
      <c r="J4" s="65"/>
      <c r="K4" s="65"/>
      <c r="L4" s="65"/>
    </row>
    <row r="5" spans="1:15" ht="24" thickBot="1" x14ac:dyDescent="0.4">
      <c r="K5" s="2">
        <v>9277.39</v>
      </c>
      <c r="L5" s="1" t="s">
        <v>17</v>
      </c>
    </row>
    <row r="6" spans="1:15" ht="24" thickBot="1" x14ac:dyDescent="0.4">
      <c r="A6" s="6" t="s">
        <v>1</v>
      </c>
      <c r="B6" s="7" t="s">
        <v>2</v>
      </c>
      <c r="C6" s="8" t="s">
        <v>3</v>
      </c>
      <c r="D6" s="8" t="s">
        <v>4</v>
      </c>
      <c r="E6" s="8" t="s">
        <v>5</v>
      </c>
      <c r="F6" s="34"/>
      <c r="G6" s="45" t="s">
        <v>7</v>
      </c>
      <c r="H6" s="46"/>
      <c r="I6" s="40"/>
      <c r="J6" s="7" t="s">
        <v>6</v>
      </c>
      <c r="K6" s="10"/>
    </row>
    <row r="7" spans="1:15" ht="24" thickBot="1" x14ac:dyDescent="0.4">
      <c r="A7" s="20"/>
      <c r="B7" s="21" t="s">
        <v>19</v>
      </c>
      <c r="C7" s="21"/>
      <c r="D7" s="21"/>
      <c r="E7" s="21"/>
      <c r="F7" s="35"/>
      <c r="G7" s="20"/>
      <c r="H7" s="47"/>
      <c r="I7" s="41"/>
      <c r="J7" s="21"/>
      <c r="K7" s="22"/>
      <c r="L7" s="27" t="s">
        <v>20</v>
      </c>
      <c r="M7" s="28" t="s">
        <v>18</v>
      </c>
      <c r="N7" s="28" t="s">
        <v>21</v>
      </c>
      <c r="O7" s="29"/>
    </row>
    <row r="8" spans="1:15" ht="18.75" x14ac:dyDescent="0.3">
      <c r="A8" s="17">
        <v>1</v>
      </c>
      <c r="B8" s="18">
        <v>3</v>
      </c>
      <c r="C8" s="18"/>
      <c r="D8" s="18"/>
      <c r="E8" s="18" t="s">
        <v>8</v>
      </c>
      <c r="F8" s="36">
        <v>14.99</v>
      </c>
      <c r="G8" s="17" t="s">
        <v>9</v>
      </c>
      <c r="H8" s="48">
        <v>0.7</v>
      </c>
      <c r="I8" s="42"/>
      <c r="J8" s="18" t="s">
        <v>14</v>
      </c>
      <c r="K8" s="19">
        <f>SUM(C8:C62)</f>
        <v>1129.05</v>
      </c>
      <c r="L8" s="25" t="s">
        <v>22</v>
      </c>
      <c r="M8" s="26">
        <v>700</v>
      </c>
      <c r="N8" s="26">
        <v>0</v>
      </c>
      <c r="O8" s="19" t="s">
        <v>12</v>
      </c>
    </row>
    <row r="9" spans="1:15" ht="18.75" x14ac:dyDescent="0.3">
      <c r="A9" s="12">
        <v>2</v>
      </c>
      <c r="B9" s="5">
        <v>4</v>
      </c>
      <c r="C9" s="5">
        <v>225.81</v>
      </c>
      <c r="D9" s="5">
        <v>90.67</v>
      </c>
      <c r="E9" s="5" t="s">
        <v>10</v>
      </c>
      <c r="F9" s="37">
        <v>4.67</v>
      </c>
      <c r="G9" s="12" t="s">
        <v>11</v>
      </c>
      <c r="H9" s="49">
        <v>100</v>
      </c>
      <c r="I9" s="43"/>
      <c r="J9" s="5" t="s">
        <v>4</v>
      </c>
      <c r="K9" s="11">
        <f>SUM(D8:D62)</f>
        <v>646.39</v>
      </c>
      <c r="L9" s="24" t="s">
        <v>22</v>
      </c>
      <c r="M9" s="3">
        <v>290</v>
      </c>
      <c r="N9" s="3"/>
      <c r="O9" s="11"/>
    </row>
    <row r="10" spans="1:15" ht="18.75" x14ac:dyDescent="0.3">
      <c r="A10" s="12">
        <v>3</v>
      </c>
      <c r="B10" s="5"/>
      <c r="C10" s="5"/>
      <c r="D10" s="5"/>
      <c r="E10" s="5" t="s">
        <v>12</v>
      </c>
      <c r="F10" s="37">
        <v>300</v>
      </c>
      <c r="G10" s="12" t="s">
        <v>18</v>
      </c>
      <c r="H10" s="49">
        <v>700</v>
      </c>
      <c r="I10" s="43"/>
      <c r="J10" s="5" t="s">
        <v>5</v>
      </c>
      <c r="K10" s="11">
        <f>SUM(F8:F62)</f>
        <v>9553.7899999999991</v>
      </c>
      <c r="L10" s="24" t="s">
        <v>23</v>
      </c>
      <c r="M10" s="3">
        <v>115</v>
      </c>
      <c r="N10" s="3"/>
      <c r="O10" s="11"/>
    </row>
    <row r="11" spans="1:15" ht="18.75" x14ac:dyDescent="0.3">
      <c r="A11" s="12">
        <v>4</v>
      </c>
      <c r="B11" s="5"/>
      <c r="C11" s="5"/>
      <c r="D11" s="5"/>
      <c r="E11" s="5" t="s">
        <v>12</v>
      </c>
      <c r="F11" s="37">
        <v>1150</v>
      </c>
      <c r="G11" s="12" t="s">
        <v>18</v>
      </c>
      <c r="H11" s="49">
        <v>290</v>
      </c>
      <c r="I11" s="43"/>
      <c r="J11" s="5"/>
      <c r="K11" s="11"/>
      <c r="L11" s="24" t="s">
        <v>23</v>
      </c>
      <c r="M11" s="3">
        <v>100</v>
      </c>
      <c r="N11" s="3"/>
      <c r="O11" s="11"/>
    </row>
    <row r="12" spans="1:15" ht="18.75" x14ac:dyDescent="0.3">
      <c r="A12" s="12">
        <v>5</v>
      </c>
      <c r="B12" s="5">
        <v>5</v>
      </c>
      <c r="C12" s="5">
        <v>225.81</v>
      </c>
      <c r="D12" s="5">
        <v>92.62</v>
      </c>
      <c r="E12" s="5" t="s">
        <v>13</v>
      </c>
      <c r="F12" s="37">
        <v>10.39</v>
      </c>
      <c r="G12" s="12" t="s">
        <v>18</v>
      </c>
      <c r="H12" s="49">
        <v>60</v>
      </c>
      <c r="I12" s="43"/>
      <c r="J12" s="5" t="s">
        <v>7</v>
      </c>
      <c r="K12" s="13">
        <f>SUM(H8:H62)</f>
        <v>5450.32</v>
      </c>
      <c r="L12" s="24" t="s">
        <v>24</v>
      </c>
      <c r="M12" s="3">
        <v>300</v>
      </c>
      <c r="N12" s="3"/>
      <c r="O12" s="11"/>
    </row>
    <row r="13" spans="1:15" ht="18.75" x14ac:dyDescent="0.3">
      <c r="A13" s="12">
        <v>6</v>
      </c>
      <c r="B13" s="5">
        <v>6</v>
      </c>
      <c r="C13" s="5">
        <v>225.81</v>
      </c>
      <c r="D13" s="5">
        <v>92.62</v>
      </c>
      <c r="E13" s="5" t="s">
        <v>28</v>
      </c>
      <c r="F13" s="37">
        <v>80</v>
      </c>
      <c r="G13" s="12" t="s">
        <v>18</v>
      </c>
      <c r="H13" s="49">
        <v>320</v>
      </c>
      <c r="I13" s="43"/>
      <c r="J13" s="5"/>
      <c r="K13" s="11"/>
      <c r="L13" s="24" t="s">
        <v>12</v>
      </c>
      <c r="M13" s="3">
        <v>600</v>
      </c>
      <c r="N13" s="3"/>
      <c r="O13" s="11"/>
    </row>
    <row r="14" spans="1:15" ht="18.75" x14ac:dyDescent="0.3">
      <c r="A14" s="12">
        <v>7</v>
      </c>
      <c r="B14" s="5">
        <v>7</v>
      </c>
      <c r="C14" s="5">
        <v>225.81</v>
      </c>
      <c r="D14" s="5">
        <v>92.62</v>
      </c>
      <c r="E14" s="5" t="s">
        <v>29</v>
      </c>
      <c r="F14" s="37">
        <v>4.21</v>
      </c>
      <c r="G14" s="12" t="s">
        <v>18</v>
      </c>
      <c r="H14" s="49">
        <v>510</v>
      </c>
      <c r="I14" s="43"/>
      <c r="J14" s="5"/>
      <c r="K14" s="11"/>
      <c r="L14" s="24" t="s">
        <v>25</v>
      </c>
      <c r="M14" s="3">
        <v>300</v>
      </c>
      <c r="N14" s="3"/>
      <c r="O14" s="11"/>
    </row>
    <row r="15" spans="1:15" ht="18.75" x14ac:dyDescent="0.3">
      <c r="A15" s="12">
        <v>8</v>
      </c>
      <c r="B15" s="5">
        <v>8</v>
      </c>
      <c r="C15" s="5">
        <v>225.81</v>
      </c>
      <c r="D15" s="5">
        <v>92.62</v>
      </c>
      <c r="E15" s="5" t="s">
        <v>29</v>
      </c>
      <c r="F15" s="37">
        <v>4.99</v>
      </c>
      <c r="G15" s="12"/>
      <c r="H15" s="49">
        <v>0</v>
      </c>
      <c r="I15" s="43"/>
      <c r="J15" s="5"/>
      <c r="K15" s="66">
        <f>(K8+K9+K10-K12)</f>
        <v>5878.91</v>
      </c>
      <c r="L15" s="14"/>
      <c r="M15" s="3">
        <v>310</v>
      </c>
      <c r="N15" s="3"/>
      <c r="O15" s="11"/>
    </row>
    <row r="16" spans="1:15" ht="18.75" x14ac:dyDescent="0.3">
      <c r="A16" s="12">
        <v>9</v>
      </c>
      <c r="B16" s="3"/>
      <c r="C16" s="3"/>
      <c r="D16" s="5">
        <v>92.62</v>
      </c>
      <c r="E16" s="3" t="s">
        <v>30</v>
      </c>
      <c r="F16" s="37">
        <v>160</v>
      </c>
      <c r="G16" s="14" t="s">
        <v>26</v>
      </c>
      <c r="H16" s="11">
        <v>100</v>
      </c>
      <c r="I16" s="70" t="s">
        <v>15</v>
      </c>
      <c r="J16" s="71"/>
      <c r="K16" s="66"/>
      <c r="L16" s="14"/>
      <c r="M16" s="3"/>
      <c r="N16" s="3"/>
      <c r="O16" s="11"/>
    </row>
    <row r="17" spans="1:15" ht="18.75" x14ac:dyDescent="0.3">
      <c r="A17" s="12">
        <v>10</v>
      </c>
      <c r="B17" s="3"/>
      <c r="C17" s="3"/>
      <c r="D17" s="5">
        <v>92.62</v>
      </c>
      <c r="E17" s="3" t="s">
        <v>29</v>
      </c>
      <c r="F17" s="38">
        <v>10.8</v>
      </c>
      <c r="G17" s="14" t="s">
        <v>27</v>
      </c>
      <c r="H17" s="11">
        <v>245.5</v>
      </c>
      <c r="I17" s="70"/>
      <c r="J17" s="71"/>
      <c r="K17" s="66"/>
      <c r="L17" s="14"/>
      <c r="M17" s="3"/>
      <c r="N17" s="3"/>
      <c r="O17" s="11"/>
    </row>
    <row r="18" spans="1:15" ht="17.25" customHeight="1" x14ac:dyDescent="0.5">
      <c r="A18" s="12">
        <v>11</v>
      </c>
      <c r="B18" s="3"/>
      <c r="C18" s="3"/>
      <c r="D18" s="3"/>
      <c r="E18" s="3" t="s">
        <v>21</v>
      </c>
      <c r="F18" s="38">
        <v>600</v>
      </c>
      <c r="G18" s="30" t="s">
        <v>63</v>
      </c>
      <c r="H18" s="32">
        <v>0.16</v>
      </c>
      <c r="I18" s="53"/>
      <c r="J18" s="54"/>
      <c r="K18" s="52"/>
      <c r="L18" s="30"/>
      <c r="M18" s="31"/>
      <c r="N18" s="31"/>
      <c r="O18" s="32"/>
    </row>
    <row r="19" spans="1:15" ht="17.25" customHeight="1" x14ac:dyDescent="0.5">
      <c r="A19" s="12">
        <v>12</v>
      </c>
      <c r="B19" s="3"/>
      <c r="C19" s="3"/>
      <c r="D19" s="3"/>
      <c r="E19" s="3" t="s">
        <v>29</v>
      </c>
      <c r="F19" s="38">
        <v>5.94</v>
      </c>
      <c r="G19" s="30" t="s">
        <v>27</v>
      </c>
      <c r="H19" s="32">
        <v>412.5</v>
      </c>
      <c r="I19" s="53"/>
      <c r="J19" s="54"/>
      <c r="K19" s="52"/>
      <c r="L19" s="30"/>
      <c r="M19" s="31"/>
      <c r="N19" s="31"/>
      <c r="O19" s="32"/>
    </row>
    <row r="20" spans="1:15" ht="17.25" customHeight="1" x14ac:dyDescent="0.5">
      <c r="A20" s="12">
        <v>13</v>
      </c>
      <c r="B20" s="3"/>
      <c r="C20" s="3"/>
      <c r="D20" s="3"/>
      <c r="E20" s="31" t="s">
        <v>29</v>
      </c>
      <c r="F20" s="39">
        <v>22.69</v>
      </c>
      <c r="G20" s="30" t="s">
        <v>27</v>
      </c>
      <c r="H20" s="32">
        <v>674</v>
      </c>
      <c r="I20" s="53"/>
      <c r="J20" s="54"/>
      <c r="K20" s="52"/>
      <c r="L20" s="30"/>
      <c r="M20" s="31"/>
      <c r="N20" s="31"/>
      <c r="O20" s="32"/>
    </row>
    <row r="21" spans="1:15" ht="17.25" customHeight="1" x14ac:dyDescent="0.5">
      <c r="A21" s="12">
        <v>14</v>
      </c>
      <c r="B21" s="3"/>
      <c r="C21" s="3"/>
      <c r="D21" s="3"/>
      <c r="E21" s="3" t="s">
        <v>31</v>
      </c>
      <c r="F21" s="38">
        <v>230</v>
      </c>
      <c r="G21" s="30" t="s">
        <v>27</v>
      </c>
      <c r="H21" s="32">
        <v>610.5</v>
      </c>
      <c r="I21" s="53"/>
      <c r="J21" s="54"/>
      <c r="K21" s="52"/>
      <c r="L21" s="30"/>
      <c r="M21" s="31"/>
      <c r="N21" s="31"/>
      <c r="O21" s="32"/>
    </row>
    <row r="22" spans="1:15" ht="18.75" x14ac:dyDescent="0.3">
      <c r="A22" s="12">
        <v>15</v>
      </c>
      <c r="B22" s="3"/>
      <c r="C22" s="3"/>
      <c r="D22" s="3"/>
      <c r="E22" s="3" t="s">
        <v>29</v>
      </c>
      <c r="F22" s="38">
        <v>26.28</v>
      </c>
      <c r="G22" s="30" t="s">
        <v>27</v>
      </c>
      <c r="H22" s="39">
        <v>498</v>
      </c>
      <c r="I22" s="4"/>
      <c r="J22" s="3"/>
      <c r="K22" s="11"/>
      <c r="L22" s="30"/>
      <c r="M22" s="31"/>
      <c r="N22" s="31"/>
      <c r="O22" s="32"/>
    </row>
    <row r="23" spans="1:15" ht="19.5" thickBot="1" x14ac:dyDescent="0.35">
      <c r="A23" s="12">
        <v>16</v>
      </c>
      <c r="B23" s="31"/>
      <c r="C23" s="31"/>
      <c r="D23" s="31"/>
      <c r="E23" s="31" t="s">
        <v>10</v>
      </c>
      <c r="F23" s="50">
        <v>5.98</v>
      </c>
      <c r="G23" s="57" t="s">
        <v>63</v>
      </c>
      <c r="H23" s="39">
        <v>0.1</v>
      </c>
      <c r="I23" s="44"/>
      <c r="J23" s="31"/>
      <c r="K23" s="32"/>
      <c r="L23" s="57"/>
      <c r="M23" s="58"/>
      <c r="N23" s="58"/>
      <c r="O23" s="56"/>
    </row>
    <row r="24" spans="1:15" ht="18.75" x14ac:dyDescent="0.3">
      <c r="A24" s="12">
        <v>17</v>
      </c>
      <c r="B24" s="31"/>
      <c r="C24" s="31"/>
      <c r="D24" s="31"/>
      <c r="E24" s="31" t="s">
        <v>32</v>
      </c>
      <c r="F24" s="39">
        <v>500</v>
      </c>
      <c r="G24" s="57"/>
      <c r="H24" s="56">
        <v>562</v>
      </c>
      <c r="I24" s="44"/>
      <c r="J24" s="31"/>
      <c r="K24" s="32"/>
      <c r="L24" s="57"/>
      <c r="M24" s="58"/>
      <c r="N24" s="58"/>
      <c r="O24" s="56"/>
    </row>
    <row r="25" spans="1:15" ht="18.75" x14ac:dyDescent="0.3">
      <c r="A25" s="12">
        <v>18</v>
      </c>
      <c r="B25" s="31"/>
      <c r="C25" s="31"/>
      <c r="D25" s="31"/>
      <c r="E25" s="31" t="s">
        <v>33</v>
      </c>
      <c r="F25" s="39">
        <v>25.35</v>
      </c>
      <c r="G25" s="57"/>
      <c r="H25" s="56">
        <v>366.86</v>
      </c>
      <c r="I25" s="44"/>
      <c r="J25" s="31"/>
      <c r="K25" s="32"/>
      <c r="L25" s="57"/>
      <c r="M25" s="58"/>
      <c r="N25" s="58"/>
      <c r="O25" s="56"/>
    </row>
    <row r="26" spans="1:15" ht="18.75" x14ac:dyDescent="0.3">
      <c r="A26" s="12">
        <v>19</v>
      </c>
      <c r="B26" s="31"/>
      <c r="C26" s="31"/>
      <c r="D26" s="31"/>
      <c r="E26" s="31" t="s">
        <v>34</v>
      </c>
      <c r="F26" s="39">
        <v>20</v>
      </c>
      <c r="G26" s="57"/>
      <c r="H26" s="56"/>
      <c r="I26" s="44"/>
      <c r="J26" s="31"/>
      <c r="K26" s="32"/>
      <c r="L26" s="57"/>
      <c r="M26" s="58"/>
      <c r="N26" s="58"/>
      <c r="O26" s="56"/>
    </row>
    <row r="27" spans="1:15" ht="18.75" x14ac:dyDescent="0.3">
      <c r="A27" s="12">
        <v>20</v>
      </c>
      <c r="B27" s="31"/>
      <c r="C27" s="31"/>
      <c r="D27" s="31"/>
      <c r="E27" s="31" t="s">
        <v>40</v>
      </c>
      <c r="F27" s="39">
        <v>3.41</v>
      </c>
      <c r="G27" s="57"/>
      <c r="H27" s="56"/>
      <c r="I27" s="44"/>
      <c r="J27" s="31"/>
      <c r="K27" s="32"/>
      <c r="L27" s="57"/>
      <c r="M27" s="58"/>
      <c r="N27" s="58"/>
      <c r="O27" s="56"/>
    </row>
    <row r="28" spans="1:15" ht="18.75" x14ac:dyDescent="0.3">
      <c r="A28" s="12">
        <v>21</v>
      </c>
      <c r="B28" s="31"/>
      <c r="C28" s="31"/>
      <c r="D28" s="31"/>
      <c r="E28" s="31" t="s">
        <v>41</v>
      </c>
      <c r="F28" s="39">
        <v>4.99</v>
      </c>
      <c r="G28" s="57"/>
      <c r="H28" s="56"/>
      <c r="I28" s="44"/>
      <c r="J28" s="31"/>
      <c r="K28" s="32"/>
      <c r="L28" s="57"/>
      <c r="M28" s="58"/>
      <c r="N28" s="58"/>
      <c r="O28" s="56"/>
    </row>
    <row r="29" spans="1:15" ht="18.75" x14ac:dyDescent="0.3">
      <c r="A29" s="12">
        <v>22</v>
      </c>
      <c r="B29" s="31"/>
      <c r="C29" s="31"/>
      <c r="D29" s="31"/>
      <c r="E29" s="31" t="s">
        <v>45</v>
      </c>
      <c r="F29" s="39">
        <v>1.25</v>
      </c>
      <c r="G29" s="57"/>
      <c r="H29" s="56"/>
      <c r="I29" s="44"/>
      <c r="J29" s="31"/>
      <c r="K29" s="32"/>
      <c r="L29" s="57"/>
      <c r="M29" s="58"/>
      <c r="N29" s="58"/>
      <c r="O29" s="56"/>
    </row>
    <row r="30" spans="1:15" ht="18.75" x14ac:dyDescent="0.3">
      <c r="A30" s="12">
        <v>23</v>
      </c>
      <c r="B30" s="31"/>
      <c r="C30" s="31"/>
      <c r="D30" s="31"/>
      <c r="E30" s="31" t="s">
        <v>46</v>
      </c>
      <c r="F30" s="39">
        <v>14.86</v>
      </c>
      <c r="G30" s="57"/>
      <c r="H30" s="56"/>
      <c r="I30" s="44"/>
      <c r="J30" s="31"/>
      <c r="K30" s="32"/>
      <c r="L30" s="57"/>
      <c r="M30" s="58"/>
      <c r="N30" s="58"/>
      <c r="O30" s="56"/>
    </row>
    <row r="31" spans="1:15" ht="18.75" x14ac:dyDescent="0.3">
      <c r="A31" s="12">
        <v>24</v>
      </c>
      <c r="B31" s="31"/>
      <c r="C31" s="31"/>
      <c r="D31" s="31"/>
      <c r="E31" s="31" t="s">
        <v>12</v>
      </c>
      <c r="F31" s="39">
        <v>2000</v>
      </c>
      <c r="G31" s="57"/>
      <c r="H31" s="56"/>
      <c r="I31" s="44"/>
      <c r="J31" s="31"/>
      <c r="K31" s="32"/>
      <c r="L31" s="57"/>
      <c r="M31" s="58"/>
      <c r="N31" s="58"/>
      <c r="O31" s="56"/>
    </row>
    <row r="32" spans="1:15" ht="18.75" x14ac:dyDescent="0.3">
      <c r="A32" s="12">
        <v>25</v>
      </c>
      <c r="B32" s="31"/>
      <c r="C32" s="31"/>
      <c r="D32" s="31"/>
      <c r="E32" s="31" t="s">
        <v>12</v>
      </c>
      <c r="F32" s="39">
        <v>1000</v>
      </c>
      <c r="G32" s="61"/>
      <c r="H32" s="19"/>
      <c r="I32" s="44"/>
      <c r="J32" s="31"/>
      <c r="K32" s="32"/>
      <c r="L32" s="57"/>
      <c r="M32" s="58"/>
      <c r="N32" s="58"/>
      <c r="O32" s="56"/>
    </row>
    <row r="33" spans="1:15" ht="18.75" x14ac:dyDescent="0.3">
      <c r="A33" s="12">
        <v>26</v>
      </c>
      <c r="B33" s="31"/>
      <c r="C33" s="31"/>
      <c r="D33" s="31"/>
      <c r="E33" s="31" t="s">
        <v>48</v>
      </c>
      <c r="F33" s="39">
        <v>8.6</v>
      </c>
      <c r="G33" s="57"/>
      <c r="H33" s="56"/>
      <c r="I33" s="44"/>
      <c r="J33" s="31"/>
      <c r="K33" s="32"/>
      <c r="L33" s="57"/>
      <c r="M33" s="58"/>
      <c r="N33" s="58"/>
      <c r="O33" s="56"/>
    </row>
    <row r="34" spans="1:15" ht="18.75" x14ac:dyDescent="0.3">
      <c r="A34" s="12">
        <v>27</v>
      </c>
      <c r="B34" s="31"/>
      <c r="C34" s="31"/>
      <c r="D34" s="31"/>
      <c r="E34" s="31" t="s">
        <v>49</v>
      </c>
      <c r="F34" s="39">
        <v>9.5</v>
      </c>
      <c r="G34" s="57"/>
      <c r="H34" s="56"/>
      <c r="I34" s="44"/>
      <c r="J34" s="31"/>
      <c r="K34" s="32"/>
      <c r="L34" s="57"/>
      <c r="M34" s="58"/>
      <c r="N34" s="58"/>
      <c r="O34" s="56"/>
    </row>
    <row r="35" spans="1:15" ht="18.75" x14ac:dyDescent="0.3">
      <c r="A35" s="12">
        <v>28</v>
      </c>
      <c r="B35" s="31"/>
      <c r="C35" s="31"/>
      <c r="D35" s="31"/>
      <c r="E35" s="31" t="s">
        <v>46</v>
      </c>
      <c r="F35" s="39">
        <v>6.57</v>
      </c>
      <c r="G35" s="57"/>
      <c r="H35" s="56"/>
      <c r="I35" s="44"/>
      <c r="J35" s="31"/>
      <c r="K35" s="32"/>
      <c r="L35" s="57"/>
      <c r="M35" s="58"/>
      <c r="N35" s="58"/>
      <c r="O35" s="56"/>
    </row>
    <row r="36" spans="1:15" ht="18.75" x14ac:dyDescent="0.3">
      <c r="A36" s="12">
        <v>29</v>
      </c>
      <c r="B36" s="31"/>
      <c r="C36" s="31"/>
      <c r="D36" s="31"/>
      <c r="E36" s="31" t="s">
        <v>47</v>
      </c>
      <c r="F36" s="39">
        <v>300</v>
      </c>
      <c r="G36" s="57"/>
      <c r="H36" s="56"/>
      <c r="I36" s="44"/>
      <c r="J36" s="31"/>
      <c r="K36" s="32"/>
      <c r="L36" s="57"/>
      <c r="M36" s="58"/>
      <c r="N36" s="58"/>
      <c r="O36" s="56"/>
    </row>
    <row r="37" spans="1:15" ht="18.75" x14ac:dyDescent="0.3">
      <c r="A37" s="12">
        <v>30</v>
      </c>
      <c r="B37" s="31"/>
      <c r="C37" s="31"/>
      <c r="D37" s="31"/>
      <c r="E37" s="31" t="s">
        <v>51</v>
      </c>
      <c r="F37" s="39">
        <v>13.99</v>
      </c>
      <c r="G37" s="57"/>
      <c r="H37" s="56"/>
      <c r="I37" s="44"/>
      <c r="J37" s="31"/>
      <c r="K37" s="32"/>
      <c r="L37" s="57"/>
      <c r="M37" s="58"/>
      <c r="N37" s="58"/>
      <c r="O37" s="56"/>
    </row>
    <row r="38" spans="1:15" ht="18.75" x14ac:dyDescent="0.3">
      <c r="A38" s="12">
        <v>31</v>
      </c>
      <c r="B38" s="31"/>
      <c r="C38" s="31"/>
      <c r="D38" s="31"/>
      <c r="E38" s="31" t="s">
        <v>52</v>
      </c>
      <c r="F38" s="39">
        <v>0.7</v>
      </c>
      <c r="G38" s="57"/>
      <c r="H38" s="56"/>
      <c r="I38" s="44"/>
      <c r="J38" s="31"/>
      <c r="K38" s="32"/>
      <c r="L38" s="57"/>
      <c r="M38" s="58"/>
      <c r="N38" s="58"/>
      <c r="O38" s="56"/>
    </row>
    <row r="39" spans="1:15" ht="18.75" x14ac:dyDescent="0.3">
      <c r="A39" s="12">
        <v>32</v>
      </c>
      <c r="B39" s="31"/>
      <c r="C39" s="31"/>
      <c r="D39" s="31"/>
      <c r="E39" s="31" t="s">
        <v>12</v>
      </c>
      <c r="F39" s="39">
        <v>270</v>
      </c>
      <c r="G39" s="57"/>
      <c r="H39" s="56"/>
      <c r="I39" s="44"/>
      <c r="J39" s="31"/>
      <c r="K39" s="32"/>
      <c r="L39" s="57"/>
      <c r="M39" s="58"/>
      <c r="N39" s="58"/>
      <c r="O39" s="56"/>
    </row>
    <row r="40" spans="1:15" ht="18.75" x14ac:dyDescent="0.3">
      <c r="A40" s="12"/>
      <c r="B40" s="31"/>
      <c r="C40" s="31"/>
      <c r="D40" s="31"/>
      <c r="E40" s="31" t="s">
        <v>18</v>
      </c>
      <c r="F40" s="39">
        <v>280</v>
      </c>
      <c r="G40" s="57"/>
      <c r="H40" s="56"/>
      <c r="I40" s="44"/>
      <c r="J40" s="31"/>
      <c r="K40" s="32"/>
      <c r="L40" s="57"/>
      <c r="M40" s="58"/>
      <c r="N40" s="58"/>
      <c r="O40" s="56"/>
    </row>
    <row r="41" spans="1:15" ht="18.75" x14ac:dyDescent="0.3">
      <c r="A41" s="12"/>
      <c r="B41" s="31"/>
      <c r="C41" s="31"/>
      <c r="D41" s="31"/>
      <c r="E41" s="31" t="s">
        <v>53</v>
      </c>
      <c r="F41" s="39">
        <v>11.16</v>
      </c>
      <c r="G41" s="57"/>
      <c r="H41" s="56"/>
      <c r="I41" s="44"/>
      <c r="J41" s="31"/>
      <c r="K41" s="32"/>
      <c r="L41" s="57"/>
      <c r="M41" s="58"/>
      <c r="N41" s="58"/>
      <c r="O41" s="56"/>
    </row>
    <row r="42" spans="1:15" ht="18.75" x14ac:dyDescent="0.3">
      <c r="A42" s="12"/>
      <c r="B42" s="31"/>
      <c r="C42" s="31"/>
      <c r="D42" s="31"/>
      <c r="E42" s="31" t="s">
        <v>53</v>
      </c>
      <c r="F42" s="39">
        <v>13.57</v>
      </c>
      <c r="G42" s="57"/>
      <c r="H42" s="56"/>
      <c r="I42" s="44"/>
      <c r="J42" s="31"/>
      <c r="K42" s="32"/>
      <c r="L42" s="57"/>
      <c r="M42" s="58"/>
      <c r="N42" s="58"/>
      <c r="O42" s="56"/>
    </row>
    <row r="43" spans="1:15" ht="18.75" x14ac:dyDescent="0.3">
      <c r="A43" s="12"/>
      <c r="B43" s="31"/>
      <c r="C43" s="31"/>
      <c r="D43" s="31"/>
      <c r="E43" s="31" t="s">
        <v>46</v>
      </c>
      <c r="F43" s="39">
        <v>16.79</v>
      </c>
      <c r="G43" s="57"/>
      <c r="H43" s="56"/>
      <c r="I43" s="44"/>
      <c r="J43" s="31"/>
      <c r="K43" s="32"/>
      <c r="L43" s="57"/>
      <c r="M43" s="58"/>
      <c r="N43" s="58"/>
      <c r="O43" s="56"/>
    </row>
    <row r="44" spans="1:15" ht="18.75" x14ac:dyDescent="0.3">
      <c r="A44" s="12"/>
      <c r="B44" s="31"/>
      <c r="C44" s="31"/>
      <c r="D44" s="31"/>
      <c r="E44" s="31" t="s">
        <v>13</v>
      </c>
      <c r="F44" s="39">
        <v>8.2799999999999994</v>
      </c>
      <c r="G44" s="57"/>
      <c r="H44" s="56"/>
      <c r="I44" s="44"/>
      <c r="J44" s="31"/>
      <c r="K44" s="32"/>
      <c r="L44" s="57"/>
      <c r="M44" s="58"/>
      <c r="N44" s="58"/>
      <c r="O44" s="56"/>
    </row>
    <row r="45" spans="1:15" ht="18.75" x14ac:dyDescent="0.3">
      <c r="A45" s="12"/>
      <c r="B45" s="31"/>
      <c r="C45" s="31"/>
      <c r="D45" s="31"/>
      <c r="E45" s="31" t="s">
        <v>46</v>
      </c>
      <c r="F45" s="39">
        <v>0</v>
      </c>
      <c r="G45" s="57"/>
      <c r="H45" s="56"/>
      <c r="I45" s="44"/>
      <c r="J45" s="31"/>
      <c r="K45" s="32"/>
      <c r="L45" s="57"/>
      <c r="M45" s="58"/>
      <c r="N45" s="58"/>
      <c r="O45" s="56"/>
    </row>
    <row r="46" spans="1:15" ht="18.75" x14ac:dyDescent="0.3">
      <c r="A46" s="12"/>
      <c r="B46" s="31"/>
      <c r="C46" s="31"/>
      <c r="D46" s="31"/>
      <c r="E46" s="31" t="s">
        <v>18</v>
      </c>
      <c r="F46" s="39">
        <v>700</v>
      </c>
      <c r="G46" s="57"/>
      <c r="H46" s="56"/>
      <c r="I46" s="44"/>
      <c r="J46" s="31"/>
      <c r="K46" s="32"/>
      <c r="L46" s="57"/>
      <c r="M46" s="58"/>
      <c r="N46" s="58"/>
      <c r="O46" s="56"/>
    </row>
    <row r="47" spans="1:15" ht="18.75" x14ac:dyDescent="0.3">
      <c r="A47" s="12"/>
      <c r="B47" s="31"/>
      <c r="C47" s="31"/>
      <c r="D47" s="31"/>
      <c r="E47" s="31" t="s">
        <v>46</v>
      </c>
      <c r="F47" s="39">
        <v>15.1</v>
      </c>
      <c r="G47" s="57"/>
      <c r="H47" s="56"/>
      <c r="I47" s="44"/>
      <c r="J47" s="31"/>
      <c r="K47" s="32"/>
      <c r="L47" s="57"/>
      <c r="M47" s="58"/>
      <c r="N47" s="58"/>
      <c r="O47" s="56"/>
    </row>
    <row r="48" spans="1:15" ht="18.75" x14ac:dyDescent="0.3">
      <c r="A48" s="12"/>
      <c r="B48" s="31"/>
      <c r="C48" s="31"/>
      <c r="D48" s="31"/>
      <c r="E48" s="31" t="s">
        <v>18</v>
      </c>
      <c r="F48" s="62">
        <v>285</v>
      </c>
      <c r="G48" s="57"/>
      <c r="H48" s="56"/>
      <c r="I48" s="44"/>
      <c r="J48" s="31"/>
      <c r="K48" s="32"/>
      <c r="L48" s="57"/>
      <c r="M48" s="58"/>
      <c r="N48" s="58"/>
      <c r="O48" s="56"/>
    </row>
    <row r="49" spans="1:15" ht="18.75" x14ac:dyDescent="0.3">
      <c r="A49" s="12"/>
      <c r="B49" s="31"/>
      <c r="C49" s="31"/>
      <c r="D49" s="31"/>
      <c r="E49" s="31" t="s">
        <v>58</v>
      </c>
      <c r="F49" s="62">
        <v>20.69</v>
      </c>
      <c r="G49" s="57"/>
      <c r="H49" s="56"/>
      <c r="I49" s="44"/>
      <c r="J49" s="31"/>
      <c r="K49" s="32"/>
      <c r="L49" s="57"/>
      <c r="M49" s="58"/>
      <c r="N49" s="58"/>
      <c r="O49" s="56"/>
    </row>
    <row r="50" spans="1:15" ht="18.75" x14ac:dyDescent="0.3">
      <c r="A50" s="12"/>
      <c r="B50" s="31"/>
      <c r="C50" s="31"/>
      <c r="D50" s="31"/>
      <c r="E50" s="31" t="s">
        <v>59</v>
      </c>
      <c r="F50" s="62">
        <v>32.979999999999997</v>
      </c>
      <c r="G50" s="57"/>
      <c r="H50" s="56"/>
      <c r="I50" s="44"/>
      <c r="J50" s="31"/>
      <c r="K50" s="32"/>
      <c r="L50" s="57"/>
      <c r="M50" s="58"/>
      <c r="N50" s="58"/>
      <c r="O50" s="56"/>
    </row>
    <row r="51" spans="1:15" ht="18.75" x14ac:dyDescent="0.3">
      <c r="A51" s="12"/>
      <c r="B51" s="31"/>
      <c r="C51" s="31"/>
      <c r="D51" s="31"/>
      <c r="E51" s="31" t="s">
        <v>60</v>
      </c>
      <c r="F51" s="62">
        <v>57.95</v>
      </c>
      <c r="G51" s="57"/>
      <c r="H51" s="56"/>
      <c r="I51" s="44"/>
      <c r="J51" s="31"/>
      <c r="K51" s="32"/>
      <c r="L51" s="57"/>
      <c r="M51" s="58"/>
      <c r="N51" s="58"/>
      <c r="O51" s="56"/>
    </row>
    <row r="52" spans="1:15" ht="18.75" x14ac:dyDescent="0.3">
      <c r="A52" s="12"/>
      <c r="B52" s="31"/>
      <c r="C52" s="31"/>
      <c r="D52" s="31"/>
      <c r="E52" s="31" t="s">
        <v>61</v>
      </c>
      <c r="F52" s="62">
        <v>11.99</v>
      </c>
      <c r="G52" s="57"/>
      <c r="H52" s="56"/>
      <c r="I52" s="44"/>
      <c r="J52" s="31"/>
      <c r="K52" s="32"/>
      <c r="L52" s="57"/>
      <c r="M52" s="58"/>
      <c r="N52" s="58"/>
      <c r="O52" s="56"/>
    </row>
    <row r="53" spans="1:15" ht="18.75" x14ac:dyDescent="0.3">
      <c r="A53" s="12"/>
      <c r="B53" s="31"/>
      <c r="C53" s="31"/>
      <c r="D53" s="31"/>
      <c r="E53" s="31" t="s">
        <v>46</v>
      </c>
      <c r="F53" s="62">
        <v>10.76</v>
      </c>
      <c r="G53" s="57"/>
      <c r="H53" s="56"/>
      <c r="I53" s="44"/>
      <c r="J53" s="31"/>
      <c r="K53" s="32"/>
      <c r="L53" s="57"/>
      <c r="M53" s="58"/>
      <c r="N53" s="58"/>
      <c r="O53" s="56"/>
    </row>
    <row r="54" spans="1:15" ht="18.75" x14ac:dyDescent="0.3">
      <c r="A54" s="12"/>
      <c r="B54" s="31"/>
      <c r="C54" s="31"/>
      <c r="D54" s="31"/>
      <c r="E54" s="31" t="s">
        <v>62</v>
      </c>
      <c r="F54" s="62">
        <v>14.55</v>
      </c>
      <c r="G54" s="57"/>
      <c r="H54" s="56"/>
      <c r="I54" s="44"/>
      <c r="J54" s="31"/>
      <c r="K54" s="32"/>
      <c r="L54" s="57"/>
      <c r="M54" s="58"/>
      <c r="N54" s="58"/>
      <c r="O54" s="56"/>
    </row>
    <row r="55" spans="1:15" ht="18.75" x14ac:dyDescent="0.3">
      <c r="A55" s="12"/>
      <c r="B55" s="31"/>
      <c r="C55" s="31"/>
      <c r="D55" s="31"/>
      <c r="E55" s="31" t="s">
        <v>13</v>
      </c>
      <c r="F55" s="62">
        <v>7.99</v>
      </c>
      <c r="G55" s="57"/>
      <c r="H55" s="56"/>
      <c r="I55" s="44"/>
      <c r="J55" s="31"/>
      <c r="K55" s="32"/>
      <c r="L55" s="57"/>
      <c r="M55" s="58"/>
      <c r="N55" s="58"/>
      <c r="O55" s="56"/>
    </row>
    <row r="56" spans="1:15" ht="18.75" x14ac:dyDescent="0.3">
      <c r="A56" s="12"/>
      <c r="B56" s="31"/>
      <c r="C56" s="31"/>
      <c r="D56" s="31"/>
      <c r="E56" s="31"/>
      <c r="F56" s="62">
        <v>1238.5899999999999</v>
      </c>
      <c r="G56" s="57"/>
      <c r="H56" s="56"/>
      <c r="I56" s="44"/>
      <c r="J56" s="31"/>
      <c r="K56" s="32"/>
      <c r="L56" s="57"/>
      <c r="M56" s="58"/>
      <c r="N56" s="58"/>
      <c r="O56" s="56"/>
    </row>
    <row r="57" spans="1:15" ht="18.75" x14ac:dyDescent="0.3">
      <c r="A57" s="12"/>
      <c r="B57" s="31"/>
      <c r="C57" s="31"/>
      <c r="D57" s="31"/>
      <c r="E57" s="31"/>
      <c r="F57" s="63"/>
      <c r="G57" s="57"/>
      <c r="H57" s="56"/>
      <c r="I57" s="44"/>
      <c r="J57" s="31"/>
      <c r="K57" s="32"/>
      <c r="L57" s="57"/>
      <c r="M57" s="58"/>
      <c r="N57" s="58"/>
      <c r="O57" s="56"/>
    </row>
    <row r="58" spans="1:15" ht="18.75" x14ac:dyDescent="0.3">
      <c r="A58" s="12"/>
      <c r="B58" s="31"/>
      <c r="C58" s="31"/>
      <c r="D58" s="31"/>
      <c r="E58" s="31"/>
      <c r="G58" s="57"/>
      <c r="H58" s="56"/>
      <c r="I58" s="44"/>
      <c r="J58" s="31"/>
      <c r="K58" s="32"/>
      <c r="L58" s="57"/>
      <c r="M58" s="58"/>
      <c r="N58" s="58"/>
      <c r="O58" s="56"/>
    </row>
    <row r="59" spans="1:15" ht="19.5" thickBot="1" x14ac:dyDescent="0.35">
      <c r="A59" s="12">
        <v>33</v>
      </c>
      <c r="B59" s="31"/>
      <c r="C59" s="31"/>
      <c r="D59" s="31"/>
      <c r="E59" s="31"/>
      <c r="F59" s="39"/>
      <c r="G59" s="57"/>
      <c r="H59" s="56"/>
      <c r="I59" s="44"/>
      <c r="J59" s="31"/>
      <c r="K59" s="32"/>
      <c r="L59" s="57"/>
      <c r="M59" s="58"/>
      <c r="N59" s="58"/>
      <c r="O59" s="56"/>
    </row>
    <row r="60" spans="1:15" ht="18.75" customHeight="1" thickBot="1" x14ac:dyDescent="0.35">
      <c r="A60" s="12">
        <v>26</v>
      </c>
      <c r="B60" s="31"/>
      <c r="C60" s="31"/>
      <c r="D60" s="31"/>
      <c r="E60" s="16"/>
      <c r="F60" s="22"/>
      <c r="G60" s="59"/>
      <c r="H60" s="60"/>
      <c r="I60" s="44"/>
      <c r="J60" s="31"/>
      <c r="K60" s="32"/>
      <c r="L60" s="27"/>
      <c r="M60" s="28">
        <f>SUM(M8:M22)</f>
        <v>2715</v>
      </c>
      <c r="N60" s="28">
        <f>SUM(N8:N22)</f>
        <v>0</v>
      </c>
      <c r="O60" s="33">
        <f>SUM(M60:N60)</f>
        <v>2715</v>
      </c>
    </row>
    <row r="61" spans="1:15" ht="18.75" customHeight="1" x14ac:dyDescent="0.3">
      <c r="A61" s="12"/>
      <c r="B61" s="9"/>
      <c r="C61" s="9"/>
      <c r="D61" s="9"/>
      <c r="E61" s="26"/>
      <c r="F61" s="55">
        <v>18.23</v>
      </c>
      <c r="G61" s="23"/>
      <c r="H61" s="10"/>
      <c r="I61" s="40"/>
      <c r="J61" s="9"/>
      <c r="K61" s="67">
        <f>(K5-K15)</f>
        <v>3398.4799999999996</v>
      </c>
      <c r="L61" s="72" t="s">
        <v>16</v>
      </c>
      <c r="M61" s="72"/>
    </row>
    <row r="62" spans="1:15" ht="15" customHeight="1" x14ac:dyDescent="0.3">
      <c r="A62" s="12"/>
      <c r="B62" s="3"/>
      <c r="C62" s="3"/>
      <c r="D62" s="3"/>
      <c r="E62" s="3"/>
      <c r="F62" s="38"/>
      <c r="G62" s="14"/>
      <c r="H62" s="11"/>
      <c r="I62" s="4"/>
      <c r="J62" s="3"/>
      <c r="K62" s="68"/>
      <c r="L62" s="72"/>
      <c r="M62" s="72"/>
    </row>
    <row r="63" spans="1:15" ht="15" customHeight="1" thickBot="1" x14ac:dyDescent="0.3">
      <c r="A63" s="15"/>
      <c r="B63" s="16"/>
      <c r="C63" s="16">
        <f>SUM(C8:C62)</f>
        <v>1129.05</v>
      </c>
      <c r="D63" s="16">
        <f>SUM(D8:D62)</f>
        <v>646.39</v>
      </c>
      <c r="E63" s="16"/>
      <c r="F63" s="50">
        <f>SUM(F8:F62)</f>
        <v>9553.7899999999991</v>
      </c>
      <c r="G63" s="15"/>
      <c r="H63" s="22">
        <f>SUM(H8:H62)</f>
        <v>5450.32</v>
      </c>
      <c r="I63" s="51"/>
      <c r="J63" s="16"/>
      <c r="K63" s="69"/>
      <c r="L63" s="72"/>
      <c r="M63" s="72"/>
    </row>
  </sheetData>
  <mergeCells count="5">
    <mergeCell ref="D2:L4"/>
    <mergeCell ref="K15:K17"/>
    <mergeCell ref="K61:K63"/>
    <mergeCell ref="I16:J17"/>
    <mergeCell ref="L61:M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topLeftCell="A7" workbookViewId="0">
      <selection activeCell="H18" sqref="H18:K22"/>
    </sheetView>
  </sheetViews>
  <sheetFormatPr defaultRowHeight="15" x14ac:dyDescent="0.25"/>
  <cols>
    <col min="2" max="2" width="11.42578125" customWidth="1"/>
  </cols>
  <sheetData>
    <row r="2" spans="3:16" x14ac:dyDescent="0.25">
      <c r="F2" t="s">
        <v>35</v>
      </c>
    </row>
    <row r="4" spans="3:16" x14ac:dyDescent="0.25">
      <c r="C4" t="s">
        <v>44</v>
      </c>
      <c r="D4">
        <v>300</v>
      </c>
      <c r="F4">
        <v>300</v>
      </c>
    </row>
    <row r="5" spans="3:16" x14ac:dyDescent="0.25">
      <c r="C5" t="s">
        <v>44</v>
      </c>
      <c r="D5">
        <v>1150</v>
      </c>
      <c r="E5" t="s">
        <v>39</v>
      </c>
      <c r="F5">
        <v>1150</v>
      </c>
    </row>
    <row r="6" spans="3:16" x14ac:dyDescent="0.25">
      <c r="C6" t="s">
        <v>43</v>
      </c>
      <c r="D6">
        <v>600</v>
      </c>
      <c r="F6">
        <v>600</v>
      </c>
      <c r="I6">
        <v>50000</v>
      </c>
      <c r="J6" t="s">
        <v>38</v>
      </c>
    </row>
    <row r="7" spans="3:16" x14ac:dyDescent="0.25">
      <c r="C7" t="s">
        <v>42</v>
      </c>
      <c r="D7">
        <v>600</v>
      </c>
      <c r="I7">
        <v>50000</v>
      </c>
      <c r="J7" t="s">
        <v>36</v>
      </c>
    </row>
    <row r="8" spans="3:16" x14ac:dyDescent="0.25">
      <c r="D8">
        <f>SUM(D4:D7)</f>
        <v>2650</v>
      </c>
      <c r="G8">
        <v>3350</v>
      </c>
      <c r="I8">
        <v>100000</v>
      </c>
      <c r="J8" t="s">
        <v>37</v>
      </c>
    </row>
    <row r="9" spans="3:16" x14ac:dyDescent="0.25">
      <c r="F9">
        <f>SUM(F4:F8)</f>
        <v>2050</v>
      </c>
      <c r="I9">
        <v>200000</v>
      </c>
      <c r="J9" t="s">
        <v>37</v>
      </c>
    </row>
    <row r="10" spans="3:16" x14ac:dyDescent="0.25">
      <c r="F10">
        <f>(G8-F9)</f>
        <v>1300</v>
      </c>
      <c r="I10">
        <f>SUM(I6:I9)</f>
        <v>400000</v>
      </c>
      <c r="M10">
        <v>187000</v>
      </c>
      <c r="O10">
        <v>2000</v>
      </c>
      <c r="P10" t="s">
        <v>12</v>
      </c>
    </row>
    <row r="11" spans="3:16" x14ac:dyDescent="0.25">
      <c r="F11">
        <f>SUM(F9:F10)</f>
        <v>3350</v>
      </c>
      <c r="G11">
        <v>70</v>
      </c>
      <c r="H11">
        <f>(F11*G11)</f>
        <v>234500</v>
      </c>
      <c r="M11">
        <f>(M10/70)</f>
        <v>2671.4285714285716</v>
      </c>
      <c r="O11">
        <v>1000</v>
      </c>
      <c r="P11" t="s">
        <v>12</v>
      </c>
    </row>
    <row r="12" spans="3:16" x14ac:dyDescent="0.25">
      <c r="O12">
        <v>2000</v>
      </c>
      <c r="P12" t="s">
        <v>18</v>
      </c>
    </row>
    <row r="13" spans="3:16" x14ac:dyDescent="0.25">
      <c r="O13">
        <v>800</v>
      </c>
      <c r="P13" t="s">
        <v>18</v>
      </c>
    </row>
    <row r="14" spans="3:16" x14ac:dyDescent="0.25">
      <c r="O14">
        <v>600</v>
      </c>
      <c r="P14" t="s">
        <v>21</v>
      </c>
    </row>
    <row r="15" spans="3:16" x14ac:dyDescent="0.25">
      <c r="O15">
        <v>1150</v>
      </c>
      <c r="P15" t="s">
        <v>50</v>
      </c>
    </row>
    <row r="16" spans="3:16" x14ac:dyDescent="0.25">
      <c r="O16">
        <v>270</v>
      </c>
      <c r="P16" t="s">
        <v>12</v>
      </c>
    </row>
    <row r="17" spans="2:16" x14ac:dyDescent="0.25">
      <c r="C17" t="s">
        <v>54</v>
      </c>
    </row>
    <row r="18" spans="2:16" x14ac:dyDescent="0.25">
      <c r="C18">
        <v>300</v>
      </c>
      <c r="H18" s="73">
        <v>8500</v>
      </c>
      <c r="I18" s="73"/>
      <c r="J18" s="73"/>
      <c r="K18" s="73"/>
      <c r="L18" s="76" t="s">
        <v>20</v>
      </c>
      <c r="M18" s="76"/>
    </row>
    <row r="19" spans="2:16" x14ac:dyDescent="0.25">
      <c r="C19">
        <v>1150</v>
      </c>
      <c r="H19" s="73"/>
      <c r="I19" s="73"/>
      <c r="J19" s="73"/>
      <c r="K19" s="73"/>
      <c r="L19" s="76"/>
      <c r="M19" s="76"/>
      <c r="O19">
        <f>SUM(O10:O18)</f>
        <v>7820</v>
      </c>
      <c r="P19">
        <f>(O19*75)</f>
        <v>586500</v>
      </c>
    </row>
    <row r="20" spans="2:16" x14ac:dyDescent="0.25">
      <c r="C20">
        <v>2000</v>
      </c>
      <c r="H20" s="73"/>
      <c r="I20" s="73"/>
      <c r="J20" s="73"/>
      <c r="K20" s="73"/>
      <c r="L20" s="76"/>
      <c r="M20" s="76"/>
    </row>
    <row r="21" spans="2:16" x14ac:dyDescent="0.25">
      <c r="C21">
        <v>1000</v>
      </c>
      <c r="H21" s="73"/>
      <c r="I21" s="73"/>
      <c r="J21" s="73"/>
      <c r="K21" s="73"/>
    </row>
    <row r="22" spans="2:16" x14ac:dyDescent="0.25">
      <c r="C22">
        <v>270</v>
      </c>
      <c r="H22" s="74"/>
      <c r="I22" s="74"/>
      <c r="J22" s="74"/>
      <c r="K22" s="74"/>
    </row>
    <row r="23" spans="2:16" x14ac:dyDescent="0.25">
      <c r="C23">
        <v>600</v>
      </c>
      <c r="D23" t="s">
        <v>21</v>
      </c>
      <c r="H23" s="75">
        <v>4000</v>
      </c>
      <c r="I23" s="75"/>
      <c r="J23" s="75"/>
      <c r="K23" s="75"/>
      <c r="L23" s="76" t="s">
        <v>57</v>
      </c>
      <c r="M23" s="76"/>
    </row>
    <row r="24" spans="2:16" x14ac:dyDescent="0.25">
      <c r="C24">
        <v>600</v>
      </c>
      <c r="D24" t="s">
        <v>18</v>
      </c>
      <c r="H24" s="75"/>
      <c r="I24" s="75"/>
      <c r="J24" s="75"/>
      <c r="K24" s="75"/>
      <c r="L24" s="76"/>
      <c r="M24" s="76"/>
    </row>
    <row r="25" spans="2:16" x14ac:dyDescent="0.25">
      <c r="H25" s="75"/>
      <c r="I25" s="75"/>
      <c r="J25" s="75"/>
      <c r="K25" s="75"/>
      <c r="L25" s="76"/>
      <c r="M25" s="76"/>
    </row>
    <row r="26" spans="2:16" x14ac:dyDescent="0.25">
      <c r="H26" s="75"/>
      <c r="I26" s="75"/>
      <c r="J26" s="75"/>
      <c r="K26" s="75"/>
      <c r="L26" s="76"/>
      <c r="M26" s="76"/>
    </row>
    <row r="27" spans="2:16" x14ac:dyDescent="0.25">
      <c r="B27" t="s">
        <v>55</v>
      </c>
      <c r="C27">
        <f>SUM(C18:C26)</f>
        <v>5920</v>
      </c>
      <c r="D27">
        <f>(C27*72.5)</f>
        <v>429200</v>
      </c>
    </row>
    <row r="28" spans="2:16" x14ac:dyDescent="0.25">
      <c r="B28" t="s">
        <v>14</v>
      </c>
      <c r="C28">
        <v>1129</v>
      </c>
    </row>
    <row r="29" spans="2:16" x14ac:dyDescent="0.25">
      <c r="B29" t="s">
        <v>11</v>
      </c>
      <c r="C29">
        <v>553.77</v>
      </c>
      <c r="E29">
        <f>(1255-580)</f>
        <v>675</v>
      </c>
    </row>
    <row r="30" spans="2:16" x14ac:dyDescent="0.25">
      <c r="B30" t="s">
        <v>56</v>
      </c>
      <c r="C30">
        <v>675</v>
      </c>
    </row>
  </sheetData>
  <mergeCells count="4">
    <mergeCell ref="H18:K22"/>
    <mergeCell ref="H23:K26"/>
    <mergeCell ref="L18:M20"/>
    <mergeCell ref="L23:M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Narola Pankaj</dc:creator>
  <cp:lastModifiedBy>Narola Pankaj</cp:lastModifiedBy>
  <dcterms:created xsi:type="dcterms:W3CDTF">2017-05-12T23:09:10Z</dcterms:created>
  <dcterms:modified xsi:type="dcterms:W3CDTF">2017-11-10T21:16:21Z</dcterms:modified>
</cp:coreProperties>
</file>