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5"/>
  </bookViews>
  <sheets>
    <sheet name="Summary" sheetId="32" r:id="rId1"/>
    <sheet name="Template" sheetId="21" state="hidden" r:id="rId2"/>
    <sheet name="Page_Load" sheetId="71" r:id="rId3"/>
    <sheet name="Submit_Click" sheetId="73" r:id="rId4"/>
    <sheet name="CLear_Click" sheetId="74" r:id="rId5"/>
    <sheet name="Evidence" sheetId="72" r:id="rId6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CLear_Click!$H$50:$AF$50</definedName>
    <definedName name="BugCount" localSheetId="2">Page_Load!$H$48:$AF$48</definedName>
    <definedName name="BugCount" localSheetId="3">Submit_Click!$H$128:$AF$128</definedName>
    <definedName name="BugCount">Template!$H$29:$AF$29</definedName>
    <definedName name="BugSheetName" localSheetId="4">CLear_Click!$F$49</definedName>
    <definedName name="BugSheetName" localSheetId="2">Page_Load!$F$47</definedName>
    <definedName name="BugSheetName" localSheetId="3">Submit_Click!$F$127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4">CLear_Click!$A$1:$AF$51</definedName>
    <definedName name="_xlnm.Print_Area" localSheetId="2">Page_Load!$A$1:$AF$49</definedName>
    <definedName name="_xlnm.Print_Area" localSheetId="3">Submit_Click!$A$1:$AF$129</definedName>
    <definedName name="_xlnm.Print_Area" localSheetId="0">Summary!$A$5:$AM$33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4">CLear_Click!$G$48</definedName>
    <definedName name="TestResult" localSheetId="2">Page_Load!$G$46</definedName>
    <definedName name="TestResult" localSheetId="3">Submit_Click!$G$126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50" i="74"/>
  <c r="AE50"/>
  <c r="AD50"/>
  <c r="AC50"/>
  <c r="AB50"/>
  <c r="AA50"/>
  <c r="Z50"/>
  <c r="Y50"/>
  <c r="X50"/>
  <c r="W50"/>
  <c r="V50"/>
  <c r="U50"/>
  <c r="T50"/>
  <c r="S50"/>
  <c r="F49"/>
  <c r="X12" i="32"/>
  <c r="AI12"/>
  <c r="U12"/>
  <c r="R12"/>
  <c r="O12"/>
  <c r="AA12" l="1"/>
  <c r="AF3" i="74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F128" i="73"/>
  <c r="AE128"/>
  <c r="AD128"/>
  <c r="AC128"/>
  <c r="AB128"/>
  <c r="AA128"/>
  <c r="Z128"/>
  <c r="Y128"/>
  <c r="X128"/>
  <c r="W128"/>
  <c r="V128"/>
  <c r="U128"/>
  <c r="T128"/>
  <c r="S128"/>
  <c r="F127"/>
  <c r="AI11" i="32"/>
  <c r="U11"/>
  <c r="K12"/>
  <c r="X11"/>
  <c r="R11"/>
  <c r="O11"/>
  <c r="AE12" l="1"/>
  <c r="AA11"/>
  <c r="H3" i="73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/>
  <c r="AD3"/>
  <c r="AE3"/>
  <c r="AF3"/>
  <c r="S48"/>
  <c r="T48"/>
  <c r="U48"/>
  <c r="V48"/>
  <c r="W48"/>
  <c r="X48"/>
  <c r="Y48"/>
  <c r="Z48"/>
  <c r="AA48"/>
  <c r="AB48"/>
  <c r="AC48"/>
  <c r="AD48"/>
  <c r="AE48"/>
  <c r="AF48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R10" i="32"/>
  <c r="O10"/>
  <c r="U10"/>
  <c r="AI10"/>
  <c r="X10"/>
  <c r="K11"/>
  <c r="K10"/>
  <c r="AE11" l="1"/>
  <c r="AA3"/>
  <c r="AE3" s="1"/>
  <c r="AI14"/>
  <c r="O14"/>
  <c r="AA10"/>
  <c r="AA14" s="1"/>
  <c r="U14"/>
  <c r="X14"/>
  <c r="K14"/>
  <c r="R14"/>
  <c r="AE10" l="1"/>
  <c r="AE14" s="1"/>
  <c r="AE15" s="1"/>
  <c r="X15"/>
  <c r="O15"/>
  <c r="AA15"/>
  <c r="R15"/>
  <c r="U15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<sst xmlns="http://schemas.openxmlformats.org/spreadsheetml/2006/main" count="1098" uniqueCount="228">
  <si>
    <t>Creators Name</t>
    <phoneticPr fontId="4"/>
  </si>
  <si>
    <t>Test Result</t>
    <phoneticPr fontId="4"/>
  </si>
  <si>
    <t>Total</t>
    <phoneticPr fontId="4"/>
  </si>
  <si>
    <t>% of Total</t>
    <phoneticPr fontId="4"/>
  </si>
  <si>
    <t>Module Code</t>
    <phoneticPr fontId="4"/>
  </si>
  <si>
    <t>Project Code</t>
    <phoneticPr fontId="4"/>
  </si>
  <si>
    <t>&lt;Project Name&gt;</t>
    <phoneticPr fontId="4"/>
  </si>
  <si>
    <t>&lt;Module Name&gt;</t>
    <phoneticPr fontId="4"/>
  </si>
  <si>
    <t>&lt;code&gt;</t>
    <phoneticPr fontId="4"/>
  </si>
  <si>
    <t>[ Project Code : Project Name ]</t>
    <phoneticPr fontId="9" type="noConversion"/>
  </si>
  <si>
    <t>&lt;Person Name&gt;</t>
    <phoneticPr fontId="4"/>
  </si>
  <si>
    <t>Date</t>
    <phoneticPr fontId="4"/>
  </si>
  <si>
    <t>&lt;Function Name&gt;</t>
    <phoneticPr fontId="4"/>
  </si>
  <si>
    <t>Page</t>
    <phoneticPr fontId="4"/>
  </si>
  <si>
    <t>1</t>
    <phoneticPr fontId="4"/>
  </si>
  <si>
    <t>New PCL</t>
    <phoneticPr fontId="4"/>
  </si>
  <si>
    <t>No</t>
    <phoneticPr fontId="4"/>
  </si>
  <si>
    <t>Function Name</t>
    <phoneticPr fontId="4"/>
  </si>
  <si>
    <t>OK</t>
    <phoneticPr fontId="4"/>
  </si>
  <si>
    <t>NG</t>
    <phoneticPr fontId="4"/>
  </si>
  <si>
    <t>PT</t>
    <phoneticPr fontId="4"/>
  </si>
  <si>
    <t>NA</t>
    <phoneticPr fontId="4"/>
  </si>
  <si>
    <t>Method Name</t>
    <phoneticPr fontId="4"/>
  </si>
  <si>
    <t>Caller function / Event</t>
    <phoneticPr fontId="4"/>
  </si>
  <si>
    <t>①</t>
    <phoneticPr fontId="4"/>
  </si>
  <si>
    <t>②</t>
    <phoneticPr fontId="4"/>
  </si>
  <si>
    <t>Verification of path flow during program execution</t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</si>
  <si>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</si>
  <si>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4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</si>
  <si>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4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</si>
  <si>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4"/>
  </si>
  <si>
    <t>Bug Count</t>
    <phoneticPr fontId="4"/>
  </si>
  <si>
    <t>Test Cases</t>
    <phoneticPr fontId="4"/>
  </si>
  <si>
    <t>Done</t>
    <phoneticPr fontId="4"/>
  </si>
  <si>
    <t>Total Test</t>
    <phoneticPr fontId="4"/>
  </si>
  <si>
    <t>Not Done</t>
    <phoneticPr fontId="4"/>
  </si>
  <si>
    <t>Total Bugs</t>
    <phoneticPr fontId="4"/>
  </si>
  <si>
    <t>Project Code</t>
    <phoneticPr fontId="4"/>
  </si>
  <si>
    <t>Creators Name</t>
    <phoneticPr fontId="4"/>
  </si>
  <si>
    <t>Date</t>
    <phoneticPr fontId="4"/>
  </si>
  <si>
    <t>Module Code</t>
    <phoneticPr fontId="4"/>
  </si>
  <si>
    <t>Page</t>
    <phoneticPr fontId="4"/>
  </si>
  <si>
    <t>1</t>
    <phoneticPr fontId="4"/>
  </si>
  <si>
    <t>Verification of path flow during program execution</t>
    <phoneticPr fontId="4"/>
  </si>
  <si>
    <t>Condition Type</t>
    <phoneticPr fontId="4"/>
  </si>
  <si>
    <t>Tested By</t>
    <phoneticPr fontId="4"/>
  </si>
  <si>
    <t>Test Date</t>
    <phoneticPr fontId="4"/>
  </si>
  <si>
    <t>Test Result</t>
    <phoneticPr fontId="4"/>
  </si>
  <si>
    <t>Bug ID</t>
    <phoneticPr fontId="4"/>
  </si>
  <si>
    <t>Bug Count</t>
    <phoneticPr fontId="4"/>
  </si>
  <si>
    <t xml:space="preserve"> 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</si>
  <si>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</si>
  <si>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</si>
  <si>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</si>
  <si>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</si>
  <si>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</si>
  <si>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</si>
  <si>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Click "Add New PCL" button, 
to add new PCL sheet</t>
    <phoneticPr fontId="4"/>
  </si>
  <si>
    <t>Check Conditions / Verification Content</t>
    <phoneticPr fontId="4"/>
  </si>
  <si>
    <t xml:space="preserve">Test Case Number </t>
    <phoneticPr fontId="4"/>
  </si>
  <si>
    <t>Input 
Conditions</t>
    <phoneticPr fontId="4"/>
  </si>
  <si>
    <t>Check Items</t>
    <phoneticPr fontId="4"/>
  </si>
  <si>
    <t>Test Status</t>
    <phoneticPr fontId="4"/>
  </si>
  <si>
    <t>Bug Details</t>
    <phoneticPr fontId="4"/>
  </si>
  <si>
    <t>Output</t>
    <phoneticPr fontId="4"/>
  </si>
  <si>
    <t>Page_Load</t>
    <phoneticPr fontId="4"/>
  </si>
  <si>
    <t>Submit</t>
    <phoneticPr fontId="4"/>
  </si>
  <si>
    <t>Page_Load</t>
    <phoneticPr fontId="4"/>
  </si>
  <si>
    <t>_Page_Load</t>
    <phoneticPr fontId="4"/>
  </si>
  <si>
    <t>JVS</t>
    <phoneticPr fontId="4"/>
  </si>
  <si>
    <t>Assignment 4</t>
    <phoneticPr fontId="4"/>
  </si>
  <si>
    <t>JSPServletSkillup</t>
    <phoneticPr fontId="4"/>
  </si>
  <si>
    <t>Jyoti Shirahatti</t>
    <phoneticPr fontId="4"/>
  </si>
  <si>
    <t>UserDetailsB</t>
    <phoneticPr fontId="4"/>
  </si>
  <si>
    <t>UserDetails.jsp</t>
    <phoneticPr fontId="4"/>
  </si>
  <si>
    <t>Page_Load</t>
    <phoneticPr fontId="4"/>
  </si>
  <si>
    <t>①Personal Details</t>
    <phoneticPr fontId="4"/>
  </si>
  <si>
    <t>③Salutation</t>
    <phoneticPr fontId="4"/>
  </si>
  <si>
    <t>④First Name</t>
    <phoneticPr fontId="4"/>
  </si>
  <si>
    <t>⑤Middle Initial</t>
    <phoneticPr fontId="4"/>
  </si>
  <si>
    <t>⑥Last Name</t>
    <phoneticPr fontId="4"/>
  </si>
  <si>
    <t>⑦Sex</t>
    <phoneticPr fontId="4"/>
  </si>
  <si>
    <r>
      <t>⑧</t>
    </r>
    <r>
      <rPr>
        <sz val="9"/>
        <rFont val="Times New Roman"/>
        <family val="1"/>
      </rPr>
      <t>Email Id</t>
    </r>
    <phoneticPr fontId="4"/>
  </si>
  <si>
    <t>⑨Birth Date</t>
    <phoneticPr fontId="4"/>
  </si>
  <si>
    <t>①Day</t>
    <phoneticPr fontId="4"/>
  </si>
  <si>
    <t>②Month</t>
    <phoneticPr fontId="4"/>
  </si>
  <si>
    <t>③Year</t>
    <phoneticPr fontId="4"/>
  </si>
  <si>
    <t>⑩Address</t>
    <phoneticPr fontId="4"/>
  </si>
  <si>
    <t>①Web Programming</t>
    <phoneticPr fontId="4"/>
  </si>
  <si>
    <t>②Database Programming</t>
    <phoneticPr fontId="4"/>
  </si>
  <si>
    <t>③Swing Programming</t>
    <phoneticPr fontId="4"/>
  </si>
  <si>
    <t>④Mobile Programming</t>
    <phoneticPr fontId="4"/>
  </si>
  <si>
    <t>③Other Interests</t>
    <phoneticPr fontId="4"/>
  </si>
  <si>
    <t>④Page Title</t>
    <phoneticPr fontId="4"/>
  </si>
  <si>
    <t>⑤Operation Button</t>
    <phoneticPr fontId="4"/>
  </si>
  <si>
    <t>Submit</t>
    <phoneticPr fontId="4"/>
  </si>
  <si>
    <t>Clear</t>
    <phoneticPr fontId="4"/>
  </si>
  <si>
    <t>Element</t>
    <phoneticPr fontId="4"/>
  </si>
  <si>
    <t>Blank</t>
    <phoneticPr fontId="4"/>
  </si>
  <si>
    <t>Editable</t>
    <phoneticPr fontId="4"/>
  </si>
  <si>
    <t>Selectable</t>
    <phoneticPr fontId="4"/>
  </si>
  <si>
    <t>Clickable</t>
    <phoneticPr fontId="4"/>
  </si>
  <si>
    <t>Mandotory Field</t>
    <phoneticPr fontId="4"/>
  </si>
  <si>
    <t>Visible</t>
    <phoneticPr fontId="4"/>
  </si>
  <si>
    <t>True</t>
    <phoneticPr fontId="4"/>
  </si>
  <si>
    <t>Focus</t>
    <phoneticPr fontId="4"/>
  </si>
  <si>
    <t>UserID</t>
    <phoneticPr fontId="4"/>
  </si>
  <si>
    <t>Page Title</t>
    <phoneticPr fontId="4"/>
  </si>
  <si>
    <t>UserDetailB</t>
    <phoneticPr fontId="4"/>
  </si>
  <si>
    <t>○</t>
    <phoneticPr fontId="4"/>
  </si>
  <si>
    <t>○</t>
  </si>
  <si>
    <t>N</t>
    <phoneticPr fontId="4"/>
  </si>
  <si>
    <t>B</t>
  </si>
  <si>
    <t>N</t>
  </si>
  <si>
    <t>Jyoti</t>
    <phoneticPr fontId="4"/>
  </si>
  <si>
    <t>OK</t>
  </si>
  <si>
    <t>=GetBugSheetName()</t>
  </si>
  <si>
    <t>Submit_Click</t>
  </si>
  <si>
    <t>Assignment 4</t>
    <phoneticPr fontId="4"/>
  </si>
  <si>
    <t>UserDetailsC</t>
    <phoneticPr fontId="4"/>
  </si>
  <si>
    <r>
      <t>①</t>
    </r>
    <r>
      <rPr>
        <sz val="9"/>
        <rFont val="Times New Roman"/>
        <family val="1"/>
      </rPr>
      <t>UserID</t>
    </r>
    <phoneticPr fontId="4"/>
  </si>
  <si>
    <t>123 (Invalid UserID value)</t>
    <phoneticPr fontId="4"/>
  </si>
  <si>
    <t>ABC13</t>
    <phoneticPr fontId="4"/>
  </si>
  <si>
    <r>
      <t>②</t>
    </r>
    <r>
      <rPr>
        <sz val="9"/>
        <rFont val="Times New Roman"/>
        <family val="1"/>
      </rPr>
      <t>Password</t>
    </r>
    <phoneticPr fontId="4"/>
  </si>
  <si>
    <r>
      <t>③</t>
    </r>
    <r>
      <rPr>
        <sz val="9"/>
        <rFont val="Times New Roman"/>
        <family val="1"/>
      </rPr>
      <t>Salutation</t>
    </r>
    <phoneticPr fontId="4"/>
  </si>
  <si>
    <t>Mr.</t>
    <phoneticPr fontId="4"/>
  </si>
  <si>
    <t>Ms.</t>
    <phoneticPr fontId="4"/>
  </si>
  <si>
    <t>Mrs.</t>
    <phoneticPr fontId="4"/>
  </si>
  <si>
    <t>Dr.</t>
    <phoneticPr fontId="4"/>
  </si>
  <si>
    <t>123 (Wrong First Name)</t>
    <phoneticPr fontId="4"/>
  </si>
  <si>
    <t>123</t>
    <phoneticPr fontId="4"/>
  </si>
  <si>
    <t>123 (Wrong Last Name)</t>
    <phoneticPr fontId="4"/>
  </si>
  <si>
    <t>Unchecked</t>
    <phoneticPr fontId="4"/>
  </si>
  <si>
    <t>Male</t>
    <phoneticPr fontId="4"/>
  </si>
  <si>
    <t>Female</t>
    <phoneticPr fontId="4"/>
  </si>
  <si>
    <t>⑧Email Id</t>
    <phoneticPr fontId="4"/>
  </si>
  <si>
    <t>abcxyz (Wrong Email Id)</t>
    <phoneticPr fontId="4"/>
  </si>
  <si>
    <r>
      <t>abcxyz@</t>
    </r>
    <r>
      <rPr>
        <sz val="9"/>
        <rFont val="ＭＳ Ｐ明朝"/>
        <family val="1"/>
        <charset val="128"/>
      </rPr>
      <t>土間犬</t>
    </r>
    <r>
      <rPr>
        <sz val="9"/>
        <rFont val="Times New Roman"/>
        <family val="1"/>
      </rPr>
      <t xml:space="preserve"> (Wrong Email Id)</t>
    </r>
    <rPh sb="7" eb="9">
      <t>ドマ</t>
    </rPh>
    <rPh sb="9" eb="10">
      <t>イヌ</t>
    </rPh>
    <phoneticPr fontId="4"/>
  </si>
  <si>
    <r>
      <t>abcxyzdomain.</t>
    </r>
    <r>
      <rPr>
        <sz val="9"/>
        <rFont val="ＭＳ Ｐ明朝"/>
        <family val="1"/>
        <charset val="128"/>
      </rPr>
      <t>コム</t>
    </r>
    <r>
      <rPr>
        <sz val="9"/>
        <rFont val="Times New Roman"/>
        <family val="1"/>
      </rPr>
      <t xml:space="preserve"> (Wrong Email Id)</t>
    </r>
    <phoneticPr fontId="4"/>
  </si>
  <si>
    <t>@domain.com (Wrong Email Id)</t>
    <phoneticPr fontId="4"/>
  </si>
  <si>
    <t>Day (Invalid Day selection)</t>
    <phoneticPr fontId="4"/>
  </si>
  <si>
    <t>29</t>
    <phoneticPr fontId="4"/>
  </si>
  <si>
    <t>30</t>
    <phoneticPr fontId="4"/>
  </si>
  <si>
    <t>31</t>
    <phoneticPr fontId="4"/>
  </si>
  <si>
    <t>Month (Invalid Month selection)</t>
    <phoneticPr fontId="4"/>
  </si>
  <si>
    <t>Year (Invalid Year selection)</t>
    <phoneticPr fontId="4"/>
  </si>
  <si>
    <t>1992</t>
    <phoneticPr fontId="4"/>
  </si>
  <si>
    <t>1990</t>
    <phoneticPr fontId="4"/>
  </si>
  <si>
    <r>
      <t>C. G.</t>
    </r>
    <r>
      <rPr>
        <sz val="9"/>
        <rFont val="ＭＳ Ｐ明朝"/>
        <family val="1"/>
        <charset val="128"/>
      </rPr>
      <t>道路、アーメダバード</t>
    </r>
    <phoneticPr fontId="4"/>
  </si>
  <si>
    <t>Web Programming</t>
    <phoneticPr fontId="4"/>
  </si>
  <si>
    <t>Database Programming</t>
    <phoneticPr fontId="4"/>
  </si>
  <si>
    <t>Swing Programming</t>
    <phoneticPr fontId="4"/>
  </si>
  <si>
    <t>Mobile Programming</t>
    <phoneticPr fontId="4"/>
  </si>
  <si>
    <r>
      <t>③</t>
    </r>
    <r>
      <rPr>
        <sz val="9"/>
        <rFont val="Times New Roman"/>
        <family val="1"/>
      </rPr>
      <t>Other Interests</t>
    </r>
    <phoneticPr fontId="4"/>
  </si>
  <si>
    <t>ゲームプログラミング</t>
    <phoneticPr fontId="4"/>
  </si>
  <si>
    <t>Gaming Programming</t>
    <phoneticPr fontId="4"/>
  </si>
  <si>
    <r>
      <t>④</t>
    </r>
    <r>
      <rPr>
        <sz val="9"/>
        <rFont val="Times New Roman"/>
        <family val="1"/>
      </rPr>
      <t>Submit Button Click</t>
    </r>
    <phoneticPr fontId="4"/>
  </si>
  <si>
    <r>
      <t>⑤</t>
    </r>
    <r>
      <rPr>
        <sz val="9"/>
        <rFont val="Times New Roman"/>
        <family val="1"/>
      </rPr>
      <t>Exception occurred</t>
    </r>
    <phoneticPr fontId="4"/>
  </si>
  <si>
    <t>Database Connection Exception</t>
    <phoneticPr fontId="4"/>
  </si>
  <si>
    <t>SQL Exception</t>
    <phoneticPr fontId="4"/>
  </si>
  <si>
    <t>Below error message is diaplayed</t>
    <phoneticPr fontId="4"/>
  </si>
  <si>
    <t>Please enter UserID</t>
    <phoneticPr fontId="4"/>
  </si>
  <si>
    <t>You have entered invalid UserID. UserID must start with an english alphabet and rest of should be alphanumberic.</t>
    <phoneticPr fontId="4"/>
  </si>
  <si>
    <t>UserId must be atleast 6 characters long.</t>
    <phoneticPr fontId="4"/>
  </si>
  <si>
    <t>Please enter Password</t>
    <phoneticPr fontId="4"/>
  </si>
  <si>
    <t>Password must be atleast 6 characters long.</t>
    <phoneticPr fontId="4"/>
  </si>
  <si>
    <t>Invalid salutation is selected for sex. Please select valid salutation or sex.</t>
    <phoneticPr fontId="4"/>
  </si>
  <si>
    <t>Please enter First Name</t>
    <phoneticPr fontId="4"/>
  </si>
  <si>
    <t>You have entered invalid First Name.
First Name must be in alphabets.</t>
    <phoneticPr fontId="4"/>
  </si>
  <si>
    <t>You have entered invalid Middle Initial.
Middle Initial must be in alphabets.</t>
    <phoneticPr fontId="4"/>
  </si>
  <si>
    <t>Please enter Last Name</t>
    <phoneticPr fontId="4"/>
  </si>
  <si>
    <t>You have entered invalid Last Name.
Last Name must be in alphabets.</t>
    <phoneticPr fontId="4"/>
  </si>
  <si>
    <t>Please select Sex</t>
    <phoneticPr fontId="4"/>
  </si>
  <si>
    <t>You have entered an invalid Email Id.</t>
    <phoneticPr fontId="4"/>
  </si>
  <si>
    <t>Please select Birth Date</t>
    <phoneticPr fontId="4"/>
  </si>
  <si>
    <t>Please select Birth Month</t>
    <phoneticPr fontId="4"/>
  </si>
  <si>
    <t>Please select Birth Year</t>
    <phoneticPr fontId="4"/>
  </si>
  <si>
    <t>Birth Date is invalid. Please select valid Birth Date.</t>
    <phoneticPr fontId="4"/>
  </si>
  <si>
    <t>Please select atleast an interest OR specify in other interests.</t>
    <phoneticPr fontId="4"/>
  </si>
  <si>
    <t>Error occurred while connecting to the database server. The driver class might be invalid or not found.</t>
    <phoneticPr fontId="4"/>
  </si>
  <si>
    <t>Inputted data will be store in database as follows</t>
    <phoneticPr fontId="4"/>
  </si>
  <si>
    <r>
      <t>UserDetails.Address = C. G.</t>
    </r>
    <r>
      <rPr>
        <sz val="9"/>
        <rFont val="ＭＳ Ｐ明朝"/>
        <family val="1"/>
        <charset val="128"/>
      </rPr>
      <t>道路、アーメダバード</t>
    </r>
    <phoneticPr fontId="4"/>
  </si>
  <si>
    <t>UserDetails.AreaOfInteret = Web Programming</t>
    <phoneticPr fontId="4"/>
  </si>
  <si>
    <r>
      <t xml:space="preserve">UserDetails.OtherInterests = </t>
    </r>
    <r>
      <rPr>
        <sz val="9"/>
        <rFont val="ＭＳ Ｐ明朝"/>
        <family val="1"/>
        <charset val="128"/>
      </rPr>
      <t>ゲームプログラミング</t>
    </r>
    <phoneticPr fontId="4"/>
  </si>
  <si>
    <t>Message displayed : Registration is done successfully.</t>
    <phoneticPr fontId="4"/>
  </si>
  <si>
    <t>UserDetail displayed on HTML page (Refer Evidence sheet)</t>
    <phoneticPr fontId="4"/>
  </si>
  <si>
    <t>Jyoti123</t>
    <phoneticPr fontId="4"/>
  </si>
  <si>
    <t>Jyoti@123</t>
    <phoneticPr fontId="4"/>
  </si>
  <si>
    <t>ジョチ</t>
    <phoneticPr fontId="4"/>
  </si>
  <si>
    <t>M</t>
    <phoneticPr fontId="4"/>
  </si>
  <si>
    <t>シラハッチ</t>
    <phoneticPr fontId="4"/>
  </si>
  <si>
    <t>Shirahatti</t>
    <phoneticPr fontId="4"/>
  </si>
  <si>
    <t>jyotishirahatti@usindia.com</t>
    <phoneticPr fontId="4"/>
  </si>
  <si>
    <t>02</t>
    <phoneticPr fontId="4"/>
  </si>
  <si>
    <t>03</t>
    <phoneticPr fontId="4"/>
  </si>
  <si>
    <t>04</t>
    <phoneticPr fontId="4"/>
  </si>
  <si>
    <t>UserDetails.BirthDate = 11:5:1996</t>
    <phoneticPr fontId="4"/>
  </si>
  <si>
    <t>UserDetails.UserId = Jyoti123</t>
    <phoneticPr fontId="4"/>
  </si>
  <si>
    <t>UserDetails.Password = Jyoti@123</t>
    <phoneticPr fontId="4"/>
  </si>
  <si>
    <t>UserDetails.Salutation = Ms.</t>
    <phoneticPr fontId="4"/>
  </si>
  <si>
    <r>
      <t>UserDetails.FirstName =</t>
    </r>
    <r>
      <rPr>
        <sz val="9"/>
        <rFont val="ＭＳ Ｐ明朝"/>
        <family val="1"/>
        <charset val="128"/>
      </rPr>
      <t>　ジョチ</t>
    </r>
    <phoneticPr fontId="4"/>
  </si>
  <si>
    <t>UserDetails.MiddleInitial = M</t>
    <phoneticPr fontId="4"/>
  </si>
  <si>
    <r>
      <t xml:space="preserve">UserDetails.LastName = </t>
    </r>
    <r>
      <rPr>
        <sz val="9"/>
        <rFont val="ＭＳ Ｐ明朝"/>
        <family val="1"/>
        <charset val="128"/>
      </rPr>
      <t>シラハッチ</t>
    </r>
    <phoneticPr fontId="4"/>
  </si>
  <si>
    <t>UserDetails.Sex = Female</t>
    <phoneticPr fontId="4"/>
  </si>
  <si>
    <t>UserDetails.EmailId = jyotishirahatti@usindia.com</t>
    <phoneticPr fontId="4"/>
  </si>
  <si>
    <t>○</t>
    <phoneticPr fontId="4"/>
  </si>
  <si>
    <t>CLear_Click</t>
  </si>
  <si>
    <t>Clear_Click</t>
    <phoneticPr fontId="4"/>
  </si>
  <si>
    <t>①Clear Button Click</t>
    <phoneticPr fontId="4"/>
  </si>
  <si>
    <t>Day</t>
    <phoneticPr fontId="4"/>
  </si>
  <si>
    <t>Month</t>
    <phoneticPr fontId="4"/>
  </si>
  <si>
    <t>Year</t>
    <phoneticPr fontId="4"/>
  </si>
  <si>
    <t>⑪Areas of Interest</t>
    <phoneticPr fontId="4"/>
  </si>
  <si>
    <t>⑫Other Interest</t>
    <phoneticPr fontId="4"/>
  </si>
  <si>
    <t>Set focus on UserID</t>
    <phoneticPr fontId="4"/>
  </si>
  <si>
    <r>
      <t xml:space="preserve">①UserID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</si>
  <si>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②Password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</si>
  <si>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④First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</si>
  <si>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⑥Last Name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</si>
  <si>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⑦Sex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</si>
  <si>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</si>
  <si>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</si>
  <si>
    <r>
      <t>①</t>
    </r>
    <r>
      <rPr>
        <sz val="9"/>
        <rFont val="Times New Roman"/>
        <family val="1"/>
      </rPr>
      <t xml:space="preserve">UserID </t>
    </r>
    <r>
      <rPr>
        <sz val="9"/>
        <color rgb="FFFF0000"/>
        <rFont val="Times New Roman"/>
        <family val="1"/>
      </rPr>
      <t>*</t>
    </r>
    <phoneticPr fontId="4"/>
  </si>
  <si>
    <r>
      <t>②</t>
    </r>
    <r>
      <rPr>
        <sz val="9"/>
        <rFont val="Times New Roman"/>
        <family val="1"/>
      </rPr>
      <t xml:space="preserve">Password </t>
    </r>
    <r>
      <rPr>
        <sz val="9"/>
        <color rgb="FFFF0000"/>
        <rFont val="Times New Roman"/>
        <family val="1"/>
      </rPr>
      <t>*</t>
    </r>
    <phoneticPr fontId="4"/>
  </si>
  <si>
    <r>
      <t xml:space="preserve">⑨Birth Date </t>
    </r>
    <r>
      <rPr>
        <sz val="9"/>
        <color rgb="FFFF0000"/>
        <rFont val="ＭＳ Ｐ明朝"/>
        <family val="1"/>
        <charset val="128"/>
      </rPr>
      <t>*</t>
    </r>
    <phoneticPr fontId="4"/>
  </si>
  <si>
    <r>
      <t xml:space="preserve">②Areas of Interest </t>
    </r>
    <r>
      <rPr>
        <sz val="9"/>
        <color rgb="FFFF0000"/>
        <rFont val="ＭＳ Ｐゴシック"/>
        <family val="3"/>
        <charset val="128"/>
      </rPr>
      <t>*</t>
    </r>
    <phoneticPr fontId="4"/>
  </si>
  <si>
    <t>Submit_Click Error</t>
    <phoneticPr fontId="4"/>
  </si>
  <si>
    <t>Clear_Click</t>
    <phoneticPr fontId="4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</si>
</sst>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6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9"/>
      <color rgb="FFFF0000"/>
      <name val="ＭＳ Ｐ明朝"/>
      <family val="1"/>
      <charset val="128"/>
    </font>
    <font>
      <sz val="9"/>
      <color rgb="FFFF0000"/>
      <name val="ＭＳ Ｐゴシック"/>
      <family val="3"/>
      <charset val="128"/>
    </font>
    <font>
      <sz val="9"/>
      <color rgb="FFFF000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8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308">
    <xf numFmtId="0" fontId="0" fillId="0" borderId="0" xfId="0"/>
    <xf numFmtId="49" fontId="11" fillId="0" borderId="0" xfId="6" applyNumberFormat="1" applyFont="1" applyFill="1">
      <alignment vertical="center"/>
    </xf>
    <xf numFmtId="0" fontId="12" fillId="0" borderId="0" xfId="2" applyFont="1" applyAlignment="1">
      <alignment vertical="center"/>
    </xf>
    <xf numFmtId="0" fontId="12" fillId="0" borderId="0" xfId="2" applyFont="1" applyAlignment="1">
      <alignment horizontal="center" vertical="center" wrapText="1"/>
    </xf>
    <xf numFmtId="0" fontId="12" fillId="0" borderId="0" xfId="2" applyFont="1" applyAlignment="1">
      <alignment horizontal="center" vertical="center"/>
    </xf>
    <xf numFmtId="176" fontId="14" fillId="0" borderId="1" xfId="2" applyNumberFormat="1" applyFont="1" applyFill="1" applyBorder="1" applyAlignment="1">
      <alignment horizontal="center" vertical="center"/>
    </xf>
    <xf numFmtId="176" fontId="14" fillId="0" borderId="1" xfId="2" applyNumberFormat="1" applyFont="1" applyFill="1" applyBorder="1" applyAlignment="1">
      <alignment horizontal="left" vertical="center"/>
    </xf>
    <xf numFmtId="176" fontId="14" fillId="0" borderId="2" xfId="2" applyNumberFormat="1" applyFont="1" applyFill="1" applyBorder="1" applyAlignment="1">
      <alignment horizontal="center" vertical="center"/>
    </xf>
    <xf numFmtId="0" fontId="14" fillId="0" borderId="0" xfId="2" applyFont="1" applyFill="1" applyBorder="1" applyAlignment="1">
      <alignment horizontal="center" vertical="center"/>
    </xf>
    <xf numFmtId="49" fontId="11" fillId="0" borderId="0" xfId="6" applyNumberFormat="1" applyFont="1" applyFill="1" applyBorder="1">
      <alignment vertical="center"/>
    </xf>
    <xf numFmtId="49" fontId="11" fillId="0" borderId="3" xfId="6" applyNumberFormat="1" applyFont="1" applyFill="1" applyBorder="1" applyAlignment="1"/>
    <xf numFmtId="176" fontId="11" fillId="0" borderId="4" xfId="6" applyNumberFormat="1" applyFont="1" applyFill="1" applyBorder="1" applyAlignment="1">
      <alignment horizontal="center" vertical="center"/>
    </xf>
    <xf numFmtId="176" fontId="11" fillId="0" borderId="5" xfId="6" applyNumberFormat="1" applyFont="1" applyFill="1" applyBorder="1" applyAlignment="1">
      <alignment horizontal="center" vertical="center"/>
    </xf>
    <xf numFmtId="176" fontId="11" fillId="0" borderId="6" xfId="6" applyNumberFormat="1" applyFont="1" applyFill="1" applyBorder="1" applyAlignment="1">
      <alignment horizontal="center" vertical="center"/>
    </xf>
    <xf numFmtId="49" fontId="11" fillId="0" borderId="7" xfId="0" applyNumberFormat="1" applyFont="1" applyFill="1" applyBorder="1" applyAlignment="1">
      <alignment horizontal="center" vertical="top" wrapText="1"/>
    </xf>
    <xf numFmtId="49" fontId="11" fillId="0" borderId="8" xfId="0" applyNumberFormat="1" applyFont="1" applyFill="1" applyBorder="1" applyAlignment="1">
      <alignment horizontal="center" vertical="top" wrapText="1"/>
    </xf>
    <xf numFmtId="49" fontId="11" fillId="0" borderId="9" xfId="0" applyNumberFormat="1" applyFont="1" applyFill="1" applyBorder="1" applyAlignment="1">
      <alignment horizontal="center" vertical="top" wrapText="1"/>
    </xf>
    <xf numFmtId="49" fontId="11" fillId="0" borderId="0" xfId="6" applyNumberFormat="1" applyFont="1" applyFill="1" applyAlignment="1">
      <alignment vertical="center" wrapText="1"/>
    </xf>
    <xf numFmtId="49" fontId="11" fillId="0" borderId="10" xfId="0" applyNumberFormat="1" applyFont="1" applyFill="1" applyBorder="1" applyAlignment="1">
      <alignment horizontal="center" vertical="top" wrapText="1"/>
    </xf>
    <xf numFmtId="49" fontId="11" fillId="0" borderId="11" xfId="0" applyNumberFormat="1" applyFont="1" applyFill="1" applyBorder="1" applyAlignment="1">
      <alignment horizontal="center" vertical="top" wrapText="1"/>
    </xf>
    <xf numFmtId="49" fontId="11" fillId="0" borderId="12" xfId="0" applyNumberFormat="1" applyFont="1" applyFill="1" applyBorder="1" applyAlignment="1">
      <alignment horizontal="center" vertical="top" wrapText="1"/>
    </xf>
    <xf numFmtId="49" fontId="11" fillId="0" borderId="0" xfId="0" applyNumberFormat="1" applyFont="1" applyFill="1" applyBorder="1" applyAlignment="1">
      <alignment horizontal="left" vertical="top" wrapText="1"/>
    </xf>
    <xf numFmtId="49" fontId="11" fillId="0" borderId="10" xfId="0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11" fillId="0" borderId="12" xfId="0" applyNumberFormat="1" applyFont="1" applyFill="1" applyBorder="1" applyAlignment="1">
      <alignment horizontal="center" vertical="center" wrapText="1"/>
    </xf>
    <xf numFmtId="49" fontId="11" fillId="0" borderId="7" xfId="0" applyNumberFormat="1" applyFont="1" applyFill="1" applyBorder="1" applyAlignment="1">
      <alignment horizontal="center" vertical="center" wrapText="1"/>
    </xf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9" xfId="0" applyNumberFormat="1" applyFont="1" applyFill="1" applyBorder="1" applyAlignment="1">
      <alignment horizontal="center" vertical="center" wrapText="1"/>
    </xf>
    <xf numFmtId="49" fontId="11" fillId="0" borderId="13" xfId="0" applyNumberFormat="1" applyFont="1" applyFill="1" applyBorder="1" applyAlignment="1">
      <alignment horizontal="left" vertical="top" wrapText="1"/>
    </xf>
    <xf numFmtId="49" fontId="11" fillId="0" borderId="14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6" xfId="0" applyNumberFormat="1" applyFont="1" applyFill="1" applyBorder="1" applyAlignment="1">
      <alignment horizontal="center" vertical="center" wrapText="1"/>
    </xf>
    <xf numFmtId="49" fontId="11" fillId="0" borderId="17" xfId="0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11" fillId="0" borderId="19" xfId="0" applyNumberFormat="1" applyFont="1" applyFill="1" applyBorder="1" applyAlignment="1">
      <alignment horizontal="center" vertical="center" wrapText="1"/>
    </xf>
    <xf numFmtId="49" fontId="11" fillId="0" borderId="20" xfId="6" applyNumberFormat="1" applyFont="1" applyFill="1" applyBorder="1" applyAlignment="1">
      <alignment horizontal="center" vertical="center" wrapText="1"/>
    </xf>
    <xf numFmtId="49" fontId="11" fillId="0" borderId="7" xfId="6" applyNumberFormat="1" applyFont="1" applyFill="1" applyBorder="1" applyAlignment="1">
      <alignment horizontal="center" vertical="center" wrapText="1"/>
    </xf>
    <xf numFmtId="49" fontId="11" fillId="0" borderId="8" xfId="6" applyNumberFormat="1" applyFont="1" applyFill="1" applyBorder="1" applyAlignment="1">
      <alignment horizontal="center" vertical="center" wrapText="1"/>
    </xf>
    <xf numFmtId="49" fontId="11" fillId="0" borderId="9" xfId="6" applyNumberFormat="1" applyFont="1" applyFill="1" applyBorder="1" applyAlignment="1">
      <alignment horizontal="center" vertical="center" wrapText="1"/>
    </xf>
    <xf numFmtId="49" fontId="11" fillId="0" borderId="21" xfId="6" applyNumberFormat="1" applyFont="1" applyFill="1" applyBorder="1" applyAlignment="1">
      <alignment horizontal="center" vertical="center" wrapText="1"/>
    </xf>
    <xf numFmtId="49" fontId="11" fillId="0" borderId="10" xfId="6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49" fontId="11" fillId="0" borderId="12" xfId="6" applyNumberFormat="1" applyFont="1" applyFill="1" applyBorder="1" applyAlignment="1">
      <alignment horizontal="center" vertical="center" wrapText="1"/>
    </xf>
    <xf numFmtId="177" fontId="11" fillId="0" borderId="10" xfId="6" applyNumberFormat="1" applyFont="1" applyFill="1" applyBorder="1" applyAlignment="1">
      <alignment horizontal="center" vertical="center" wrapText="1"/>
    </xf>
    <xf numFmtId="177" fontId="11" fillId="0" borderId="11" xfId="6" applyNumberFormat="1" applyFont="1" applyFill="1" applyBorder="1" applyAlignment="1">
      <alignment horizontal="center" vertical="center" wrapText="1"/>
    </xf>
    <xf numFmtId="177" fontId="11" fillId="0" borderId="12" xfId="6" applyNumberFormat="1" applyFont="1" applyFill="1" applyBorder="1" applyAlignment="1">
      <alignment horizontal="center" vertical="center" wrapText="1"/>
    </xf>
    <xf numFmtId="49" fontId="11" fillId="0" borderId="22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Alignment="1">
      <alignment horizontal="center" vertical="center" wrapText="1"/>
    </xf>
    <xf numFmtId="49" fontId="11" fillId="0" borderId="23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Border="1" applyAlignment="1">
      <alignment horizontal="center" vertical="center" wrapText="1"/>
    </xf>
    <xf numFmtId="49" fontId="11" fillId="0" borderId="0" xfId="6" applyNumberFormat="1" applyFont="1" applyFill="1" applyBorder="1" applyAlignment="1">
      <alignment vertical="center" wrapText="1"/>
    </xf>
    <xf numFmtId="49" fontId="11" fillId="0" borderId="0" xfId="6" applyNumberFormat="1" applyFont="1" applyFill="1" applyBorder="1" applyAlignment="1">
      <alignment horizontal="center" vertical="center"/>
    </xf>
    <xf numFmtId="176" fontId="14" fillId="0" borderId="2" xfId="2" applyNumberFormat="1" applyFont="1" applyFill="1" applyBorder="1" applyAlignment="1">
      <alignment horizontal="left" vertical="center"/>
    </xf>
    <xf numFmtId="49" fontId="11" fillId="0" borderId="15" xfId="6" applyNumberFormat="1" applyFont="1" applyFill="1" applyBorder="1" applyAlignment="1">
      <alignment horizontal="center" vertical="center" wrapText="1"/>
    </xf>
    <xf numFmtId="49" fontId="11" fillId="0" borderId="16" xfId="6" applyNumberFormat="1" applyFont="1" applyFill="1" applyBorder="1" applyAlignment="1">
      <alignment horizontal="center" vertical="center" wrapText="1"/>
    </xf>
    <xf numFmtId="0" fontId="11" fillId="0" borderId="18" xfId="6" applyNumberFormat="1" applyFont="1" applyFill="1" applyBorder="1" applyAlignment="1">
      <alignment horizontal="center" vertical="center" wrapText="1"/>
    </xf>
    <xf numFmtId="0" fontId="11" fillId="0" borderId="19" xfId="6" applyNumberFormat="1" applyFont="1" applyFill="1" applyBorder="1" applyAlignment="1">
      <alignment horizontal="center" vertical="center" wrapText="1"/>
    </xf>
    <xf numFmtId="176" fontId="12" fillId="0" borderId="0" xfId="2" applyNumberFormat="1" applyFont="1" applyFill="1" applyBorder="1" applyAlignment="1">
      <alignment horizontal="center" vertical="center"/>
    </xf>
    <xf numFmtId="176" fontId="12" fillId="0" borderId="0" xfId="2" applyNumberFormat="1" applyFont="1" applyFill="1" applyBorder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49" fontId="11" fillId="0" borderId="14" xfId="6" applyNumberFormat="1" applyFont="1" applyFill="1" applyBorder="1" applyAlignment="1">
      <alignment horizontal="center" vertical="center" wrapText="1"/>
    </xf>
    <xf numFmtId="0" fontId="11" fillId="0" borderId="17" xfId="6" applyNumberFormat="1" applyFont="1" applyFill="1" applyBorder="1" applyAlignment="1">
      <alignment horizontal="center" vertical="center" wrapText="1"/>
    </xf>
    <xf numFmtId="49" fontId="15" fillId="0" borderId="11" xfId="0" applyNumberFormat="1" applyFont="1" applyFill="1" applyBorder="1" applyAlignment="1">
      <alignment horizontal="center" vertical="center" wrapText="1"/>
    </xf>
    <xf numFmtId="49" fontId="11" fillId="2" borderId="7" xfId="6" applyNumberFormat="1" applyFont="1" applyFill="1" applyBorder="1" applyAlignment="1">
      <alignment vertical="center"/>
    </xf>
    <xf numFmtId="49" fontId="11" fillId="2" borderId="17" xfId="6" applyNumberFormat="1" applyFont="1" applyFill="1" applyBorder="1" applyAlignment="1">
      <alignment vertical="center"/>
    </xf>
    <xf numFmtId="49" fontId="16" fillId="0" borderId="24" xfId="6" applyNumberFormat="1" applyFont="1" applyFill="1" applyBorder="1" applyAlignment="1">
      <alignment horizontal="right" vertical="top" wrapText="1"/>
    </xf>
    <xf numFmtId="49" fontId="21" fillId="0" borderId="4" xfId="6" applyNumberFormat="1" applyFont="1" applyFill="1" applyBorder="1" applyAlignment="1"/>
    <xf numFmtId="49" fontId="15" fillId="0" borderId="8" xfId="0" applyNumberFormat="1" applyFont="1" applyFill="1" applyBorder="1" applyAlignment="1">
      <alignment horizontal="center" vertical="center" wrapText="1"/>
    </xf>
    <xf numFmtId="49" fontId="15" fillId="0" borderId="15" xfId="0" applyNumberFormat="1" applyFont="1" applyFill="1" applyBorder="1" applyAlignment="1">
      <alignment horizontal="center" vertical="center" wrapText="1"/>
    </xf>
    <xf numFmtId="49" fontId="15" fillId="0" borderId="11" xfId="6" applyNumberFormat="1" applyFont="1" applyFill="1" applyBorder="1" applyAlignment="1">
      <alignment horizontal="center" vertical="center" wrapText="1"/>
    </xf>
    <xf numFmtId="49" fontId="15" fillId="0" borderId="18" xfId="0" applyNumberFormat="1" applyFont="1" applyFill="1" applyBorder="1" applyAlignment="1">
      <alignment horizontal="center" vertical="center" wrapText="1"/>
    </xf>
    <xf numFmtId="49" fontId="11" fillId="0" borderId="22" xfId="5" applyNumberFormat="1" applyFont="1" applyFill="1" applyBorder="1" applyAlignment="1">
      <alignment horizontal="left" wrapText="1"/>
    </xf>
    <xf numFmtId="0" fontId="1" fillId="0" borderId="0" xfId="0" applyFont="1"/>
    <xf numFmtId="49" fontId="11" fillId="0" borderId="39" xfId="0" applyNumberFormat="1" applyFont="1" applyFill="1" applyBorder="1" applyAlignment="1">
      <alignment horizontal="center" vertical="center" wrapText="1"/>
    </xf>
    <xf numFmtId="49" fontId="11" fillId="0" borderId="45" xfId="0" applyNumberFormat="1" applyFont="1" applyFill="1" applyBorder="1" applyAlignment="1">
      <alignment horizontal="center" vertical="center" wrapText="1"/>
    </xf>
    <xf numFmtId="49" fontId="11" fillId="0" borderId="47" xfId="0" applyNumberFormat="1" applyFont="1" applyFill="1" applyBorder="1" applyAlignment="1">
      <alignment horizontal="center" vertical="center" wrapText="1"/>
    </xf>
    <xf numFmtId="49" fontId="15" fillId="0" borderId="10" xfId="7" applyNumberFormat="1" applyFont="1" applyFill="1" applyBorder="1" applyAlignment="1">
      <alignment horizontal="center" vertical="top" wrapText="1"/>
    </xf>
    <xf numFmtId="49" fontId="15" fillId="0" borderId="11" xfId="7" applyNumberFormat="1" applyFont="1" applyFill="1" applyBorder="1" applyAlignment="1">
      <alignment horizontal="center" vertical="top" wrapText="1"/>
    </xf>
    <xf numFmtId="49" fontId="11" fillId="0" borderId="10" xfId="7" applyNumberFormat="1" applyFont="1" applyFill="1" applyBorder="1" applyAlignment="1">
      <alignment horizontal="center" vertical="center" wrapText="1"/>
    </xf>
    <xf numFmtId="49" fontId="11" fillId="0" borderId="11" xfId="7" applyNumberFormat="1" applyFont="1" applyFill="1" applyBorder="1" applyAlignment="1">
      <alignment horizontal="center" vertical="center" wrapText="1"/>
    </xf>
    <xf numFmtId="49" fontId="15" fillId="0" borderId="11" xfId="7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vertical="center" wrapText="1"/>
    </xf>
    <xf numFmtId="49" fontId="15" fillId="0" borderId="11" xfId="6" applyNumberFormat="1" applyFont="1" applyFill="1" applyBorder="1" applyAlignment="1">
      <alignment vertical="center" wrapText="1"/>
    </xf>
    <xf numFmtId="49" fontId="11" fillId="0" borderId="25" xfId="7" applyNumberFormat="1" applyFont="1" applyFill="1" applyBorder="1" applyAlignment="1">
      <alignment horizontal="center" vertical="center" wrapText="1"/>
    </xf>
    <xf numFmtId="49" fontId="11" fillId="0" borderId="7" xfId="7" applyNumberFormat="1" applyFont="1" applyFill="1" applyBorder="1" applyAlignment="1">
      <alignment horizontal="center" vertical="center" wrapText="1"/>
    </xf>
    <xf numFmtId="49" fontId="11" fillId="0" borderId="8" xfId="7" applyNumberFormat="1" applyFont="1" applyFill="1" applyBorder="1" applyAlignment="1">
      <alignment horizontal="center" vertical="center" wrapText="1"/>
    </xf>
    <xf numFmtId="49" fontId="15" fillId="0" borderId="10" xfId="7" applyNumberFormat="1" applyFont="1" applyFill="1" applyBorder="1" applyAlignment="1">
      <alignment horizontal="center" vertical="center" wrapText="1"/>
    </xf>
    <xf numFmtId="49" fontId="15" fillId="0" borderId="31" xfId="7" applyNumberFormat="1" applyFont="1" applyFill="1" applyBorder="1" applyAlignment="1">
      <alignment horizontal="center" vertical="center" wrapText="1"/>
    </xf>
    <xf numFmtId="49" fontId="15" fillId="0" borderId="22" xfId="7" applyNumberFormat="1" applyFont="1" applyFill="1" applyBorder="1" applyAlignment="1">
      <alignment horizontal="center" vertical="center" wrapText="1"/>
    </xf>
    <xf numFmtId="49" fontId="11" fillId="0" borderId="14" xfId="7" applyNumberFormat="1" applyFont="1" applyFill="1" applyBorder="1" applyAlignment="1">
      <alignment horizontal="center" vertical="center" wrapText="1"/>
    </xf>
    <xf numFmtId="49" fontId="11" fillId="0" borderId="15" xfId="7" applyNumberFormat="1" applyFont="1" applyFill="1" applyBorder="1" applyAlignment="1">
      <alignment horizontal="center" vertical="center" wrapText="1"/>
    </xf>
    <xf numFmtId="49" fontId="15" fillId="0" borderId="29" xfId="7" applyNumberFormat="1" applyFont="1" applyFill="1" applyBorder="1" applyAlignment="1">
      <alignment horizontal="center" vertical="center" wrapText="1"/>
    </xf>
    <xf numFmtId="49" fontId="15" fillId="0" borderId="18" xfId="6" applyNumberFormat="1" applyFont="1" applyFill="1" applyBorder="1" applyAlignment="1">
      <alignment vertical="center" wrapText="1"/>
    </xf>
    <xf numFmtId="49" fontId="15" fillId="0" borderId="18" xfId="7" applyNumberFormat="1" applyFont="1" applyFill="1" applyBorder="1" applyAlignment="1">
      <alignment horizontal="center" vertical="center" wrapText="1"/>
    </xf>
    <xf numFmtId="49" fontId="15" fillId="0" borderId="15" xfId="7" applyNumberFormat="1" applyFont="1" applyFill="1" applyBorder="1" applyAlignment="1">
      <alignment horizontal="center" vertical="center" wrapText="1"/>
    </xf>
    <xf numFmtId="49" fontId="11" fillId="0" borderId="45" xfId="6" applyNumberFormat="1" applyFont="1" applyFill="1" applyBorder="1" applyAlignment="1">
      <alignment horizontal="center" vertical="center" wrapText="1"/>
    </xf>
    <xf numFmtId="49" fontId="11" fillId="0" borderId="40" xfId="6" applyNumberFormat="1" applyFont="1" applyFill="1" applyBorder="1" applyAlignment="1">
      <alignment horizontal="center" vertical="center" wrapText="1"/>
    </xf>
    <xf numFmtId="49" fontId="11" fillId="0" borderId="49" xfId="6" applyNumberFormat="1" applyFont="1" applyFill="1" applyBorder="1" applyAlignment="1">
      <alignment horizontal="center" vertical="center" wrapText="1"/>
    </xf>
    <xf numFmtId="49" fontId="11" fillId="0" borderId="50" xfId="0" applyNumberFormat="1" applyFont="1" applyFill="1" applyBorder="1" applyAlignment="1">
      <alignment horizontal="center" vertical="center" wrapText="1"/>
    </xf>
    <xf numFmtId="49" fontId="15" fillId="0" borderId="45" xfId="0" applyNumberFormat="1" applyFont="1" applyFill="1" applyBorder="1" applyAlignment="1">
      <alignment horizontal="center" vertical="center" wrapText="1"/>
    </xf>
    <xf numFmtId="49" fontId="15" fillId="0" borderId="12" xfId="0" applyNumberFormat="1" applyFont="1" applyFill="1" applyBorder="1" applyAlignment="1">
      <alignment horizontal="center" vertical="center" wrapText="1"/>
    </xf>
    <xf numFmtId="49" fontId="15" fillId="0" borderId="31" xfId="7" applyNumberFormat="1" applyFont="1" applyFill="1" applyBorder="1" applyAlignment="1">
      <alignment horizontal="center" vertical="top" wrapText="1"/>
    </xf>
    <xf numFmtId="49" fontId="15" fillId="0" borderId="11" xfId="0" applyNumberFormat="1" applyFont="1" applyFill="1" applyBorder="1" applyAlignment="1">
      <alignment horizontal="center" vertical="top" wrapText="1"/>
    </xf>
    <xf numFmtId="49" fontId="15" fillId="0" borderId="10" xfId="0" applyNumberFormat="1" applyFont="1" applyFill="1" applyBorder="1" applyAlignment="1">
      <alignment horizontal="center" vertical="top" wrapText="1"/>
    </xf>
    <xf numFmtId="49" fontId="15" fillId="0" borderId="12" xfId="0" applyNumberFormat="1" applyFont="1" applyFill="1" applyBorder="1" applyAlignment="1">
      <alignment horizontal="center" vertical="top" wrapText="1"/>
    </xf>
    <xf numFmtId="49" fontId="11" fillId="0" borderId="1" xfId="0" applyNumberFormat="1" applyFont="1" applyFill="1" applyBorder="1" applyAlignment="1">
      <alignment horizontal="center" vertical="center" wrapText="1"/>
    </xf>
    <xf numFmtId="49" fontId="15" fillId="0" borderId="10" xfId="0" applyNumberFormat="1" applyFont="1" applyFill="1" applyBorder="1" applyAlignment="1">
      <alignment horizontal="center" vertical="center" wrapText="1"/>
    </xf>
    <xf numFmtId="49" fontId="15" fillId="0" borderId="25" xfId="7" applyNumberFormat="1" applyFont="1" applyFill="1" applyBorder="1" applyAlignment="1">
      <alignment horizontal="center" vertical="center" wrapText="1"/>
    </xf>
    <xf numFmtId="49" fontId="15" fillId="0" borderId="12" xfId="7" applyNumberFormat="1" applyFont="1" applyFill="1" applyBorder="1" applyAlignment="1">
      <alignment horizontal="center" vertical="center" wrapText="1"/>
    </xf>
    <xf numFmtId="49" fontId="15" fillId="0" borderId="31" xfId="6" applyNumberFormat="1" applyFont="1" applyFill="1" applyBorder="1" applyAlignment="1">
      <alignment vertical="center" wrapText="1"/>
    </xf>
    <xf numFmtId="49" fontId="15" fillId="0" borderId="31" xfId="0" applyNumberFormat="1" applyFont="1" applyFill="1" applyBorder="1" applyAlignment="1">
      <alignment horizontal="center" vertical="center" wrapText="1"/>
    </xf>
    <xf numFmtId="49" fontId="15" fillId="0" borderId="47" xfId="0" applyNumberFormat="1" applyFont="1" applyFill="1" applyBorder="1" applyAlignment="1">
      <alignment horizontal="center" vertical="center" wrapText="1"/>
    </xf>
    <xf numFmtId="49" fontId="5" fillId="0" borderId="50" xfId="7" applyNumberFormat="1" applyFont="1" applyFill="1" applyBorder="1" applyAlignment="1">
      <alignment horizontal="center" vertical="center" wrapText="1"/>
    </xf>
    <xf numFmtId="49" fontId="5" fillId="0" borderId="45" xfId="7" applyNumberFormat="1" applyFont="1" applyFill="1" applyBorder="1" applyAlignment="1">
      <alignment horizontal="center" vertical="center" wrapText="1"/>
    </xf>
    <xf numFmtId="49" fontId="15" fillId="0" borderId="45" xfId="7" applyNumberFormat="1" applyFont="1" applyFill="1" applyBorder="1" applyAlignment="1">
      <alignment horizontal="center" vertical="center" wrapText="1"/>
    </xf>
    <xf numFmtId="49" fontId="5" fillId="0" borderId="10" xfId="7" applyNumberFormat="1" applyFont="1" applyFill="1" applyBorder="1" applyAlignment="1">
      <alignment horizontal="center" vertical="center" wrapText="1"/>
    </xf>
    <xf numFmtId="49" fontId="5" fillId="0" borderId="11" xfId="7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vertical="top" wrapText="1"/>
    </xf>
    <xf numFmtId="49" fontId="15" fillId="0" borderId="22" xfId="5" applyNumberFormat="1" applyFont="1" applyFill="1" applyBorder="1" applyAlignment="1">
      <alignment horizontal="left" wrapText="1"/>
    </xf>
    <xf numFmtId="49" fontId="15" fillId="0" borderId="11" xfId="7" applyNumberFormat="1" applyFont="1" applyFill="1" applyBorder="1" applyAlignment="1">
      <alignment horizontal="left" vertical="top" wrapText="1"/>
    </xf>
    <xf numFmtId="49" fontId="15" fillId="0" borderId="11" xfId="7" applyNumberFormat="1" applyFont="1" applyFill="1" applyBorder="1" applyAlignment="1">
      <alignment vertical="top" wrapText="1"/>
    </xf>
    <xf numFmtId="176" fontId="12" fillId="0" borderId="22" xfId="2" applyNumberFormat="1" applyFont="1" applyBorder="1" applyAlignment="1">
      <alignment horizontal="center" vertical="center"/>
    </xf>
    <xf numFmtId="176" fontId="12" fillId="0" borderId="1" xfId="2" applyNumberFormat="1" applyFont="1" applyBorder="1" applyAlignment="1">
      <alignment horizontal="center" vertical="center"/>
    </xf>
    <xf numFmtId="176" fontId="12" fillId="0" borderId="25" xfId="2" applyNumberFormat="1" applyFont="1" applyBorder="1" applyAlignment="1">
      <alignment horizontal="center" vertical="center"/>
    </xf>
    <xf numFmtId="176" fontId="12" fillId="5" borderId="22" xfId="2" applyNumberFormat="1" applyFont="1" applyFill="1" applyBorder="1" applyAlignment="1">
      <alignment horizontal="center" vertical="center"/>
    </xf>
    <xf numFmtId="176" fontId="12" fillId="5" borderId="1" xfId="2" applyNumberFormat="1" applyFont="1" applyFill="1" applyBorder="1" applyAlignment="1">
      <alignment horizontal="center" vertical="center"/>
    </xf>
    <xf numFmtId="176" fontId="12" fillId="5" borderId="25" xfId="2" applyNumberFormat="1" applyFont="1" applyFill="1" applyBorder="1" applyAlignment="1">
      <alignment horizontal="center" vertical="center"/>
    </xf>
    <xf numFmtId="176" fontId="12" fillId="0" borderId="22" xfId="2" applyNumberFormat="1" applyFont="1" applyBorder="1" applyAlignment="1" applyProtection="1">
      <alignment vertical="center" wrapText="1"/>
      <protection locked="0"/>
    </xf>
    <xf numFmtId="176" fontId="12" fillId="0" borderId="1" xfId="2" applyNumberFormat="1" applyFont="1" applyBorder="1" applyAlignment="1" applyProtection="1">
      <alignment vertical="center" wrapText="1"/>
      <protection locked="0"/>
    </xf>
    <xf numFmtId="176" fontId="12" fillId="0" borderId="25" xfId="2" applyNumberFormat="1" applyFont="1" applyBorder="1" applyAlignment="1" applyProtection="1">
      <alignment vertical="center" wrapText="1"/>
      <protection locked="0"/>
    </xf>
    <xf numFmtId="0" fontId="22" fillId="3" borderId="0" xfId="2" applyFont="1" applyFill="1" applyAlignment="1">
      <alignment horizontal="center" vertical="center" wrapText="1"/>
    </xf>
    <xf numFmtId="9" fontId="12" fillId="4" borderId="22" xfId="3" applyNumberFormat="1" applyFont="1" applyFill="1" applyBorder="1" applyAlignment="1">
      <alignment horizontal="center" vertical="center"/>
    </xf>
    <xf numFmtId="9" fontId="12" fillId="4" borderId="1" xfId="3" applyNumberFormat="1" applyFont="1" applyFill="1" applyBorder="1" applyAlignment="1">
      <alignment horizontal="center" vertical="center"/>
    </xf>
    <xf numFmtId="9" fontId="12" fillId="4" borderId="25" xfId="3" applyNumberFormat="1" applyFont="1" applyFill="1" applyBorder="1" applyAlignment="1">
      <alignment horizontal="center" vertical="center"/>
    </xf>
    <xf numFmtId="0" fontId="13" fillId="6" borderId="4" xfId="0" applyFont="1" applyFill="1" applyBorder="1" applyAlignment="1" applyProtection="1">
      <alignment horizontal="center" vertical="center" wrapText="1"/>
      <protection locked="0"/>
    </xf>
    <xf numFmtId="0" fontId="13" fillId="6" borderId="3" xfId="0" applyFont="1" applyFill="1" applyBorder="1" applyAlignment="1" applyProtection="1">
      <alignment horizontal="center" vertical="center" wrapText="1"/>
      <protection locked="0"/>
    </xf>
    <xf numFmtId="0" fontId="13" fillId="6" borderId="26" xfId="0" applyFont="1" applyFill="1" applyBorder="1" applyAlignment="1" applyProtection="1">
      <alignment horizontal="center" vertical="center" wrapText="1"/>
      <protection locked="0"/>
    </xf>
    <xf numFmtId="176" fontId="12" fillId="2" borderId="22" xfId="2" applyNumberFormat="1" applyFont="1" applyFill="1" applyBorder="1" applyAlignment="1">
      <alignment horizontal="center" vertical="center"/>
    </xf>
    <xf numFmtId="176" fontId="12" fillId="2" borderId="1" xfId="2" applyNumberFormat="1" applyFont="1" applyFill="1" applyBorder="1" applyAlignment="1">
      <alignment horizontal="center" vertical="center"/>
    </xf>
    <xf numFmtId="176" fontId="12" fillId="2" borderId="25" xfId="2" applyNumberFormat="1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7" borderId="25" xfId="0" applyFont="1" applyFill="1" applyBorder="1" applyAlignment="1">
      <alignment horizontal="center" vertical="center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7" xfId="0" applyFont="1" applyFill="1" applyBorder="1" applyAlignment="1">
      <alignment horizontal="center" vertical="center" wrapText="1"/>
    </xf>
    <xf numFmtId="0" fontId="12" fillId="5" borderId="28" xfId="0" applyFont="1" applyFill="1" applyBorder="1" applyAlignment="1">
      <alignment horizontal="center" vertical="center" wrapText="1"/>
    </xf>
    <xf numFmtId="0" fontId="12" fillId="7" borderId="29" xfId="0" applyFont="1" applyFill="1" applyBorder="1" applyAlignment="1">
      <alignment horizontal="center" vertical="center"/>
    </xf>
    <xf numFmtId="0" fontId="12" fillId="7" borderId="30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 wrapText="1"/>
    </xf>
    <xf numFmtId="0" fontId="12" fillId="2" borderId="27" xfId="0" applyFont="1" applyFill="1" applyBorder="1" applyAlignment="1">
      <alignment horizontal="center" vertical="center" wrapText="1"/>
    </xf>
    <xf numFmtId="0" fontId="12" fillId="2" borderId="28" xfId="0" applyFont="1" applyFill="1" applyBorder="1" applyAlignment="1">
      <alignment horizontal="center" vertical="center" wrapText="1"/>
    </xf>
    <xf numFmtId="176" fontId="12" fillId="4" borderId="22" xfId="2" applyNumberFormat="1" applyFont="1" applyFill="1" applyBorder="1" applyAlignment="1">
      <alignment horizontal="center" vertical="center"/>
    </xf>
    <xf numFmtId="176" fontId="12" fillId="4" borderId="1" xfId="2" applyNumberFormat="1" applyFont="1" applyFill="1" applyBorder="1" applyAlignment="1">
      <alignment horizontal="center" vertical="center"/>
    </xf>
    <xf numFmtId="176" fontId="12" fillId="4" borderId="25" xfId="2" applyNumberFormat="1" applyFont="1" applyFill="1" applyBorder="1" applyAlignment="1">
      <alignment horizontal="center" vertical="center"/>
    </xf>
    <xf numFmtId="176" fontId="12" fillId="4" borderId="29" xfId="2" applyNumberFormat="1" applyFont="1" applyFill="1" applyBorder="1" applyAlignment="1">
      <alignment horizontal="center" vertical="center"/>
    </xf>
    <xf numFmtId="176" fontId="12" fillId="4" borderId="2" xfId="2" applyNumberFormat="1" applyFont="1" applyFill="1" applyBorder="1" applyAlignment="1">
      <alignment horizontal="center" vertical="center"/>
    </xf>
    <xf numFmtId="176" fontId="12" fillId="4" borderId="30" xfId="2" applyNumberFormat="1" applyFont="1" applyFill="1" applyBorder="1" applyAlignment="1">
      <alignment horizontal="center" vertical="center"/>
    </xf>
    <xf numFmtId="176" fontId="12" fillId="4" borderId="21" xfId="2" applyNumberFormat="1" applyFont="1" applyFill="1" applyBorder="1" applyAlignment="1">
      <alignment horizontal="center" vertical="center"/>
    </xf>
    <xf numFmtId="176" fontId="12" fillId="4" borderId="27" xfId="2" applyNumberFormat="1" applyFont="1" applyFill="1" applyBorder="1" applyAlignment="1">
      <alignment horizontal="center" vertical="center"/>
    </xf>
    <xf numFmtId="176" fontId="12" fillId="4" borderId="28" xfId="2" applyNumberFormat="1" applyFont="1" applyFill="1" applyBorder="1" applyAlignment="1">
      <alignment horizontal="center" vertical="center"/>
    </xf>
    <xf numFmtId="0" fontId="12" fillId="4" borderId="22" xfId="2" applyFont="1" applyFill="1" applyBorder="1" applyAlignment="1">
      <alignment horizontal="center" vertical="center"/>
    </xf>
    <xf numFmtId="0" fontId="12" fillId="4" borderId="1" xfId="2" applyFont="1" applyFill="1" applyBorder="1" applyAlignment="1">
      <alignment horizontal="center" vertical="center"/>
    </xf>
    <xf numFmtId="0" fontId="12" fillId="4" borderId="25" xfId="2" applyFont="1" applyFill="1" applyBorder="1" applyAlignment="1">
      <alignment horizontal="center" vertical="center"/>
    </xf>
    <xf numFmtId="0" fontId="12" fillId="7" borderId="21" xfId="0" applyFont="1" applyFill="1" applyBorder="1" applyAlignment="1">
      <alignment horizontal="center" vertical="center"/>
    </xf>
    <xf numFmtId="0" fontId="12" fillId="7" borderId="28" xfId="0" applyFont="1" applyFill="1" applyBorder="1" applyAlignment="1">
      <alignment horizontal="center" vertical="center"/>
    </xf>
    <xf numFmtId="0" fontId="12" fillId="7" borderId="27" xfId="0" applyFont="1" applyFill="1" applyBorder="1" applyAlignment="1">
      <alignment horizontal="center" vertical="center"/>
    </xf>
    <xf numFmtId="0" fontId="12" fillId="5" borderId="29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30" xfId="0" applyFont="1" applyFill="1" applyBorder="1" applyAlignment="1">
      <alignment horizontal="center" vertical="center" wrapText="1"/>
    </xf>
    <xf numFmtId="0" fontId="12" fillId="7" borderId="22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49" fontId="17" fillId="0" borderId="41" xfId="6" applyNumberFormat="1" applyFont="1" applyFill="1" applyBorder="1" applyAlignment="1">
      <alignment horizontal="center" vertical="center" wrapText="1"/>
    </xf>
    <xf numFmtId="49" fontId="17" fillId="0" borderId="42" xfId="6" applyNumberFormat="1" applyFont="1" applyFill="1" applyBorder="1" applyAlignment="1">
      <alignment horizontal="center" vertical="center" wrapText="1"/>
    </xf>
    <xf numFmtId="49" fontId="11" fillId="0" borderId="20" xfId="6" applyNumberFormat="1" applyFont="1" applyFill="1" applyBorder="1" applyAlignment="1">
      <alignment vertical="center" wrapText="1"/>
    </xf>
    <xf numFmtId="49" fontId="11" fillId="0" borderId="39" xfId="6" applyNumberFormat="1" applyFont="1" applyFill="1" applyBorder="1" applyAlignment="1">
      <alignment vertical="center" wrapText="1"/>
    </xf>
    <xf numFmtId="49" fontId="11" fillId="0" borderId="40" xfId="6" applyNumberFormat="1" applyFont="1" applyFill="1" applyBorder="1" applyAlignment="1">
      <alignment vertical="center" wrapText="1"/>
    </xf>
    <xf numFmtId="49" fontId="20" fillId="0" borderId="31" xfId="6" applyNumberFormat="1" applyFont="1" applyFill="1" applyBorder="1" applyAlignment="1">
      <alignment horizontal="center" vertical="center" wrapText="1"/>
    </xf>
    <xf numFmtId="49" fontId="20" fillId="0" borderId="32" xfId="6" applyNumberFormat="1" applyFont="1" applyFill="1" applyBorder="1" applyAlignment="1">
      <alignment horizontal="center" vertical="center" wrapText="1"/>
    </xf>
    <xf numFmtId="49" fontId="11" fillId="0" borderId="11" xfId="6" applyNumberFormat="1" applyFont="1" applyFill="1" applyBorder="1" applyAlignment="1">
      <alignment horizontal="center" vertical="center" wrapText="1"/>
    </xf>
    <xf numFmtId="0" fontId="11" fillId="0" borderId="22" xfId="6" applyNumberFormat="1" applyFont="1" applyFill="1" applyBorder="1" applyAlignment="1">
      <alignment horizontal="right" vertical="center" wrapText="1"/>
    </xf>
    <xf numFmtId="0" fontId="11" fillId="0" borderId="33" xfId="6" applyNumberFormat="1" applyFont="1" applyFill="1" applyBorder="1" applyAlignment="1">
      <alignment horizontal="right" vertical="center" wrapText="1"/>
    </xf>
    <xf numFmtId="49" fontId="11" fillId="0" borderId="34" xfId="6" applyNumberFormat="1" applyFont="1" applyFill="1" applyBorder="1" applyAlignment="1">
      <alignment horizontal="center" vertical="center" wrapText="1"/>
    </xf>
    <xf numFmtId="49" fontId="11" fillId="0" borderId="35" xfId="6" applyNumberFormat="1" applyFont="1" applyFill="1" applyBorder="1" applyAlignment="1">
      <alignment horizontal="center" vertical="center" wrapText="1"/>
    </xf>
    <xf numFmtId="49" fontId="11" fillId="0" borderId="36" xfId="6" applyNumberFormat="1" applyFont="1" applyFill="1" applyBorder="1" applyAlignment="1">
      <alignment horizontal="center" vertical="center" wrapText="1"/>
    </xf>
    <xf numFmtId="49" fontId="11" fillId="0" borderId="37" xfId="6" applyNumberFormat="1" applyFont="1" applyFill="1" applyBorder="1" applyAlignment="1">
      <alignment horizontal="center" vertical="center" wrapText="1"/>
    </xf>
    <xf numFmtId="49" fontId="11" fillId="2" borderId="8" xfId="6" applyNumberFormat="1" applyFont="1" applyFill="1" applyBorder="1" applyAlignment="1">
      <alignment horizontal="center" vertical="center"/>
    </xf>
    <xf numFmtId="177" fontId="11" fillId="0" borderId="8" xfId="6" applyNumberFormat="1" applyFont="1" applyFill="1" applyBorder="1" applyAlignment="1">
      <alignment horizontal="center" vertical="center"/>
    </xf>
    <xf numFmtId="177" fontId="11" fillId="0" borderId="9" xfId="6" applyNumberFormat="1" applyFont="1" applyFill="1" applyBorder="1" applyAlignment="1">
      <alignment horizontal="center" vertical="center"/>
    </xf>
    <xf numFmtId="49" fontId="11" fillId="0" borderId="34" xfId="6" applyNumberFormat="1" applyFont="1" applyFill="1" applyBorder="1" applyAlignment="1">
      <alignment horizontal="center" vertical="center"/>
    </xf>
    <xf numFmtId="49" fontId="11" fillId="0" borderId="35" xfId="6" applyNumberFormat="1" applyFont="1" applyFill="1" applyBorder="1" applyAlignment="1">
      <alignment horizontal="center" vertical="center"/>
    </xf>
    <xf numFmtId="49" fontId="11" fillId="0" borderId="36" xfId="6" applyNumberFormat="1" applyFont="1" applyFill="1" applyBorder="1" applyAlignment="1">
      <alignment horizontal="center" vertical="center"/>
    </xf>
    <xf numFmtId="49" fontId="11" fillId="0" borderId="20" xfId="6" applyNumberFormat="1" applyFont="1" applyFill="1" applyBorder="1" applyAlignment="1">
      <alignment horizontal="center" vertical="center"/>
    </xf>
    <xf numFmtId="49" fontId="11" fillId="0" borderId="39" xfId="6" applyNumberFormat="1" applyFont="1" applyFill="1" applyBorder="1" applyAlignment="1">
      <alignment horizontal="center" vertical="center"/>
    </xf>
    <xf numFmtId="49" fontId="11" fillId="0" borderId="40" xfId="6" applyNumberFormat="1" applyFont="1" applyFill="1" applyBorder="1" applyAlignment="1">
      <alignment horizontal="center" vertical="center"/>
    </xf>
    <xf numFmtId="49" fontId="11" fillId="2" borderId="34" xfId="6" applyNumberFormat="1" applyFont="1" applyFill="1" applyBorder="1" applyAlignment="1">
      <alignment horizontal="center" vertical="center"/>
    </xf>
    <xf numFmtId="49" fontId="11" fillId="2" borderId="35" xfId="6" applyNumberFormat="1" applyFont="1" applyFill="1" applyBorder="1" applyAlignment="1">
      <alignment horizontal="center" vertical="center"/>
    </xf>
    <xf numFmtId="49" fontId="11" fillId="2" borderId="20" xfId="6" applyNumberFormat="1" applyFont="1" applyFill="1" applyBorder="1" applyAlignment="1">
      <alignment horizontal="center" vertical="center"/>
    </xf>
    <xf numFmtId="49" fontId="11" fillId="2" borderId="39" xfId="6" applyNumberFormat="1" applyFont="1" applyFill="1" applyBorder="1" applyAlignment="1">
      <alignment horizontal="center" vertical="center"/>
    </xf>
    <xf numFmtId="49" fontId="11" fillId="2" borderId="40" xfId="6" applyNumberFormat="1" applyFont="1" applyFill="1" applyBorder="1" applyAlignment="1">
      <alignment horizontal="center" vertical="center"/>
    </xf>
    <xf numFmtId="49" fontId="19" fillId="0" borderId="41" xfId="6" applyNumberFormat="1" applyFont="1" applyFill="1" applyBorder="1" applyAlignment="1">
      <alignment horizontal="center" vertical="center" wrapText="1"/>
    </xf>
    <xf numFmtId="49" fontId="19" fillId="0" borderId="42" xfId="6" applyNumberFormat="1" applyFont="1" applyFill="1" applyBorder="1" applyAlignment="1">
      <alignment horizontal="center" vertical="center" wrapText="1"/>
    </xf>
    <xf numFmtId="49" fontId="19" fillId="0" borderId="43" xfId="6" applyNumberFormat="1" applyFont="1" applyFill="1" applyBorder="1" applyAlignment="1">
      <alignment horizontal="center" vertical="center" wrapText="1"/>
    </xf>
    <xf numFmtId="49" fontId="11" fillId="0" borderId="44" xfId="0" applyNumberFormat="1" applyFont="1" applyFill="1" applyBorder="1" applyAlignment="1">
      <alignment horizontal="left" vertical="top" wrapText="1"/>
    </xf>
    <xf numFmtId="49" fontId="11" fillId="0" borderId="23" xfId="0" applyNumberFormat="1" applyFont="1" applyFill="1" applyBorder="1" applyAlignment="1">
      <alignment horizontal="left" vertical="top" wrapText="1"/>
    </xf>
    <xf numFmtId="49" fontId="11" fillId="0" borderId="22" xfId="5" applyNumberFormat="1" applyFont="1" applyFill="1" applyBorder="1" applyAlignment="1">
      <alignment horizontal="left" wrapText="1"/>
    </xf>
    <xf numFmtId="49" fontId="11" fillId="0" borderId="1" xfId="5" applyNumberFormat="1" applyFont="1" applyFill="1" applyBorder="1" applyAlignment="1">
      <alignment horizontal="left" wrapText="1"/>
    </xf>
    <xf numFmtId="49" fontId="11" fillId="0" borderId="38" xfId="6" applyNumberFormat="1" applyFont="1" applyFill="1" applyBorder="1" applyAlignment="1">
      <alignment horizontal="center" vertical="center" wrapText="1"/>
    </xf>
    <xf numFmtId="49" fontId="11" fillId="0" borderId="29" xfId="5" applyNumberFormat="1" applyFont="1" applyFill="1" applyBorder="1" applyAlignment="1">
      <alignment horizontal="left" wrapText="1"/>
    </xf>
    <xf numFmtId="49" fontId="11" fillId="0" borderId="2" xfId="5" applyNumberFormat="1" applyFont="1" applyFill="1" applyBorder="1" applyAlignment="1">
      <alignment horizontal="left" wrapText="1"/>
    </xf>
    <xf numFmtId="49" fontId="11" fillId="0" borderId="37" xfId="6" applyNumberFormat="1" applyFont="1" applyFill="1" applyBorder="1" applyAlignment="1">
      <alignment horizontal="center" vertical="center"/>
    </xf>
    <xf numFmtId="49" fontId="18" fillId="0" borderId="41" xfId="6" applyNumberFormat="1" applyFont="1" applyFill="1" applyBorder="1" applyAlignment="1">
      <alignment horizontal="center" vertical="center" wrapText="1"/>
    </xf>
    <xf numFmtId="49" fontId="18" fillId="0" borderId="42" xfId="6" applyNumberFormat="1" applyFont="1" applyFill="1" applyBorder="1" applyAlignment="1">
      <alignment horizontal="center" vertical="center" wrapText="1"/>
    </xf>
    <xf numFmtId="49" fontId="11" fillId="0" borderId="22" xfId="0" applyNumberFormat="1" applyFont="1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49" fontId="5" fillId="0" borderId="29" xfId="0" applyNumberFormat="1" applyFont="1" applyFill="1" applyBorder="1" applyAlignment="1">
      <alignment horizontal="left" vertical="top" wrapText="1"/>
    </xf>
    <xf numFmtId="49" fontId="11" fillId="0" borderId="1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49" fontId="11" fillId="0" borderId="38" xfId="0" applyNumberFormat="1" applyFont="1" applyFill="1" applyBorder="1" applyAlignment="1">
      <alignment horizontal="center" vertical="top" wrapText="1"/>
    </xf>
    <xf numFmtId="49" fontId="11" fillId="0" borderId="22" xfId="6" applyNumberFormat="1" applyFont="1" applyFill="1" applyBorder="1" applyAlignment="1">
      <alignment vertical="center" wrapText="1"/>
    </xf>
    <xf numFmtId="49" fontId="11" fillId="0" borderId="1" xfId="6" applyNumberFormat="1" applyFont="1" applyFill="1" applyBorder="1" applyAlignment="1">
      <alignment vertical="center" wrapText="1"/>
    </xf>
    <xf numFmtId="49" fontId="11" fillId="0" borderId="25" xfId="6" applyNumberFormat="1" applyFont="1" applyFill="1" applyBorder="1" applyAlignment="1">
      <alignment vertical="center" wrapText="1"/>
    </xf>
    <xf numFmtId="49" fontId="11" fillId="0" borderId="33" xfId="5" applyNumberFormat="1" applyFont="1" applyFill="1" applyBorder="1" applyAlignment="1">
      <alignment horizontal="left" wrapText="1"/>
    </xf>
    <xf numFmtId="49" fontId="11" fillId="0" borderId="21" xfId="5" applyNumberFormat="1" applyFont="1" applyFill="1" applyBorder="1" applyAlignment="1">
      <alignment horizontal="left" wrapText="1"/>
    </xf>
    <xf numFmtId="49" fontId="11" fillId="0" borderId="27" xfId="5" applyNumberFormat="1" applyFont="1" applyFill="1" applyBorder="1" applyAlignment="1">
      <alignment horizontal="left" wrapText="1"/>
    </xf>
    <xf numFmtId="49" fontId="11" fillId="0" borderId="48" xfId="5" applyNumberFormat="1" applyFont="1" applyFill="1" applyBorder="1" applyAlignment="1">
      <alignment horizontal="left" wrapText="1"/>
    </xf>
    <xf numFmtId="49" fontId="11" fillId="0" borderId="15" xfId="5" applyNumberFormat="1" applyFont="1" applyFill="1" applyBorder="1" applyAlignment="1">
      <alignment horizontal="center" wrapText="1"/>
    </xf>
    <xf numFmtId="49" fontId="11" fillId="0" borderId="38" xfId="5" applyNumberFormat="1" applyFont="1" applyFill="1" applyBorder="1" applyAlignment="1">
      <alignment horizontal="center" wrapText="1"/>
    </xf>
    <xf numFmtId="49" fontId="11" fillId="0" borderId="45" xfId="5" applyNumberFormat="1" applyFont="1" applyFill="1" applyBorder="1" applyAlignment="1">
      <alignment horizontal="center" wrapText="1"/>
    </xf>
    <xf numFmtId="49" fontId="15" fillId="0" borderId="22" xfId="7" applyNumberFormat="1" applyFont="1" applyFill="1" applyBorder="1" applyAlignment="1">
      <alignment horizontal="left" vertical="top" wrapText="1"/>
    </xf>
    <xf numFmtId="49" fontId="15" fillId="0" borderId="1" xfId="7" applyNumberFormat="1" applyFont="1" applyFill="1" applyBorder="1" applyAlignment="1">
      <alignment horizontal="left" vertical="top" wrapText="1"/>
    </xf>
    <xf numFmtId="49" fontId="15" fillId="0" borderId="33" xfId="7" applyNumberFormat="1" applyFont="1" applyFill="1" applyBorder="1" applyAlignment="1">
      <alignment horizontal="left" vertical="top" wrapText="1"/>
    </xf>
    <xf numFmtId="49" fontId="15" fillId="0" borderId="15" xfId="7" applyNumberFormat="1" applyFont="1" applyFill="1" applyBorder="1" applyAlignment="1">
      <alignment horizontal="center" vertical="top" wrapText="1"/>
    </xf>
    <xf numFmtId="49" fontId="15" fillId="0" borderId="38" xfId="7" applyNumberFormat="1" applyFont="1" applyFill="1" applyBorder="1" applyAlignment="1">
      <alignment horizontal="center" vertical="top" wrapText="1"/>
    </xf>
    <xf numFmtId="49" fontId="11" fillId="0" borderId="22" xfId="7" applyNumberFormat="1" applyFont="1" applyFill="1" applyBorder="1" applyAlignment="1">
      <alignment horizontal="left" vertical="top" wrapText="1"/>
    </xf>
    <xf numFmtId="49" fontId="11" fillId="0" borderId="1" xfId="7" applyNumberFormat="1" applyFont="1" applyFill="1" applyBorder="1" applyAlignment="1">
      <alignment horizontal="left" vertical="top" wrapText="1"/>
    </xf>
    <xf numFmtId="49" fontId="11" fillId="0" borderId="33" xfId="7" applyNumberFormat="1" applyFont="1" applyFill="1" applyBorder="1" applyAlignment="1">
      <alignment horizontal="left" vertical="top" wrapText="1"/>
    </xf>
    <xf numFmtId="49" fontId="11" fillId="0" borderId="29" xfId="7" applyNumberFormat="1" applyFont="1" applyFill="1" applyBorder="1" applyAlignment="1">
      <alignment horizontal="left" vertical="top" wrapText="1"/>
    </xf>
    <xf numFmtId="49" fontId="11" fillId="0" borderId="2" xfId="7" applyNumberFormat="1" applyFont="1" applyFill="1" applyBorder="1" applyAlignment="1">
      <alignment horizontal="left" vertical="top" wrapText="1"/>
    </xf>
    <xf numFmtId="49" fontId="11" fillId="0" borderId="46" xfId="7" applyNumberFormat="1" applyFont="1" applyFill="1" applyBorder="1" applyAlignment="1">
      <alignment horizontal="left" vertical="top" wrapText="1"/>
    </xf>
    <xf numFmtId="49" fontId="5" fillId="0" borderId="22" xfId="7" applyNumberFormat="1" applyFont="1" applyFill="1" applyBorder="1" applyAlignment="1">
      <alignment horizontal="left" vertical="top" wrapText="1"/>
    </xf>
    <xf numFmtId="49" fontId="5" fillId="0" borderId="1" xfId="7" applyNumberFormat="1" applyFont="1" applyFill="1" applyBorder="1" applyAlignment="1">
      <alignment horizontal="left" vertical="top" wrapText="1"/>
    </xf>
    <xf numFmtId="49" fontId="5" fillId="0" borderId="33" xfId="7" applyNumberFormat="1" applyFont="1" applyFill="1" applyBorder="1" applyAlignment="1">
      <alignment horizontal="left" vertical="top" wrapText="1"/>
    </xf>
    <xf numFmtId="49" fontId="11" fillId="0" borderId="15" xfId="7" applyNumberFormat="1" applyFont="1" applyFill="1" applyBorder="1" applyAlignment="1">
      <alignment horizontal="center" vertical="top" wrapText="1"/>
    </xf>
    <xf numFmtId="49" fontId="11" fillId="0" borderId="38" xfId="7" applyNumberFormat="1" applyFont="1" applyFill="1" applyBorder="1" applyAlignment="1">
      <alignment horizontal="center" vertical="top" wrapText="1"/>
    </xf>
    <xf numFmtId="49" fontId="15" fillId="0" borderId="45" xfId="7" applyNumberFormat="1" applyFont="1" applyFill="1" applyBorder="1" applyAlignment="1">
      <alignment horizontal="center" vertical="top" wrapText="1"/>
    </xf>
    <xf numFmtId="49" fontId="15" fillId="0" borderId="11" xfId="7" applyNumberFormat="1" applyFont="1" applyFill="1" applyBorder="1" applyAlignment="1">
      <alignment horizontal="left" vertical="top" wrapText="1"/>
    </xf>
    <xf numFmtId="49" fontId="15" fillId="0" borderId="12" xfId="7" applyNumberFormat="1" applyFont="1" applyFill="1" applyBorder="1" applyAlignment="1">
      <alignment horizontal="left" vertical="top" wrapText="1"/>
    </xf>
    <xf numFmtId="49" fontId="11" fillId="0" borderId="8" xfId="0" applyNumberFormat="1" applyFont="1" applyFill="1" applyBorder="1" applyAlignment="1">
      <alignment horizontal="left" vertical="top" wrapText="1"/>
    </xf>
    <xf numFmtId="49" fontId="11" fillId="0" borderId="9" xfId="0" applyNumberFormat="1" applyFont="1" applyFill="1" applyBorder="1" applyAlignment="1">
      <alignment horizontal="left" vertical="top" wrapText="1"/>
    </xf>
    <xf numFmtId="49" fontId="5" fillId="0" borderId="15" xfId="7" applyNumberFormat="1" applyFont="1" applyFill="1" applyBorder="1" applyAlignment="1">
      <alignment horizontal="center" vertical="top" wrapText="1"/>
    </xf>
    <xf numFmtId="49" fontId="5" fillId="0" borderId="38" xfId="7" applyNumberFormat="1" applyFont="1" applyFill="1" applyBorder="1" applyAlignment="1">
      <alignment horizontal="center" vertical="top" wrapText="1"/>
    </xf>
    <xf numFmtId="49" fontId="5" fillId="0" borderId="45" xfId="7" applyNumberFormat="1" applyFont="1" applyFill="1" applyBorder="1" applyAlignment="1">
      <alignment horizontal="center" vertical="top" wrapText="1"/>
    </xf>
    <xf numFmtId="49" fontId="11" fillId="0" borderId="29" xfId="0" applyNumberFormat="1" applyFont="1" applyFill="1" applyBorder="1" applyAlignment="1">
      <alignment horizontal="left" vertical="top" wrapText="1"/>
    </xf>
    <xf numFmtId="49" fontId="11" fillId="0" borderId="2" xfId="0" applyNumberFormat="1" applyFont="1" applyFill="1" applyBorder="1" applyAlignment="1">
      <alignment horizontal="left" vertical="top" wrapText="1"/>
    </xf>
    <xf numFmtId="49" fontId="11" fillId="0" borderId="46" xfId="0" applyNumberFormat="1" applyFont="1" applyFill="1" applyBorder="1" applyAlignment="1">
      <alignment horizontal="left" vertical="top" wrapText="1"/>
    </xf>
    <xf numFmtId="49" fontId="11" fillId="0" borderId="46" xfId="5" applyNumberFormat="1" applyFont="1" applyFill="1" applyBorder="1" applyAlignment="1">
      <alignment horizontal="left" wrapText="1"/>
    </xf>
    <xf numFmtId="49" fontId="11" fillId="0" borderId="33" xfId="0" applyNumberFormat="1" applyFont="1" applyFill="1" applyBorder="1" applyAlignment="1">
      <alignment horizontal="left" vertical="top" wrapText="1"/>
    </xf>
    <xf numFmtId="49" fontId="15" fillId="0" borderId="29" xfId="0" applyNumberFormat="1" applyFont="1" applyFill="1" applyBorder="1" applyAlignment="1">
      <alignment horizontal="left" vertical="top" wrapText="1"/>
    </xf>
    <xf numFmtId="49" fontId="15" fillId="0" borderId="22" xfId="0" applyNumberFormat="1" applyFont="1" applyFill="1" applyBorder="1" applyAlignment="1">
      <alignment horizontal="left" vertical="top" wrapText="1"/>
    </xf>
    <xf numFmtId="0" fontId="0" fillId="0" borderId="1" xfId="0" applyBorder="1"/>
    <xf numFmtId="49" fontId="11" fillId="0" borderId="15" xfId="0" applyNumberFormat="1" applyFont="1" applyFill="1" applyBorder="1" applyAlignment="1">
      <alignment horizontal="center" vertical="top" wrapText="1"/>
    </xf>
    <xf numFmtId="0" fontId="0" fillId="0" borderId="45" xfId="0" applyBorder="1"/>
    <xf numFmtId="49" fontId="11" fillId="0" borderId="45" xfId="0" applyNumberFormat="1" applyFont="1" applyFill="1" applyBorder="1" applyAlignment="1">
      <alignment horizontal="center" vertical="top" wrapText="1"/>
    </xf>
    <xf numFmtId="0" fontId="0" fillId="0" borderId="33" xfId="0" applyBorder="1"/>
    <xf numFmtId="49" fontId="15" fillId="0" borderId="29" xfId="7" applyNumberFormat="1" applyFont="1" applyFill="1" applyBorder="1" applyAlignment="1">
      <alignment horizontal="center" vertical="top" wrapText="1"/>
    </xf>
    <xf numFmtId="49" fontId="15" fillId="0" borderId="13" xfId="7" applyNumberFormat="1" applyFont="1" applyFill="1" applyBorder="1" applyAlignment="1">
      <alignment horizontal="center" vertical="top" wrapText="1"/>
    </xf>
    <xf numFmtId="49" fontId="15" fillId="0" borderId="21" xfId="7" applyNumberFormat="1" applyFont="1" applyFill="1" applyBorder="1" applyAlignment="1">
      <alignment horizontal="center" vertical="top" wrapText="1"/>
    </xf>
    <xf numFmtId="49" fontId="15" fillId="0" borderId="11" xfId="7" applyNumberFormat="1" applyFont="1" applyFill="1" applyBorder="1" applyAlignment="1">
      <alignment horizontal="center" vertical="top" wrapText="1"/>
    </xf>
    <xf numFmtId="49" fontId="15" fillId="0" borderId="1" xfId="0" applyNumberFormat="1" applyFont="1" applyFill="1" applyBorder="1" applyAlignment="1">
      <alignment horizontal="left" vertical="top" wrapText="1"/>
    </xf>
    <xf numFmtId="49" fontId="15" fillId="0" borderId="33" xfId="0" applyNumberFormat="1" applyFont="1" applyFill="1" applyBorder="1" applyAlignment="1">
      <alignment horizontal="left" vertical="top" wrapText="1"/>
    </xf>
    <xf numFmtId="49" fontId="15" fillId="0" borderId="15" xfId="0" applyNumberFormat="1" applyFont="1" applyFill="1" applyBorder="1" applyAlignment="1">
      <alignment horizontal="center" vertical="top" wrapText="1"/>
    </xf>
    <xf numFmtId="49" fontId="15" fillId="0" borderId="38" xfId="0" applyNumberFormat="1" applyFont="1" applyFill="1" applyBorder="1" applyAlignment="1">
      <alignment horizontal="center" vertical="top" wrapText="1"/>
    </xf>
    <xf numFmtId="49" fontId="15" fillId="0" borderId="45" xfId="0" applyNumberFormat="1" applyFont="1" applyFill="1" applyBorder="1" applyAlignment="1">
      <alignment horizontal="center" vertical="top" wrapText="1"/>
    </xf>
    <xf numFmtId="49" fontId="3" fillId="0" borderId="22" xfId="1" applyNumberFormat="1" applyFill="1" applyBorder="1" applyAlignment="1" applyProtection="1">
      <alignment horizontal="left" vertical="top" wrapText="1"/>
    </xf>
    <xf numFmtId="49" fontId="3" fillId="0" borderId="1" xfId="1" applyNumberFormat="1" applyFill="1" applyBorder="1" applyAlignment="1" applyProtection="1">
      <alignment horizontal="left" vertical="top" wrapText="1"/>
    </xf>
    <xf numFmtId="49" fontId="15" fillId="0" borderId="21" xfId="0" applyNumberFormat="1" applyFont="1" applyFill="1" applyBorder="1" applyAlignment="1">
      <alignment horizontal="left" vertical="top" wrapText="1"/>
    </xf>
    <xf numFmtId="0" fontId="0" fillId="0" borderId="27" xfId="0" applyBorder="1"/>
    <xf numFmtId="0" fontId="0" fillId="0" borderId="48" xfId="0" applyBorder="1"/>
    <xf numFmtId="49" fontId="5" fillId="0" borderId="11" xfId="0" applyNumberFormat="1" applyFont="1" applyFill="1" applyBorder="1" applyAlignment="1">
      <alignment horizontal="left" vertical="top" wrapText="1"/>
    </xf>
    <xf numFmtId="49" fontId="11" fillId="0" borderId="11" xfId="0" applyNumberFormat="1" applyFont="1" applyFill="1" applyBorder="1" applyAlignment="1">
      <alignment horizontal="left" vertical="top" wrapText="1"/>
    </xf>
    <xf numFmtId="49" fontId="11" fillId="0" borderId="12" xfId="0" applyNumberFormat="1" applyFont="1" applyFill="1" applyBorder="1" applyAlignment="1">
      <alignment horizontal="left" vertical="top" wrapText="1"/>
    </xf>
    <xf numFmtId="49" fontId="5" fillId="0" borderId="15" xfId="0" applyNumberFormat="1" applyFont="1" applyFill="1" applyBorder="1" applyAlignment="1">
      <alignment horizontal="center" vertical="top" wrapText="1"/>
    </xf>
    <xf numFmtId="49" fontId="5" fillId="0" borderId="38" xfId="0" applyNumberFormat="1" applyFont="1" applyFill="1" applyBorder="1" applyAlignment="1">
      <alignment horizontal="center" vertical="top" wrapText="1"/>
    </xf>
    <xf numFmtId="49" fontId="15" fillId="0" borderId="22" xfId="5" applyNumberFormat="1" applyFont="1" applyFill="1" applyBorder="1" applyAlignment="1">
      <alignment horizontal="left" wrapText="1"/>
    </xf>
    <xf numFmtId="49" fontId="11" fillId="0" borderId="11" xfId="5" applyNumberFormat="1" applyFont="1" applyFill="1" applyBorder="1" applyAlignment="1">
      <alignment horizontal="left" wrapText="1"/>
    </xf>
    <xf numFmtId="49" fontId="11" fillId="0" borderId="34" xfId="5" applyNumberFormat="1" applyFont="1" applyFill="1" applyBorder="1" applyAlignment="1">
      <alignment horizontal="left" wrapText="1"/>
    </xf>
    <xf numFmtId="49" fontId="11" fillId="0" borderId="35" xfId="5" applyNumberFormat="1" applyFont="1" applyFill="1" applyBorder="1" applyAlignment="1">
      <alignment horizontal="left" wrapText="1"/>
    </xf>
    <xf numFmtId="49" fontId="11" fillId="0" borderId="37" xfId="5" applyNumberFormat="1" applyFont="1" applyFill="1" applyBorder="1" applyAlignment="1">
      <alignment horizontal="left" wrapText="1"/>
    </xf>
    <xf numFmtId="49" fontId="15" fillId="0" borderId="15" xfId="5" applyNumberFormat="1" applyFont="1" applyFill="1" applyBorder="1" applyAlignment="1">
      <alignment horizontal="center" wrapText="1"/>
    </xf>
    <xf numFmtId="49" fontId="15" fillId="0" borderId="38" xfId="5" applyNumberFormat="1" applyFont="1" applyFill="1" applyBorder="1" applyAlignment="1">
      <alignment horizontal="center" wrapText="1"/>
    </xf>
    <xf numFmtId="49" fontId="15" fillId="0" borderId="45" xfId="5" applyNumberFormat="1" applyFont="1" applyFill="1" applyBorder="1" applyAlignment="1">
      <alignment horizontal="center" wrapText="1"/>
    </xf>
    <xf numFmtId="49" fontId="11" fillId="0" borderId="11" xfId="7" applyNumberFormat="1" applyFont="1" applyFill="1" applyBorder="1" applyAlignment="1">
      <alignment horizontal="left" vertical="top" wrapText="1"/>
    </xf>
    <xf numFmtId="49" fontId="11" fillId="0" borderId="12" xfId="7" applyNumberFormat="1" applyFont="1" applyFill="1" applyBorder="1" applyAlignment="1">
      <alignment horizontal="left" vertical="top" wrapText="1"/>
    </xf>
    <xf numFmtId="49" fontId="15" fillId="0" borderId="29" xfId="5" applyNumberFormat="1" applyFont="1" applyFill="1" applyBorder="1" applyAlignment="1">
      <alignment horizontal="center" wrapText="1"/>
    </xf>
    <xf numFmtId="49" fontId="15" fillId="0" borderId="13" xfId="5" applyNumberFormat="1" applyFont="1" applyFill="1" applyBorder="1" applyAlignment="1">
      <alignment horizontal="center" wrapText="1"/>
    </xf>
    <xf numFmtId="49" fontId="15" fillId="0" borderId="21" xfId="5" applyNumberFormat="1" applyFont="1" applyFill="1" applyBorder="1" applyAlignment="1">
      <alignment horizontal="center" wrapText="1"/>
    </xf>
    <xf numFmtId="49" fontId="11" fillId="0" borderId="20" xfId="0" applyNumberFormat="1" applyFont="1" applyFill="1" applyBorder="1" applyAlignment="1">
      <alignment horizontal="left" vertical="top" wrapText="1"/>
    </xf>
    <xf numFmtId="49" fontId="11" fillId="0" borderId="39" xfId="0" applyNumberFormat="1" applyFont="1" applyFill="1" applyBorder="1" applyAlignment="1">
      <alignment horizontal="left" vertical="top" wrapText="1"/>
    </xf>
    <xf numFmtId="49" fontId="11" fillId="0" borderId="51" xfId="0" applyNumberFormat="1" applyFont="1" applyFill="1" applyBorder="1" applyAlignment="1">
      <alignment horizontal="left" vertical="top" wrapText="1"/>
    </xf>
    <xf numFmtId="49" fontId="5" fillId="0" borderId="34" xfId="0" applyNumberFormat="1" applyFont="1" applyFill="1" applyBorder="1" applyAlignment="1">
      <alignment horizontal="left" vertical="top" wrapText="1"/>
    </xf>
    <xf numFmtId="49" fontId="11" fillId="0" borderId="35" xfId="0" applyNumberFormat="1" applyFont="1" applyFill="1" applyBorder="1" applyAlignment="1">
      <alignment horizontal="left" vertical="top" wrapText="1"/>
    </xf>
    <xf numFmtId="49" fontId="11" fillId="0" borderId="37" xfId="0" applyNumberFormat="1" applyFont="1" applyFill="1" applyBorder="1" applyAlignment="1">
      <alignment horizontal="left" vertical="top" wrapText="1"/>
    </xf>
    <xf numFmtId="49" fontId="15" fillId="0" borderId="21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70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7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50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5</xdr:row>
      <xdr:rowOff>0</xdr:rowOff>
    </xdr:from>
    <xdr:to>
      <xdr:col>14</xdr:col>
      <xdr:colOff>428625</xdr:colOff>
      <xdr:row>38</xdr:row>
      <xdr:rowOff>9525</xdr:rowOff>
    </xdr:to>
    <xdr:pic>
      <xdr:nvPicPr>
        <xdr:cNvPr id="1157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1600" y="857250"/>
          <a:ext cx="8658225" cy="56673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38100</xdr:colOff>
      <xdr:row>73</xdr:row>
      <xdr:rowOff>85725</xdr:rowOff>
    </xdr:from>
    <xdr:to>
      <xdr:col>14</xdr:col>
      <xdr:colOff>285750</xdr:colOff>
      <xdr:row>104</xdr:row>
      <xdr:rowOff>85725</xdr:rowOff>
    </xdr:to>
    <xdr:pic>
      <xdr:nvPicPr>
        <xdr:cNvPr id="115718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409700" y="17745075"/>
          <a:ext cx="8477250" cy="53149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19050</xdr:colOff>
      <xdr:row>42</xdr:row>
      <xdr:rowOff>161925</xdr:rowOff>
    </xdr:from>
    <xdr:to>
      <xdr:col>14</xdr:col>
      <xdr:colOff>247650</xdr:colOff>
      <xdr:row>71</xdr:row>
      <xdr:rowOff>0</xdr:rowOff>
    </xdr:to>
    <xdr:pic>
      <xdr:nvPicPr>
        <xdr:cNvPr id="115719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390650" y="12506325"/>
          <a:ext cx="8458200" cy="48101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0</xdr:colOff>
      <xdr:row>196</xdr:row>
      <xdr:rowOff>0</xdr:rowOff>
    </xdr:from>
    <xdr:to>
      <xdr:col>14</xdr:col>
      <xdr:colOff>257175</xdr:colOff>
      <xdr:row>234</xdr:row>
      <xdr:rowOff>57150</xdr:rowOff>
    </xdr:to>
    <xdr:pic>
      <xdr:nvPicPr>
        <xdr:cNvPr id="1187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1371600" y="18516600"/>
          <a:ext cx="8486775" cy="6572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236</xdr:row>
      <xdr:rowOff>0</xdr:rowOff>
    </xdr:from>
    <xdr:to>
      <xdr:col>14</xdr:col>
      <xdr:colOff>390525</xdr:colOff>
      <xdr:row>278</xdr:row>
      <xdr:rowOff>114300</xdr:rowOff>
    </xdr:to>
    <xdr:pic>
      <xdr:nvPicPr>
        <xdr:cNvPr id="11878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371600" y="25374600"/>
          <a:ext cx="86201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0</xdr:colOff>
      <xdr:row>106</xdr:row>
      <xdr:rowOff>0</xdr:rowOff>
    </xdr:from>
    <xdr:to>
      <xdr:col>14</xdr:col>
      <xdr:colOff>161925</xdr:colOff>
      <xdr:row>148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371600" y="18173700"/>
          <a:ext cx="839152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9526</xdr:colOff>
      <xdr:row>150</xdr:row>
      <xdr:rowOff>9525</xdr:rowOff>
    </xdr:from>
    <xdr:to>
      <xdr:col>14</xdr:col>
      <xdr:colOff>180976</xdr:colOff>
      <xdr:row>192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381126" y="25727025"/>
          <a:ext cx="84010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jyotishirahatti@usindia.com" TargetMode="External"/><Relationship Id="rId1" Type="http://schemas.openxmlformats.org/officeDocument/2006/relationships/hyperlink" Target="mailto:Jyoti@123" TargetMode="External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2" sqref="B12:C12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21"/>
      <c r="C3" s="123"/>
      <c r="D3" s="127"/>
      <c r="E3" s="128"/>
      <c r="F3" s="128"/>
      <c r="G3" s="128"/>
      <c r="H3" s="128"/>
      <c r="I3" s="128"/>
      <c r="J3" s="129"/>
      <c r="K3" s="124">
        <f ca="1">IF($D3="",0,MAX(INDIRECT("'"&amp;$D3&amp;"'!$H3:$AZ3")))</f>
        <v>0</v>
      </c>
      <c r="L3" s="125"/>
      <c r="M3" s="125"/>
      <c r="N3" s="126"/>
      <c r="O3" s="121" t="str">
        <f ca="1">IF($D3="","",COUNTIF(INDIRECT("'"&amp;$D3&amp;"'!$H"&amp;ROW(INDIRECT("'"&amp;$D3&amp;"'!TestResult"))&amp;":$AZ"&amp;ROW(INDIRECT("'"&amp;$D3&amp;"'!TestResult"))),O$9))</f>
        <v/>
      </c>
      <c r="P3" s="122"/>
      <c r="Q3" s="123"/>
      <c r="R3" s="121" t="str">
        <f ca="1">IF($D3="","",COUNTIF(INDIRECT("'"&amp;$D3&amp;"'!$H"&amp;ROW(INDIRECT("'"&amp;$D3&amp;"'!TestResult"))&amp;":$AZ"&amp;ROW(INDIRECT("'"&amp;$D3&amp;"'!TestResult"))),R$9))</f>
        <v/>
      </c>
      <c r="S3" s="122"/>
      <c r="T3" s="123"/>
      <c r="U3" s="121" t="str">
        <f ca="1">IF($D3="","",COUNTIF(INDIRECT("'"&amp;$D3&amp;"'!$H"&amp;ROW(INDIRECT("'"&amp;$D3&amp;"'!TestResult"))&amp;":$AZ"&amp;ROW(INDIRECT("'"&amp;$D3&amp;"'!TestResult"))),U$9))</f>
        <v/>
      </c>
      <c r="V3" s="122"/>
      <c r="W3" s="123"/>
      <c r="X3" s="121" t="str">
        <f ca="1">IF($D3="","",COUNTIF(INDIRECT("'"&amp;$D3&amp;"'!$H"&amp;ROW(INDIRECT("'"&amp;$D3&amp;"'!TestResult"))&amp;":$AZ"&amp;ROW(INDIRECT("'"&amp;$D3&amp;"'!TestResult"))),X$9))</f>
        <v/>
      </c>
      <c r="Y3" s="122"/>
      <c r="Z3" s="123"/>
      <c r="AA3" s="124">
        <f ca="1">SUM(O3:Z3)</f>
        <v>0</v>
      </c>
      <c r="AB3" s="125"/>
      <c r="AC3" s="125"/>
      <c r="AD3" s="126"/>
      <c r="AE3" s="124">
        <f ca="1">K3-AA3</f>
        <v>0</v>
      </c>
      <c r="AF3" s="125"/>
      <c r="AG3" s="125"/>
      <c r="AH3" s="126"/>
      <c r="AI3" s="137" t="str">
        <f ca="1">IF($D3="","",SUM(INDIRECT("'"&amp;$D3&amp;"'!BugCount")))</f>
        <v/>
      </c>
      <c r="AJ3" s="138"/>
      <c r="AK3" s="138"/>
      <c r="AL3" s="139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34" t="s">
        <v>9</v>
      </c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6"/>
    </row>
    <row r="8" spans="1:38" ht="13.5" customHeight="1">
      <c r="B8" s="146"/>
      <c r="C8" s="147"/>
      <c r="D8" s="146"/>
      <c r="E8" s="148"/>
      <c r="F8" s="148"/>
      <c r="G8" s="148"/>
      <c r="H8" s="148"/>
      <c r="I8" s="148"/>
      <c r="J8" s="147"/>
      <c r="K8" s="167" t="s">
        <v>2</v>
      </c>
      <c r="L8" s="168"/>
      <c r="M8" s="168"/>
      <c r="N8" s="169"/>
      <c r="O8" s="173" t="s">
        <v>1</v>
      </c>
      <c r="P8" s="174"/>
      <c r="Q8" s="174"/>
      <c r="R8" s="174"/>
      <c r="S8" s="174"/>
      <c r="T8" s="174"/>
      <c r="U8" s="174"/>
      <c r="V8" s="174"/>
      <c r="W8" s="174"/>
      <c r="X8" s="174"/>
      <c r="Y8" s="174"/>
      <c r="Z8" s="175"/>
      <c r="AA8" s="167" t="s">
        <v>34</v>
      </c>
      <c r="AB8" s="168"/>
      <c r="AC8" s="168"/>
      <c r="AD8" s="169"/>
      <c r="AE8" s="167" t="s">
        <v>34</v>
      </c>
      <c r="AF8" s="168"/>
      <c r="AG8" s="168"/>
      <c r="AH8" s="169"/>
      <c r="AI8" s="170"/>
      <c r="AJ8" s="171"/>
      <c r="AK8" s="171"/>
      <c r="AL8" s="172"/>
    </row>
    <row r="9" spans="1:38" s="4" customFormat="1">
      <c r="B9" s="164" t="s">
        <v>16</v>
      </c>
      <c r="C9" s="165"/>
      <c r="D9" s="164" t="s">
        <v>17</v>
      </c>
      <c r="E9" s="166"/>
      <c r="F9" s="166"/>
      <c r="G9" s="166"/>
      <c r="H9" s="166"/>
      <c r="I9" s="166"/>
      <c r="J9" s="165"/>
      <c r="K9" s="143" t="s">
        <v>32</v>
      </c>
      <c r="L9" s="144"/>
      <c r="M9" s="144"/>
      <c r="N9" s="145"/>
      <c r="O9" s="140" t="s">
        <v>18</v>
      </c>
      <c r="P9" s="141"/>
      <c r="Q9" s="142"/>
      <c r="R9" s="140" t="s">
        <v>19</v>
      </c>
      <c r="S9" s="141"/>
      <c r="T9" s="142"/>
      <c r="U9" s="140" t="s">
        <v>20</v>
      </c>
      <c r="V9" s="141"/>
      <c r="W9" s="142"/>
      <c r="X9" s="140" t="s">
        <v>21</v>
      </c>
      <c r="Y9" s="141"/>
      <c r="Z9" s="142"/>
      <c r="AA9" s="143" t="s">
        <v>33</v>
      </c>
      <c r="AB9" s="144"/>
      <c r="AC9" s="144"/>
      <c r="AD9" s="145"/>
      <c r="AE9" s="143" t="s">
        <v>35</v>
      </c>
      <c r="AF9" s="144"/>
      <c r="AG9" s="144"/>
      <c r="AH9" s="145"/>
      <c r="AI9" s="149" t="s">
        <v>36</v>
      </c>
      <c r="AJ9" s="150"/>
      <c r="AK9" s="150"/>
      <c r="AL9" s="151"/>
    </row>
    <row r="10" spans="1:38" s="4" customFormat="1">
      <c r="B10" s="121">
        <v>1</v>
      </c>
      <c r="C10" s="123"/>
      <c r="D10" s="127" t="s">
        <v>67</v>
      </c>
      <c r="E10" s="128"/>
      <c r="F10" s="128"/>
      <c r="G10" s="128"/>
      <c r="H10" s="128"/>
      <c r="I10" s="128"/>
      <c r="J10" s="129"/>
      <c r="K10" s="124">
        <f ca="1">IF($D10="",0,MAX(INDIRECT("'"&amp;$D10&amp;"'!$H3:$AZ3")))</f>
        <v>21</v>
      </c>
      <c r="L10" s="125"/>
      <c r="M10" s="125"/>
      <c r="N10" s="126"/>
      <c r="O10" s="121">
        <f ca="1">IF($D10="","",COUNTIF(INDIRECT("'"&amp;$D10&amp;"'!$H"&amp;ROW(INDIRECT("'"&amp;$D10&amp;"'!TestResult"))&amp;":$AZ"&amp;ROW(INDIRECT("'"&amp;$D10&amp;"'!TestResult"))),O$9))</f>
        <v>21</v>
      </c>
      <c r="P10" s="122"/>
      <c r="Q10" s="123"/>
      <c r="R10" s="121">
        <f ca="1">IF($D10="","",COUNTIF(INDIRECT("'"&amp;$D10&amp;"'!$H"&amp;ROW(INDIRECT("'"&amp;$D10&amp;"'!TestResult"))&amp;":$AZ"&amp;ROW(INDIRECT("'"&amp;$D10&amp;"'!TestResult"))),R$9))</f>
        <v>0</v>
      </c>
      <c r="S10" s="122"/>
      <c r="T10" s="123"/>
      <c r="U10" s="121">
        <f ca="1">IF($D10="","",COUNTIF(INDIRECT("'"&amp;$D10&amp;"'!$H"&amp;ROW(INDIRECT("'"&amp;$D10&amp;"'!TestResult"))&amp;":$AZ"&amp;ROW(INDIRECT("'"&amp;$D10&amp;"'!TestResult"))),U$9))</f>
        <v>0</v>
      </c>
      <c r="V10" s="122"/>
      <c r="W10" s="123"/>
      <c r="X10" s="121">
        <f ca="1">IF($D10="","",COUNTIF(INDIRECT("'"&amp;$D10&amp;"'!$H"&amp;ROW(INDIRECT("'"&amp;$D10&amp;"'!TestResult"))&amp;":$AZ"&amp;ROW(INDIRECT("'"&amp;$D10&amp;"'!TestResult"))),X$9))</f>
        <v>0</v>
      </c>
      <c r="Y10" s="122"/>
      <c r="Z10" s="123"/>
      <c r="AA10" s="124">
        <f ca="1">SUM(O10:Z10)</f>
        <v>21</v>
      </c>
      <c r="AB10" s="125"/>
      <c r="AC10" s="125"/>
      <c r="AD10" s="126"/>
      <c r="AE10" s="124">
        <f ca="1">K10-AA10</f>
        <v>0</v>
      </c>
      <c r="AF10" s="125"/>
      <c r="AG10" s="125"/>
      <c r="AH10" s="126"/>
      <c r="AI10" s="137">
        <f ca="1">IF($D10="","",SUM(INDIRECT("'"&amp;$D10&amp;"'!BugCount")))</f>
        <v>0</v>
      </c>
      <c r="AJ10" s="138"/>
      <c r="AK10" s="138"/>
      <c r="AL10" s="139"/>
    </row>
    <row r="11" spans="1:38" s="4" customFormat="1">
      <c r="B11" s="121">
        <v>2</v>
      </c>
      <c r="C11" s="123"/>
      <c r="D11" s="127" t="s">
        <v>117</v>
      </c>
      <c r="E11" s="128"/>
      <c r="F11" s="128"/>
      <c r="G11" s="128"/>
      <c r="H11" s="128"/>
      <c r="I11" s="128"/>
      <c r="J11" s="129"/>
      <c r="K11" s="124">
        <f ca="1">IF($D11="",0,MAX(INDIRECT("'"&amp;$D11&amp;"'!$H3:$AZ3")))</f>
        <v>25</v>
      </c>
      <c r="L11" s="125"/>
      <c r="M11" s="125"/>
      <c r="N11" s="126"/>
      <c r="O11" s="121">
        <f ca="1">IF($D11="","",COUNTIF(INDIRECT("'"&amp;$D11&amp;"'!$H"&amp;ROW(INDIRECT("'"&amp;$D11&amp;"'!TestResult"))&amp;":$AZ"&amp;ROW(INDIRECT("'"&amp;$D11&amp;"'!TestResult"))),O$9))</f>
        <v>25</v>
      </c>
      <c r="P11" s="122"/>
      <c r="Q11" s="123"/>
      <c r="R11" s="121">
        <f ca="1">IF($D11="","",COUNTIF(INDIRECT("'"&amp;$D11&amp;"'!$H"&amp;ROW(INDIRECT("'"&amp;$D11&amp;"'!TestResult"))&amp;":$AZ"&amp;ROW(INDIRECT("'"&amp;$D11&amp;"'!TestResult"))),R$9))</f>
        <v>0</v>
      </c>
      <c r="S11" s="122"/>
      <c r="T11" s="123"/>
      <c r="U11" s="121">
        <f ca="1">IF($D11="","",COUNTIF(INDIRECT("'"&amp;$D11&amp;"'!$H"&amp;ROW(INDIRECT("'"&amp;$D11&amp;"'!TestResult"))&amp;":$AZ"&amp;ROW(INDIRECT("'"&amp;$D11&amp;"'!TestResult"))),U$9))</f>
        <v>0</v>
      </c>
      <c r="V11" s="122"/>
      <c r="W11" s="123"/>
      <c r="X11" s="121">
        <f ca="1">IF($D11="","",COUNTIF(INDIRECT("'"&amp;$D11&amp;"'!$H"&amp;ROW(INDIRECT("'"&amp;$D11&amp;"'!TestResult"))&amp;":$AZ"&amp;ROW(INDIRECT("'"&amp;$D11&amp;"'!TestResult"))),X$9))</f>
        <v>0</v>
      </c>
      <c r="Y11" s="122"/>
      <c r="Z11" s="123"/>
      <c r="AA11" s="124">
        <f ca="1">SUM(O11:Z11)</f>
        <v>25</v>
      </c>
      <c r="AB11" s="125"/>
      <c r="AC11" s="125"/>
      <c r="AD11" s="126"/>
      <c r="AE11" s="124">
        <f ca="1">K11-AA11</f>
        <v>0</v>
      </c>
      <c r="AF11" s="125"/>
      <c r="AG11" s="125"/>
      <c r="AH11" s="126"/>
      <c r="AI11" s="137">
        <f ca="1">IF($D11="","",SUM(INDIRECT("'"&amp;$D11&amp;"'!BugCount")))</f>
        <v>0</v>
      </c>
      <c r="AJ11" s="138"/>
      <c r="AK11" s="138"/>
      <c r="AL11" s="139"/>
    </row>
    <row r="12" spans="1:38" s="4" customFormat="1">
      <c r="B12" s="121">
        <v>3</v>
      </c>
      <c r="C12" s="123"/>
      <c r="D12" s="127" t="s">
        <v>206</v>
      </c>
      <c r="E12" s="128"/>
      <c r="F12" s="128"/>
      <c r="G12" s="128"/>
      <c r="H12" s="128"/>
      <c r="I12" s="128"/>
      <c r="J12" s="129"/>
      <c r="K12" s="124">
        <f ca="1">IF($D12="",0,MAX(INDIRECT("'"&amp;$D12&amp;"'!$H3:$AZ3")))</f>
        <v>1</v>
      </c>
      <c r="L12" s="125"/>
      <c r="M12" s="125"/>
      <c r="N12" s="126"/>
      <c r="O12" s="121">
        <f ca="1">IF($D12="","",COUNTIF(INDIRECT("'"&amp;$D12&amp;"'!$H"&amp;ROW(INDIRECT("'"&amp;$D12&amp;"'!TestResult"))&amp;":$AZ"&amp;ROW(INDIRECT("'"&amp;$D12&amp;"'!TestResult"))),O$9))</f>
        <v>1</v>
      </c>
      <c r="P12" s="122"/>
      <c r="Q12" s="123"/>
      <c r="R12" s="121">
        <f ca="1">IF($D12="","",COUNTIF(INDIRECT("'"&amp;$D12&amp;"'!$H"&amp;ROW(INDIRECT("'"&amp;$D12&amp;"'!TestResult"))&amp;":$AZ"&amp;ROW(INDIRECT("'"&amp;$D12&amp;"'!TestResult"))),R$9))</f>
        <v>0</v>
      </c>
      <c r="S12" s="122"/>
      <c r="T12" s="123"/>
      <c r="U12" s="121">
        <f ca="1">IF($D12="","",COUNTIF(INDIRECT("'"&amp;$D12&amp;"'!$H"&amp;ROW(INDIRECT("'"&amp;$D12&amp;"'!TestResult"))&amp;":$AZ"&amp;ROW(INDIRECT("'"&amp;$D12&amp;"'!TestResult"))),U$9))</f>
        <v>0</v>
      </c>
      <c r="V12" s="122"/>
      <c r="W12" s="123"/>
      <c r="X12" s="121">
        <f ca="1">IF($D12="","",COUNTIF(INDIRECT("'"&amp;$D12&amp;"'!$H"&amp;ROW(INDIRECT("'"&amp;$D12&amp;"'!TestResult"))&amp;":$AZ"&amp;ROW(INDIRECT("'"&amp;$D12&amp;"'!TestResult"))),X$9))</f>
        <v>0</v>
      </c>
      <c r="Y12" s="122"/>
      <c r="Z12" s="123"/>
      <c r="AA12" s="124">
        <f ca="1">SUM(O12:Z12)</f>
        <v>1</v>
      </c>
      <c r="AB12" s="125"/>
      <c r="AC12" s="125"/>
      <c r="AD12" s="126"/>
      <c r="AE12" s="124">
        <f ca="1">K12-AA12</f>
        <v>0</v>
      </c>
      <c r="AF12" s="125"/>
      <c r="AG12" s="125"/>
      <c r="AH12" s="126"/>
      <c r="AI12" s="137">
        <f ca="1">IF($D12="","",SUM(INDIRECT("'"&amp;$D12&amp;"'!BugCount")))</f>
        <v>0</v>
      </c>
      <c r="AJ12" s="138"/>
      <c r="AK12" s="138"/>
      <c r="AL12" s="139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50</v>
      </c>
      <c r="B14" s="161" t="s">
        <v>2</v>
      </c>
      <c r="C14" s="162"/>
      <c r="D14" s="162"/>
      <c r="E14" s="162"/>
      <c r="F14" s="162"/>
      <c r="G14" s="162"/>
      <c r="H14" s="162"/>
      <c r="I14" s="162"/>
      <c r="J14" s="163"/>
      <c r="K14" s="155">
        <f ca="1">SUBTOTAL(9,K9:K13)</f>
        <v>47</v>
      </c>
      <c r="L14" s="156"/>
      <c r="M14" s="156"/>
      <c r="N14" s="157"/>
      <c r="O14" s="152">
        <f ca="1">SUBTOTAL(9,O9:O13)</f>
        <v>47</v>
      </c>
      <c r="P14" s="153"/>
      <c r="Q14" s="154"/>
      <c r="R14" s="152">
        <f ca="1">SUBTOTAL(9,R9:R13)</f>
        <v>0</v>
      </c>
      <c r="S14" s="153"/>
      <c r="T14" s="154"/>
      <c r="U14" s="152">
        <f ca="1">SUBTOTAL(9,U9:U13)</f>
        <v>0</v>
      </c>
      <c r="V14" s="153"/>
      <c r="W14" s="154"/>
      <c r="X14" s="152">
        <f ca="1">SUBTOTAL(9,X9:X13)</f>
        <v>0</v>
      </c>
      <c r="Y14" s="153"/>
      <c r="Z14" s="154"/>
      <c r="AA14" s="152">
        <f ca="1">SUBTOTAL(9,AA9:AA13)</f>
        <v>47</v>
      </c>
      <c r="AB14" s="153"/>
      <c r="AC14" s="153"/>
      <c r="AD14" s="154"/>
      <c r="AE14" s="152">
        <f ca="1">SUBTOTAL(9,AE9:AE13)</f>
        <v>0</v>
      </c>
      <c r="AF14" s="153"/>
      <c r="AG14" s="153"/>
      <c r="AH14" s="154"/>
      <c r="AI14" s="155">
        <f ca="1">SUBTOTAL(9,AI9:AI13)</f>
        <v>0</v>
      </c>
      <c r="AJ14" s="156"/>
      <c r="AK14" s="156"/>
      <c r="AL14" s="157"/>
    </row>
    <row r="15" spans="1:38" s="4" customFormat="1" ht="12.75" customHeight="1">
      <c r="B15" s="161" t="s">
        <v>3</v>
      </c>
      <c r="C15" s="162"/>
      <c r="D15" s="162"/>
      <c r="E15" s="162"/>
      <c r="F15" s="162"/>
      <c r="G15" s="162"/>
      <c r="H15" s="162"/>
      <c r="I15" s="162"/>
      <c r="J15" s="163"/>
      <c r="K15" s="158"/>
      <c r="L15" s="159"/>
      <c r="M15" s="159"/>
      <c r="N15" s="160"/>
      <c r="O15" s="131">
        <f ca="1">IF(ISERR(O14/$K$14),0,O14/$K$14)</f>
        <v>1</v>
      </c>
      <c r="P15" s="132"/>
      <c r="Q15" s="133"/>
      <c r="R15" s="131">
        <f ca="1">IF(ISERR(R14/$K$14),0,R14/$K$14)</f>
        <v>0</v>
      </c>
      <c r="S15" s="132"/>
      <c r="T15" s="133"/>
      <c r="U15" s="131">
        <f ca="1">IF(ISERR(U14/$K$14),0,U14/$K$14)</f>
        <v>0</v>
      </c>
      <c r="V15" s="132"/>
      <c r="W15" s="133"/>
      <c r="X15" s="131">
        <f ca="1">IF(ISERR(X14/$K$14),0,X14/$K$14)</f>
        <v>0</v>
      </c>
      <c r="Y15" s="132"/>
      <c r="Z15" s="133"/>
      <c r="AA15" s="131">
        <f ca="1">IF(ISERR(AA14/$K$14),0,AA14/$K$14)</f>
        <v>1</v>
      </c>
      <c r="AB15" s="132"/>
      <c r="AC15" s="132"/>
      <c r="AD15" s="133"/>
      <c r="AE15" s="131">
        <f ca="1">IF(ISERR(AE14/$K$14),0,AE14/$K$14)</f>
        <v>0</v>
      </c>
      <c r="AF15" s="132"/>
      <c r="AG15" s="132"/>
      <c r="AH15" s="133"/>
      <c r="AI15" s="158"/>
      <c r="AJ15" s="159"/>
      <c r="AK15" s="159"/>
      <c r="AL15" s="160"/>
    </row>
    <row r="31" spans="2:15" ht="15" customHeight="1">
      <c r="B31" s="130" t="s">
        <v>57</v>
      </c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</row>
    <row r="32" spans="2:15"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I8:AL8"/>
    <mergeCell ref="AE8:AH8"/>
    <mergeCell ref="AE9:AH9"/>
    <mergeCell ref="X11:Z11"/>
    <mergeCell ref="AA11:AD11"/>
    <mergeCell ref="AA9:AD9"/>
    <mergeCell ref="AA8:AD8"/>
    <mergeCell ref="O8:Z8"/>
    <mergeCell ref="X9:Z9"/>
    <mergeCell ref="R9:T9"/>
    <mergeCell ref="U9:W9"/>
    <mergeCell ref="AI11:AL11"/>
    <mergeCell ref="K14:N15"/>
    <mergeCell ref="O10:Q10"/>
    <mergeCell ref="O14:Q14"/>
    <mergeCell ref="O15:Q15"/>
    <mergeCell ref="K8:N8"/>
    <mergeCell ref="K12:N12"/>
    <mergeCell ref="O12:Q12"/>
    <mergeCell ref="B14:J14"/>
    <mergeCell ref="B15:J15"/>
    <mergeCell ref="B10:C10"/>
    <mergeCell ref="B9:C9"/>
    <mergeCell ref="D9:J9"/>
    <mergeCell ref="B12:C12"/>
    <mergeCell ref="D12:J12"/>
    <mergeCell ref="AI14:AL15"/>
    <mergeCell ref="AE10:AH10"/>
    <mergeCell ref="AE14:AH14"/>
    <mergeCell ref="AE15:AH15"/>
    <mergeCell ref="R15:T15"/>
    <mergeCell ref="AA15:AD15"/>
    <mergeCell ref="X10:Z10"/>
    <mergeCell ref="X15:Z15"/>
    <mergeCell ref="X14:Z14"/>
    <mergeCell ref="U10:W10"/>
    <mergeCell ref="U14:W14"/>
    <mergeCell ref="AA10:AD10"/>
    <mergeCell ref="AA14:AD14"/>
    <mergeCell ref="R11:T11"/>
    <mergeCell ref="U11:W11"/>
    <mergeCell ref="AE11:AH11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31:O32"/>
    <mergeCell ref="U15:W15"/>
    <mergeCell ref="AE3:AH3"/>
    <mergeCell ref="B6:AL6"/>
    <mergeCell ref="AI10:AL10"/>
    <mergeCell ref="O9:Q9"/>
    <mergeCell ref="K9:N9"/>
    <mergeCell ref="D10:J10"/>
    <mergeCell ref="B8:C8"/>
    <mergeCell ref="D8:J8"/>
    <mergeCell ref="AI9:AL9"/>
    <mergeCell ref="K10:N10"/>
    <mergeCell ref="R10:T10"/>
    <mergeCell ref="R14:T14"/>
    <mergeCell ref="AE12:AH12"/>
    <mergeCell ref="AI12:AL12"/>
    <mergeCell ref="R12:T12"/>
    <mergeCell ref="U12:W12"/>
    <mergeCell ref="X12:Z12"/>
    <mergeCell ref="AA12:AD12"/>
    <mergeCell ref="B11:C11"/>
    <mergeCell ref="D11:J11"/>
    <mergeCell ref="K11:N11"/>
    <mergeCell ref="O11:Q11"/>
  </mergeCells>
  <phoneticPr fontId="4"/>
  <conditionalFormatting sqref="K13:AL13 K4:AL4 AI3:AL3 K3:AE3 AI10:AL12 K10:AE12">
    <cfRule type="cellIs" dxfId="69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6" t="s">
        <v>8</v>
      </c>
      <c r="C1" s="197"/>
      <c r="D1" s="197"/>
      <c r="E1" s="198"/>
      <c r="F1" s="196" t="s">
        <v>6</v>
      </c>
      <c r="G1" s="197"/>
      <c r="H1" s="197"/>
      <c r="I1" s="197"/>
      <c r="J1" s="197"/>
      <c r="K1" s="197"/>
      <c r="L1" s="197"/>
      <c r="M1" s="197"/>
      <c r="N1" s="197"/>
      <c r="O1" s="198"/>
      <c r="P1" s="201" t="s">
        <v>0</v>
      </c>
      <c r="Q1" s="202"/>
      <c r="R1" s="202"/>
      <c r="S1" s="203"/>
      <c r="T1" s="196" t="s">
        <v>10</v>
      </c>
      <c r="U1" s="197"/>
      <c r="V1" s="197"/>
      <c r="W1" s="197"/>
      <c r="X1" s="197"/>
      <c r="Y1" s="197"/>
      <c r="Z1" s="198"/>
      <c r="AA1" s="190" t="s">
        <v>11</v>
      </c>
      <c r="AB1" s="190"/>
      <c r="AC1" s="191"/>
      <c r="AD1" s="191"/>
      <c r="AE1" s="191"/>
      <c r="AF1" s="192"/>
    </row>
    <row r="2" spans="1:32" ht="20.100000000000001" customHeight="1" thickBot="1">
      <c r="A2" s="64" t="s">
        <v>4</v>
      </c>
      <c r="B2" s="193" t="s">
        <v>8</v>
      </c>
      <c r="C2" s="194"/>
      <c r="D2" s="194"/>
      <c r="E2" s="195"/>
      <c r="F2" s="193" t="s">
        <v>7</v>
      </c>
      <c r="G2" s="194"/>
      <c r="H2" s="195"/>
      <c r="I2" s="186" t="s">
        <v>12</v>
      </c>
      <c r="J2" s="187"/>
      <c r="K2" s="187"/>
      <c r="L2" s="187"/>
      <c r="M2" s="187"/>
      <c r="N2" s="187"/>
      <c r="O2" s="188"/>
      <c r="P2" s="193"/>
      <c r="Q2" s="194"/>
      <c r="R2" s="194"/>
      <c r="S2" s="194"/>
      <c r="T2" s="194"/>
      <c r="U2" s="194"/>
      <c r="V2" s="194"/>
      <c r="W2" s="194"/>
      <c r="X2" s="194"/>
      <c r="Y2" s="194"/>
      <c r="Z2" s="195"/>
      <c r="AA2" s="199" t="s">
        <v>13</v>
      </c>
      <c r="AB2" s="200"/>
      <c r="AC2" s="193" t="s">
        <v>14</v>
      </c>
      <c r="AD2" s="194"/>
      <c r="AE2" s="194"/>
      <c r="AF2" s="214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53</v>
      </c>
      <c r="B4" s="208" t="s">
        <v>22</v>
      </c>
      <c r="C4" s="208"/>
      <c r="D4" s="208"/>
      <c r="E4" s="208"/>
      <c r="F4" s="20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23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1"/>
      <c r="C6" s="219" t="s">
        <v>24</v>
      </c>
      <c r="D6" s="220"/>
      <c r="E6" s="220"/>
      <c r="F6" s="220"/>
      <c r="G6" s="22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16"/>
      <c r="B7" s="21"/>
      <c r="C7" s="222"/>
      <c r="D7" s="217"/>
      <c r="E7" s="220"/>
      <c r="F7" s="220"/>
      <c r="G7" s="220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216"/>
      <c r="B8" s="21"/>
      <c r="C8" s="222"/>
      <c r="D8" s="217"/>
      <c r="E8" s="220"/>
      <c r="F8" s="220"/>
      <c r="G8" s="220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216"/>
      <c r="B9" s="21"/>
      <c r="C9" s="221" t="s">
        <v>25</v>
      </c>
      <c r="D9" s="220"/>
      <c r="E9" s="220"/>
      <c r="F9" s="220"/>
      <c r="G9" s="22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216"/>
      <c r="B10" s="21"/>
      <c r="C10" s="222"/>
      <c r="D10" s="217"/>
      <c r="E10" s="220"/>
      <c r="F10" s="220"/>
      <c r="G10" s="220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216"/>
      <c r="B11" s="21"/>
      <c r="C11" s="222"/>
      <c r="D11" s="217"/>
      <c r="E11" s="220"/>
      <c r="F11" s="220"/>
      <c r="G11" s="220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216"/>
      <c r="B12" s="21"/>
      <c r="C12" s="217"/>
      <c r="D12" s="220"/>
      <c r="E12" s="220"/>
      <c r="F12" s="220"/>
      <c r="G12" s="220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16"/>
      <c r="B13" s="21"/>
      <c r="C13" s="222"/>
      <c r="D13" s="217"/>
      <c r="E13" s="220"/>
      <c r="F13" s="220"/>
      <c r="G13" s="220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216"/>
      <c r="B14" s="21"/>
      <c r="C14" s="222"/>
      <c r="D14" s="217"/>
      <c r="E14" s="220"/>
      <c r="F14" s="220"/>
      <c r="G14" s="220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4" t="s">
        <v>54</v>
      </c>
      <c r="B15" s="207" t="s">
        <v>26</v>
      </c>
      <c r="C15" s="208"/>
      <c r="D15" s="208"/>
      <c r="E15" s="208"/>
      <c r="F15" s="208"/>
      <c r="G15" s="208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5"/>
      <c r="B16" s="28"/>
      <c r="C16" s="209" t="s">
        <v>27</v>
      </c>
      <c r="D16" s="210"/>
      <c r="E16" s="210"/>
      <c r="F16" s="210"/>
      <c r="G16" s="210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5"/>
      <c r="B17" s="211"/>
      <c r="C17" s="209" t="s">
        <v>28</v>
      </c>
      <c r="D17" s="210"/>
      <c r="E17" s="210"/>
      <c r="F17" s="210"/>
      <c r="G17" s="210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5"/>
      <c r="B18" s="211"/>
      <c r="C18" s="209" t="s">
        <v>29</v>
      </c>
      <c r="D18" s="210"/>
      <c r="E18" s="210"/>
      <c r="F18" s="210"/>
      <c r="G18" s="210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5"/>
      <c r="B19" s="211"/>
      <c r="C19" s="209" t="s">
        <v>30</v>
      </c>
      <c r="D19" s="210"/>
      <c r="E19" s="210"/>
      <c r="F19" s="210"/>
      <c r="G19" s="210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5"/>
      <c r="B20" s="211"/>
      <c r="C20" s="209"/>
      <c r="D20" s="210"/>
      <c r="E20" s="210"/>
      <c r="F20" s="210"/>
      <c r="G20" s="210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5"/>
      <c r="B21" s="211"/>
      <c r="C21" s="209"/>
      <c r="D21" s="210"/>
      <c r="E21" s="210"/>
      <c r="F21" s="210"/>
      <c r="G21" s="210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5"/>
      <c r="B22" s="211"/>
      <c r="C22" s="209"/>
      <c r="D22" s="210"/>
      <c r="E22" s="210"/>
      <c r="F22" s="210"/>
      <c r="G22" s="210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6"/>
      <c r="B23" s="211"/>
      <c r="C23" s="212"/>
      <c r="D23" s="213"/>
      <c r="E23" s="213"/>
      <c r="F23" s="213"/>
      <c r="G23" s="213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76" t="s">
        <v>55</v>
      </c>
      <c r="B24" s="178"/>
      <c r="C24" s="179"/>
      <c r="D24" s="179"/>
      <c r="E24" s="179"/>
      <c r="F24" s="180"/>
      <c r="G24" s="35" t="s">
        <v>44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77"/>
      <c r="B25" s="223"/>
      <c r="C25" s="224"/>
      <c r="D25" s="224"/>
      <c r="E25" s="224"/>
      <c r="F25" s="225"/>
      <c r="G25" s="39" t="s">
        <v>45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77"/>
      <c r="B26" s="223"/>
      <c r="C26" s="224"/>
      <c r="D26" s="224"/>
      <c r="E26" s="224"/>
      <c r="F26" s="225"/>
      <c r="G26" s="39" t="s">
        <v>46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77"/>
      <c r="B27" s="223"/>
      <c r="C27" s="224"/>
      <c r="D27" s="224"/>
      <c r="E27" s="224"/>
      <c r="F27" s="225"/>
      <c r="G27" s="46" t="s">
        <v>47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81" t="s">
        <v>56</v>
      </c>
      <c r="B28" s="183" t="s">
        <v>48</v>
      </c>
      <c r="C28" s="183"/>
      <c r="D28" s="183"/>
      <c r="E28" s="183"/>
      <c r="F28" s="184" t="str">
        <f>GetBugSheetName()</f>
        <v>Evidence_</v>
      </c>
      <c r="G28" s="18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2"/>
      <c r="B29" s="186" t="s">
        <v>31</v>
      </c>
      <c r="C29" s="187"/>
      <c r="D29" s="187"/>
      <c r="E29" s="188"/>
      <c r="F29" s="186"/>
      <c r="G29" s="18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4:A14"/>
    <mergeCell ref="B4:G4"/>
    <mergeCell ref="B5:G5"/>
    <mergeCell ref="C6:G6"/>
    <mergeCell ref="C9:G9"/>
    <mergeCell ref="C10:C11"/>
    <mergeCell ref="D10:G10"/>
    <mergeCell ref="D11:G11"/>
    <mergeCell ref="C7:C8"/>
    <mergeCell ref="D7:G7"/>
    <mergeCell ref="D8:G8"/>
    <mergeCell ref="D14:G14"/>
    <mergeCell ref="C12:G12"/>
    <mergeCell ref="C13:C14"/>
    <mergeCell ref="D13:G13"/>
    <mergeCell ref="A15:A23"/>
    <mergeCell ref="B15:G15"/>
    <mergeCell ref="C16:G16"/>
    <mergeCell ref="B17:B23"/>
    <mergeCell ref="C19:G19"/>
    <mergeCell ref="C20:G20"/>
    <mergeCell ref="C22:G22"/>
    <mergeCell ref="C23:G23"/>
    <mergeCell ref="C18:G18"/>
    <mergeCell ref="C21:G21"/>
    <mergeCell ref="C17:G17"/>
    <mergeCell ref="AA1:AB1"/>
    <mergeCell ref="AC1:AF1"/>
    <mergeCell ref="F2:H2"/>
    <mergeCell ref="B1:E1"/>
    <mergeCell ref="F1:O1"/>
    <mergeCell ref="B2:E2"/>
    <mergeCell ref="AA2:AB2"/>
    <mergeCell ref="P1:S1"/>
    <mergeCell ref="I2:O2"/>
    <mergeCell ref="P2:Z2"/>
    <mergeCell ref="T1:Z1"/>
    <mergeCell ref="AC2:AF2"/>
    <mergeCell ref="A24:A27"/>
    <mergeCell ref="B24:F24"/>
    <mergeCell ref="A28:A29"/>
    <mergeCell ref="B28:E28"/>
    <mergeCell ref="F28:G28"/>
    <mergeCell ref="B29:E29"/>
    <mergeCell ref="F29:G29"/>
    <mergeCell ref="B25:F25"/>
    <mergeCell ref="B26:F26"/>
    <mergeCell ref="B27:F27"/>
  </mergeCells>
  <phoneticPr fontId="4"/>
  <conditionalFormatting sqref="H3:AF29">
    <cfRule type="expression" dxfId="68" priority="1" stopIfTrue="1">
      <formula>H$27="NA"</formula>
    </cfRule>
    <cfRule type="expression" dxfId="67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49"/>
  <sheetViews>
    <sheetView view="pageBreakPreview" zoomScale="85" zoomScaleNormal="70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C20" sqref="C20:G2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96" t="s">
        <v>69</v>
      </c>
      <c r="C1" s="197"/>
      <c r="D1" s="197"/>
      <c r="E1" s="198"/>
      <c r="F1" s="196" t="s">
        <v>71</v>
      </c>
      <c r="G1" s="197"/>
      <c r="H1" s="197"/>
      <c r="I1" s="197"/>
      <c r="J1" s="197"/>
      <c r="K1" s="197"/>
      <c r="L1" s="197"/>
      <c r="M1" s="197"/>
      <c r="N1" s="197"/>
      <c r="O1" s="198"/>
      <c r="P1" s="201" t="s">
        <v>38</v>
      </c>
      <c r="Q1" s="202"/>
      <c r="R1" s="202"/>
      <c r="S1" s="203"/>
      <c r="T1" s="196" t="s">
        <v>72</v>
      </c>
      <c r="U1" s="197"/>
      <c r="V1" s="197"/>
      <c r="W1" s="197"/>
      <c r="X1" s="197"/>
      <c r="Y1" s="197"/>
      <c r="Z1" s="198"/>
      <c r="AA1" s="190" t="s">
        <v>39</v>
      </c>
      <c r="AB1" s="190"/>
      <c r="AC1" s="191">
        <v>43701</v>
      </c>
      <c r="AD1" s="191"/>
      <c r="AE1" s="191"/>
      <c r="AF1" s="192"/>
    </row>
    <row r="2" spans="1:32" ht="20.100000000000001" customHeight="1" thickBot="1">
      <c r="A2" s="64" t="s">
        <v>40</v>
      </c>
      <c r="B2" s="193" t="s">
        <v>70</v>
      </c>
      <c r="C2" s="194"/>
      <c r="D2" s="194"/>
      <c r="E2" s="195"/>
      <c r="F2" s="193" t="s">
        <v>73</v>
      </c>
      <c r="G2" s="194"/>
      <c r="H2" s="195"/>
      <c r="I2" s="186" t="s">
        <v>73</v>
      </c>
      <c r="J2" s="187"/>
      <c r="K2" s="187"/>
      <c r="L2" s="187"/>
      <c r="M2" s="187"/>
      <c r="N2" s="187"/>
      <c r="O2" s="188"/>
      <c r="P2" s="193"/>
      <c r="Q2" s="194"/>
      <c r="R2" s="194"/>
      <c r="S2" s="194"/>
      <c r="T2" s="194"/>
      <c r="U2" s="194"/>
      <c r="V2" s="194"/>
      <c r="W2" s="194"/>
      <c r="X2" s="194"/>
      <c r="Y2" s="194"/>
      <c r="Z2" s="195"/>
      <c r="AA2" s="199" t="s">
        <v>41</v>
      </c>
      <c r="AB2" s="200"/>
      <c r="AC2" s="193" t="s">
        <v>42</v>
      </c>
      <c r="AD2" s="194"/>
      <c r="AE2" s="194"/>
      <c r="AF2" s="214"/>
    </row>
    <row r="3" spans="1:32" ht="37.5" customHeight="1" thickBot="1">
      <c r="A3" s="66" t="s">
        <v>58</v>
      </c>
      <c r="B3" s="10"/>
      <c r="C3" s="10"/>
      <c r="D3" s="10"/>
      <c r="E3" s="10"/>
      <c r="F3" s="10"/>
      <c r="G3" s="65" t="s">
        <v>59</v>
      </c>
      <c r="H3" s="11">
        <f>IF(COUNTA(H4:H43)&gt;0,1,"")</f>
        <v>1</v>
      </c>
      <c r="I3" s="12">
        <f t="shared" ref="I3:AF3" si="0">IF(COUNTA(I4:I43)&gt;0,IF(H3&gt;0,H3+1,""),"")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60</v>
      </c>
      <c r="B4" s="208" t="s">
        <v>74</v>
      </c>
      <c r="C4" s="208"/>
      <c r="D4" s="208"/>
      <c r="E4" s="208"/>
      <c r="F4" s="20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75</v>
      </c>
      <c r="C5" s="218"/>
      <c r="D5" s="218"/>
      <c r="E5" s="218"/>
      <c r="F5" s="218"/>
      <c r="G5" s="218"/>
      <c r="H5" s="76" t="s">
        <v>109</v>
      </c>
      <c r="I5" s="77" t="s">
        <v>109</v>
      </c>
      <c r="J5" s="77" t="s">
        <v>109</v>
      </c>
      <c r="K5" s="77" t="s">
        <v>109</v>
      </c>
      <c r="L5" s="77" t="s">
        <v>109</v>
      </c>
      <c r="M5" s="77" t="s">
        <v>109</v>
      </c>
      <c r="N5" s="77" t="s">
        <v>109</v>
      </c>
      <c r="O5" s="77" t="s">
        <v>109</v>
      </c>
      <c r="P5" s="77" t="s">
        <v>109</v>
      </c>
      <c r="Q5" s="77" t="s">
        <v>109</v>
      </c>
      <c r="R5" s="77" t="s">
        <v>109</v>
      </c>
      <c r="S5" s="77" t="s">
        <v>109</v>
      </c>
      <c r="T5" s="77" t="s">
        <v>109</v>
      </c>
      <c r="U5" s="77" t="s">
        <v>109</v>
      </c>
      <c r="V5" s="77" t="s">
        <v>109</v>
      </c>
      <c r="W5" s="77" t="s">
        <v>109</v>
      </c>
      <c r="X5" s="77" t="s">
        <v>109</v>
      </c>
      <c r="Y5" s="77" t="s">
        <v>109</v>
      </c>
      <c r="Z5" s="77" t="s">
        <v>109</v>
      </c>
      <c r="AA5" s="77" t="s">
        <v>109</v>
      </c>
      <c r="AB5" s="77" t="s">
        <v>109</v>
      </c>
      <c r="AC5" s="19"/>
      <c r="AD5" s="19"/>
      <c r="AE5" s="19"/>
      <c r="AF5" s="20"/>
    </row>
    <row r="6" spans="1:32" s="17" customFormat="1" ht="13.5" customHeight="1">
      <c r="A6" s="216"/>
      <c r="B6" s="21"/>
      <c r="C6" s="244" t="s">
        <v>76</v>
      </c>
      <c r="D6" s="245"/>
      <c r="E6" s="245"/>
      <c r="F6" s="245"/>
      <c r="G6" s="246"/>
      <c r="H6" s="78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  <c r="AA6" s="79"/>
      <c r="AB6" s="79"/>
      <c r="AC6" s="19"/>
      <c r="AD6" s="19"/>
      <c r="AE6" s="19"/>
      <c r="AF6" s="20"/>
    </row>
    <row r="7" spans="1:32" s="17" customFormat="1" ht="13.5" customHeight="1">
      <c r="A7" s="216"/>
      <c r="B7" s="21"/>
      <c r="C7" s="254"/>
      <c r="D7" s="233" t="s">
        <v>215</v>
      </c>
      <c r="E7" s="234"/>
      <c r="F7" s="234"/>
      <c r="G7" s="235"/>
      <c r="H7" s="77" t="s">
        <v>109</v>
      </c>
      <c r="I7" s="79"/>
      <c r="J7" s="79"/>
      <c r="K7" s="79"/>
      <c r="L7" s="79"/>
      <c r="M7" s="80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81"/>
      <c r="AB7" s="79"/>
      <c r="AC7" s="19"/>
      <c r="AD7" s="19"/>
      <c r="AE7" s="19"/>
      <c r="AF7" s="20"/>
    </row>
    <row r="8" spans="1:32" s="17" customFormat="1" ht="13.5" customHeight="1">
      <c r="A8" s="216"/>
      <c r="B8" s="21"/>
      <c r="C8" s="255"/>
      <c r="D8" s="233" t="s">
        <v>216</v>
      </c>
      <c r="E8" s="234"/>
      <c r="F8" s="234"/>
      <c r="G8" s="235"/>
      <c r="H8" s="79"/>
      <c r="I8" s="77" t="s">
        <v>109</v>
      </c>
      <c r="J8" s="79"/>
      <c r="K8" s="79"/>
      <c r="L8" s="79"/>
      <c r="M8" s="79"/>
      <c r="N8" s="80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  <c r="AA8" s="81"/>
      <c r="AB8" s="79"/>
      <c r="AC8" s="19"/>
      <c r="AD8" s="19"/>
      <c r="AE8" s="19"/>
      <c r="AF8" s="20"/>
    </row>
    <row r="9" spans="1:32" s="17" customFormat="1" ht="13.5" customHeight="1">
      <c r="A9" s="216"/>
      <c r="B9" s="21"/>
      <c r="C9" s="255"/>
      <c r="D9" s="233" t="s">
        <v>77</v>
      </c>
      <c r="E9" s="234"/>
      <c r="F9" s="234"/>
      <c r="G9" s="235"/>
      <c r="H9" s="77"/>
      <c r="I9" s="79"/>
      <c r="J9" s="80" t="s">
        <v>110</v>
      </c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2"/>
      <c r="AB9" s="80"/>
      <c r="AC9" s="19"/>
      <c r="AD9" s="19"/>
      <c r="AE9" s="19"/>
      <c r="AF9" s="20"/>
    </row>
    <row r="10" spans="1:32" s="17" customFormat="1" ht="13.5" customHeight="1">
      <c r="A10" s="216"/>
      <c r="B10" s="21"/>
      <c r="C10" s="255"/>
      <c r="D10" s="233" t="s">
        <v>217</v>
      </c>
      <c r="E10" s="234"/>
      <c r="F10" s="234"/>
      <c r="G10" s="235"/>
      <c r="H10" s="79"/>
      <c r="I10" s="77"/>
      <c r="J10" s="80"/>
      <c r="K10" s="80" t="s">
        <v>110</v>
      </c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2"/>
      <c r="AB10" s="80"/>
      <c r="AC10" s="19"/>
      <c r="AD10" s="19"/>
      <c r="AE10" s="19"/>
      <c r="AF10" s="20"/>
    </row>
    <row r="11" spans="1:32" s="17" customFormat="1" ht="13.5" customHeight="1">
      <c r="A11" s="216"/>
      <c r="B11" s="21"/>
      <c r="C11" s="255"/>
      <c r="D11" s="233" t="s">
        <v>79</v>
      </c>
      <c r="E11" s="234"/>
      <c r="F11" s="234"/>
      <c r="G11" s="235"/>
      <c r="H11" s="79"/>
      <c r="I11" s="79"/>
      <c r="J11" s="77"/>
      <c r="K11" s="80"/>
      <c r="L11" s="80" t="s">
        <v>110</v>
      </c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2"/>
      <c r="AB11" s="80"/>
      <c r="AC11" s="19"/>
      <c r="AD11" s="19"/>
      <c r="AE11" s="19"/>
      <c r="AF11" s="20"/>
    </row>
    <row r="12" spans="1:32" s="17" customFormat="1" ht="13.5" customHeight="1">
      <c r="A12" s="216"/>
      <c r="B12" s="21"/>
      <c r="C12" s="255"/>
      <c r="D12" s="233" t="s">
        <v>218</v>
      </c>
      <c r="E12" s="234"/>
      <c r="F12" s="234"/>
      <c r="G12" s="235"/>
      <c r="H12" s="79"/>
      <c r="I12" s="79"/>
      <c r="J12" s="80"/>
      <c r="K12" s="77"/>
      <c r="L12" s="80"/>
      <c r="M12" s="80" t="s">
        <v>110</v>
      </c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2"/>
      <c r="AB12" s="80"/>
      <c r="AC12" s="19"/>
      <c r="AD12" s="19"/>
      <c r="AE12" s="19"/>
      <c r="AF12" s="20"/>
    </row>
    <row r="13" spans="1:32" s="17" customFormat="1" ht="13.5" customHeight="1">
      <c r="A13" s="216"/>
      <c r="B13" s="21"/>
      <c r="C13" s="255"/>
      <c r="D13" s="233" t="s">
        <v>219</v>
      </c>
      <c r="E13" s="234"/>
      <c r="F13" s="234"/>
      <c r="G13" s="235"/>
      <c r="H13" s="79"/>
      <c r="I13" s="79"/>
      <c r="J13" s="80"/>
      <c r="K13" s="80"/>
      <c r="L13" s="77"/>
      <c r="M13" s="80"/>
      <c r="N13" s="80" t="s">
        <v>110</v>
      </c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2"/>
      <c r="AB13" s="80"/>
      <c r="AC13" s="19"/>
      <c r="AD13" s="19"/>
      <c r="AE13" s="19"/>
      <c r="AF13" s="20"/>
    </row>
    <row r="14" spans="1:32" s="17" customFormat="1" ht="13.5" customHeight="1">
      <c r="A14" s="216"/>
      <c r="B14" s="21"/>
      <c r="C14" s="255"/>
      <c r="D14" s="233" t="s">
        <v>82</v>
      </c>
      <c r="E14" s="234"/>
      <c r="F14" s="234"/>
      <c r="G14" s="235"/>
      <c r="H14" s="79"/>
      <c r="I14" s="79"/>
      <c r="J14" s="80"/>
      <c r="K14" s="80"/>
      <c r="L14" s="80"/>
      <c r="M14" s="77"/>
      <c r="N14" s="80"/>
      <c r="O14" s="80" t="s">
        <v>110</v>
      </c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2"/>
      <c r="AB14" s="80"/>
      <c r="AC14" s="19"/>
      <c r="AD14" s="19"/>
      <c r="AE14" s="19"/>
      <c r="AF14" s="20"/>
    </row>
    <row r="15" spans="1:32" s="17" customFormat="1" ht="13.5" customHeight="1">
      <c r="A15" s="216"/>
      <c r="B15" s="21"/>
      <c r="C15" s="255"/>
      <c r="D15" s="233" t="s">
        <v>220</v>
      </c>
      <c r="E15" s="234"/>
      <c r="F15" s="234"/>
      <c r="G15" s="235"/>
      <c r="H15" s="79"/>
      <c r="I15" s="79"/>
      <c r="J15" s="80"/>
      <c r="K15" s="80"/>
      <c r="L15" s="80"/>
      <c r="M15" s="80"/>
      <c r="N15" s="77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2"/>
      <c r="AB15" s="80"/>
      <c r="AC15" s="19"/>
      <c r="AD15" s="19"/>
      <c r="AE15" s="19"/>
      <c r="AF15" s="20"/>
    </row>
    <row r="16" spans="1:32" s="17" customFormat="1" ht="13.5" customHeight="1">
      <c r="A16" s="216"/>
      <c r="B16" s="21"/>
      <c r="C16" s="255"/>
      <c r="D16" s="236"/>
      <c r="E16" s="250" t="s">
        <v>84</v>
      </c>
      <c r="F16" s="250"/>
      <c r="G16" s="251"/>
      <c r="H16" s="83"/>
      <c r="I16" s="79"/>
      <c r="J16" s="80"/>
      <c r="K16" s="80"/>
      <c r="L16" s="80"/>
      <c r="M16" s="77"/>
      <c r="N16" s="77"/>
      <c r="O16" s="80"/>
      <c r="P16" s="80" t="s">
        <v>110</v>
      </c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2"/>
      <c r="AB16" s="80"/>
      <c r="AC16" s="19"/>
      <c r="AD16" s="19"/>
      <c r="AE16" s="19"/>
      <c r="AF16" s="20"/>
    </row>
    <row r="17" spans="1:32" s="17" customFormat="1" ht="13.5" customHeight="1">
      <c r="A17" s="216"/>
      <c r="B17" s="21"/>
      <c r="C17" s="255"/>
      <c r="D17" s="237"/>
      <c r="E17" s="250" t="s">
        <v>85</v>
      </c>
      <c r="F17" s="250"/>
      <c r="G17" s="251"/>
      <c r="H17" s="83"/>
      <c r="I17" s="79"/>
      <c r="J17" s="80"/>
      <c r="K17" s="80"/>
      <c r="L17" s="80"/>
      <c r="M17" s="77"/>
      <c r="N17" s="80"/>
      <c r="O17" s="77"/>
      <c r="P17" s="80"/>
      <c r="Q17" s="80" t="s">
        <v>110</v>
      </c>
      <c r="R17" s="80"/>
      <c r="S17" s="80"/>
      <c r="T17" s="80"/>
      <c r="U17" s="80"/>
      <c r="V17" s="80"/>
      <c r="W17" s="80"/>
      <c r="X17" s="80"/>
      <c r="Y17" s="80"/>
      <c r="Z17" s="80"/>
      <c r="AA17" s="82"/>
      <c r="AB17" s="80"/>
      <c r="AC17" s="19"/>
      <c r="AD17" s="19"/>
      <c r="AE17" s="19"/>
      <c r="AF17" s="20"/>
    </row>
    <row r="18" spans="1:32" s="17" customFormat="1" ht="13.5" customHeight="1">
      <c r="A18" s="216"/>
      <c r="B18" s="21"/>
      <c r="C18" s="255"/>
      <c r="D18" s="249"/>
      <c r="E18" s="250" t="s">
        <v>86</v>
      </c>
      <c r="F18" s="250"/>
      <c r="G18" s="251"/>
      <c r="H18" s="83"/>
      <c r="I18" s="79"/>
      <c r="J18" s="80"/>
      <c r="K18" s="80"/>
      <c r="L18" s="80"/>
      <c r="M18" s="77"/>
      <c r="N18" s="80"/>
      <c r="O18" s="80"/>
      <c r="P18" s="77"/>
      <c r="Q18" s="80"/>
      <c r="R18" s="80" t="s">
        <v>110</v>
      </c>
      <c r="S18" s="80"/>
      <c r="T18" s="80"/>
      <c r="U18" s="80"/>
      <c r="V18" s="80"/>
      <c r="W18" s="80"/>
      <c r="X18" s="80"/>
      <c r="Y18" s="80"/>
      <c r="Z18" s="80"/>
      <c r="AA18" s="82"/>
      <c r="AB18" s="80"/>
      <c r="AC18" s="19"/>
      <c r="AD18" s="19"/>
      <c r="AE18" s="19"/>
      <c r="AF18" s="20"/>
    </row>
    <row r="19" spans="1:32" s="17" customFormat="1" ht="13.5" customHeight="1">
      <c r="A19" s="216"/>
      <c r="B19" s="21"/>
      <c r="C19" s="256"/>
      <c r="D19" s="233" t="s">
        <v>87</v>
      </c>
      <c r="E19" s="234"/>
      <c r="F19" s="234"/>
      <c r="G19" s="235"/>
      <c r="H19" s="79"/>
      <c r="I19" s="79"/>
      <c r="J19" s="80"/>
      <c r="K19" s="80"/>
      <c r="L19" s="80"/>
      <c r="M19" s="80"/>
      <c r="N19" s="80"/>
      <c r="O19" s="77"/>
      <c r="P19" s="80"/>
      <c r="Q19" s="77"/>
      <c r="R19" s="80"/>
      <c r="S19" s="80" t="s">
        <v>110</v>
      </c>
      <c r="T19" s="80"/>
      <c r="U19" s="80"/>
      <c r="V19" s="80"/>
      <c r="W19" s="80"/>
      <c r="X19" s="80"/>
      <c r="Y19" s="80"/>
      <c r="Z19" s="80"/>
      <c r="AA19" s="82"/>
      <c r="AB19" s="80"/>
      <c r="AC19" s="19"/>
      <c r="AD19" s="19"/>
      <c r="AE19" s="19"/>
      <c r="AF19" s="20"/>
    </row>
    <row r="20" spans="1:32" s="17" customFormat="1" ht="13.5" customHeight="1">
      <c r="A20" s="216"/>
      <c r="B20" s="21"/>
      <c r="C20" s="244" t="s">
        <v>221</v>
      </c>
      <c r="D20" s="245"/>
      <c r="E20" s="245"/>
      <c r="F20" s="245"/>
      <c r="G20" s="246"/>
      <c r="H20" s="79"/>
      <c r="I20" s="79"/>
      <c r="J20" s="80"/>
      <c r="K20" s="80"/>
      <c r="L20" s="80"/>
      <c r="M20" s="80"/>
      <c r="N20" s="80"/>
      <c r="O20" s="80"/>
      <c r="P20" s="80"/>
      <c r="Q20" s="80"/>
      <c r="R20" s="77"/>
      <c r="S20" s="80"/>
      <c r="T20" s="80" t="s">
        <v>110</v>
      </c>
      <c r="U20" s="80"/>
      <c r="V20" s="80"/>
      <c r="W20" s="80"/>
      <c r="X20" s="80"/>
      <c r="Y20" s="80"/>
      <c r="Z20" s="80"/>
      <c r="AA20" s="82"/>
      <c r="AB20" s="80"/>
      <c r="AC20" s="19"/>
      <c r="AD20" s="19"/>
      <c r="AE20" s="19"/>
      <c r="AF20" s="20"/>
    </row>
    <row r="21" spans="1:32" s="17" customFormat="1" ht="13.5" customHeight="1">
      <c r="A21" s="216"/>
      <c r="B21" s="21"/>
      <c r="C21" s="247"/>
      <c r="D21" s="233" t="s">
        <v>88</v>
      </c>
      <c r="E21" s="234"/>
      <c r="F21" s="234"/>
      <c r="G21" s="235"/>
      <c r="H21" s="79"/>
      <c r="I21" s="79"/>
      <c r="J21" s="80"/>
      <c r="K21" s="80"/>
      <c r="L21" s="80"/>
      <c r="M21" s="80"/>
      <c r="N21" s="80"/>
      <c r="O21" s="80"/>
      <c r="P21" s="77"/>
      <c r="Q21" s="80"/>
      <c r="R21" s="77"/>
      <c r="S21" s="77"/>
      <c r="T21" s="80"/>
      <c r="U21" s="80" t="s">
        <v>110</v>
      </c>
      <c r="V21" s="80"/>
      <c r="W21" s="80"/>
      <c r="X21" s="80"/>
      <c r="Y21" s="80"/>
      <c r="Z21" s="80"/>
      <c r="AA21" s="80"/>
      <c r="AB21" s="80"/>
      <c r="AC21" s="19"/>
      <c r="AD21" s="19"/>
      <c r="AE21" s="19"/>
      <c r="AF21" s="20"/>
    </row>
    <row r="22" spans="1:32" s="17" customFormat="1" ht="13.5" customHeight="1">
      <c r="A22" s="216"/>
      <c r="B22" s="21"/>
      <c r="C22" s="248"/>
      <c r="D22" s="233" t="s">
        <v>89</v>
      </c>
      <c r="E22" s="234"/>
      <c r="F22" s="234"/>
      <c r="G22" s="235"/>
      <c r="H22" s="79"/>
      <c r="I22" s="79"/>
      <c r="J22" s="80"/>
      <c r="K22" s="80"/>
      <c r="L22" s="80"/>
      <c r="M22" s="80"/>
      <c r="N22" s="80"/>
      <c r="O22" s="80"/>
      <c r="P22" s="80"/>
      <c r="Q22" s="77"/>
      <c r="R22" s="80"/>
      <c r="S22" s="80"/>
      <c r="T22" s="77"/>
      <c r="U22" s="80"/>
      <c r="V22" s="80" t="s">
        <v>110</v>
      </c>
      <c r="W22" s="80"/>
      <c r="X22" s="80"/>
      <c r="Y22" s="80"/>
      <c r="Z22" s="80"/>
      <c r="AA22" s="77"/>
      <c r="AB22" s="80"/>
      <c r="AC22" s="19"/>
      <c r="AD22" s="19"/>
      <c r="AE22" s="19"/>
      <c r="AF22" s="20"/>
    </row>
    <row r="23" spans="1:32" s="17" customFormat="1" ht="13.5" customHeight="1">
      <c r="A23" s="216"/>
      <c r="B23" s="21"/>
      <c r="C23" s="248"/>
      <c r="D23" s="233" t="s">
        <v>90</v>
      </c>
      <c r="E23" s="234"/>
      <c r="F23" s="234"/>
      <c r="G23" s="235"/>
      <c r="H23" s="79"/>
      <c r="I23" s="79"/>
      <c r="J23" s="80"/>
      <c r="K23" s="80"/>
      <c r="L23" s="80"/>
      <c r="M23" s="80"/>
      <c r="N23" s="80"/>
      <c r="O23" s="80"/>
      <c r="P23" s="80"/>
      <c r="Q23" s="80"/>
      <c r="R23" s="77"/>
      <c r="S23" s="77"/>
      <c r="T23" s="80"/>
      <c r="U23" s="77"/>
      <c r="V23" s="80"/>
      <c r="W23" s="80" t="s">
        <v>110</v>
      </c>
      <c r="X23" s="80"/>
      <c r="Y23" s="80"/>
      <c r="Z23" s="80"/>
      <c r="AA23" s="80"/>
      <c r="AB23" s="77"/>
      <c r="AC23" s="19"/>
      <c r="AD23" s="19"/>
      <c r="AE23" s="19"/>
      <c r="AF23" s="20"/>
    </row>
    <row r="24" spans="1:32" s="17" customFormat="1" ht="13.5" customHeight="1">
      <c r="A24" s="216"/>
      <c r="B24" s="21"/>
      <c r="C24" s="248"/>
      <c r="D24" s="233" t="s">
        <v>91</v>
      </c>
      <c r="E24" s="234"/>
      <c r="F24" s="234"/>
      <c r="G24" s="235"/>
      <c r="H24" s="79"/>
      <c r="I24" s="79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77"/>
      <c r="U24" s="80"/>
      <c r="V24" s="77"/>
      <c r="W24" s="80"/>
      <c r="X24" s="80" t="s">
        <v>110</v>
      </c>
      <c r="Y24" s="80"/>
      <c r="Z24" s="80"/>
      <c r="AA24" s="77"/>
      <c r="AB24" s="80"/>
      <c r="AC24" s="19"/>
      <c r="AD24" s="19"/>
      <c r="AE24" s="19"/>
      <c r="AF24" s="20"/>
    </row>
    <row r="25" spans="1:32" s="17" customFormat="1" ht="13.5" customHeight="1">
      <c r="A25" s="216"/>
      <c r="B25" s="21"/>
      <c r="C25" s="233" t="s">
        <v>92</v>
      </c>
      <c r="D25" s="234"/>
      <c r="E25" s="234"/>
      <c r="F25" s="234"/>
      <c r="G25" s="235"/>
      <c r="H25" s="79"/>
      <c r="I25" s="79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77"/>
      <c r="V25" s="80"/>
      <c r="W25" s="77"/>
      <c r="X25" s="80"/>
      <c r="Y25" s="80" t="s">
        <v>110</v>
      </c>
      <c r="Z25" s="80"/>
      <c r="AA25" s="80"/>
      <c r="AB25" s="77"/>
      <c r="AC25" s="19"/>
      <c r="AD25" s="19"/>
      <c r="AE25" s="19"/>
      <c r="AF25" s="20"/>
    </row>
    <row r="26" spans="1:32" s="17" customFormat="1" ht="13.5" customHeight="1">
      <c r="A26" s="216"/>
      <c r="B26" s="21"/>
      <c r="C26" s="233" t="s">
        <v>93</v>
      </c>
      <c r="D26" s="234"/>
      <c r="E26" s="234"/>
      <c r="F26" s="234"/>
      <c r="G26" s="235"/>
      <c r="H26" s="79"/>
      <c r="I26" s="79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77"/>
      <c r="X26" s="77"/>
      <c r="Y26" s="77"/>
      <c r="Z26" s="80" t="s">
        <v>110</v>
      </c>
      <c r="AA26" s="80"/>
      <c r="AB26" s="80"/>
      <c r="AC26" s="19"/>
      <c r="AD26" s="19"/>
      <c r="AE26" s="19"/>
      <c r="AF26" s="20"/>
    </row>
    <row r="27" spans="1:32" s="17" customFormat="1" ht="13.5" customHeight="1">
      <c r="A27" s="216"/>
      <c r="B27" s="21"/>
      <c r="C27" s="233" t="s">
        <v>94</v>
      </c>
      <c r="D27" s="234"/>
      <c r="E27" s="234"/>
      <c r="F27" s="234"/>
      <c r="G27" s="235"/>
      <c r="H27" s="79"/>
      <c r="I27" s="79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77"/>
      <c r="X27" s="80"/>
      <c r="Y27" s="80"/>
      <c r="Z27" s="80"/>
      <c r="AA27" s="80"/>
      <c r="AB27" s="80"/>
      <c r="AC27" s="19"/>
      <c r="AD27" s="19"/>
      <c r="AE27" s="19"/>
      <c r="AF27" s="20"/>
    </row>
    <row r="28" spans="1:32" s="17" customFormat="1" ht="13.5" customHeight="1">
      <c r="A28" s="216"/>
      <c r="B28" s="21"/>
      <c r="C28" s="236"/>
      <c r="D28" s="238" t="s">
        <v>95</v>
      </c>
      <c r="E28" s="239"/>
      <c r="F28" s="239"/>
      <c r="G28" s="240"/>
      <c r="H28" s="79"/>
      <c r="I28" s="79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77"/>
      <c r="Y28" s="77"/>
      <c r="Z28" s="77"/>
      <c r="AA28" s="80" t="s">
        <v>110</v>
      </c>
      <c r="AB28" s="80"/>
      <c r="AC28" s="19"/>
      <c r="AD28" s="19"/>
      <c r="AE28" s="19"/>
      <c r="AF28" s="20"/>
    </row>
    <row r="29" spans="1:32" s="17" customFormat="1" ht="13.5" customHeight="1" thickBot="1">
      <c r="A29" s="216"/>
      <c r="B29" s="21"/>
      <c r="C29" s="237"/>
      <c r="D29" s="241" t="s">
        <v>96</v>
      </c>
      <c r="E29" s="242"/>
      <c r="F29" s="242"/>
      <c r="G29" s="243"/>
      <c r="H29" s="79"/>
      <c r="I29" s="79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77"/>
      <c r="Z29" s="80"/>
      <c r="AA29" s="80"/>
      <c r="AB29" s="80" t="s">
        <v>110</v>
      </c>
      <c r="AC29" s="19"/>
      <c r="AD29" s="19"/>
      <c r="AE29" s="19"/>
      <c r="AF29" s="20"/>
    </row>
    <row r="30" spans="1:32" s="17" customFormat="1" ht="13.5" customHeight="1">
      <c r="A30" s="204" t="s">
        <v>61</v>
      </c>
      <c r="B30" s="252" t="s">
        <v>43</v>
      </c>
      <c r="C30" s="252"/>
      <c r="D30" s="252"/>
      <c r="E30" s="252"/>
      <c r="F30" s="252"/>
      <c r="G30" s="253"/>
      <c r="H30" s="84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26"/>
      <c r="AD30" s="26"/>
      <c r="AE30" s="26"/>
      <c r="AF30" s="27"/>
    </row>
    <row r="31" spans="1:32" s="17" customFormat="1" ht="13.5" customHeight="1">
      <c r="A31" s="205"/>
      <c r="B31" s="28"/>
      <c r="C31" s="227" t="s">
        <v>97</v>
      </c>
      <c r="D31" s="228"/>
      <c r="E31" s="228"/>
      <c r="F31" s="228"/>
      <c r="G31" s="229"/>
      <c r="H31" s="86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79"/>
      <c r="Y31" s="79"/>
      <c r="Z31" s="79"/>
      <c r="AA31" s="79"/>
      <c r="AB31" s="79"/>
      <c r="AC31" s="74"/>
      <c r="AD31" s="74"/>
      <c r="AE31" s="74"/>
      <c r="AF31" s="75"/>
    </row>
    <row r="32" spans="1:32" s="17" customFormat="1" ht="13.5" customHeight="1">
      <c r="A32" s="205"/>
      <c r="B32" s="28"/>
      <c r="C32" s="230"/>
      <c r="D32" s="209" t="s">
        <v>98</v>
      </c>
      <c r="E32" s="210"/>
      <c r="F32" s="210"/>
      <c r="G32" s="226"/>
      <c r="H32" s="80" t="s">
        <v>110</v>
      </c>
      <c r="I32" s="80" t="s">
        <v>110</v>
      </c>
      <c r="J32" s="80" t="s">
        <v>110</v>
      </c>
      <c r="K32" s="80" t="s">
        <v>110</v>
      </c>
      <c r="L32" s="80" t="s">
        <v>110</v>
      </c>
      <c r="M32" s="80" t="s">
        <v>110</v>
      </c>
      <c r="N32" s="80" t="s">
        <v>110</v>
      </c>
      <c r="O32" s="80" t="s">
        <v>110</v>
      </c>
      <c r="P32" s="80"/>
      <c r="Q32" s="80"/>
      <c r="R32" s="80"/>
      <c r="S32" s="80" t="s">
        <v>110</v>
      </c>
      <c r="T32" s="80"/>
      <c r="U32" s="80"/>
      <c r="V32" s="80"/>
      <c r="W32" s="80"/>
      <c r="X32" s="80"/>
      <c r="Y32" s="80" t="s">
        <v>110</v>
      </c>
      <c r="Z32" s="82"/>
      <c r="AA32" s="80"/>
      <c r="AB32" s="80"/>
      <c r="AC32" s="74"/>
      <c r="AD32" s="74"/>
      <c r="AE32" s="74"/>
      <c r="AF32" s="75"/>
    </row>
    <row r="33" spans="1:32" s="17" customFormat="1" ht="13.5" customHeight="1">
      <c r="A33" s="205"/>
      <c r="B33" s="28"/>
      <c r="C33" s="231"/>
      <c r="D33" s="209" t="s">
        <v>99</v>
      </c>
      <c r="E33" s="210"/>
      <c r="F33" s="210"/>
      <c r="G33" s="226"/>
      <c r="H33" s="80" t="s">
        <v>110</v>
      </c>
      <c r="I33" s="80" t="s">
        <v>110</v>
      </c>
      <c r="J33" s="80"/>
      <c r="K33" s="80" t="s">
        <v>110</v>
      </c>
      <c r="L33" s="80" t="s">
        <v>110</v>
      </c>
      <c r="M33" s="80" t="s">
        <v>110</v>
      </c>
      <c r="N33" s="80"/>
      <c r="O33" s="80" t="s">
        <v>110</v>
      </c>
      <c r="P33" s="80"/>
      <c r="Q33" s="80"/>
      <c r="R33" s="80"/>
      <c r="S33" s="80" t="s">
        <v>110</v>
      </c>
      <c r="T33" s="80"/>
      <c r="U33" s="80"/>
      <c r="V33" s="80"/>
      <c r="W33" s="80"/>
      <c r="X33" s="80"/>
      <c r="Y33" s="80" t="s">
        <v>110</v>
      </c>
      <c r="Z33" s="82"/>
      <c r="AA33" s="80"/>
      <c r="AB33" s="80"/>
      <c r="AC33" s="74"/>
      <c r="AD33" s="74"/>
      <c r="AE33" s="74"/>
      <c r="AF33" s="75"/>
    </row>
    <row r="34" spans="1:32" s="17" customFormat="1" ht="13.5" customHeight="1">
      <c r="A34" s="205"/>
      <c r="B34" s="28"/>
      <c r="C34" s="231"/>
      <c r="D34" s="210" t="s">
        <v>100</v>
      </c>
      <c r="E34" s="210"/>
      <c r="F34" s="210"/>
      <c r="G34" s="226"/>
      <c r="H34" s="80"/>
      <c r="I34" s="80"/>
      <c r="J34" s="80" t="s">
        <v>110</v>
      </c>
      <c r="K34" s="80"/>
      <c r="L34" s="77"/>
      <c r="M34" s="80"/>
      <c r="N34" s="80" t="s">
        <v>110</v>
      </c>
      <c r="O34" s="80"/>
      <c r="P34" s="80" t="s">
        <v>110</v>
      </c>
      <c r="Q34" s="77" t="s">
        <v>110</v>
      </c>
      <c r="R34" s="80" t="s">
        <v>110</v>
      </c>
      <c r="S34" s="80"/>
      <c r="T34" s="80"/>
      <c r="U34" s="80" t="s">
        <v>110</v>
      </c>
      <c r="V34" s="80" t="s">
        <v>110</v>
      </c>
      <c r="W34" s="80" t="s">
        <v>110</v>
      </c>
      <c r="X34" s="80" t="s">
        <v>110</v>
      </c>
      <c r="Y34" s="80"/>
      <c r="Z34" s="82"/>
      <c r="AA34" s="80"/>
      <c r="AB34" s="80"/>
      <c r="AC34" s="74"/>
      <c r="AD34" s="74"/>
      <c r="AE34" s="74"/>
      <c r="AF34" s="75"/>
    </row>
    <row r="35" spans="1:32" s="17" customFormat="1" ht="13.5" customHeight="1">
      <c r="A35" s="205"/>
      <c r="B35" s="28"/>
      <c r="C35" s="231"/>
      <c r="D35" s="210" t="s">
        <v>101</v>
      </c>
      <c r="E35" s="210"/>
      <c r="F35" s="210"/>
      <c r="G35" s="226"/>
      <c r="H35" s="80"/>
      <c r="I35" s="80"/>
      <c r="J35" s="80"/>
      <c r="K35" s="80"/>
      <c r="L35" s="77"/>
      <c r="M35" s="80"/>
      <c r="N35" s="77"/>
      <c r="O35" s="80"/>
      <c r="P35" s="77"/>
      <c r="Q35" s="77"/>
      <c r="R35" s="77"/>
      <c r="S35" s="77"/>
      <c r="T35" s="77"/>
      <c r="U35" s="80"/>
      <c r="V35" s="80"/>
      <c r="W35" s="80"/>
      <c r="X35" s="77"/>
      <c r="Y35" s="77"/>
      <c r="Z35" s="77"/>
      <c r="AA35" s="80" t="s">
        <v>110</v>
      </c>
      <c r="AB35" s="80" t="s">
        <v>110</v>
      </c>
      <c r="AC35" s="74"/>
      <c r="AD35" s="74"/>
      <c r="AE35" s="74"/>
      <c r="AF35" s="75"/>
    </row>
    <row r="36" spans="1:32" s="17" customFormat="1" ht="13.5" customHeight="1">
      <c r="A36" s="205"/>
      <c r="B36" s="28"/>
      <c r="C36" s="232"/>
      <c r="D36" s="210" t="s">
        <v>102</v>
      </c>
      <c r="E36" s="210"/>
      <c r="F36" s="210"/>
      <c r="G36" s="226"/>
      <c r="H36" s="80" t="s">
        <v>110</v>
      </c>
      <c r="I36" s="80" t="s">
        <v>110</v>
      </c>
      <c r="J36" s="80"/>
      <c r="K36" s="77" t="s">
        <v>110</v>
      </c>
      <c r="L36" s="77"/>
      <c r="M36" s="77" t="s">
        <v>110</v>
      </c>
      <c r="N36" s="80" t="s">
        <v>110</v>
      </c>
      <c r="O36" s="80"/>
      <c r="P36" s="80" t="s">
        <v>110</v>
      </c>
      <c r="Q36" s="77" t="s">
        <v>110</v>
      </c>
      <c r="R36" s="80" t="s">
        <v>110</v>
      </c>
      <c r="S36" s="77"/>
      <c r="T36" s="77" t="s">
        <v>110</v>
      </c>
      <c r="U36" s="80"/>
      <c r="V36" s="80"/>
      <c r="W36" s="80"/>
      <c r="X36" s="77"/>
      <c r="Y36" s="77"/>
      <c r="Z36" s="82"/>
      <c r="AA36" s="80"/>
      <c r="AB36" s="80"/>
      <c r="AC36" s="74"/>
      <c r="AD36" s="74"/>
      <c r="AE36" s="74"/>
      <c r="AF36" s="75"/>
    </row>
    <row r="37" spans="1:32" s="17" customFormat="1" ht="13.5" customHeight="1">
      <c r="A37" s="205"/>
      <c r="B37" s="28"/>
      <c r="C37" s="209" t="s">
        <v>103</v>
      </c>
      <c r="D37" s="210"/>
      <c r="E37" s="210"/>
      <c r="F37" s="210"/>
      <c r="G37" s="226"/>
      <c r="H37" s="87"/>
      <c r="I37" s="80"/>
      <c r="J37" s="80"/>
      <c r="K37" s="80"/>
      <c r="L37" s="80"/>
      <c r="M37" s="80"/>
      <c r="N37" s="80"/>
      <c r="O37" s="88"/>
      <c r="P37" s="82"/>
      <c r="Q37" s="82"/>
      <c r="R37" s="82"/>
      <c r="S37" s="82"/>
      <c r="T37" s="82"/>
      <c r="U37" s="80"/>
      <c r="V37" s="80"/>
      <c r="W37" s="80"/>
      <c r="X37" s="80"/>
      <c r="Y37" s="80"/>
      <c r="Z37" s="82"/>
      <c r="AA37" s="80"/>
      <c r="AB37" s="80"/>
      <c r="AC37" s="74"/>
      <c r="AD37" s="74"/>
      <c r="AE37" s="74"/>
      <c r="AF37" s="75"/>
    </row>
    <row r="38" spans="1:32" s="17" customFormat="1" ht="13.5" customHeight="1">
      <c r="A38" s="205"/>
      <c r="B38" s="28"/>
      <c r="C38" s="71"/>
      <c r="D38" s="209" t="s">
        <v>104</v>
      </c>
      <c r="E38" s="210"/>
      <c r="F38" s="210"/>
      <c r="G38" s="226"/>
      <c r="H38" s="80" t="s">
        <v>110</v>
      </c>
      <c r="I38" s="80" t="s">
        <v>110</v>
      </c>
      <c r="J38" s="80" t="s">
        <v>110</v>
      </c>
      <c r="K38" s="80" t="s">
        <v>110</v>
      </c>
      <c r="L38" s="80" t="s">
        <v>110</v>
      </c>
      <c r="M38" s="80" t="s">
        <v>110</v>
      </c>
      <c r="N38" s="80" t="s">
        <v>110</v>
      </c>
      <c r="O38" s="80" t="s">
        <v>110</v>
      </c>
      <c r="P38" s="80" t="s">
        <v>110</v>
      </c>
      <c r="Q38" s="80" t="s">
        <v>110</v>
      </c>
      <c r="R38" s="80" t="s">
        <v>110</v>
      </c>
      <c r="S38" s="80" t="s">
        <v>110</v>
      </c>
      <c r="T38" s="80" t="s">
        <v>110</v>
      </c>
      <c r="U38" s="80" t="s">
        <v>110</v>
      </c>
      <c r="V38" s="80" t="s">
        <v>110</v>
      </c>
      <c r="W38" s="80" t="s">
        <v>110</v>
      </c>
      <c r="X38" s="80" t="s">
        <v>110</v>
      </c>
      <c r="Y38" s="80" t="s">
        <v>110</v>
      </c>
      <c r="Z38" s="80" t="s">
        <v>110</v>
      </c>
      <c r="AA38" s="80" t="s">
        <v>110</v>
      </c>
      <c r="AB38" s="80" t="s">
        <v>110</v>
      </c>
      <c r="AC38" s="74"/>
      <c r="AD38" s="74"/>
      <c r="AE38" s="74"/>
      <c r="AF38" s="75"/>
    </row>
    <row r="39" spans="1:32" s="17" customFormat="1" ht="13.5" customHeight="1">
      <c r="A39" s="205"/>
      <c r="B39" s="28"/>
      <c r="C39" s="209" t="s">
        <v>105</v>
      </c>
      <c r="D39" s="210"/>
      <c r="E39" s="210"/>
      <c r="F39" s="210"/>
      <c r="G39" s="226"/>
      <c r="H39" s="86"/>
      <c r="I39" s="79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74"/>
      <c r="AD39" s="74"/>
      <c r="AE39" s="74"/>
      <c r="AF39" s="75"/>
    </row>
    <row r="40" spans="1:32" s="17" customFormat="1" ht="13.5" customHeight="1">
      <c r="A40" s="205"/>
      <c r="B40" s="28"/>
      <c r="C40" s="71"/>
      <c r="D40" s="209" t="s">
        <v>106</v>
      </c>
      <c r="E40" s="210"/>
      <c r="F40" s="210"/>
      <c r="G40" s="226"/>
      <c r="H40" s="80" t="s">
        <v>110</v>
      </c>
      <c r="I40" s="79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74"/>
      <c r="AD40" s="74"/>
      <c r="AE40" s="74"/>
      <c r="AF40" s="75"/>
    </row>
    <row r="41" spans="1:32" s="17" customFormat="1" ht="13.5" customHeight="1">
      <c r="A41" s="205"/>
      <c r="B41" s="28"/>
      <c r="C41" s="209" t="s">
        <v>107</v>
      </c>
      <c r="D41" s="210"/>
      <c r="E41" s="210"/>
      <c r="F41" s="210"/>
      <c r="G41" s="226"/>
      <c r="H41" s="78"/>
      <c r="I41" s="79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74"/>
      <c r="AD41" s="74"/>
      <c r="AE41" s="74"/>
      <c r="AF41" s="75"/>
    </row>
    <row r="42" spans="1:32" s="17" customFormat="1" ht="13.5" customHeight="1" thickBot="1">
      <c r="A42" s="205"/>
      <c r="B42" s="28"/>
      <c r="C42" s="71"/>
      <c r="D42" s="209" t="s">
        <v>108</v>
      </c>
      <c r="E42" s="210"/>
      <c r="F42" s="210"/>
      <c r="G42" s="226"/>
      <c r="H42" s="89"/>
      <c r="I42" s="90"/>
      <c r="J42" s="91"/>
      <c r="K42" s="92"/>
      <c r="L42" s="93"/>
      <c r="M42" s="93"/>
      <c r="N42" s="93"/>
      <c r="O42" s="93"/>
      <c r="P42" s="94"/>
      <c r="Q42" s="94"/>
      <c r="R42" s="94"/>
      <c r="S42" s="94"/>
      <c r="T42" s="94"/>
      <c r="U42" s="94"/>
      <c r="V42" s="80"/>
      <c r="W42" s="94"/>
      <c r="X42" s="94"/>
      <c r="Y42" s="94" t="s">
        <v>110</v>
      </c>
      <c r="Z42" s="94"/>
      <c r="AA42" s="94"/>
      <c r="AB42" s="94"/>
      <c r="AC42" s="74"/>
      <c r="AD42" s="74"/>
      <c r="AE42" s="74"/>
      <c r="AF42" s="75"/>
    </row>
    <row r="43" spans="1:32" s="17" customFormat="1" ht="24" customHeight="1">
      <c r="A43" s="176" t="s">
        <v>62</v>
      </c>
      <c r="B43" s="178"/>
      <c r="C43" s="179"/>
      <c r="D43" s="179"/>
      <c r="E43" s="179"/>
      <c r="F43" s="180"/>
      <c r="G43" s="35" t="s">
        <v>44</v>
      </c>
      <c r="H43" s="36" t="s">
        <v>111</v>
      </c>
      <c r="I43" s="37" t="s">
        <v>111</v>
      </c>
      <c r="J43" s="37" t="s">
        <v>112</v>
      </c>
      <c r="K43" s="95" t="s">
        <v>113</v>
      </c>
      <c r="L43" s="95" t="s">
        <v>113</v>
      </c>
      <c r="M43" s="95" t="s">
        <v>113</v>
      </c>
      <c r="N43" s="39" t="s">
        <v>112</v>
      </c>
      <c r="O43" s="95" t="s">
        <v>113</v>
      </c>
      <c r="P43" s="96" t="s">
        <v>112</v>
      </c>
      <c r="Q43" s="37" t="s">
        <v>112</v>
      </c>
      <c r="R43" s="37" t="s">
        <v>112</v>
      </c>
      <c r="S43" s="37" t="s">
        <v>113</v>
      </c>
      <c r="T43" s="37" t="s">
        <v>113</v>
      </c>
      <c r="U43" s="37" t="s">
        <v>112</v>
      </c>
      <c r="V43" s="37" t="s">
        <v>112</v>
      </c>
      <c r="W43" s="37" t="s">
        <v>112</v>
      </c>
      <c r="X43" s="37" t="s">
        <v>112</v>
      </c>
      <c r="Y43" s="37" t="s">
        <v>113</v>
      </c>
      <c r="Z43" s="37" t="s">
        <v>113</v>
      </c>
      <c r="AA43" s="37" t="s">
        <v>113</v>
      </c>
      <c r="AB43" s="97" t="s">
        <v>113</v>
      </c>
      <c r="AC43" s="37"/>
      <c r="AD43" s="37"/>
      <c r="AE43" s="37"/>
      <c r="AF43" s="38"/>
    </row>
    <row r="44" spans="1:32" s="17" customFormat="1" ht="27" customHeight="1">
      <c r="A44" s="177"/>
      <c r="B44" s="223"/>
      <c r="C44" s="224"/>
      <c r="D44" s="224"/>
      <c r="E44" s="224"/>
      <c r="F44" s="225"/>
      <c r="G44" s="39" t="s">
        <v>45</v>
      </c>
      <c r="H44" s="40" t="s">
        <v>114</v>
      </c>
      <c r="I44" s="40" t="s">
        <v>114</v>
      </c>
      <c r="J44" s="40" t="s">
        <v>114</v>
      </c>
      <c r="K44" s="40" t="s">
        <v>114</v>
      </c>
      <c r="L44" s="40" t="s">
        <v>114</v>
      </c>
      <c r="M44" s="40" t="s">
        <v>114</v>
      </c>
      <c r="N44" s="40" t="s">
        <v>114</v>
      </c>
      <c r="O44" s="40" t="s">
        <v>114</v>
      </c>
      <c r="P44" s="40" t="s">
        <v>114</v>
      </c>
      <c r="Q44" s="40" t="s">
        <v>114</v>
      </c>
      <c r="R44" s="40" t="s">
        <v>114</v>
      </c>
      <c r="S44" s="40" t="s">
        <v>114</v>
      </c>
      <c r="T44" s="40" t="s">
        <v>114</v>
      </c>
      <c r="U44" s="40" t="s">
        <v>114</v>
      </c>
      <c r="V44" s="40" t="s">
        <v>114</v>
      </c>
      <c r="W44" s="40" t="s">
        <v>114</v>
      </c>
      <c r="X44" s="40" t="s">
        <v>114</v>
      </c>
      <c r="Y44" s="40" t="s">
        <v>114</v>
      </c>
      <c r="Z44" s="40" t="s">
        <v>114</v>
      </c>
      <c r="AA44" s="40" t="s">
        <v>114</v>
      </c>
      <c r="AB44" s="40" t="s">
        <v>114</v>
      </c>
      <c r="AC44" s="41"/>
      <c r="AD44" s="41"/>
      <c r="AE44" s="41"/>
      <c r="AF44" s="42"/>
    </row>
    <row r="45" spans="1:32" s="17" customFormat="1" ht="27" customHeight="1">
      <c r="A45" s="177"/>
      <c r="B45" s="223"/>
      <c r="C45" s="224"/>
      <c r="D45" s="224"/>
      <c r="E45" s="224"/>
      <c r="F45" s="225"/>
      <c r="G45" s="39" t="s">
        <v>46</v>
      </c>
      <c r="H45" s="43">
        <v>43701</v>
      </c>
      <c r="I45" s="43">
        <v>43701</v>
      </c>
      <c r="J45" s="43">
        <v>43701</v>
      </c>
      <c r="K45" s="43">
        <v>43701</v>
      </c>
      <c r="L45" s="43">
        <v>43701</v>
      </c>
      <c r="M45" s="43">
        <v>43701</v>
      </c>
      <c r="N45" s="43">
        <v>43701</v>
      </c>
      <c r="O45" s="43">
        <v>43701</v>
      </c>
      <c r="P45" s="43">
        <v>43701</v>
      </c>
      <c r="Q45" s="43">
        <v>43701</v>
      </c>
      <c r="R45" s="43">
        <v>43701</v>
      </c>
      <c r="S45" s="43">
        <v>43701</v>
      </c>
      <c r="T45" s="43">
        <v>43701</v>
      </c>
      <c r="U45" s="43">
        <v>43701</v>
      </c>
      <c r="V45" s="43">
        <v>43701</v>
      </c>
      <c r="W45" s="43">
        <v>43701</v>
      </c>
      <c r="X45" s="43">
        <v>43701</v>
      </c>
      <c r="Y45" s="43">
        <v>43701</v>
      </c>
      <c r="Z45" s="43">
        <v>43701</v>
      </c>
      <c r="AA45" s="43">
        <v>43701</v>
      </c>
      <c r="AB45" s="43">
        <v>43701</v>
      </c>
      <c r="AC45" s="44"/>
      <c r="AD45" s="44"/>
      <c r="AE45" s="44"/>
      <c r="AF45" s="45"/>
    </row>
    <row r="46" spans="1:32" s="17" customFormat="1" ht="24.75" customHeight="1">
      <c r="A46" s="177"/>
      <c r="B46" s="223"/>
      <c r="C46" s="224"/>
      <c r="D46" s="224"/>
      <c r="E46" s="224"/>
      <c r="F46" s="225"/>
      <c r="G46" s="46" t="s">
        <v>47</v>
      </c>
      <c r="H46" s="40" t="s">
        <v>115</v>
      </c>
      <c r="I46" s="40" t="s">
        <v>115</v>
      </c>
      <c r="J46" s="40" t="s">
        <v>115</v>
      </c>
      <c r="K46" s="40" t="s">
        <v>115</v>
      </c>
      <c r="L46" s="40" t="s">
        <v>115</v>
      </c>
      <c r="M46" s="40" t="s">
        <v>115</v>
      </c>
      <c r="N46" s="40" t="s">
        <v>115</v>
      </c>
      <c r="O46" s="40" t="s">
        <v>115</v>
      </c>
      <c r="P46" s="40" t="s">
        <v>115</v>
      </c>
      <c r="Q46" s="40" t="s">
        <v>115</v>
      </c>
      <c r="R46" s="40" t="s">
        <v>115</v>
      </c>
      <c r="S46" s="40" t="s">
        <v>115</v>
      </c>
      <c r="T46" s="40" t="s">
        <v>115</v>
      </c>
      <c r="U46" s="40" t="s">
        <v>115</v>
      </c>
      <c r="V46" s="40" t="s">
        <v>115</v>
      </c>
      <c r="W46" s="40" t="s">
        <v>115</v>
      </c>
      <c r="X46" s="40" t="s">
        <v>115</v>
      </c>
      <c r="Y46" s="40" t="s">
        <v>115</v>
      </c>
      <c r="Z46" s="40" t="s">
        <v>115</v>
      </c>
      <c r="AA46" s="40" t="s">
        <v>115</v>
      </c>
      <c r="AB46" s="40" t="s">
        <v>115</v>
      </c>
      <c r="AC46" s="41"/>
      <c r="AD46" s="41"/>
      <c r="AE46" s="41"/>
      <c r="AF46" s="42"/>
    </row>
    <row r="47" spans="1:32" s="17" customFormat="1" ht="24.75" customHeight="1">
      <c r="A47" s="181" t="s">
        <v>63</v>
      </c>
      <c r="B47" s="183" t="s">
        <v>48</v>
      </c>
      <c r="C47" s="183"/>
      <c r="D47" s="183"/>
      <c r="E47" s="183"/>
      <c r="F47" s="184" t="s">
        <v>68</v>
      </c>
      <c r="G47" s="185"/>
      <c r="H47" s="60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4"/>
    </row>
    <row r="48" spans="1:32" s="17" customFormat="1" ht="36" customHeight="1" thickBot="1">
      <c r="A48" s="182"/>
      <c r="B48" s="186" t="s">
        <v>49</v>
      </c>
      <c r="C48" s="187"/>
      <c r="D48" s="187"/>
      <c r="E48" s="188"/>
      <c r="F48" s="186"/>
      <c r="G48" s="189"/>
      <c r="H48" s="61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 t="str">
        <f t="shared" ref="S48:AF48" si="1">IF(S47="","",(SUM(LEN(S47)-LEN(SUBSTITUTE(S47,",","")))/LEN(",")) + 1 )</f>
        <v/>
      </c>
      <c r="T48" s="55" t="str">
        <f t="shared" si="1"/>
        <v/>
      </c>
      <c r="U48" s="55" t="str">
        <f t="shared" si="1"/>
        <v/>
      </c>
      <c r="V48" s="55" t="str">
        <f t="shared" si="1"/>
        <v/>
      </c>
      <c r="W48" s="55" t="str">
        <f t="shared" si="1"/>
        <v/>
      </c>
      <c r="X48" s="55" t="str">
        <f t="shared" si="1"/>
        <v/>
      </c>
      <c r="Y48" s="55" t="str">
        <f t="shared" si="1"/>
        <v/>
      </c>
      <c r="Z48" s="55" t="str">
        <f t="shared" si="1"/>
        <v/>
      </c>
      <c r="AA48" s="55" t="str">
        <f t="shared" si="1"/>
        <v/>
      </c>
      <c r="AB48" s="55" t="str">
        <f t="shared" si="1"/>
        <v/>
      </c>
      <c r="AC48" s="55" t="str">
        <f t="shared" si="1"/>
        <v/>
      </c>
      <c r="AD48" s="55" t="str">
        <f t="shared" si="1"/>
        <v/>
      </c>
      <c r="AE48" s="55" t="str">
        <f t="shared" si="1"/>
        <v/>
      </c>
      <c r="AF48" s="56" t="str">
        <f t="shared" si="1"/>
        <v/>
      </c>
    </row>
    <row r="49" spans="8:22" s="17" customFormat="1">
      <c r="H49" s="47"/>
      <c r="I49" s="47"/>
      <c r="J49" s="47"/>
      <c r="K49" s="47"/>
      <c r="L49" s="47"/>
      <c r="M49" s="47"/>
      <c r="N49" s="48"/>
      <c r="O49" s="49"/>
      <c r="P49" s="47"/>
      <c r="Q49" s="47"/>
      <c r="R49" s="47"/>
      <c r="S49" s="47"/>
      <c r="T49" s="47"/>
      <c r="U49" s="47"/>
      <c r="V49" s="47"/>
    </row>
  </sheetData>
  <sheetProtection insertRows="0"/>
  <protectedRanges>
    <protectedRange sqref="B4:G5 B30:G30 B6:B29 B31:B42" name="Range2_1"/>
    <protectedRange sqref="B1:O2 P2 T1 AC1:AF2" name="Range1_1"/>
    <protectedRange sqref="AC43:AF43 H44:AF47" name="Range3_1_1"/>
    <protectedRange sqref="H4:AF4 AC5:AF42" name="Range2_1_1"/>
    <protectedRange sqref="C6:G29" name="Range2_1_1_1"/>
    <protectedRange sqref="C31:G42" name="Range2_1_3"/>
    <protectedRange sqref="H15:R29 AA6 S15:Z20 AA21:AB29 H5:Z14 AA5:AB5 AB6:AB20" name="Range2_1_1_2"/>
    <protectedRange sqref="S21:Z29" name="Range2_1_1_1_1"/>
    <protectedRange sqref="P36 R34 L41:AB42 H41:J42 AA30:AB40 K41 R36 H30:Z31 H34:K35 N32:N34 H37:O37 H36:J36 M32:M35 P32:R33 N36 P34 O32:O36 X37:Y37 U35:W37 S32:Y34 H32:L33 H38:Z40" name="Range2_1_3_1"/>
    <protectedRange sqref="R35 M36 N35 K36 L34:L36 P35 Q34:Q36 Z35 X35:Y36 S35:T36" name="Range2_1_1_3"/>
  </protectedRanges>
  <mergeCells count="68">
    <mergeCell ref="A47:A48"/>
    <mergeCell ref="B47:E47"/>
    <mergeCell ref="F47:G47"/>
    <mergeCell ref="B48:E48"/>
    <mergeCell ref="F48:G48"/>
    <mergeCell ref="AC1:AF1"/>
    <mergeCell ref="AC2:AF2"/>
    <mergeCell ref="A4:A29"/>
    <mergeCell ref="B4:G4"/>
    <mergeCell ref="B5:G5"/>
    <mergeCell ref="B1:E1"/>
    <mergeCell ref="F1:O1"/>
    <mergeCell ref="B2:E2"/>
    <mergeCell ref="I2:O2"/>
    <mergeCell ref="T1:Z1"/>
    <mergeCell ref="F2:H2"/>
    <mergeCell ref="AA2:AB2"/>
    <mergeCell ref="C6:G6"/>
    <mergeCell ref="C7:C19"/>
    <mergeCell ref="P1:S1"/>
    <mergeCell ref="AA1:AB1"/>
    <mergeCell ref="D12:G12"/>
    <mergeCell ref="B46:F46"/>
    <mergeCell ref="A30:A42"/>
    <mergeCell ref="B30:G30"/>
    <mergeCell ref="P2:Z2"/>
    <mergeCell ref="A43:A46"/>
    <mergeCell ref="B43:F43"/>
    <mergeCell ref="B44:F44"/>
    <mergeCell ref="B45:F45"/>
    <mergeCell ref="D7:G7"/>
    <mergeCell ref="D8:G8"/>
    <mergeCell ref="D9:G9"/>
    <mergeCell ref="D10:G10"/>
    <mergeCell ref="D11:G11"/>
    <mergeCell ref="D13:G13"/>
    <mergeCell ref="D14:G14"/>
    <mergeCell ref="D15:G15"/>
    <mergeCell ref="D16:D18"/>
    <mergeCell ref="E16:G16"/>
    <mergeCell ref="E17:G17"/>
    <mergeCell ref="E18:G18"/>
    <mergeCell ref="D19:G19"/>
    <mergeCell ref="C20:G20"/>
    <mergeCell ref="C21:C24"/>
    <mergeCell ref="D21:G21"/>
    <mergeCell ref="D22:G22"/>
    <mergeCell ref="D23:G23"/>
    <mergeCell ref="D24:G24"/>
    <mergeCell ref="C25:G25"/>
    <mergeCell ref="C26:G26"/>
    <mergeCell ref="C27:G27"/>
    <mergeCell ref="C28:C29"/>
    <mergeCell ref="D28:G28"/>
    <mergeCell ref="D29:G29"/>
    <mergeCell ref="D42:G42"/>
    <mergeCell ref="C31:G31"/>
    <mergeCell ref="C32:C36"/>
    <mergeCell ref="D32:G32"/>
    <mergeCell ref="D33:G33"/>
    <mergeCell ref="D34:G34"/>
    <mergeCell ref="D35:G35"/>
    <mergeCell ref="D36:G36"/>
    <mergeCell ref="C37:G37"/>
    <mergeCell ref="D38:G38"/>
    <mergeCell ref="C39:G39"/>
    <mergeCell ref="D40:G40"/>
    <mergeCell ref="C41:G41"/>
  </mergeCells>
  <phoneticPr fontId="4"/>
  <conditionalFormatting sqref="H3:AF48">
    <cfRule type="expression" dxfId="66" priority="201" stopIfTrue="1">
      <formula>H$46="NA"</formula>
    </cfRule>
    <cfRule type="expression" dxfId="65" priority="202" stopIfTrue="1">
      <formula>H$46="NG"</formula>
    </cfRule>
  </conditionalFormatting>
  <conditionalFormatting sqref="AB7:AB20 H5:AB6">
    <cfRule type="expression" dxfId="64" priority="18" stopIfTrue="1">
      <formula>#REF!="NG"</formula>
    </cfRule>
    <cfRule type="expression" dxfId="63" priority="19" stopIfTrue="1">
      <formula>H$46="NA"</formula>
    </cfRule>
    <cfRule type="expression" dxfId="62" priority="20" stopIfTrue="1">
      <formula>H$46="NG"</formula>
    </cfRule>
  </conditionalFormatting>
  <conditionalFormatting sqref="H7:Z29">
    <cfRule type="expression" dxfId="61" priority="15" stopIfTrue="1">
      <formula>#REF!="NG"</formula>
    </cfRule>
    <cfRule type="expression" dxfId="60" priority="16" stopIfTrue="1">
      <formula>I$46="NA"</formula>
    </cfRule>
    <cfRule type="expression" dxfId="59" priority="17" stopIfTrue="1">
      <formula>I$46="NG"</formula>
    </cfRule>
  </conditionalFormatting>
  <conditionalFormatting sqref="AA21:AB29">
    <cfRule type="expression" dxfId="58" priority="12" stopIfTrue="1">
      <formula>#REF!="NG"</formula>
    </cfRule>
    <cfRule type="expression" dxfId="57" priority="13" stopIfTrue="1">
      <formula>T$46="NA"</formula>
    </cfRule>
    <cfRule type="expression" dxfId="56" priority="14" stopIfTrue="1">
      <formula>T$46="NG"</formula>
    </cfRule>
  </conditionalFormatting>
  <conditionalFormatting sqref="W39:Z42 L39:U42 H30:Z31 V39:V41 K39:K41 AA30:AB42 H41:H42 I39:J42 H39">
    <cfRule type="expression" dxfId="55" priority="9" stopIfTrue="1">
      <formula>#REF!="NG"</formula>
    </cfRule>
    <cfRule type="expression" dxfId="54" priority="10" stopIfTrue="1">
      <formula>H$46="NA"</formula>
    </cfRule>
    <cfRule type="expression" dxfId="53" priority="11" stopIfTrue="1">
      <formula>H$46="NG"</formula>
    </cfRule>
  </conditionalFormatting>
  <conditionalFormatting sqref="U32:Y37 O32:R35 P36:R36 Z35 S32:T36 O36:O38 P38:Z38 H40 H32:N38">
    <cfRule type="expression" dxfId="52" priority="6" stopIfTrue="1">
      <formula>#REF!="NG"</formula>
    </cfRule>
    <cfRule type="expression" dxfId="51" priority="7" stopIfTrue="1">
      <formula>I$46="NA"</formula>
    </cfRule>
    <cfRule type="expression" dxfId="50" priority="8" stopIfTrue="1">
      <formula>I$46="NG"</formula>
    </cfRule>
  </conditionalFormatting>
  <conditionalFormatting sqref="V42">
    <cfRule type="expression" dxfId="49" priority="3" stopIfTrue="1">
      <formula>#REF!="NG"</formula>
    </cfRule>
    <cfRule type="expression" dxfId="48" priority="4" stopIfTrue="1">
      <formula>K$46="NA"</formula>
    </cfRule>
    <cfRule type="expression" dxfId="47" priority="5" stopIfTrue="1">
      <formula>K$46="NG"</formula>
    </cfRule>
  </conditionalFormatting>
  <conditionalFormatting sqref="H43:AB43">
    <cfRule type="expression" dxfId="46" priority="1" stopIfTrue="1">
      <formula>H$46="NA"</formula>
    </cfRule>
    <cfRule type="expression" dxfId="45" priority="2" stopIfTrue="1">
      <formula>H$46="NG"</formula>
    </cfRule>
  </conditionalFormatting>
  <dataValidations count="10">
    <dataValidation type="list" allowBlank="1" showInputMessage="1" showErrorMessage="1" sqref="H43:AF43">
      <formula1>"N, A, B"</formula1>
    </dataValidation>
    <dataValidation type="list" allowBlank="1" showInputMessage="1" showErrorMessage="1" sqref="H46:AF46">
      <formula1>"OK, NG, NA, PT"</formula1>
    </dataValidation>
    <dataValidation allowBlank="1" showInputMessage="1" showErrorMessage="1" promptTitle="PCL sheet name" prompt=" " sqref="F47:G47"/>
    <dataValidation allowBlank="1" showInputMessage="1" showErrorMessage="1" promptTitle="Bug ID" prompt="Unique ID throughout the project._x000a_For every Bug found during Test as well as Re-Test, a new Bug ID needs to be entered here (as a comma seperated value)" sqref="B47:E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6"/>
    <dataValidation allowBlank="1" showInputMessage="1" showErrorMessage="1" promptTitle="Testing Date" prompt="Date on which test was performed in yyyy/mm/dd format" sqref="G45"/>
    <dataValidation allowBlank="1" showInputMessage="1" showErrorMessage="1" promptTitle="Enter" prompt="Name of the person who performed the test" sqref="G44"/>
    <dataValidation allowBlank="1" showInputMessage="1" showErrorMessage="1" promptTitle="Condition Type" prompt="N : Normal _x000a_A : Abnormal _x000a_B : Boundary" sqref="G43"/>
    <dataValidation allowBlank="1" showInputMessage="1" showErrorMessage="1" promptTitle="Check points" prompt="that need / need not be executed" sqref="A30:A42"/>
    <dataValidation allowBlank="1" showInputMessage="1" showErrorMessage="1" promptTitle="Input conditions" prompt="that need to be checked." sqref="A4:A29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129"/>
  <sheetViews>
    <sheetView view="pageBreakPreview" zoomScale="85" zoomScaleNormal="70" zoomScaleSheetLayoutView="85" workbookViewId="0">
      <pane xSplit="7" ySplit="3" topLeftCell="H112" activePane="bottomRight" state="frozen"/>
      <selection activeCell="A5" sqref="A5"/>
      <selection pane="topRight" activeCell="A5" sqref="A5"/>
      <selection pane="bottomLeft" activeCell="A5" sqref="A5"/>
      <selection pane="bottomRight" activeCell="C65" sqref="C65:G6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6" t="s">
        <v>69</v>
      </c>
      <c r="C1" s="197"/>
      <c r="D1" s="197"/>
      <c r="E1" s="198"/>
      <c r="F1" s="196" t="s">
        <v>71</v>
      </c>
      <c r="G1" s="197"/>
      <c r="H1" s="197"/>
      <c r="I1" s="197"/>
      <c r="J1" s="197"/>
      <c r="K1" s="197"/>
      <c r="L1" s="197"/>
      <c r="M1" s="197"/>
      <c r="N1" s="197"/>
      <c r="O1" s="198"/>
      <c r="P1" s="201" t="s">
        <v>0</v>
      </c>
      <c r="Q1" s="202"/>
      <c r="R1" s="202"/>
      <c r="S1" s="203"/>
      <c r="T1" s="196" t="s">
        <v>72</v>
      </c>
      <c r="U1" s="197"/>
      <c r="V1" s="197"/>
      <c r="W1" s="197"/>
      <c r="X1" s="197"/>
      <c r="Y1" s="197"/>
      <c r="Z1" s="198"/>
      <c r="AA1" s="190" t="s">
        <v>11</v>
      </c>
      <c r="AB1" s="190"/>
      <c r="AC1" s="191">
        <v>43701</v>
      </c>
      <c r="AD1" s="191"/>
      <c r="AE1" s="191"/>
      <c r="AF1" s="192"/>
    </row>
    <row r="2" spans="1:32" ht="20.100000000000001" customHeight="1" thickBot="1">
      <c r="A2" s="64" t="s">
        <v>4</v>
      </c>
      <c r="B2" s="193" t="s">
        <v>118</v>
      </c>
      <c r="C2" s="194"/>
      <c r="D2" s="194"/>
      <c r="E2" s="195"/>
      <c r="F2" s="193" t="s">
        <v>119</v>
      </c>
      <c r="G2" s="194"/>
      <c r="H2" s="195"/>
      <c r="I2" s="186" t="s">
        <v>119</v>
      </c>
      <c r="J2" s="187"/>
      <c r="K2" s="187"/>
      <c r="L2" s="187"/>
      <c r="M2" s="187"/>
      <c r="N2" s="187"/>
      <c r="O2" s="188"/>
      <c r="P2" s="193"/>
      <c r="Q2" s="194"/>
      <c r="R2" s="194"/>
      <c r="S2" s="194"/>
      <c r="T2" s="194"/>
      <c r="U2" s="194"/>
      <c r="V2" s="194"/>
      <c r="W2" s="194"/>
      <c r="X2" s="194"/>
      <c r="Y2" s="194"/>
      <c r="Z2" s="195"/>
      <c r="AA2" s="199" t="s">
        <v>13</v>
      </c>
      <c r="AB2" s="200"/>
      <c r="AC2" s="193" t="s">
        <v>14</v>
      </c>
      <c r="AD2" s="194"/>
      <c r="AE2" s="194"/>
      <c r="AF2" s="214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IF(COUNTA(H4:H123)&gt;0,1,"")</f>
        <v>1</v>
      </c>
      <c r="I3" s="12">
        <f t="shared" ref="I3:AF3" si="0">IF(COUNTA(I4:I123)&gt;0,IF(H3&gt;0,H3+1,""),"")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>
        <f t="shared" si="0"/>
        <v>25</v>
      </c>
    </row>
    <row r="4" spans="1:32" s="17" customFormat="1" ht="13.5" customHeight="1">
      <c r="A4" s="215" t="s">
        <v>53</v>
      </c>
      <c r="B4" s="208" t="s">
        <v>22</v>
      </c>
      <c r="C4" s="208"/>
      <c r="D4" s="208"/>
      <c r="E4" s="208"/>
      <c r="F4" s="20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23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216"/>
      <c r="B6" s="21"/>
      <c r="C6" s="283" t="s">
        <v>76</v>
      </c>
      <c r="D6" s="284"/>
      <c r="E6" s="284"/>
      <c r="F6" s="284"/>
      <c r="G6" s="285"/>
      <c r="H6" s="103" t="s">
        <v>110</v>
      </c>
      <c r="I6" s="102" t="s">
        <v>110</v>
      </c>
      <c r="J6" s="62" t="s">
        <v>110</v>
      </c>
      <c r="K6" s="102" t="s">
        <v>110</v>
      </c>
      <c r="L6" s="102" t="s">
        <v>110</v>
      </c>
      <c r="M6" s="102" t="s">
        <v>110</v>
      </c>
      <c r="N6" s="102" t="s">
        <v>110</v>
      </c>
      <c r="O6" s="102" t="s">
        <v>110</v>
      </c>
      <c r="P6" s="102" t="s">
        <v>110</v>
      </c>
      <c r="Q6" s="102" t="s">
        <v>110</v>
      </c>
      <c r="R6" s="102" t="s">
        <v>110</v>
      </c>
      <c r="S6" s="102" t="s">
        <v>110</v>
      </c>
      <c r="T6" s="102" t="s">
        <v>110</v>
      </c>
      <c r="U6" s="102" t="s">
        <v>110</v>
      </c>
      <c r="V6" s="102" t="s">
        <v>110</v>
      </c>
      <c r="W6" s="102" t="s">
        <v>110</v>
      </c>
      <c r="X6" s="102" t="s">
        <v>110</v>
      </c>
      <c r="Y6" s="102" t="s">
        <v>110</v>
      </c>
      <c r="Z6" s="102" t="s">
        <v>110</v>
      </c>
      <c r="AA6" s="102" t="s">
        <v>110</v>
      </c>
      <c r="AB6" s="102" t="s">
        <v>110</v>
      </c>
      <c r="AC6" s="102" t="s">
        <v>110</v>
      </c>
      <c r="AD6" s="102" t="s">
        <v>110</v>
      </c>
      <c r="AE6" s="102" t="s">
        <v>110</v>
      </c>
      <c r="AF6" s="104" t="s">
        <v>110</v>
      </c>
    </row>
    <row r="7" spans="1:32" s="17" customFormat="1" ht="13.5" customHeight="1">
      <c r="A7" s="216"/>
      <c r="B7" s="21"/>
      <c r="C7" s="286"/>
      <c r="D7" s="263" t="s">
        <v>222</v>
      </c>
      <c r="E7" s="264"/>
      <c r="F7" s="264"/>
      <c r="G7" s="268"/>
      <c r="H7" s="105"/>
      <c r="I7" s="23"/>
      <c r="J7" s="23"/>
      <c r="K7" s="62"/>
      <c r="L7" s="23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100"/>
    </row>
    <row r="8" spans="1:32" s="17" customFormat="1" ht="13.5" customHeight="1">
      <c r="A8" s="216"/>
      <c r="B8" s="21"/>
      <c r="C8" s="287"/>
      <c r="D8" s="265"/>
      <c r="E8" s="220" t="s">
        <v>98</v>
      </c>
      <c r="F8" s="220"/>
      <c r="G8" s="261"/>
      <c r="H8" s="22"/>
      <c r="I8" s="23"/>
      <c r="J8" s="23"/>
      <c r="K8" s="62"/>
      <c r="L8" s="23"/>
      <c r="M8" s="62"/>
      <c r="N8" s="62"/>
      <c r="O8" s="62"/>
      <c r="P8" s="62"/>
      <c r="Q8" s="62"/>
      <c r="R8" s="8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100"/>
    </row>
    <row r="9" spans="1:32" s="17" customFormat="1" ht="13.5" customHeight="1">
      <c r="A9" s="216"/>
      <c r="B9" s="21"/>
      <c r="C9" s="287"/>
      <c r="D9" s="222"/>
      <c r="E9" s="220" t="s">
        <v>121</v>
      </c>
      <c r="F9" s="220"/>
      <c r="G9" s="261"/>
      <c r="H9" s="77" t="s">
        <v>205</v>
      </c>
      <c r="I9" s="77"/>
      <c r="J9" s="23"/>
      <c r="K9" s="62"/>
      <c r="L9" s="23"/>
      <c r="M9" s="62"/>
      <c r="N9" s="62"/>
      <c r="O9" s="62"/>
      <c r="P9" s="62"/>
      <c r="Q9" s="62"/>
      <c r="R9" s="8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100"/>
    </row>
    <row r="10" spans="1:32" s="17" customFormat="1" ht="13.5" customHeight="1">
      <c r="A10" s="216"/>
      <c r="B10" s="21"/>
      <c r="C10" s="287"/>
      <c r="D10" s="222"/>
      <c r="E10" s="220" t="s">
        <v>122</v>
      </c>
      <c r="F10" s="220"/>
      <c r="G10" s="261"/>
      <c r="H10" s="22"/>
      <c r="I10" s="77" t="s">
        <v>205</v>
      </c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62"/>
      <c r="Y10" s="62"/>
      <c r="Z10" s="62"/>
      <c r="AA10" s="62"/>
      <c r="AB10" s="62"/>
      <c r="AC10" s="62"/>
      <c r="AD10" s="62"/>
      <c r="AE10" s="62"/>
      <c r="AF10" s="100"/>
    </row>
    <row r="11" spans="1:32" s="17" customFormat="1" ht="13.5" customHeight="1">
      <c r="A11" s="216"/>
      <c r="B11" s="21"/>
      <c r="C11" s="287"/>
      <c r="D11" s="266"/>
      <c r="E11" s="220" t="s">
        <v>186</v>
      </c>
      <c r="F11" s="220"/>
      <c r="G11" s="261"/>
      <c r="H11" s="22"/>
      <c r="I11" s="77"/>
      <c r="J11" s="62" t="s">
        <v>110</v>
      </c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62"/>
      <c r="AE11" s="62"/>
      <c r="AF11" s="100"/>
    </row>
    <row r="12" spans="1:32" s="17" customFormat="1" ht="13.5" customHeight="1">
      <c r="A12" s="216"/>
      <c r="B12" s="21"/>
      <c r="C12" s="287"/>
      <c r="D12" s="263" t="s">
        <v>223</v>
      </c>
      <c r="E12" s="264"/>
      <c r="F12" s="264"/>
      <c r="G12" s="268"/>
      <c r="H12" s="22"/>
      <c r="I12" s="77"/>
      <c r="J12" s="77"/>
      <c r="K12" s="77" t="s">
        <v>110</v>
      </c>
      <c r="L12" s="102" t="s">
        <v>110</v>
      </c>
      <c r="M12" s="77" t="s">
        <v>110</v>
      </c>
      <c r="N12" s="77" t="s">
        <v>110</v>
      </c>
      <c r="O12" s="77" t="s">
        <v>110</v>
      </c>
      <c r="P12" s="77" t="s">
        <v>110</v>
      </c>
      <c r="Q12" s="77" t="s">
        <v>110</v>
      </c>
      <c r="R12" s="77" t="s">
        <v>110</v>
      </c>
      <c r="S12" s="77" t="s">
        <v>110</v>
      </c>
      <c r="T12" s="77" t="s">
        <v>110</v>
      </c>
      <c r="U12" s="77" t="s">
        <v>110</v>
      </c>
      <c r="V12" s="77" t="s">
        <v>110</v>
      </c>
      <c r="W12" s="77" t="s">
        <v>110</v>
      </c>
      <c r="X12" s="77" t="s">
        <v>110</v>
      </c>
      <c r="Y12" s="77" t="s">
        <v>110</v>
      </c>
      <c r="Z12" s="77" t="s">
        <v>110</v>
      </c>
      <c r="AA12" s="77" t="s">
        <v>110</v>
      </c>
      <c r="AB12" s="77" t="s">
        <v>110</v>
      </c>
      <c r="AC12" s="77" t="s">
        <v>110</v>
      </c>
      <c r="AD12" s="62" t="s">
        <v>110</v>
      </c>
      <c r="AE12" s="62" t="s">
        <v>110</v>
      </c>
      <c r="AF12" s="100" t="s">
        <v>110</v>
      </c>
    </row>
    <row r="13" spans="1:32" s="17" customFormat="1" ht="13.5" customHeight="1">
      <c r="A13" s="216"/>
      <c r="B13" s="21"/>
      <c r="C13" s="287"/>
      <c r="D13" s="265"/>
      <c r="E13" s="220" t="s">
        <v>98</v>
      </c>
      <c r="F13" s="220"/>
      <c r="G13" s="261"/>
      <c r="H13" s="22"/>
      <c r="I13" s="23"/>
      <c r="J13" s="23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8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100"/>
    </row>
    <row r="14" spans="1:32" s="17" customFormat="1" ht="13.5" customHeight="1">
      <c r="A14" s="216"/>
      <c r="B14" s="21"/>
      <c r="C14" s="287"/>
      <c r="D14" s="222"/>
      <c r="E14" s="220" t="s">
        <v>122</v>
      </c>
      <c r="F14" s="220"/>
      <c r="G14" s="261"/>
      <c r="H14" s="77" t="s">
        <v>205</v>
      </c>
      <c r="I14" s="77" t="s">
        <v>205</v>
      </c>
      <c r="J14" s="62" t="s">
        <v>110</v>
      </c>
      <c r="K14" s="62" t="s">
        <v>110</v>
      </c>
      <c r="L14" s="62"/>
      <c r="M14" s="62"/>
      <c r="N14" s="62"/>
      <c r="O14" s="62"/>
      <c r="P14" s="62"/>
      <c r="Q14" s="62"/>
      <c r="R14" s="62"/>
      <c r="S14" s="62"/>
      <c r="T14" s="62"/>
      <c r="U14" s="8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100"/>
    </row>
    <row r="15" spans="1:32" s="17" customFormat="1" ht="13.5" customHeight="1">
      <c r="A15" s="216"/>
      <c r="B15" s="21"/>
      <c r="C15" s="287"/>
      <c r="D15" s="266"/>
      <c r="E15" s="279" t="s">
        <v>187</v>
      </c>
      <c r="F15" s="220"/>
      <c r="G15" s="261"/>
      <c r="H15" s="22"/>
      <c r="I15" s="23"/>
      <c r="J15" s="77"/>
      <c r="K15" s="77"/>
      <c r="L15" s="102" t="s">
        <v>110</v>
      </c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62"/>
      <c r="AE15" s="62"/>
      <c r="AF15" s="100"/>
    </row>
    <row r="16" spans="1:32" s="17" customFormat="1" ht="13.5" customHeight="1">
      <c r="A16" s="216"/>
      <c r="B16" s="21"/>
      <c r="C16" s="287"/>
      <c r="D16" s="280" t="s">
        <v>124</v>
      </c>
      <c r="E16" s="281"/>
      <c r="F16" s="281"/>
      <c r="G16" s="282"/>
      <c r="H16" s="22"/>
      <c r="I16" s="23"/>
      <c r="J16" s="77"/>
      <c r="K16" s="77"/>
      <c r="L16" s="77"/>
      <c r="M16" s="77" t="s">
        <v>110</v>
      </c>
      <c r="N16" s="77" t="s">
        <v>110</v>
      </c>
      <c r="O16" s="77" t="s">
        <v>110</v>
      </c>
      <c r="P16" s="77" t="s">
        <v>110</v>
      </c>
      <c r="Q16" s="77" t="s">
        <v>110</v>
      </c>
      <c r="R16" s="77" t="s">
        <v>110</v>
      </c>
      <c r="S16" s="77" t="s">
        <v>110</v>
      </c>
      <c r="T16" s="77" t="s">
        <v>110</v>
      </c>
      <c r="U16" s="77" t="s">
        <v>110</v>
      </c>
      <c r="V16" s="77" t="s">
        <v>110</v>
      </c>
      <c r="W16" s="77" t="s">
        <v>110</v>
      </c>
      <c r="X16" s="77" t="s">
        <v>110</v>
      </c>
      <c r="Y16" s="77" t="s">
        <v>110</v>
      </c>
      <c r="Z16" s="77" t="s">
        <v>110</v>
      </c>
      <c r="AA16" s="77" t="s">
        <v>110</v>
      </c>
      <c r="AB16" s="77" t="s">
        <v>110</v>
      </c>
      <c r="AC16" s="77" t="s">
        <v>110</v>
      </c>
      <c r="AD16" s="62" t="s">
        <v>110</v>
      </c>
      <c r="AE16" s="62" t="s">
        <v>110</v>
      </c>
      <c r="AF16" s="100" t="s">
        <v>110</v>
      </c>
    </row>
    <row r="17" spans="1:32" s="17" customFormat="1" ht="13.5" customHeight="1">
      <c r="A17" s="216"/>
      <c r="B17" s="21"/>
      <c r="C17" s="287"/>
      <c r="D17" s="265"/>
      <c r="E17" s="220" t="s">
        <v>98</v>
      </c>
      <c r="F17" s="220"/>
      <c r="G17" s="261"/>
      <c r="H17" s="22"/>
      <c r="I17" s="23"/>
      <c r="J17" s="23"/>
      <c r="K17" s="62"/>
      <c r="L17" s="23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100"/>
    </row>
    <row r="18" spans="1:32" s="17" customFormat="1" ht="13.5" customHeight="1">
      <c r="A18" s="216"/>
      <c r="B18" s="21"/>
      <c r="C18" s="287"/>
      <c r="D18" s="222"/>
      <c r="E18" s="220" t="s">
        <v>125</v>
      </c>
      <c r="F18" s="220"/>
      <c r="G18" s="261"/>
      <c r="H18" s="77" t="s">
        <v>110</v>
      </c>
      <c r="I18" s="62" t="s">
        <v>110</v>
      </c>
      <c r="J18" s="62" t="s">
        <v>110</v>
      </c>
      <c r="K18" s="62" t="s">
        <v>110</v>
      </c>
      <c r="L18" s="102" t="s">
        <v>110</v>
      </c>
      <c r="M18" s="62"/>
      <c r="N18" s="62"/>
      <c r="O18" s="62"/>
      <c r="P18" s="62" t="s">
        <v>110</v>
      </c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100"/>
    </row>
    <row r="19" spans="1:32" s="17" customFormat="1" ht="13.5" customHeight="1">
      <c r="A19" s="216"/>
      <c r="B19" s="21"/>
      <c r="C19" s="287"/>
      <c r="D19" s="222"/>
      <c r="E19" s="220" t="s">
        <v>126</v>
      </c>
      <c r="F19" s="220"/>
      <c r="G19" s="261"/>
      <c r="H19" s="106"/>
      <c r="I19" s="77"/>
      <c r="J19" s="77"/>
      <c r="K19" s="77"/>
      <c r="L19" s="77"/>
      <c r="M19" s="77" t="s">
        <v>110</v>
      </c>
      <c r="N19" s="77"/>
      <c r="O19" s="77"/>
      <c r="P19" s="77"/>
      <c r="Q19" s="77"/>
      <c r="R19" s="77" t="s">
        <v>110</v>
      </c>
      <c r="S19" s="77" t="s">
        <v>110</v>
      </c>
      <c r="T19" s="77"/>
      <c r="U19" s="77" t="s">
        <v>110</v>
      </c>
      <c r="V19" s="77" t="s">
        <v>110</v>
      </c>
      <c r="W19" s="77" t="s">
        <v>110</v>
      </c>
      <c r="X19" s="77" t="s">
        <v>110</v>
      </c>
      <c r="Y19" s="77" t="s">
        <v>110</v>
      </c>
      <c r="Z19" s="77" t="s">
        <v>110</v>
      </c>
      <c r="AA19" s="77" t="s">
        <v>110</v>
      </c>
      <c r="AB19" s="77" t="s">
        <v>110</v>
      </c>
      <c r="AC19" s="77" t="s">
        <v>110</v>
      </c>
      <c r="AD19" s="62" t="s">
        <v>110</v>
      </c>
      <c r="AE19" s="62" t="s">
        <v>110</v>
      </c>
      <c r="AF19" s="100" t="s">
        <v>110</v>
      </c>
    </row>
    <row r="20" spans="1:32" s="17" customFormat="1" ht="13.5" customHeight="1">
      <c r="A20" s="216"/>
      <c r="B20" s="21"/>
      <c r="C20" s="287"/>
      <c r="D20" s="222"/>
      <c r="E20" s="220" t="s">
        <v>127</v>
      </c>
      <c r="F20" s="220"/>
      <c r="G20" s="261"/>
      <c r="H20" s="106"/>
      <c r="I20" s="77"/>
      <c r="J20" s="77"/>
      <c r="K20" s="77"/>
      <c r="L20" s="77"/>
      <c r="M20" s="77"/>
      <c r="N20" s="77" t="s">
        <v>110</v>
      </c>
      <c r="O20" s="77"/>
      <c r="P20" s="77"/>
      <c r="Q20" s="77" t="s">
        <v>110</v>
      </c>
      <c r="R20" s="77"/>
      <c r="S20" s="77"/>
      <c r="T20" s="77"/>
      <c r="U20" s="77"/>
      <c r="V20" s="77"/>
      <c r="W20" s="77"/>
      <c r="X20" s="77"/>
      <c r="Y20" s="77"/>
      <c r="Z20" s="77"/>
      <c r="AA20" s="62"/>
      <c r="AB20" s="62"/>
      <c r="AC20" s="62"/>
      <c r="AD20" s="62"/>
      <c r="AE20" s="62"/>
      <c r="AF20" s="100"/>
    </row>
    <row r="21" spans="1:32" s="17" customFormat="1" ht="13.5" customHeight="1">
      <c r="A21" s="216"/>
      <c r="B21" s="21"/>
      <c r="C21" s="287"/>
      <c r="D21" s="266"/>
      <c r="E21" s="220" t="s">
        <v>128</v>
      </c>
      <c r="F21" s="220"/>
      <c r="G21" s="261"/>
      <c r="H21" s="106"/>
      <c r="I21" s="77"/>
      <c r="J21" s="77"/>
      <c r="K21" s="77"/>
      <c r="L21" s="77"/>
      <c r="M21" s="77"/>
      <c r="N21" s="77"/>
      <c r="O21" s="77" t="s">
        <v>110</v>
      </c>
      <c r="P21" s="77"/>
      <c r="Q21" s="77"/>
      <c r="R21" s="77"/>
      <c r="S21" s="77"/>
      <c r="T21" s="77"/>
      <c r="U21" s="77"/>
      <c r="V21" s="77"/>
      <c r="W21" s="77"/>
      <c r="X21" s="77"/>
      <c r="Y21" s="77"/>
      <c r="Z21" s="77"/>
      <c r="AA21" s="62"/>
      <c r="AB21" s="62"/>
      <c r="AC21" s="62"/>
      <c r="AD21" s="62"/>
      <c r="AE21" s="62"/>
      <c r="AF21" s="100"/>
    </row>
    <row r="22" spans="1:32" s="17" customFormat="1" ht="13.5" customHeight="1">
      <c r="A22" s="216"/>
      <c r="B22" s="21"/>
      <c r="C22" s="287"/>
      <c r="D22" s="263" t="s">
        <v>217</v>
      </c>
      <c r="E22" s="264"/>
      <c r="F22" s="264"/>
      <c r="G22" s="268"/>
      <c r="H22" s="106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 t="s">
        <v>110</v>
      </c>
      <c r="U22" s="77"/>
      <c r="V22" s="77"/>
      <c r="W22" s="77"/>
      <c r="X22" s="77"/>
      <c r="Y22" s="77"/>
      <c r="Z22" s="77"/>
      <c r="AA22" s="62"/>
      <c r="AB22" s="62"/>
      <c r="AC22" s="62"/>
      <c r="AD22" s="62"/>
      <c r="AE22" s="62"/>
      <c r="AF22" s="100"/>
    </row>
    <row r="23" spans="1:32" s="17" customFormat="1" ht="13.5" customHeight="1">
      <c r="A23" s="216"/>
      <c r="B23" s="21"/>
      <c r="C23" s="287"/>
      <c r="D23" s="265"/>
      <c r="E23" s="220" t="s">
        <v>98</v>
      </c>
      <c r="F23" s="220"/>
      <c r="G23" s="261"/>
      <c r="H23" s="106"/>
      <c r="I23" s="62"/>
      <c r="J23" s="62"/>
      <c r="K23" s="62"/>
      <c r="L23" s="23"/>
      <c r="M23" s="62"/>
      <c r="N23" s="62"/>
      <c r="O23" s="62"/>
      <c r="P23" s="62"/>
      <c r="Q23" s="62"/>
      <c r="R23" s="62"/>
      <c r="S23" s="62"/>
      <c r="T23" s="62"/>
      <c r="U23" s="8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100"/>
    </row>
    <row r="24" spans="1:32" s="17" customFormat="1" ht="13.5" customHeight="1">
      <c r="A24" s="216"/>
      <c r="B24" s="21"/>
      <c r="C24" s="287"/>
      <c r="D24" s="222"/>
      <c r="E24" s="220" t="s">
        <v>129</v>
      </c>
      <c r="F24" s="220"/>
      <c r="G24" s="261"/>
      <c r="H24" s="77" t="s">
        <v>110</v>
      </c>
      <c r="I24" s="77" t="s">
        <v>110</v>
      </c>
      <c r="J24" s="62" t="s">
        <v>110</v>
      </c>
      <c r="K24" s="62" t="s">
        <v>110</v>
      </c>
      <c r="L24" s="102" t="s">
        <v>110</v>
      </c>
      <c r="M24" s="62"/>
      <c r="N24" s="62"/>
      <c r="O24" s="62"/>
      <c r="P24" s="62" t="s">
        <v>110</v>
      </c>
      <c r="Q24" s="62"/>
      <c r="R24" s="62"/>
      <c r="S24" s="62"/>
      <c r="T24" s="62"/>
      <c r="U24" s="8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100"/>
    </row>
    <row r="25" spans="1:32" s="17" customFormat="1" ht="13.5" customHeight="1">
      <c r="A25" s="216"/>
      <c r="B25" s="21"/>
      <c r="C25" s="287"/>
      <c r="D25" s="222"/>
      <c r="E25" s="273" t="s">
        <v>188</v>
      </c>
      <c r="F25" s="220"/>
      <c r="G25" s="261"/>
      <c r="H25" s="106"/>
      <c r="I25" s="77"/>
      <c r="J25" s="77"/>
      <c r="K25" s="77"/>
      <c r="L25" s="77"/>
      <c r="M25" s="77"/>
      <c r="N25" s="77"/>
      <c r="O25" s="77"/>
      <c r="P25" s="77"/>
      <c r="Q25" s="77" t="s">
        <v>110</v>
      </c>
      <c r="R25" s="77"/>
      <c r="S25" s="77"/>
      <c r="T25" s="77"/>
      <c r="U25" s="77"/>
      <c r="V25" s="77"/>
      <c r="W25" s="77"/>
      <c r="X25" s="77"/>
      <c r="Y25" s="77"/>
      <c r="Z25" s="77"/>
      <c r="AA25" s="62"/>
      <c r="AB25" s="62"/>
      <c r="AC25" s="62"/>
      <c r="AD25" s="62"/>
      <c r="AE25" s="62"/>
      <c r="AF25" s="100"/>
    </row>
    <row r="26" spans="1:32" s="17" customFormat="1" ht="13.5" customHeight="1">
      <c r="A26" s="216"/>
      <c r="B26" s="21"/>
      <c r="C26" s="287"/>
      <c r="D26" s="266"/>
      <c r="E26" s="220" t="s">
        <v>114</v>
      </c>
      <c r="F26" s="220"/>
      <c r="G26" s="261"/>
      <c r="H26" s="106"/>
      <c r="I26" s="62"/>
      <c r="J26" s="77"/>
      <c r="K26" s="77"/>
      <c r="L26" s="77"/>
      <c r="M26" s="77" t="s">
        <v>110</v>
      </c>
      <c r="N26" s="77" t="s">
        <v>110</v>
      </c>
      <c r="O26" s="77" t="s">
        <v>110</v>
      </c>
      <c r="P26" s="77"/>
      <c r="Q26" s="77"/>
      <c r="R26" s="77" t="s">
        <v>110</v>
      </c>
      <c r="S26" s="77" t="s">
        <v>110</v>
      </c>
      <c r="T26" s="77" t="s">
        <v>110</v>
      </c>
      <c r="U26" s="77" t="s">
        <v>110</v>
      </c>
      <c r="V26" s="77" t="s">
        <v>110</v>
      </c>
      <c r="W26" s="77" t="s">
        <v>110</v>
      </c>
      <c r="X26" s="77" t="s">
        <v>110</v>
      </c>
      <c r="Y26" s="77" t="s">
        <v>110</v>
      </c>
      <c r="Z26" s="77" t="s">
        <v>110</v>
      </c>
      <c r="AA26" s="77" t="s">
        <v>110</v>
      </c>
      <c r="AB26" s="77" t="s">
        <v>110</v>
      </c>
      <c r="AC26" s="77" t="s">
        <v>110</v>
      </c>
      <c r="AD26" s="62" t="s">
        <v>110</v>
      </c>
      <c r="AE26" s="62" t="s">
        <v>110</v>
      </c>
      <c r="AF26" s="100" t="s">
        <v>110</v>
      </c>
    </row>
    <row r="27" spans="1:32" s="17" customFormat="1" ht="13.5" customHeight="1">
      <c r="A27" s="216"/>
      <c r="B27" s="21"/>
      <c r="C27" s="287"/>
      <c r="D27" s="263" t="s">
        <v>79</v>
      </c>
      <c r="E27" s="264"/>
      <c r="F27" s="264"/>
      <c r="G27" s="268"/>
      <c r="H27" s="106"/>
      <c r="I27" s="62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62"/>
      <c r="AE27" s="62"/>
      <c r="AF27" s="100"/>
    </row>
    <row r="28" spans="1:32" s="17" customFormat="1" ht="13.5" customHeight="1">
      <c r="A28" s="216"/>
      <c r="B28" s="21"/>
      <c r="C28" s="287"/>
      <c r="D28" s="265"/>
      <c r="E28" s="220" t="s">
        <v>98</v>
      </c>
      <c r="F28" s="220"/>
      <c r="G28" s="261"/>
      <c r="H28" s="106"/>
      <c r="I28" s="62"/>
      <c r="J28" s="62"/>
      <c r="K28" s="62"/>
      <c r="L28" s="23"/>
      <c r="M28" s="62"/>
      <c r="N28" s="62"/>
      <c r="O28" s="62"/>
      <c r="P28" s="62"/>
      <c r="Q28" s="62"/>
      <c r="R28" s="62"/>
      <c r="S28" s="62"/>
      <c r="T28" s="62"/>
      <c r="U28" s="8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100"/>
    </row>
    <row r="29" spans="1:32" s="17" customFormat="1" ht="13.5" customHeight="1">
      <c r="A29" s="216"/>
      <c r="B29" s="21"/>
      <c r="C29" s="287"/>
      <c r="D29" s="222"/>
      <c r="E29" s="220" t="s">
        <v>130</v>
      </c>
      <c r="F29" s="220"/>
      <c r="G29" s="261"/>
      <c r="H29" s="77" t="s">
        <v>110</v>
      </c>
      <c r="I29" s="77" t="s">
        <v>110</v>
      </c>
      <c r="J29" s="62" t="s">
        <v>110</v>
      </c>
      <c r="K29" s="77" t="s">
        <v>110</v>
      </c>
      <c r="L29" s="102" t="s">
        <v>110</v>
      </c>
      <c r="M29" s="62"/>
      <c r="N29" s="77"/>
      <c r="O29" s="62"/>
      <c r="P29" s="62" t="s">
        <v>110</v>
      </c>
      <c r="Q29" s="62" t="s">
        <v>110</v>
      </c>
      <c r="R29" s="77"/>
      <c r="S29" s="62" t="s">
        <v>110</v>
      </c>
      <c r="T29" s="62"/>
      <c r="U29" s="8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100"/>
    </row>
    <row r="30" spans="1:32" s="17" customFormat="1" ht="13.5" customHeight="1">
      <c r="A30" s="216"/>
      <c r="B30" s="21"/>
      <c r="C30" s="287"/>
      <c r="D30" s="266"/>
      <c r="E30" s="220" t="s">
        <v>189</v>
      </c>
      <c r="F30" s="220"/>
      <c r="G30" s="261"/>
      <c r="H30" s="106"/>
      <c r="I30" s="62"/>
      <c r="J30" s="77"/>
      <c r="K30" s="77"/>
      <c r="L30" s="77"/>
      <c r="M30" s="77"/>
      <c r="N30" s="77"/>
      <c r="O30" s="77"/>
      <c r="P30" s="77"/>
      <c r="Q30" s="77"/>
      <c r="R30" s="77" t="s">
        <v>110</v>
      </c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2"/>
      <c r="AE30" s="62"/>
      <c r="AF30" s="100"/>
    </row>
    <row r="31" spans="1:32" s="17" customFormat="1" ht="13.5" customHeight="1">
      <c r="A31" s="216"/>
      <c r="B31" s="21"/>
      <c r="C31" s="287"/>
      <c r="D31" s="263" t="s">
        <v>218</v>
      </c>
      <c r="E31" s="264"/>
      <c r="F31" s="264"/>
      <c r="G31" s="268"/>
      <c r="H31" s="106"/>
      <c r="I31" s="62"/>
      <c r="J31" s="77"/>
      <c r="K31" s="77"/>
      <c r="L31" s="77"/>
      <c r="M31" s="77" t="s">
        <v>110</v>
      </c>
      <c r="N31" s="77" t="s">
        <v>110</v>
      </c>
      <c r="O31" s="77" t="s">
        <v>110</v>
      </c>
      <c r="P31" s="77"/>
      <c r="Q31" s="77"/>
      <c r="R31" s="77"/>
      <c r="S31" s="77"/>
      <c r="T31" s="77" t="s">
        <v>110</v>
      </c>
      <c r="U31" s="77" t="s">
        <v>110</v>
      </c>
      <c r="V31" s="77" t="s">
        <v>110</v>
      </c>
      <c r="W31" s="77" t="s">
        <v>110</v>
      </c>
      <c r="X31" s="77" t="s">
        <v>110</v>
      </c>
      <c r="Y31" s="77" t="s">
        <v>110</v>
      </c>
      <c r="Z31" s="77" t="s">
        <v>110</v>
      </c>
      <c r="AA31" s="77" t="s">
        <v>110</v>
      </c>
      <c r="AB31" s="77" t="s">
        <v>110</v>
      </c>
      <c r="AC31" s="77" t="s">
        <v>110</v>
      </c>
      <c r="AD31" s="62" t="s">
        <v>110</v>
      </c>
      <c r="AE31" s="62" t="s">
        <v>110</v>
      </c>
      <c r="AF31" s="100" t="s">
        <v>110</v>
      </c>
    </row>
    <row r="32" spans="1:32" s="17" customFormat="1" ht="13.5" customHeight="1">
      <c r="A32" s="216"/>
      <c r="B32" s="21"/>
      <c r="C32" s="287"/>
      <c r="D32" s="265"/>
      <c r="E32" s="220" t="s">
        <v>98</v>
      </c>
      <c r="F32" s="220"/>
      <c r="G32" s="261"/>
      <c r="H32" s="106"/>
      <c r="I32" s="62"/>
      <c r="J32" s="62"/>
      <c r="K32" s="62"/>
      <c r="L32" s="23"/>
      <c r="M32" s="62"/>
      <c r="N32" s="62"/>
      <c r="O32" s="62"/>
      <c r="P32" s="62"/>
      <c r="Q32" s="62"/>
      <c r="R32" s="62"/>
      <c r="S32" s="62"/>
      <c r="T32" s="62"/>
      <c r="U32" s="8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100"/>
    </row>
    <row r="33" spans="1:32" s="17" customFormat="1" ht="13.5" customHeight="1">
      <c r="A33" s="216"/>
      <c r="B33" s="21"/>
      <c r="C33" s="287"/>
      <c r="D33" s="222"/>
      <c r="E33" s="220" t="s">
        <v>131</v>
      </c>
      <c r="F33" s="220"/>
      <c r="G33" s="261"/>
      <c r="H33" s="77" t="s">
        <v>110</v>
      </c>
      <c r="I33" s="77" t="s">
        <v>110</v>
      </c>
      <c r="J33" s="62" t="s">
        <v>110</v>
      </c>
      <c r="K33" s="77" t="s">
        <v>110</v>
      </c>
      <c r="L33" s="102" t="s">
        <v>110</v>
      </c>
      <c r="M33" s="62"/>
      <c r="N33" s="77"/>
      <c r="O33" s="77"/>
      <c r="P33" s="62" t="s">
        <v>110</v>
      </c>
      <c r="Q33" s="62" t="s">
        <v>110</v>
      </c>
      <c r="R33" s="62" t="s">
        <v>110</v>
      </c>
      <c r="S33" s="62" t="s">
        <v>110</v>
      </c>
      <c r="T33" s="62"/>
      <c r="U33" s="8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100"/>
    </row>
    <row r="34" spans="1:32" s="17" customFormat="1" ht="13.5" customHeight="1">
      <c r="A34" s="216"/>
      <c r="B34" s="21"/>
      <c r="C34" s="287"/>
      <c r="D34" s="222"/>
      <c r="E34" s="273" t="s">
        <v>190</v>
      </c>
      <c r="F34" s="220"/>
      <c r="G34" s="261"/>
      <c r="H34" s="106"/>
      <c r="I34" s="62"/>
      <c r="J34" s="62"/>
      <c r="K34" s="62"/>
      <c r="L34" s="77"/>
      <c r="M34" s="77"/>
      <c r="N34" s="62"/>
      <c r="O34" s="77"/>
      <c r="P34" s="77"/>
      <c r="Q34" s="77"/>
      <c r="R34" s="77"/>
      <c r="S34" s="77"/>
      <c r="T34" s="77" t="s">
        <v>110</v>
      </c>
      <c r="U34" s="77"/>
      <c r="V34" s="77"/>
      <c r="W34" s="77"/>
      <c r="X34" s="77"/>
      <c r="Y34" s="77"/>
      <c r="Z34" s="77"/>
      <c r="AA34" s="62"/>
      <c r="AB34" s="62"/>
      <c r="AC34" s="62"/>
      <c r="AD34" s="62"/>
      <c r="AE34" s="62"/>
      <c r="AF34" s="100"/>
    </row>
    <row r="35" spans="1:32" s="17" customFormat="1" ht="13.5" customHeight="1">
      <c r="A35" s="216"/>
      <c r="B35" s="21"/>
      <c r="C35" s="287"/>
      <c r="D35" s="266"/>
      <c r="E35" s="220" t="s">
        <v>191</v>
      </c>
      <c r="F35" s="220"/>
      <c r="G35" s="261"/>
      <c r="H35" s="106"/>
      <c r="I35" s="62"/>
      <c r="J35" s="62"/>
      <c r="K35" s="77"/>
      <c r="L35" s="77"/>
      <c r="M35" s="77" t="s">
        <v>110</v>
      </c>
      <c r="N35" s="62" t="s">
        <v>110</v>
      </c>
      <c r="O35" s="62" t="s">
        <v>110</v>
      </c>
      <c r="P35" s="77"/>
      <c r="Q35" s="77"/>
      <c r="R35" s="77"/>
      <c r="S35" s="77"/>
      <c r="T35" s="77"/>
      <c r="U35" s="77" t="s">
        <v>110</v>
      </c>
      <c r="V35" s="77" t="s">
        <v>110</v>
      </c>
      <c r="W35" s="77" t="s">
        <v>110</v>
      </c>
      <c r="X35" s="77" t="s">
        <v>110</v>
      </c>
      <c r="Y35" s="77" t="s">
        <v>110</v>
      </c>
      <c r="Z35" s="77" t="s">
        <v>110</v>
      </c>
      <c r="AA35" s="77" t="s">
        <v>110</v>
      </c>
      <c r="AB35" s="77" t="s">
        <v>110</v>
      </c>
      <c r="AC35" s="77" t="s">
        <v>110</v>
      </c>
      <c r="AD35" s="62" t="s">
        <v>110</v>
      </c>
      <c r="AE35" s="62" t="s">
        <v>110</v>
      </c>
      <c r="AF35" s="100" t="s">
        <v>110</v>
      </c>
    </row>
    <row r="36" spans="1:32" s="17" customFormat="1" ht="13.5" customHeight="1">
      <c r="A36" s="216"/>
      <c r="B36" s="21"/>
      <c r="C36" s="287"/>
      <c r="D36" s="263" t="s">
        <v>219</v>
      </c>
      <c r="E36" s="264"/>
      <c r="F36" s="264"/>
      <c r="G36" s="268"/>
      <c r="H36" s="106"/>
      <c r="I36" s="62"/>
      <c r="J36" s="62"/>
      <c r="K36" s="77"/>
      <c r="L36" s="77"/>
      <c r="M36" s="77"/>
      <c r="N36" s="62"/>
      <c r="O36" s="62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2"/>
      <c r="AE36" s="62"/>
      <c r="AF36" s="100"/>
    </row>
    <row r="37" spans="1:32" s="17" customFormat="1" ht="13.5" customHeight="1">
      <c r="A37" s="216"/>
      <c r="B37" s="21"/>
      <c r="C37" s="287"/>
      <c r="D37" s="265"/>
      <c r="E37" s="220" t="s">
        <v>132</v>
      </c>
      <c r="F37" s="220"/>
      <c r="G37" s="261"/>
      <c r="H37" s="106"/>
      <c r="I37" s="62"/>
      <c r="J37" s="62"/>
      <c r="K37" s="62"/>
      <c r="L37" s="23"/>
      <c r="M37" s="62"/>
      <c r="N37" s="62"/>
      <c r="O37" s="62"/>
      <c r="P37" s="62"/>
      <c r="Q37" s="62"/>
      <c r="R37" s="62"/>
      <c r="S37" s="62"/>
      <c r="T37" s="62"/>
      <c r="U37" s="8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100"/>
    </row>
    <row r="38" spans="1:32" s="17" customFormat="1" ht="13.5" customHeight="1">
      <c r="A38" s="216"/>
      <c r="B38" s="21"/>
      <c r="C38" s="287"/>
      <c r="D38" s="222"/>
      <c r="E38" s="220" t="s">
        <v>133</v>
      </c>
      <c r="F38" s="220"/>
      <c r="G38" s="220"/>
      <c r="H38" s="81"/>
      <c r="I38" s="81"/>
      <c r="J38" s="81"/>
      <c r="K38" s="81"/>
      <c r="L38" s="81"/>
      <c r="M38" s="77"/>
      <c r="N38" s="62" t="s">
        <v>110</v>
      </c>
      <c r="O38" s="62" t="s">
        <v>110</v>
      </c>
      <c r="P38" s="81"/>
      <c r="Q38" s="62"/>
      <c r="R38" s="81"/>
      <c r="S38" s="81"/>
      <c r="T38" s="81"/>
      <c r="U38" s="81"/>
      <c r="V38" s="77" t="s">
        <v>110</v>
      </c>
      <c r="W38" s="77" t="s">
        <v>110</v>
      </c>
      <c r="X38" s="77" t="s">
        <v>110</v>
      </c>
      <c r="Y38" s="77" t="s">
        <v>110</v>
      </c>
      <c r="Z38" s="77" t="s">
        <v>110</v>
      </c>
      <c r="AA38" s="77" t="s">
        <v>110</v>
      </c>
      <c r="AB38" s="77" t="s">
        <v>110</v>
      </c>
      <c r="AC38" s="77" t="s">
        <v>110</v>
      </c>
      <c r="AD38" s="62" t="s">
        <v>110</v>
      </c>
      <c r="AE38" s="62" t="s">
        <v>110</v>
      </c>
      <c r="AF38" s="100" t="s">
        <v>110</v>
      </c>
    </row>
    <row r="39" spans="1:32" s="17" customFormat="1" ht="13.5" customHeight="1">
      <c r="A39" s="216"/>
      <c r="B39" s="21"/>
      <c r="C39" s="287"/>
      <c r="D39" s="266"/>
      <c r="E39" s="220" t="s">
        <v>134</v>
      </c>
      <c r="F39" s="220"/>
      <c r="G39" s="261"/>
      <c r="H39" s="77" t="s">
        <v>110</v>
      </c>
      <c r="I39" s="77" t="s">
        <v>110</v>
      </c>
      <c r="J39" s="62" t="s">
        <v>110</v>
      </c>
      <c r="K39" s="77" t="s">
        <v>110</v>
      </c>
      <c r="L39" s="102" t="s">
        <v>110</v>
      </c>
      <c r="M39" s="77"/>
      <c r="P39" s="77" t="s">
        <v>110</v>
      </c>
      <c r="Q39" s="77"/>
      <c r="R39" s="62" t="s">
        <v>110</v>
      </c>
      <c r="S39" s="62" t="s">
        <v>110</v>
      </c>
      <c r="T39" s="62" t="s">
        <v>110</v>
      </c>
      <c r="U39" s="82" t="s">
        <v>110</v>
      </c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</row>
    <row r="40" spans="1:32" s="17" customFormat="1" ht="13.5" customHeight="1">
      <c r="A40" s="216"/>
      <c r="B40" s="21"/>
      <c r="C40" s="287"/>
      <c r="D40" s="263" t="s">
        <v>135</v>
      </c>
      <c r="E40" s="273"/>
      <c r="F40" s="273"/>
      <c r="G40" s="274"/>
      <c r="H40" s="106"/>
      <c r="I40" s="77"/>
      <c r="J40" s="62"/>
      <c r="K40" s="77"/>
      <c r="L40" s="77"/>
      <c r="M40" s="62" t="s">
        <v>110</v>
      </c>
      <c r="N40" s="62"/>
      <c r="O40" s="77"/>
      <c r="P40" s="62"/>
      <c r="Q40" s="77" t="s">
        <v>110</v>
      </c>
      <c r="R40" s="77"/>
      <c r="S40" s="77"/>
      <c r="T40" s="77"/>
      <c r="U40" s="77"/>
      <c r="V40" s="77"/>
      <c r="W40" s="77"/>
      <c r="X40" s="77"/>
      <c r="Y40" s="77"/>
      <c r="Z40" s="77"/>
      <c r="AA40" s="62"/>
      <c r="AB40" s="62"/>
      <c r="AC40" s="62"/>
      <c r="AD40" s="62"/>
      <c r="AE40" s="62"/>
      <c r="AF40" s="100"/>
    </row>
    <row r="41" spans="1:32" s="17" customFormat="1" ht="13.5" customHeight="1">
      <c r="A41" s="216"/>
      <c r="B41" s="21"/>
      <c r="C41" s="287"/>
      <c r="D41" s="275"/>
      <c r="E41" s="217" t="s">
        <v>98</v>
      </c>
      <c r="F41" s="220"/>
      <c r="G41" s="261"/>
      <c r="H41" s="106"/>
      <c r="I41" s="62"/>
      <c r="J41" s="62"/>
      <c r="K41" s="62"/>
      <c r="L41" s="23"/>
      <c r="M41" s="62"/>
      <c r="N41" s="62"/>
      <c r="O41" s="62"/>
      <c r="P41" s="62"/>
      <c r="Q41" s="62"/>
      <c r="R41" s="62"/>
      <c r="S41" s="62"/>
      <c r="T41" s="62"/>
      <c r="U41" s="8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100"/>
    </row>
    <row r="42" spans="1:32" s="17" customFormat="1" ht="13.5" customHeight="1">
      <c r="A42" s="216"/>
      <c r="B42" s="21"/>
      <c r="C42" s="287"/>
      <c r="D42" s="276"/>
      <c r="E42" s="278" t="s">
        <v>192</v>
      </c>
      <c r="F42" s="220"/>
      <c r="G42" s="261"/>
      <c r="H42" s="77" t="s">
        <v>110</v>
      </c>
      <c r="I42" s="77" t="s">
        <v>110</v>
      </c>
      <c r="J42" s="62" t="s">
        <v>110</v>
      </c>
      <c r="K42" s="77" t="s">
        <v>110</v>
      </c>
      <c r="L42" s="102" t="s">
        <v>110</v>
      </c>
      <c r="M42" s="77" t="s">
        <v>110</v>
      </c>
      <c r="N42" s="77" t="s">
        <v>110</v>
      </c>
      <c r="O42" s="77" t="s">
        <v>110</v>
      </c>
      <c r="P42" s="77" t="s">
        <v>110</v>
      </c>
      <c r="Q42" s="77" t="s">
        <v>110</v>
      </c>
      <c r="R42" s="62" t="s">
        <v>110</v>
      </c>
      <c r="S42" s="62" t="s">
        <v>110</v>
      </c>
      <c r="T42" s="62" t="s">
        <v>110</v>
      </c>
      <c r="U42" s="82" t="s">
        <v>110</v>
      </c>
      <c r="V42" s="62" t="s">
        <v>110</v>
      </c>
      <c r="W42" s="62"/>
      <c r="X42" s="62"/>
      <c r="Y42" s="62"/>
      <c r="Z42" s="62"/>
      <c r="AA42" s="62"/>
      <c r="AB42" s="62"/>
      <c r="AC42" s="62"/>
      <c r="AD42" s="62"/>
      <c r="AE42" s="62"/>
      <c r="AF42" s="100"/>
    </row>
    <row r="43" spans="1:32" s="17" customFormat="1" ht="13.5" customHeight="1">
      <c r="A43" s="216"/>
      <c r="B43" s="21"/>
      <c r="C43" s="287"/>
      <c r="D43" s="276"/>
      <c r="E43" s="217" t="s">
        <v>136</v>
      </c>
      <c r="F43" s="220"/>
      <c r="G43" s="261"/>
      <c r="H43" s="106"/>
      <c r="I43" s="62"/>
      <c r="J43" s="62"/>
      <c r="K43" s="62"/>
      <c r="L43" s="23"/>
      <c r="M43" s="62"/>
      <c r="N43" s="62"/>
      <c r="O43" s="62"/>
      <c r="P43" s="62"/>
      <c r="Q43" s="62"/>
      <c r="R43" s="77"/>
      <c r="S43" s="77"/>
      <c r="T43" s="77"/>
      <c r="U43" s="77"/>
      <c r="V43" s="77"/>
      <c r="W43" s="77"/>
      <c r="X43" s="77"/>
      <c r="Y43" s="77"/>
      <c r="Z43" s="77"/>
      <c r="AA43" s="77" t="s">
        <v>110</v>
      </c>
      <c r="AB43" s="77" t="s">
        <v>110</v>
      </c>
      <c r="AC43" s="77" t="s">
        <v>110</v>
      </c>
      <c r="AD43" s="62" t="s">
        <v>110</v>
      </c>
      <c r="AE43" s="62" t="s">
        <v>110</v>
      </c>
      <c r="AF43" s="100" t="s">
        <v>110</v>
      </c>
    </row>
    <row r="44" spans="1:32" s="17" customFormat="1" ht="13.5" customHeight="1">
      <c r="A44" s="216"/>
      <c r="B44" s="21"/>
      <c r="C44" s="287"/>
      <c r="D44" s="276"/>
      <c r="E44" s="217" t="s">
        <v>137</v>
      </c>
      <c r="F44" s="220"/>
      <c r="G44" s="261"/>
      <c r="H44" s="106"/>
      <c r="I44" s="62"/>
      <c r="J44" s="62"/>
      <c r="K44" s="62"/>
      <c r="L44" s="23"/>
      <c r="M44" s="62"/>
      <c r="N44" s="62"/>
      <c r="O44" s="62"/>
      <c r="P44" s="62"/>
      <c r="Q44" s="62"/>
      <c r="R44" s="77"/>
      <c r="S44" s="77"/>
      <c r="T44" s="77"/>
      <c r="U44" s="77"/>
      <c r="V44" s="77"/>
      <c r="W44" s="77" t="s">
        <v>110</v>
      </c>
      <c r="X44" s="77"/>
      <c r="Y44" s="77"/>
      <c r="Z44" s="77"/>
      <c r="AA44" s="62"/>
      <c r="AB44" s="62"/>
      <c r="AC44" s="62"/>
      <c r="AD44" s="62"/>
      <c r="AE44" s="62"/>
      <c r="AF44" s="100"/>
    </row>
    <row r="45" spans="1:32" s="17" customFormat="1" ht="13.5" customHeight="1">
      <c r="A45" s="216"/>
      <c r="B45" s="21"/>
      <c r="C45" s="287"/>
      <c r="D45" s="276"/>
      <c r="E45" s="217" t="s">
        <v>138</v>
      </c>
      <c r="F45" s="220"/>
      <c r="G45" s="261"/>
      <c r="H45" s="106"/>
      <c r="I45" s="62"/>
      <c r="J45" s="62"/>
      <c r="K45" s="62"/>
      <c r="L45" s="23"/>
      <c r="M45" s="62"/>
      <c r="N45" s="62"/>
      <c r="O45" s="62"/>
      <c r="P45" s="62"/>
      <c r="Q45" s="62"/>
      <c r="R45" s="77"/>
      <c r="S45" s="77"/>
      <c r="T45" s="77"/>
      <c r="U45" s="77"/>
      <c r="V45" s="77"/>
      <c r="W45" s="77"/>
      <c r="X45" s="77" t="s">
        <v>110</v>
      </c>
      <c r="Y45" s="77"/>
      <c r="Z45" s="77"/>
      <c r="AA45" s="62"/>
      <c r="AB45" s="62"/>
      <c r="AC45" s="62"/>
      <c r="AD45" s="62"/>
      <c r="AE45" s="62"/>
      <c r="AF45" s="100"/>
    </row>
    <row r="46" spans="1:32" s="17" customFormat="1" ht="13.5" customHeight="1">
      <c r="A46" s="216"/>
      <c r="B46" s="21"/>
      <c r="C46" s="287"/>
      <c r="D46" s="277"/>
      <c r="E46" s="217" t="s">
        <v>139</v>
      </c>
      <c r="F46" s="220"/>
      <c r="G46" s="261"/>
      <c r="H46" s="106"/>
      <c r="I46" s="62"/>
      <c r="J46" s="62"/>
      <c r="K46" s="62"/>
      <c r="L46" s="23"/>
      <c r="M46" s="62"/>
      <c r="N46" s="62"/>
      <c r="O46" s="62"/>
      <c r="P46" s="62"/>
      <c r="Q46" s="62"/>
      <c r="R46" s="77"/>
      <c r="S46" s="77"/>
      <c r="T46" s="77"/>
      <c r="U46" s="77"/>
      <c r="V46" s="77"/>
      <c r="W46" s="77"/>
      <c r="X46" s="77"/>
      <c r="Y46" s="77" t="s">
        <v>110</v>
      </c>
      <c r="Z46" s="77"/>
      <c r="AA46" s="62"/>
      <c r="AB46" s="62"/>
      <c r="AC46" s="62"/>
      <c r="AD46" s="62"/>
      <c r="AE46" s="62"/>
      <c r="AF46" s="100"/>
    </row>
    <row r="47" spans="1:32" s="17" customFormat="1" ht="13.5" customHeight="1">
      <c r="A47" s="216"/>
      <c r="B47" s="21"/>
      <c r="C47" s="287"/>
      <c r="D47" s="263" t="s">
        <v>224</v>
      </c>
      <c r="E47" s="264"/>
      <c r="F47" s="264"/>
      <c r="G47" s="268"/>
      <c r="H47" s="106"/>
      <c r="I47" s="62"/>
      <c r="J47" s="62"/>
      <c r="K47" s="62"/>
      <c r="L47" s="23"/>
      <c r="M47" s="62"/>
      <c r="N47" s="62"/>
      <c r="O47" s="62"/>
      <c r="P47" s="62"/>
      <c r="Q47" s="62"/>
      <c r="R47" s="77"/>
      <c r="S47" s="77"/>
      <c r="T47" s="77"/>
      <c r="U47" s="77"/>
      <c r="V47" s="77"/>
      <c r="W47" s="77"/>
      <c r="X47" s="77"/>
      <c r="Y47" s="77"/>
      <c r="Z47" s="77" t="s">
        <v>110</v>
      </c>
      <c r="AA47" s="62"/>
      <c r="AB47" s="62"/>
      <c r="AC47" s="62"/>
      <c r="AD47" s="62"/>
      <c r="AE47" s="62"/>
      <c r="AF47" s="100"/>
    </row>
    <row r="48" spans="1:32" s="17" customFormat="1" ht="13.5" customHeight="1">
      <c r="A48" s="216"/>
      <c r="B48" s="21"/>
      <c r="C48" s="287"/>
      <c r="D48" s="269"/>
      <c r="E48" s="250" t="s">
        <v>84</v>
      </c>
      <c r="F48" s="250"/>
      <c r="G48" s="251"/>
      <c r="H48" s="106"/>
      <c r="I48" s="62"/>
      <c r="J48" s="62"/>
      <c r="K48" s="62"/>
      <c r="L48" s="23"/>
      <c r="M48" s="62"/>
      <c r="N48" s="62"/>
      <c r="O48" s="62"/>
      <c r="P48" s="62"/>
      <c r="Q48" s="62"/>
      <c r="R48" s="62"/>
      <c r="S48" s="62"/>
      <c r="T48" s="62"/>
      <c r="U48" s="8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100"/>
    </row>
    <row r="49" spans="1:32" s="17" customFormat="1" ht="13.5" customHeight="1">
      <c r="A49" s="216"/>
      <c r="B49" s="21"/>
      <c r="C49" s="287"/>
      <c r="D49" s="270"/>
      <c r="E49" s="236"/>
      <c r="F49" s="233" t="s">
        <v>140</v>
      </c>
      <c r="G49" s="235"/>
      <c r="H49" s="107"/>
      <c r="I49" s="80"/>
      <c r="J49" s="80"/>
      <c r="K49" s="80"/>
      <c r="L49" s="79"/>
      <c r="M49" s="80"/>
      <c r="N49" s="80"/>
      <c r="O49" s="80"/>
      <c r="P49" s="80"/>
      <c r="Q49" s="77"/>
      <c r="R49" s="77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2"/>
      <c r="AE49" s="80"/>
      <c r="AF49" s="108"/>
    </row>
    <row r="50" spans="1:32" s="17" customFormat="1" ht="13.5" customHeight="1">
      <c r="A50" s="216"/>
      <c r="B50" s="21"/>
      <c r="C50" s="287"/>
      <c r="D50" s="270"/>
      <c r="E50" s="237"/>
      <c r="F50" s="233" t="s">
        <v>141</v>
      </c>
      <c r="G50" s="235"/>
      <c r="H50" s="77" t="s">
        <v>110</v>
      </c>
      <c r="I50" s="77" t="s">
        <v>110</v>
      </c>
      <c r="J50" s="62" t="s">
        <v>110</v>
      </c>
      <c r="K50" s="77" t="s">
        <v>110</v>
      </c>
      <c r="L50" s="102" t="s">
        <v>110</v>
      </c>
      <c r="M50" s="77" t="s">
        <v>110</v>
      </c>
      <c r="N50" s="77" t="s">
        <v>110</v>
      </c>
      <c r="O50" s="77" t="s">
        <v>110</v>
      </c>
      <c r="P50" s="77" t="s">
        <v>110</v>
      </c>
      <c r="Q50" s="77" t="s">
        <v>110</v>
      </c>
      <c r="R50" s="77" t="s">
        <v>110</v>
      </c>
      <c r="S50" s="77" t="s">
        <v>110</v>
      </c>
      <c r="T50" s="77" t="s">
        <v>110</v>
      </c>
      <c r="U50" s="77" t="s">
        <v>110</v>
      </c>
      <c r="V50" s="80" t="s">
        <v>110</v>
      </c>
      <c r="W50" s="80" t="s">
        <v>110</v>
      </c>
      <c r="X50" s="80" t="s">
        <v>110</v>
      </c>
      <c r="Y50" s="80" t="s">
        <v>110</v>
      </c>
      <c r="Z50" s="80" t="s">
        <v>110</v>
      </c>
      <c r="AA50" s="80"/>
      <c r="AB50" s="80"/>
      <c r="AC50" s="80"/>
      <c r="AD50" s="82"/>
      <c r="AE50" s="80"/>
      <c r="AF50" s="108"/>
    </row>
    <row r="51" spans="1:32" s="17" customFormat="1" ht="13.5" customHeight="1">
      <c r="A51" s="216"/>
      <c r="B51" s="21"/>
      <c r="C51" s="287"/>
      <c r="D51" s="270"/>
      <c r="E51" s="237"/>
      <c r="F51" s="233" t="s">
        <v>142</v>
      </c>
      <c r="G51" s="235"/>
      <c r="H51" s="107"/>
      <c r="I51" s="80"/>
      <c r="J51" s="80"/>
      <c r="K51" s="80"/>
      <c r="L51" s="79"/>
      <c r="M51" s="80"/>
      <c r="N51" s="80"/>
      <c r="O51" s="80"/>
      <c r="P51" s="80"/>
      <c r="Q51" s="77"/>
      <c r="R51" s="77"/>
      <c r="S51" s="80"/>
      <c r="T51" s="80"/>
      <c r="U51" s="80"/>
      <c r="V51" s="77"/>
      <c r="W51" s="77"/>
      <c r="X51" s="77"/>
      <c r="Y51" s="77"/>
      <c r="Z51" s="80"/>
      <c r="AA51" s="77" t="s">
        <v>110</v>
      </c>
      <c r="AB51" s="77" t="s">
        <v>110</v>
      </c>
      <c r="AC51" s="77"/>
      <c r="AD51" s="69" t="s">
        <v>110</v>
      </c>
      <c r="AE51" s="80"/>
      <c r="AF51" s="108" t="s">
        <v>110</v>
      </c>
    </row>
    <row r="52" spans="1:32" s="17" customFormat="1" ht="13.5" customHeight="1">
      <c r="A52" s="216"/>
      <c r="B52" s="21"/>
      <c r="C52" s="287"/>
      <c r="D52" s="270"/>
      <c r="E52" s="249"/>
      <c r="F52" s="233" t="s">
        <v>143</v>
      </c>
      <c r="G52" s="235"/>
      <c r="H52" s="107"/>
      <c r="I52" s="80"/>
      <c r="J52" s="80"/>
      <c r="K52" s="80"/>
      <c r="L52" s="79"/>
      <c r="M52" s="80"/>
      <c r="N52" s="80"/>
      <c r="O52" s="80"/>
      <c r="P52" s="80"/>
      <c r="Q52" s="77"/>
      <c r="R52" s="77"/>
      <c r="S52" s="80"/>
      <c r="T52" s="80"/>
      <c r="U52" s="80"/>
      <c r="V52" s="80"/>
      <c r="W52" s="80"/>
      <c r="X52" s="77"/>
      <c r="Y52" s="77"/>
      <c r="Z52" s="80"/>
      <c r="AA52" s="80"/>
      <c r="AB52" s="80"/>
      <c r="AC52" s="80" t="s">
        <v>110</v>
      </c>
      <c r="AD52" s="69"/>
      <c r="AE52" s="80"/>
      <c r="AF52" s="108"/>
    </row>
    <row r="53" spans="1:32" s="17" customFormat="1" ht="13.5" customHeight="1">
      <c r="A53" s="216"/>
      <c r="B53" s="21"/>
      <c r="C53" s="287"/>
      <c r="D53" s="270"/>
      <c r="E53" s="250" t="s">
        <v>85</v>
      </c>
      <c r="F53" s="250"/>
      <c r="G53" s="251"/>
      <c r="H53" s="107"/>
      <c r="I53" s="80"/>
      <c r="J53" s="80"/>
      <c r="K53" s="80"/>
      <c r="L53" s="79"/>
      <c r="M53" s="80"/>
      <c r="N53" s="80"/>
      <c r="O53" s="80"/>
      <c r="P53" s="80"/>
      <c r="Q53" s="77"/>
      <c r="R53" s="77"/>
      <c r="S53" s="80"/>
      <c r="T53" s="80"/>
      <c r="U53" s="80"/>
      <c r="V53" s="80"/>
      <c r="W53" s="80"/>
      <c r="X53" s="80"/>
      <c r="Y53" s="80"/>
      <c r="Z53" s="77"/>
      <c r="AA53" s="80"/>
      <c r="AB53" s="77"/>
      <c r="AC53" s="77"/>
      <c r="AD53" s="69"/>
      <c r="AE53" s="80" t="s">
        <v>110</v>
      </c>
      <c r="AF53" s="108"/>
    </row>
    <row r="54" spans="1:32" s="17" customFormat="1" ht="13.5" customHeight="1">
      <c r="A54" s="216"/>
      <c r="B54" s="21"/>
      <c r="C54" s="287"/>
      <c r="D54" s="270"/>
      <c r="E54" s="236"/>
      <c r="F54" s="233" t="s">
        <v>144</v>
      </c>
      <c r="G54" s="235"/>
      <c r="H54" s="107"/>
      <c r="I54" s="80"/>
      <c r="J54" s="80"/>
      <c r="K54" s="80"/>
      <c r="L54" s="79"/>
      <c r="M54" s="80"/>
      <c r="N54" s="80"/>
      <c r="O54" s="80"/>
      <c r="P54" s="80"/>
      <c r="Q54" s="77"/>
      <c r="R54" s="80"/>
      <c r="S54" s="77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69"/>
      <c r="AE54" s="80"/>
      <c r="AF54" s="108"/>
    </row>
    <row r="55" spans="1:32" s="17" customFormat="1" ht="13.5" customHeight="1">
      <c r="A55" s="216"/>
      <c r="B55" s="21"/>
      <c r="C55" s="287"/>
      <c r="D55" s="270"/>
      <c r="E55" s="237"/>
      <c r="F55" s="233" t="s">
        <v>193</v>
      </c>
      <c r="G55" s="235"/>
      <c r="H55" s="77" t="s">
        <v>110</v>
      </c>
      <c r="I55" s="77" t="s">
        <v>110</v>
      </c>
      <c r="J55" s="62" t="s">
        <v>110</v>
      </c>
      <c r="K55" s="77" t="s">
        <v>110</v>
      </c>
      <c r="L55" s="102" t="s">
        <v>110</v>
      </c>
      <c r="M55" s="77" t="s">
        <v>110</v>
      </c>
      <c r="N55" s="77" t="s">
        <v>110</v>
      </c>
      <c r="O55" s="77" t="s">
        <v>110</v>
      </c>
      <c r="P55" s="77" t="s">
        <v>110</v>
      </c>
      <c r="Q55" s="77" t="s">
        <v>110</v>
      </c>
      <c r="R55" s="77" t="s">
        <v>110</v>
      </c>
      <c r="S55" s="77" t="s">
        <v>110</v>
      </c>
      <c r="T55" s="77" t="s">
        <v>110</v>
      </c>
      <c r="U55" s="77" t="s">
        <v>110</v>
      </c>
      <c r="V55" s="77" t="s">
        <v>110</v>
      </c>
      <c r="W55" s="80" t="s">
        <v>110</v>
      </c>
      <c r="X55" s="80" t="s">
        <v>110</v>
      </c>
      <c r="Y55" s="80" t="s">
        <v>110</v>
      </c>
      <c r="Z55" s="80" t="s">
        <v>110</v>
      </c>
      <c r="AA55" s="80" t="s">
        <v>110</v>
      </c>
      <c r="AB55" s="80"/>
      <c r="AC55" s="80"/>
      <c r="AD55" s="69"/>
      <c r="AE55" s="80"/>
      <c r="AF55" s="108"/>
    </row>
    <row r="56" spans="1:32" s="17" customFormat="1" ht="13.5" customHeight="1">
      <c r="A56" s="216"/>
      <c r="B56" s="21"/>
      <c r="C56" s="287"/>
      <c r="D56" s="270"/>
      <c r="E56" s="237"/>
      <c r="F56" s="233" t="s">
        <v>194</v>
      </c>
      <c r="G56" s="235"/>
      <c r="H56" s="107"/>
      <c r="I56" s="80"/>
      <c r="J56" s="80"/>
      <c r="K56" s="80"/>
      <c r="L56" s="79"/>
      <c r="M56" s="80"/>
      <c r="N56" s="80"/>
      <c r="O56" s="80"/>
      <c r="P56" s="80"/>
      <c r="Q56" s="77"/>
      <c r="R56" s="77"/>
      <c r="S56" s="80"/>
      <c r="T56" s="80"/>
      <c r="U56" s="80"/>
      <c r="V56" s="80"/>
      <c r="W56" s="77"/>
      <c r="X56" s="77"/>
      <c r="Y56" s="77"/>
      <c r="Z56" s="80"/>
      <c r="AA56" s="77"/>
      <c r="AB56" s="77" t="s">
        <v>110</v>
      </c>
      <c r="AC56" s="77" t="s">
        <v>110</v>
      </c>
      <c r="AD56" s="69" t="s">
        <v>110</v>
      </c>
      <c r="AE56" s="80"/>
      <c r="AF56" s="108" t="s">
        <v>110</v>
      </c>
    </row>
    <row r="57" spans="1:32" s="17" customFormat="1" ht="13.5" customHeight="1">
      <c r="A57" s="216"/>
      <c r="B57" s="21"/>
      <c r="C57" s="287"/>
      <c r="D57" s="270"/>
      <c r="E57" s="249"/>
      <c r="F57" s="233" t="s">
        <v>195</v>
      </c>
      <c r="G57" s="235"/>
      <c r="H57" s="107"/>
      <c r="I57" s="80"/>
      <c r="J57" s="80"/>
      <c r="K57" s="80"/>
      <c r="L57" s="79"/>
      <c r="M57" s="80"/>
      <c r="N57" s="80"/>
      <c r="O57" s="80"/>
      <c r="P57" s="80"/>
      <c r="Q57" s="77"/>
      <c r="R57" s="77"/>
      <c r="S57" s="80"/>
      <c r="T57" s="80"/>
      <c r="U57" s="80"/>
      <c r="V57" s="80"/>
      <c r="W57" s="80"/>
      <c r="X57" s="80"/>
      <c r="Y57" s="80"/>
      <c r="Z57" s="80"/>
      <c r="AA57" s="80"/>
      <c r="AB57" s="77"/>
      <c r="AC57" s="77"/>
      <c r="AD57" s="69"/>
      <c r="AE57" s="80"/>
      <c r="AF57" s="108"/>
    </row>
    <row r="58" spans="1:32" s="17" customFormat="1" ht="13.5" customHeight="1">
      <c r="A58" s="216"/>
      <c r="B58" s="21"/>
      <c r="C58" s="287"/>
      <c r="D58" s="270"/>
      <c r="E58" s="250" t="s">
        <v>86</v>
      </c>
      <c r="F58" s="250"/>
      <c r="G58" s="251"/>
      <c r="H58" s="107"/>
      <c r="I58" s="80"/>
      <c r="J58" s="80"/>
      <c r="K58" s="80"/>
      <c r="L58" s="79"/>
      <c r="M58" s="80"/>
      <c r="N58" s="80"/>
      <c r="O58" s="80"/>
      <c r="P58" s="80"/>
      <c r="Q58" s="77"/>
      <c r="R58" s="77"/>
      <c r="S58" s="80"/>
      <c r="T58" s="80"/>
      <c r="U58" s="80"/>
      <c r="V58" s="80"/>
      <c r="W58" s="80"/>
      <c r="X58" s="80"/>
      <c r="Y58" s="80"/>
      <c r="Z58" s="77"/>
      <c r="AA58" s="80"/>
      <c r="AB58" s="80"/>
      <c r="AC58" s="80"/>
      <c r="AD58" s="69"/>
      <c r="AE58" s="80" t="s">
        <v>110</v>
      </c>
      <c r="AF58" s="108"/>
    </row>
    <row r="59" spans="1:32" s="17" customFormat="1" ht="13.5" customHeight="1">
      <c r="A59" s="216"/>
      <c r="B59" s="21"/>
      <c r="C59" s="287"/>
      <c r="D59" s="270"/>
      <c r="E59" s="272"/>
      <c r="F59" s="233" t="s">
        <v>145</v>
      </c>
      <c r="G59" s="235"/>
      <c r="H59" s="107"/>
      <c r="I59" s="80"/>
      <c r="J59" s="80"/>
      <c r="K59" s="80"/>
      <c r="L59" s="79"/>
      <c r="M59" s="80"/>
      <c r="N59" s="80"/>
      <c r="O59" s="80"/>
      <c r="P59" s="80"/>
      <c r="Q59" s="77"/>
      <c r="R59" s="80"/>
      <c r="S59" s="80"/>
      <c r="T59" s="77"/>
      <c r="U59" s="80"/>
      <c r="V59" s="80"/>
      <c r="W59" s="80"/>
      <c r="X59" s="80"/>
      <c r="Y59" s="80"/>
      <c r="Z59" s="80"/>
      <c r="AA59" s="80"/>
      <c r="AB59" s="80"/>
      <c r="AC59" s="80"/>
      <c r="AD59" s="69"/>
      <c r="AE59" s="80"/>
      <c r="AF59" s="108"/>
    </row>
    <row r="60" spans="1:32" s="17" customFormat="1" ht="13.5" customHeight="1">
      <c r="A60" s="216"/>
      <c r="B60" s="21"/>
      <c r="C60" s="287"/>
      <c r="D60" s="270"/>
      <c r="E60" s="272"/>
      <c r="F60" s="233" t="s">
        <v>146</v>
      </c>
      <c r="G60" s="235"/>
      <c r="H60" s="77" t="s">
        <v>110</v>
      </c>
      <c r="I60" s="77" t="s">
        <v>110</v>
      </c>
      <c r="J60" s="62" t="s">
        <v>110</v>
      </c>
      <c r="K60" s="77" t="s">
        <v>110</v>
      </c>
      <c r="L60" s="102" t="s">
        <v>110</v>
      </c>
      <c r="M60" s="77" t="s">
        <v>110</v>
      </c>
      <c r="N60" s="77" t="s">
        <v>110</v>
      </c>
      <c r="O60" s="77" t="s">
        <v>110</v>
      </c>
      <c r="P60" s="77" t="s">
        <v>110</v>
      </c>
      <c r="Q60" s="77" t="s">
        <v>110</v>
      </c>
      <c r="R60" s="77" t="s">
        <v>110</v>
      </c>
      <c r="S60" s="77" t="s">
        <v>110</v>
      </c>
      <c r="T60" s="77" t="s">
        <v>110</v>
      </c>
      <c r="U60" s="77" t="s">
        <v>110</v>
      </c>
      <c r="V60" s="77" t="s">
        <v>110</v>
      </c>
      <c r="W60" s="77" t="s">
        <v>110</v>
      </c>
      <c r="X60" s="80" t="s">
        <v>110</v>
      </c>
      <c r="Y60" s="80" t="s">
        <v>110</v>
      </c>
      <c r="Z60" s="80" t="s">
        <v>110</v>
      </c>
      <c r="AA60" s="80" t="s">
        <v>110</v>
      </c>
      <c r="AB60" s="80" t="s">
        <v>110</v>
      </c>
      <c r="AC60" s="80"/>
      <c r="AD60" s="69"/>
      <c r="AE60" s="80"/>
      <c r="AF60" s="108"/>
    </row>
    <row r="61" spans="1:32" s="17" customFormat="1" ht="13.5" customHeight="1">
      <c r="A61" s="216"/>
      <c r="B61" s="21"/>
      <c r="C61" s="287"/>
      <c r="D61" s="271"/>
      <c r="E61" s="272"/>
      <c r="F61" s="233" t="s">
        <v>147</v>
      </c>
      <c r="G61" s="235"/>
      <c r="H61" s="107"/>
      <c r="I61" s="80"/>
      <c r="J61" s="80"/>
      <c r="K61" s="80"/>
      <c r="L61" s="79"/>
      <c r="M61" s="80"/>
      <c r="N61" s="80"/>
      <c r="O61" s="80"/>
      <c r="P61" s="80"/>
      <c r="Q61" s="77"/>
      <c r="R61" s="77"/>
      <c r="S61" s="80"/>
      <c r="T61" s="80"/>
      <c r="U61" s="80"/>
      <c r="V61" s="80"/>
      <c r="W61" s="80"/>
      <c r="X61" s="77"/>
      <c r="Y61" s="80"/>
      <c r="Z61" s="80"/>
      <c r="AA61" s="77"/>
      <c r="AB61" s="77"/>
      <c r="AC61" s="77" t="s">
        <v>110</v>
      </c>
      <c r="AD61" s="69"/>
      <c r="AE61" s="80"/>
      <c r="AF61" s="108" t="s">
        <v>110</v>
      </c>
    </row>
    <row r="62" spans="1:32" s="17" customFormat="1" ht="13.5" customHeight="1">
      <c r="A62" s="216"/>
      <c r="B62" s="21"/>
      <c r="C62" s="287"/>
      <c r="D62" s="263" t="s">
        <v>87</v>
      </c>
      <c r="E62" s="264"/>
      <c r="F62" s="264"/>
      <c r="G62" s="268"/>
      <c r="H62" s="107"/>
      <c r="I62" s="80"/>
      <c r="J62" s="80"/>
      <c r="K62" s="80"/>
      <c r="L62" s="79"/>
      <c r="M62" s="80"/>
      <c r="N62" s="80"/>
      <c r="O62" s="80"/>
      <c r="P62" s="80"/>
      <c r="Q62" s="77"/>
      <c r="R62" s="77"/>
      <c r="S62" s="80"/>
      <c r="T62" s="80"/>
      <c r="U62" s="80"/>
      <c r="V62" s="80"/>
      <c r="W62" s="80"/>
      <c r="X62" s="77"/>
      <c r="Y62" s="77"/>
      <c r="Z62" s="77"/>
      <c r="AA62" s="80"/>
      <c r="AB62" s="77"/>
      <c r="AC62" s="77"/>
      <c r="AD62" s="82" t="s">
        <v>110</v>
      </c>
      <c r="AE62" s="80" t="s">
        <v>110</v>
      </c>
      <c r="AF62" s="108"/>
    </row>
    <row r="63" spans="1:32" s="17" customFormat="1" ht="13.5" customHeight="1">
      <c r="A63" s="216"/>
      <c r="B63" s="21"/>
      <c r="C63" s="287"/>
      <c r="D63" s="265"/>
      <c r="E63" s="220" t="s">
        <v>98</v>
      </c>
      <c r="F63" s="220"/>
      <c r="G63" s="261"/>
      <c r="H63" s="106"/>
      <c r="I63" s="62"/>
      <c r="J63" s="62"/>
      <c r="K63" s="62"/>
      <c r="L63" s="23"/>
      <c r="M63" s="62"/>
      <c r="N63" s="62"/>
      <c r="O63" s="62"/>
      <c r="P63" s="62"/>
      <c r="Q63" s="62"/>
      <c r="R63" s="62"/>
      <c r="S63" s="62"/>
      <c r="T63" s="62"/>
      <c r="U63" s="8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100"/>
    </row>
    <row r="64" spans="1:32" s="17" customFormat="1" ht="13.5" customHeight="1">
      <c r="A64" s="216"/>
      <c r="B64" s="21"/>
      <c r="C64" s="287"/>
      <c r="D64" s="222"/>
      <c r="E64" s="220" t="s">
        <v>148</v>
      </c>
      <c r="F64" s="220"/>
      <c r="G64" s="261"/>
      <c r="H64" s="77" t="s">
        <v>110</v>
      </c>
      <c r="I64" s="77" t="s">
        <v>110</v>
      </c>
      <c r="J64" s="62" t="s">
        <v>110</v>
      </c>
      <c r="K64" s="77" t="s">
        <v>110</v>
      </c>
      <c r="L64" s="102" t="s">
        <v>110</v>
      </c>
      <c r="M64" s="77" t="s">
        <v>110</v>
      </c>
      <c r="N64" s="77" t="s">
        <v>110</v>
      </c>
      <c r="O64" s="77" t="s">
        <v>110</v>
      </c>
      <c r="P64" s="77" t="s">
        <v>110</v>
      </c>
      <c r="Q64" s="77" t="s">
        <v>110</v>
      </c>
      <c r="R64" s="77" t="s">
        <v>110</v>
      </c>
      <c r="S64" s="77" t="s">
        <v>110</v>
      </c>
      <c r="T64" s="77" t="s">
        <v>110</v>
      </c>
      <c r="U64" s="77" t="s">
        <v>110</v>
      </c>
      <c r="V64" s="77" t="s">
        <v>110</v>
      </c>
      <c r="W64" s="77" t="s">
        <v>110</v>
      </c>
      <c r="X64" s="77" t="s">
        <v>110</v>
      </c>
      <c r="Y64" s="77" t="s">
        <v>110</v>
      </c>
      <c r="Z64" s="77" t="s">
        <v>110</v>
      </c>
      <c r="AA64" s="77" t="s">
        <v>110</v>
      </c>
      <c r="AB64" s="77" t="s">
        <v>110</v>
      </c>
      <c r="AC64" s="77" t="s">
        <v>110</v>
      </c>
      <c r="AD64" s="62" t="s">
        <v>110</v>
      </c>
      <c r="AE64" s="62" t="s">
        <v>110</v>
      </c>
      <c r="AF64" s="100" t="s">
        <v>110</v>
      </c>
    </row>
    <row r="65" spans="1:32" s="17" customFormat="1" ht="13.5" customHeight="1">
      <c r="A65" s="216"/>
      <c r="B65" s="21"/>
      <c r="C65" s="221" t="s">
        <v>225</v>
      </c>
      <c r="D65" s="220"/>
      <c r="E65" s="220"/>
      <c r="F65" s="220"/>
      <c r="G65" s="220"/>
      <c r="H65" s="106"/>
      <c r="I65" s="62"/>
      <c r="J65" s="62"/>
      <c r="K65" s="62"/>
      <c r="L65" s="23"/>
      <c r="M65" s="62"/>
      <c r="N65" s="62"/>
      <c r="O65" s="62"/>
      <c r="P65" s="62"/>
      <c r="Q65" s="62"/>
      <c r="R65" s="62"/>
      <c r="S65" s="62"/>
      <c r="T65" s="77"/>
      <c r="U65" s="77"/>
      <c r="V65" s="77"/>
      <c r="W65" s="77"/>
      <c r="X65" s="77"/>
      <c r="Y65" s="77"/>
      <c r="Z65" s="77"/>
      <c r="AA65" s="62"/>
      <c r="AB65" s="62"/>
      <c r="AC65" s="62"/>
      <c r="AD65" s="62"/>
      <c r="AE65" s="62"/>
      <c r="AF65" s="100"/>
    </row>
    <row r="66" spans="1:32" s="17" customFormat="1" ht="13.5" customHeight="1">
      <c r="A66" s="216"/>
      <c r="B66" s="21"/>
      <c r="C66" s="265"/>
      <c r="D66" s="263" t="s">
        <v>88</v>
      </c>
      <c r="E66" s="264"/>
      <c r="F66" s="264"/>
      <c r="G66" s="264"/>
      <c r="H66" s="106"/>
      <c r="I66" s="62"/>
      <c r="J66" s="62"/>
      <c r="K66" s="62"/>
      <c r="L66" s="23"/>
      <c r="M66" s="62"/>
      <c r="N66" s="62"/>
      <c r="O66" s="62"/>
      <c r="P66" s="62"/>
      <c r="Q66" s="62"/>
      <c r="R66" s="62"/>
      <c r="S66" s="62"/>
      <c r="T66" s="62"/>
      <c r="U66" s="8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100"/>
    </row>
    <row r="67" spans="1:32" s="17" customFormat="1" ht="13.5" customHeight="1">
      <c r="A67" s="216"/>
      <c r="B67" s="21"/>
      <c r="C67" s="222"/>
      <c r="D67" s="265"/>
      <c r="E67" s="220" t="s">
        <v>132</v>
      </c>
      <c r="F67" s="220"/>
      <c r="G67" s="261"/>
      <c r="H67" s="109"/>
      <c r="I67" s="82"/>
      <c r="J67" s="82"/>
      <c r="K67" s="82"/>
      <c r="L67" s="81"/>
      <c r="M67" s="82"/>
      <c r="N67" s="82"/>
      <c r="O67" s="82"/>
      <c r="P67" s="82"/>
      <c r="Q67" s="82"/>
      <c r="R67" s="82"/>
      <c r="S67" s="82"/>
      <c r="T67" s="82"/>
      <c r="U67" s="82"/>
      <c r="V67" s="62"/>
      <c r="W67" s="62"/>
      <c r="X67" s="62"/>
      <c r="Y67" s="62"/>
      <c r="Z67" s="62"/>
      <c r="AA67" s="62"/>
      <c r="AB67" s="62"/>
      <c r="AC67" s="62"/>
      <c r="AD67" s="62"/>
      <c r="AE67" s="62"/>
      <c r="AF67" s="100"/>
    </row>
    <row r="68" spans="1:32" s="17" customFormat="1" ht="13.5" customHeight="1">
      <c r="A68" s="216"/>
      <c r="B68" s="21"/>
      <c r="C68" s="222"/>
      <c r="D68" s="266"/>
      <c r="E68" s="220" t="s">
        <v>149</v>
      </c>
      <c r="F68" s="220"/>
      <c r="G68" s="220"/>
      <c r="H68" s="101" t="s">
        <v>110</v>
      </c>
      <c r="I68" s="77" t="s">
        <v>110</v>
      </c>
      <c r="J68" s="62" t="s">
        <v>110</v>
      </c>
      <c r="K68" s="77" t="s">
        <v>110</v>
      </c>
      <c r="L68" s="102" t="s">
        <v>110</v>
      </c>
      <c r="M68" s="77" t="s">
        <v>110</v>
      </c>
      <c r="N68" s="77" t="s">
        <v>110</v>
      </c>
      <c r="O68" s="77" t="s">
        <v>110</v>
      </c>
      <c r="P68" s="77" t="s">
        <v>110</v>
      </c>
      <c r="Q68" s="77" t="s">
        <v>110</v>
      </c>
      <c r="R68" s="77" t="s">
        <v>110</v>
      </c>
      <c r="S68" s="77" t="s">
        <v>110</v>
      </c>
      <c r="T68" s="77" t="s">
        <v>110</v>
      </c>
      <c r="U68" s="77" t="s">
        <v>110</v>
      </c>
      <c r="V68" s="77" t="s">
        <v>110</v>
      </c>
      <c r="W68" s="77" t="s">
        <v>110</v>
      </c>
      <c r="X68" s="77" t="s">
        <v>110</v>
      </c>
      <c r="Y68" s="77" t="s">
        <v>110</v>
      </c>
      <c r="Z68" s="77" t="s">
        <v>110</v>
      </c>
      <c r="AA68" s="77" t="s">
        <v>110</v>
      </c>
      <c r="AB68" s="77" t="s">
        <v>110</v>
      </c>
      <c r="AC68" s="77" t="s">
        <v>110</v>
      </c>
      <c r="AD68" s="62" t="s">
        <v>110</v>
      </c>
      <c r="AE68" s="62" t="s">
        <v>110</v>
      </c>
      <c r="AF68" s="100" t="s">
        <v>110</v>
      </c>
    </row>
    <row r="69" spans="1:32" s="17" customFormat="1" ht="13.5" customHeight="1">
      <c r="A69" s="216"/>
      <c r="B69" s="21"/>
      <c r="C69" s="222"/>
      <c r="D69" s="263" t="s">
        <v>89</v>
      </c>
      <c r="E69" s="264"/>
      <c r="F69" s="264"/>
      <c r="G69" s="264"/>
      <c r="H69" s="110"/>
      <c r="I69" s="62"/>
      <c r="J69" s="62"/>
      <c r="K69" s="62"/>
      <c r="L69" s="23"/>
      <c r="M69" s="62"/>
      <c r="N69" s="62"/>
      <c r="O69" s="62"/>
      <c r="P69" s="62"/>
      <c r="Q69" s="62"/>
      <c r="R69" s="62"/>
      <c r="S69" s="62"/>
      <c r="T69" s="62"/>
      <c r="U69" s="82"/>
      <c r="V69" s="77"/>
      <c r="W69" s="77"/>
      <c r="X69" s="77"/>
      <c r="Y69" s="77"/>
      <c r="Z69" s="77"/>
      <c r="AA69" s="62"/>
      <c r="AB69" s="77"/>
      <c r="AC69" s="77"/>
      <c r="AD69" s="62"/>
      <c r="AE69" s="62"/>
      <c r="AF69" s="100"/>
    </row>
    <row r="70" spans="1:32" s="17" customFormat="1" ht="13.5" customHeight="1">
      <c r="A70" s="216"/>
      <c r="B70" s="21"/>
      <c r="C70" s="222"/>
      <c r="D70" s="265"/>
      <c r="E70" s="220" t="s">
        <v>132</v>
      </c>
      <c r="F70" s="220"/>
      <c r="G70" s="261"/>
      <c r="H70" s="109"/>
      <c r="I70" s="82"/>
      <c r="J70" s="82"/>
      <c r="K70" s="82"/>
      <c r="L70" s="81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62"/>
      <c r="X70" s="62"/>
      <c r="Y70" s="62"/>
      <c r="Z70" s="62"/>
      <c r="AA70" s="62"/>
      <c r="AB70" s="62"/>
      <c r="AC70" s="62"/>
      <c r="AD70" s="62"/>
      <c r="AE70" s="62"/>
      <c r="AF70" s="100"/>
    </row>
    <row r="71" spans="1:32" s="17" customFormat="1" ht="13.5" customHeight="1">
      <c r="A71" s="216"/>
      <c r="B71" s="21"/>
      <c r="C71" s="222"/>
      <c r="D71" s="266"/>
      <c r="E71" s="220" t="s">
        <v>150</v>
      </c>
      <c r="F71" s="220"/>
      <c r="G71" s="220"/>
      <c r="H71" s="101" t="s">
        <v>110</v>
      </c>
      <c r="I71" s="77" t="s">
        <v>110</v>
      </c>
      <c r="J71" s="62" t="s">
        <v>110</v>
      </c>
      <c r="K71" s="77" t="s">
        <v>110</v>
      </c>
      <c r="L71" s="102" t="s">
        <v>110</v>
      </c>
      <c r="M71" s="77" t="s">
        <v>110</v>
      </c>
      <c r="N71" s="77" t="s">
        <v>110</v>
      </c>
      <c r="O71" s="77" t="s">
        <v>110</v>
      </c>
      <c r="P71" s="77" t="s">
        <v>110</v>
      </c>
      <c r="Q71" s="77" t="s">
        <v>110</v>
      </c>
      <c r="R71" s="77" t="s">
        <v>110</v>
      </c>
      <c r="S71" s="77" t="s">
        <v>110</v>
      </c>
      <c r="T71" s="77" t="s">
        <v>110</v>
      </c>
      <c r="U71" s="77" t="s">
        <v>110</v>
      </c>
      <c r="V71" s="77" t="s">
        <v>110</v>
      </c>
      <c r="W71" s="77" t="s">
        <v>110</v>
      </c>
      <c r="X71" s="77" t="s">
        <v>110</v>
      </c>
      <c r="Y71" s="77" t="s">
        <v>110</v>
      </c>
      <c r="Z71" s="77" t="s">
        <v>110</v>
      </c>
      <c r="AA71" s="77" t="s">
        <v>110</v>
      </c>
      <c r="AB71" s="77" t="s">
        <v>110</v>
      </c>
      <c r="AC71" s="77" t="s">
        <v>110</v>
      </c>
      <c r="AD71" s="62" t="s">
        <v>110</v>
      </c>
      <c r="AE71" s="62" t="s">
        <v>110</v>
      </c>
      <c r="AF71" s="100" t="s">
        <v>110</v>
      </c>
    </row>
    <row r="72" spans="1:32" s="17" customFormat="1" ht="13.5" customHeight="1">
      <c r="A72" s="216"/>
      <c r="B72" s="21"/>
      <c r="C72" s="222"/>
      <c r="D72" s="263" t="s">
        <v>90</v>
      </c>
      <c r="E72" s="264"/>
      <c r="F72" s="264"/>
      <c r="G72" s="264"/>
      <c r="H72" s="110"/>
      <c r="I72" s="62"/>
      <c r="J72" s="62"/>
      <c r="K72" s="62"/>
      <c r="L72" s="23"/>
      <c r="M72" s="62"/>
      <c r="N72" s="62"/>
      <c r="O72" s="62"/>
      <c r="P72" s="62"/>
      <c r="Q72" s="62"/>
      <c r="R72" s="62"/>
      <c r="S72" s="62"/>
      <c r="T72" s="62"/>
      <c r="U72" s="82"/>
      <c r="V72" s="62"/>
      <c r="W72" s="77"/>
      <c r="X72" s="77"/>
      <c r="Y72" s="77"/>
      <c r="Z72" s="77"/>
      <c r="AA72" s="62"/>
      <c r="AB72" s="62"/>
      <c r="AC72" s="62"/>
      <c r="AD72" s="62"/>
      <c r="AE72" s="62"/>
      <c r="AF72" s="100"/>
    </row>
    <row r="73" spans="1:32" s="17" customFormat="1" ht="13.5" customHeight="1">
      <c r="A73" s="216"/>
      <c r="B73" s="21"/>
      <c r="C73" s="222"/>
      <c r="D73" s="265"/>
      <c r="E73" s="220" t="s">
        <v>132</v>
      </c>
      <c r="F73" s="220"/>
      <c r="G73" s="261"/>
      <c r="H73" s="110"/>
      <c r="I73" s="62"/>
      <c r="J73" s="62"/>
      <c r="K73" s="62"/>
      <c r="L73" s="23"/>
      <c r="M73" s="62"/>
      <c r="N73" s="62"/>
      <c r="O73" s="62"/>
      <c r="P73" s="62"/>
      <c r="Q73" s="62"/>
      <c r="R73" s="62"/>
      <c r="S73" s="62"/>
      <c r="T73" s="62"/>
      <c r="U73" s="8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100"/>
    </row>
    <row r="74" spans="1:32" s="17" customFormat="1" ht="13.5" customHeight="1">
      <c r="A74" s="216"/>
      <c r="B74" s="21"/>
      <c r="C74" s="222"/>
      <c r="D74" s="266"/>
      <c r="E74" s="220" t="s">
        <v>151</v>
      </c>
      <c r="F74" s="220"/>
      <c r="G74" s="220"/>
      <c r="H74" s="101" t="s">
        <v>110</v>
      </c>
      <c r="I74" s="77" t="s">
        <v>110</v>
      </c>
      <c r="J74" s="62" t="s">
        <v>110</v>
      </c>
      <c r="K74" s="77" t="s">
        <v>110</v>
      </c>
      <c r="L74" s="102" t="s">
        <v>110</v>
      </c>
      <c r="M74" s="77" t="s">
        <v>110</v>
      </c>
      <c r="N74" s="77" t="s">
        <v>110</v>
      </c>
      <c r="O74" s="77" t="s">
        <v>110</v>
      </c>
      <c r="P74" s="77" t="s">
        <v>110</v>
      </c>
      <c r="Q74" s="77" t="s">
        <v>110</v>
      </c>
      <c r="R74" s="77" t="s">
        <v>110</v>
      </c>
      <c r="S74" s="77" t="s">
        <v>110</v>
      </c>
      <c r="T74" s="77" t="s">
        <v>110</v>
      </c>
      <c r="U74" s="77" t="s">
        <v>110</v>
      </c>
      <c r="V74" s="77" t="s">
        <v>110</v>
      </c>
      <c r="W74" s="77" t="s">
        <v>110</v>
      </c>
      <c r="X74" s="77" t="s">
        <v>110</v>
      </c>
      <c r="Y74" s="77" t="s">
        <v>110</v>
      </c>
      <c r="Z74" s="77" t="s">
        <v>110</v>
      </c>
      <c r="AA74" s="77" t="s">
        <v>110</v>
      </c>
      <c r="AB74" s="77" t="s">
        <v>110</v>
      </c>
      <c r="AC74" s="77" t="s">
        <v>110</v>
      </c>
      <c r="AD74" s="62" t="s">
        <v>110</v>
      </c>
      <c r="AE74" s="62" t="s">
        <v>110</v>
      </c>
      <c r="AF74" s="100" t="s">
        <v>110</v>
      </c>
    </row>
    <row r="75" spans="1:32" s="17" customFormat="1" ht="13.5" customHeight="1">
      <c r="A75" s="216"/>
      <c r="B75" s="21"/>
      <c r="C75" s="222"/>
      <c r="D75" s="263" t="s">
        <v>91</v>
      </c>
      <c r="E75" s="264"/>
      <c r="F75" s="264"/>
      <c r="G75" s="264"/>
      <c r="H75" s="110"/>
      <c r="I75" s="62"/>
      <c r="J75" s="62"/>
      <c r="K75" s="62"/>
      <c r="L75" s="23"/>
      <c r="M75" s="62"/>
      <c r="N75" s="62"/>
      <c r="O75" s="62"/>
      <c r="P75" s="62"/>
      <c r="Q75" s="62"/>
      <c r="R75" s="62"/>
      <c r="S75" s="62"/>
      <c r="T75" s="62"/>
      <c r="U75" s="82"/>
      <c r="V75" s="62"/>
      <c r="W75" s="62"/>
      <c r="X75" s="77"/>
      <c r="Y75" s="77"/>
      <c r="Z75" s="77"/>
      <c r="AA75" s="62"/>
      <c r="AB75" s="62"/>
      <c r="AC75" s="62"/>
      <c r="AD75" s="62"/>
      <c r="AE75" s="62"/>
      <c r="AF75" s="100"/>
    </row>
    <row r="76" spans="1:32" s="17" customFormat="1" ht="13.5" customHeight="1">
      <c r="A76" s="216"/>
      <c r="B76" s="21"/>
      <c r="C76" s="222"/>
      <c r="D76" s="265"/>
      <c r="E76" s="220" t="s">
        <v>132</v>
      </c>
      <c r="F76" s="220"/>
      <c r="G76" s="261"/>
      <c r="H76" s="110"/>
      <c r="I76" s="62"/>
      <c r="J76" s="62"/>
      <c r="K76" s="62"/>
      <c r="L76" s="23"/>
      <c r="M76" s="62"/>
      <c r="N76" s="62"/>
      <c r="O76" s="62"/>
      <c r="P76" s="62"/>
      <c r="Q76" s="62"/>
      <c r="R76" s="62"/>
      <c r="S76" s="62"/>
      <c r="T76" s="62"/>
      <c r="U76" s="8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100"/>
    </row>
    <row r="77" spans="1:32" s="17" customFormat="1" ht="13.5" customHeight="1">
      <c r="A77" s="216"/>
      <c r="B77" s="21"/>
      <c r="C77" s="267"/>
      <c r="D77" s="266"/>
      <c r="E77" s="220" t="s">
        <v>152</v>
      </c>
      <c r="F77" s="220"/>
      <c r="G77" s="220"/>
      <c r="H77" s="101" t="s">
        <v>110</v>
      </c>
      <c r="I77" s="77" t="s">
        <v>110</v>
      </c>
      <c r="J77" s="62" t="s">
        <v>110</v>
      </c>
      <c r="K77" s="77" t="s">
        <v>110</v>
      </c>
      <c r="L77" s="102" t="s">
        <v>110</v>
      </c>
      <c r="M77" s="77" t="s">
        <v>110</v>
      </c>
      <c r="N77" s="77" t="s">
        <v>110</v>
      </c>
      <c r="O77" s="77" t="s">
        <v>110</v>
      </c>
      <c r="P77" s="77" t="s">
        <v>110</v>
      </c>
      <c r="Q77" s="77" t="s">
        <v>110</v>
      </c>
      <c r="R77" s="77" t="s">
        <v>110</v>
      </c>
      <c r="S77" s="77" t="s">
        <v>110</v>
      </c>
      <c r="T77" s="77" t="s">
        <v>110</v>
      </c>
      <c r="U77" s="77" t="s">
        <v>110</v>
      </c>
      <c r="V77" s="77" t="s">
        <v>110</v>
      </c>
      <c r="W77" s="77" t="s">
        <v>110</v>
      </c>
      <c r="X77" s="77" t="s">
        <v>110</v>
      </c>
      <c r="Y77" s="77" t="s">
        <v>110</v>
      </c>
      <c r="Z77" s="77" t="s">
        <v>110</v>
      </c>
      <c r="AA77" s="77" t="s">
        <v>110</v>
      </c>
      <c r="AB77" s="77" t="s">
        <v>110</v>
      </c>
      <c r="AC77" s="77" t="s">
        <v>110</v>
      </c>
      <c r="AD77" s="62" t="s">
        <v>110</v>
      </c>
      <c r="AE77" s="62" t="s">
        <v>110</v>
      </c>
      <c r="AF77" s="100" t="s">
        <v>110</v>
      </c>
    </row>
    <row r="78" spans="1:32" s="17" customFormat="1" ht="13.5" customHeight="1">
      <c r="A78" s="216"/>
      <c r="B78" s="21"/>
      <c r="C78" s="263" t="s">
        <v>153</v>
      </c>
      <c r="D78" s="220"/>
      <c r="E78" s="220"/>
      <c r="F78" s="220"/>
      <c r="G78" s="220"/>
      <c r="H78" s="110"/>
      <c r="I78" s="62"/>
      <c r="J78" s="62"/>
      <c r="K78" s="62"/>
      <c r="L78" s="23"/>
      <c r="M78" s="62"/>
      <c r="N78" s="62"/>
      <c r="O78" s="62"/>
      <c r="P78" s="62"/>
      <c r="Q78" s="62"/>
      <c r="R78" s="62"/>
      <c r="S78" s="62"/>
      <c r="T78" s="62"/>
      <c r="U78" s="82"/>
      <c r="V78" s="62"/>
      <c r="W78" s="62"/>
      <c r="X78" s="62"/>
      <c r="Y78" s="77"/>
      <c r="Z78" s="77"/>
      <c r="AA78" s="62"/>
      <c r="AB78" s="62"/>
      <c r="AC78" s="62"/>
      <c r="AD78" s="62"/>
      <c r="AE78" s="62"/>
      <c r="AF78" s="100"/>
    </row>
    <row r="79" spans="1:32" s="17" customFormat="1" ht="13.5" customHeight="1">
      <c r="A79" s="216"/>
      <c r="B79" s="21"/>
      <c r="C79" s="265"/>
      <c r="D79" s="217" t="s">
        <v>98</v>
      </c>
      <c r="E79" s="220"/>
      <c r="F79" s="220"/>
      <c r="G79" s="220"/>
      <c r="H79" s="110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8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100"/>
    </row>
    <row r="80" spans="1:32" s="17" customFormat="1" ht="13.5" customHeight="1">
      <c r="A80" s="216"/>
      <c r="B80" s="21"/>
      <c r="C80" s="222"/>
      <c r="D80" s="262" t="s">
        <v>154</v>
      </c>
      <c r="E80" s="258"/>
      <c r="F80" s="258"/>
      <c r="G80" s="258"/>
      <c r="H80" s="101" t="s">
        <v>110</v>
      </c>
      <c r="I80" s="77" t="s">
        <v>110</v>
      </c>
      <c r="J80" s="62" t="s">
        <v>110</v>
      </c>
      <c r="K80" s="77" t="s">
        <v>110</v>
      </c>
      <c r="L80" s="102" t="s">
        <v>110</v>
      </c>
      <c r="M80" s="77" t="s">
        <v>110</v>
      </c>
      <c r="N80" s="77" t="s">
        <v>110</v>
      </c>
      <c r="O80" s="77" t="s">
        <v>110</v>
      </c>
      <c r="P80" s="77" t="s">
        <v>110</v>
      </c>
      <c r="Q80" s="77" t="s">
        <v>110</v>
      </c>
      <c r="R80" s="77" t="s">
        <v>110</v>
      </c>
      <c r="S80" s="77" t="s">
        <v>110</v>
      </c>
      <c r="T80" s="77" t="s">
        <v>110</v>
      </c>
      <c r="U80" s="77" t="s">
        <v>110</v>
      </c>
      <c r="V80" s="77" t="s">
        <v>110</v>
      </c>
      <c r="W80" s="77" t="s">
        <v>110</v>
      </c>
      <c r="X80" s="77" t="s">
        <v>110</v>
      </c>
      <c r="Y80" s="77" t="s">
        <v>110</v>
      </c>
      <c r="Z80" s="77" t="s">
        <v>110</v>
      </c>
      <c r="AA80" s="77" t="s">
        <v>110</v>
      </c>
      <c r="AB80" s="77" t="s">
        <v>110</v>
      </c>
      <c r="AC80" s="77" t="s">
        <v>110</v>
      </c>
      <c r="AD80" s="62" t="s">
        <v>110</v>
      </c>
      <c r="AE80" s="62" t="s">
        <v>110</v>
      </c>
      <c r="AF80" s="100" t="s">
        <v>110</v>
      </c>
    </row>
    <row r="81" spans="1:32" s="17" customFormat="1" ht="13.5" customHeight="1">
      <c r="A81" s="216"/>
      <c r="B81" s="21"/>
      <c r="C81" s="267"/>
      <c r="D81" s="257" t="s">
        <v>155</v>
      </c>
      <c r="E81" s="258"/>
      <c r="F81" s="258"/>
      <c r="G81" s="258"/>
      <c r="H81" s="110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82"/>
      <c r="V81" s="62"/>
      <c r="W81" s="62"/>
      <c r="X81" s="62"/>
      <c r="Y81" s="62"/>
      <c r="Z81" s="77"/>
      <c r="AA81" s="62"/>
      <c r="AB81" s="62"/>
      <c r="AC81" s="77"/>
      <c r="AD81" s="62"/>
      <c r="AE81" s="62"/>
      <c r="AF81" s="100"/>
    </row>
    <row r="82" spans="1:32" s="17" customFormat="1" ht="13.5" customHeight="1">
      <c r="A82" s="216"/>
      <c r="B82" s="21"/>
      <c r="C82" s="262" t="s">
        <v>156</v>
      </c>
      <c r="D82" s="258"/>
      <c r="E82" s="258"/>
      <c r="F82" s="258"/>
      <c r="G82" s="258"/>
      <c r="H82" s="110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82"/>
      <c r="V82" s="62"/>
      <c r="W82" s="62"/>
      <c r="X82" s="62"/>
      <c r="Y82" s="62"/>
      <c r="Z82" s="77"/>
      <c r="AA82" s="62"/>
      <c r="AB82" s="62"/>
      <c r="AC82" s="77"/>
      <c r="AD82" s="62"/>
      <c r="AE82" s="62"/>
      <c r="AF82" s="100"/>
    </row>
    <row r="83" spans="1:32" s="17" customFormat="1" ht="13.5" customHeight="1">
      <c r="A83" s="216"/>
      <c r="B83" s="21"/>
      <c r="C83" s="233" t="s">
        <v>157</v>
      </c>
      <c r="D83" s="239"/>
      <c r="E83" s="239"/>
      <c r="F83" s="239"/>
      <c r="G83" s="239"/>
      <c r="H83" s="101" t="s">
        <v>110</v>
      </c>
      <c r="I83" s="77" t="s">
        <v>110</v>
      </c>
      <c r="J83" s="62" t="s">
        <v>110</v>
      </c>
      <c r="K83" s="77" t="s">
        <v>110</v>
      </c>
      <c r="L83" s="102" t="s">
        <v>110</v>
      </c>
      <c r="M83" s="77" t="s">
        <v>110</v>
      </c>
      <c r="N83" s="77" t="s">
        <v>110</v>
      </c>
      <c r="O83" s="77" t="s">
        <v>110</v>
      </c>
      <c r="P83" s="77" t="s">
        <v>110</v>
      </c>
      <c r="Q83" s="77" t="s">
        <v>110</v>
      </c>
      <c r="R83" s="77" t="s">
        <v>110</v>
      </c>
      <c r="S83" s="77" t="s">
        <v>110</v>
      </c>
      <c r="T83" s="77" t="s">
        <v>110</v>
      </c>
      <c r="U83" s="77" t="s">
        <v>110</v>
      </c>
      <c r="V83" s="77" t="s">
        <v>110</v>
      </c>
      <c r="W83" s="77" t="s">
        <v>110</v>
      </c>
      <c r="X83" s="77" t="s">
        <v>110</v>
      </c>
      <c r="Y83" s="77" t="s">
        <v>110</v>
      </c>
      <c r="Z83" s="77" t="s">
        <v>110</v>
      </c>
      <c r="AA83" s="77" t="s">
        <v>110</v>
      </c>
      <c r="AB83" s="77" t="s">
        <v>110</v>
      </c>
      <c r="AC83" s="77" t="s">
        <v>110</v>
      </c>
      <c r="AD83" s="99" t="s">
        <v>110</v>
      </c>
      <c r="AE83" s="99" t="s">
        <v>110</v>
      </c>
      <c r="AF83" s="111" t="s">
        <v>110</v>
      </c>
    </row>
    <row r="84" spans="1:32" s="17" customFormat="1" ht="13.5" customHeight="1">
      <c r="A84" s="216"/>
      <c r="B84" s="21"/>
      <c r="C84" s="247"/>
      <c r="D84" s="238" t="s">
        <v>158</v>
      </c>
      <c r="E84" s="239"/>
      <c r="F84" s="239"/>
      <c r="G84" s="239"/>
      <c r="H84" s="112"/>
      <c r="I84" s="113"/>
      <c r="J84" s="113"/>
      <c r="K84" s="114"/>
      <c r="L84" s="113"/>
      <c r="M84" s="114"/>
      <c r="N84" s="114"/>
      <c r="O84" s="114"/>
      <c r="P84" s="114"/>
      <c r="Q84" s="114"/>
      <c r="R84" s="114"/>
      <c r="S84" s="114"/>
      <c r="T84" s="114"/>
      <c r="U84" s="114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108"/>
    </row>
    <row r="85" spans="1:32" s="17" customFormat="1" ht="13.5" customHeight="1" thickBot="1">
      <c r="A85" s="216"/>
      <c r="B85" s="21"/>
      <c r="C85" s="248"/>
      <c r="D85" s="241" t="s">
        <v>159</v>
      </c>
      <c r="E85" s="242"/>
      <c r="F85" s="242"/>
      <c r="G85" s="242"/>
      <c r="H85" s="115"/>
      <c r="I85" s="116"/>
      <c r="J85" s="116"/>
      <c r="K85" s="80"/>
      <c r="L85" s="116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99"/>
      <c r="AF85" s="108"/>
    </row>
    <row r="86" spans="1:32" s="17" customFormat="1" ht="13.5" customHeight="1">
      <c r="A86" s="204" t="s">
        <v>54</v>
      </c>
      <c r="B86" s="252" t="s">
        <v>26</v>
      </c>
      <c r="C86" s="252"/>
      <c r="D86" s="252"/>
      <c r="E86" s="252"/>
      <c r="F86" s="252"/>
      <c r="G86" s="253"/>
      <c r="H86" s="115"/>
      <c r="I86" s="116"/>
      <c r="J86" s="116"/>
      <c r="K86" s="80"/>
      <c r="L86" s="116"/>
      <c r="M86" s="80"/>
      <c r="N86" s="80"/>
      <c r="O86" s="80"/>
      <c r="P86" s="80"/>
      <c r="Q86" s="94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108"/>
    </row>
    <row r="87" spans="1:32" s="17" customFormat="1" ht="13.5" customHeight="1">
      <c r="A87" s="205"/>
      <c r="B87" s="28"/>
      <c r="C87" s="227" t="s">
        <v>160</v>
      </c>
      <c r="D87" s="228"/>
      <c r="E87" s="228"/>
      <c r="F87" s="228"/>
      <c r="G87" s="228"/>
      <c r="H87" s="22"/>
      <c r="I87" s="23"/>
      <c r="J87" s="23"/>
      <c r="K87" s="62"/>
      <c r="L87" s="23"/>
      <c r="M87" s="62"/>
      <c r="N87" s="62"/>
      <c r="O87" s="62"/>
      <c r="P87" s="62"/>
      <c r="Q87" s="8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  <c r="AC87" s="62"/>
      <c r="AD87" s="62"/>
      <c r="AE87" s="62"/>
      <c r="AF87" s="100"/>
    </row>
    <row r="88" spans="1:32" s="17" customFormat="1" ht="13.5" customHeight="1">
      <c r="A88" s="205"/>
      <c r="B88" s="28"/>
      <c r="C88" s="230"/>
      <c r="D88" s="257" t="s">
        <v>161</v>
      </c>
      <c r="E88" s="258"/>
      <c r="F88" s="258"/>
      <c r="G88" s="259"/>
      <c r="H88" s="62" t="s">
        <v>110</v>
      </c>
      <c r="I88" s="77"/>
      <c r="J88" s="23"/>
      <c r="K88" s="62"/>
      <c r="L88" s="23"/>
      <c r="M88" s="62"/>
      <c r="N88" s="62"/>
      <c r="O88" s="62"/>
      <c r="P88" s="62"/>
      <c r="Q88" s="8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  <c r="AC88" s="62"/>
      <c r="AD88" s="62"/>
      <c r="AE88" s="62"/>
      <c r="AF88" s="100"/>
    </row>
    <row r="89" spans="1:32" s="17" customFormat="1" ht="13.5" customHeight="1">
      <c r="A89" s="205"/>
      <c r="B89" s="28"/>
      <c r="C89" s="231"/>
      <c r="D89" s="257" t="s">
        <v>162</v>
      </c>
      <c r="E89" s="258"/>
      <c r="F89" s="258"/>
      <c r="G89" s="259"/>
      <c r="H89" s="77"/>
      <c r="I89" s="62" t="s">
        <v>110</v>
      </c>
      <c r="J89" s="23"/>
      <c r="K89" s="62"/>
      <c r="L89" s="23"/>
      <c r="M89" s="62"/>
      <c r="N89" s="62"/>
      <c r="O89" s="62"/>
      <c r="P89" s="62"/>
      <c r="Q89" s="8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100"/>
    </row>
    <row r="90" spans="1:32" s="17" customFormat="1" ht="13.5" customHeight="1">
      <c r="A90" s="205"/>
      <c r="B90" s="28"/>
      <c r="C90" s="231"/>
      <c r="D90" s="257" t="s">
        <v>163</v>
      </c>
      <c r="E90" s="258"/>
      <c r="F90" s="258"/>
      <c r="G90" s="259"/>
      <c r="H90" s="101"/>
      <c r="I90" s="77"/>
      <c r="J90" s="62" t="s">
        <v>110</v>
      </c>
      <c r="K90" s="62"/>
      <c r="L90" s="23"/>
      <c r="M90" s="62"/>
      <c r="N90" s="62"/>
      <c r="O90" s="62"/>
      <c r="P90" s="62"/>
      <c r="Q90" s="8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  <c r="AC90" s="62"/>
      <c r="AD90" s="62"/>
      <c r="AE90" s="62"/>
      <c r="AF90" s="100"/>
    </row>
    <row r="91" spans="1:32" s="17" customFormat="1" ht="13.5" customHeight="1">
      <c r="A91" s="205"/>
      <c r="B91" s="28"/>
      <c r="C91" s="231"/>
      <c r="D91" s="257" t="s">
        <v>164</v>
      </c>
      <c r="E91" s="258"/>
      <c r="F91" s="258"/>
      <c r="G91" s="259"/>
      <c r="H91" s="101"/>
      <c r="I91" s="77"/>
      <c r="J91" s="62"/>
      <c r="K91" s="62" t="s">
        <v>110</v>
      </c>
      <c r="L91" s="23"/>
      <c r="M91" s="62"/>
      <c r="N91" s="62"/>
      <c r="O91" s="62"/>
      <c r="P91" s="62"/>
      <c r="Q91" s="8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  <c r="AC91" s="62"/>
      <c r="AD91" s="62"/>
      <c r="AE91" s="62"/>
      <c r="AF91" s="100"/>
    </row>
    <row r="92" spans="1:32" s="17" customFormat="1" ht="13.5" customHeight="1">
      <c r="A92" s="205"/>
      <c r="B92" s="28"/>
      <c r="C92" s="231"/>
      <c r="D92" s="257" t="s">
        <v>165</v>
      </c>
      <c r="E92" s="258"/>
      <c r="F92" s="258"/>
      <c r="G92" s="259"/>
      <c r="H92" s="101"/>
      <c r="I92" s="77"/>
      <c r="J92" s="62"/>
      <c r="K92" s="62"/>
      <c r="L92" s="102" t="s">
        <v>110</v>
      </c>
      <c r="M92" s="62"/>
      <c r="N92" s="62"/>
      <c r="O92" s="62"/>
      <c r="P92" s="62"/>
      <c r="Q92" s="8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  <c r="AC92" s="62"/>
      <c r="AD92" s="62"/>
      <c r="AE92" s="62"/>
      <c r="AF92" s="100"/>
    </row>
    <row r="93" spans="1:32" s="17" customFormat="1" ht="13.5" customHeight="1">
      <c r="A93" s="205"/>
      <c r="B93" s="28"/>
      <c r="C93" s="231"/>
      <c r="D93" s="257" t="s">
        <v>166</v>
      </c>
      <c r="E93" s="258"/>
      <c r="F93" s="258"/>
      <c r="G93" s="259"/>
      <c r="H93" s="101"/>
      <c r="I93" s="77"/>
      <c r="J93" s="23"/>
      <c r="K93" s="77"/>
      <c r="L93" s="77"/>
      <c r="M93" s="77" t="s">
        <v>110</v>
      </c>
      <c r="N93" s="62" t="s">
        <v>110</v>
      </c>
      <c r="O93" s="62" t="s">
        <v>110</v>
      </c>
      <c r="P93" s="62"/>
      <c r="Q93" s="8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100"/>
    </row>
    <row r="94" spans="1:32" s="17" customFormat="1" ht="13.5" customHeight="1">
      <c r="A94" s="205"/>
      <c r="B94" s="28"/>
      <c r="C94" s="231"/>
      <c r="D94" s="257" t="s">
        <v>167</v>
      </c>
      <c r="E94" s="258"/>
      <c r="F94" s="258"/>
      <c r="G94" s="259"/>
      <c r="H94" s="101"/>
      <c r="I94" s="77"/>
      <c r="J94" s="23"/>
      <c r="K94" s="62"/>
      <c r="L94" s="23"/>
      <c r="M94" s="62"/>
      <c r="N94" s="62"/>
      <c r="O94" s="62"/>
      <c r="P94" s="62" t="s">
        <v>110</v>
      </c>
      <c r="Q94" s="62"/>
      <c r="R94" s="62"/>
      <c r="S94" s="62"/>
      <c r="T94" s="82"/>
      <c r="U94" s="62"/>
      <c r="V94" s="62"/>
      <c r="W94" s="62"/>
      <c r="X94" s="62"/>
      <c r="Y94" s="62"/>
      <c r="Z94" s="62"/>
      <c r="AA94" s="62"/>
      <c r="AB94" s="62"/>
      <c r="AC94" s="62"/>
      <c r="AD94" s="62"/>
      <c r="AE94" s="62"/>
      <c r="AF94" s="100"/>
    </row>
    <row r="95" spans="1:32" s="17" customFormat="1" ht="13.5" customHeight="1">
      <c r="A95" s="205"/>
      <c r="B95" s="28"/>
      <c r="C95" s="231"/>
      <c r="D95" s="257" t="s">
        <v>168</v>
      </c>
      <c r="E95" s="258"/>
      <c r="F95" s="258"/>
      <c r="G95" s="259"/>
      <c r="H95" s="77"/>
      <c r="I95" s="77"/>
      <c r="J95" s="23"/>
      <c r="K95" s="62"/>
      <c r="L95" s="62"/>
      <c r="M95" s="62"/>
      <c r="N95" s="62"/>
      <c r="O95" s="62"/>
      <c r="P95" s="62"/>
      <c r="Q95" s="62" t="s">
        <v>110</v>
      </c>
      <c r="R95" s="62"/>
      <c r="S95" s="62"/>
      <c r="T95" s="82"/>
      <c r="U95" s="62"/>
      <c r="V95" s="62"/>
      <c r="W95" s="62"/>
      <c r="X95" s="62"/>
      <c r="Y95" s="62"/>
      <c r="Z95" s="62"/>
      <c r="AA95" s="62"/>
      <c r="AB95" s="62"/>
      <c r="AC95" s="62"/>
      <c r="AD95" s="62"/>
      <c r="AE95" s="62"/>
      <c r="AF95" s="100"/>
    </row>
    <row r="96" spans="1:32" s="17" customFormat="1" ht="13.5" customHeight="1">
      <c r="A96" s="205"/>
      <c r="B96" s="28"/>
      <c r="C96" s="231"/>
      <c r="D96" s="257" t="s">
        <v>169</v>
      </c>
      <c r="E96" s="258"/>
      <c r="F96" s="258"/>
      <c r="G96" s="259"/>
      <c r="H96" s="77"/>
      <c r="I96" s="77"/>
      <c r="J96" s="77"/>
      <c r="K96" s="77"/>
      <c r="L96" s="77"/>
      <c r="M96" s="62"/>
      <c r="N96" s="77"/>
      <c r="O96" s="77"/>
      <c r="P96" s="62"/>
      <c r="Q96" s="62"/>
      <c r="R96" s="62" t="s">
        <v>110</v>
      </c>
      <c r="S96" s="62"/>
      <c r="T96" s="62"/>
      <c r="U96" s="82"/>
      <c r="V96" s="62"/>
      <c r="W96" s="62"/>
      <c r="X96" s="62"/>
      <c r="Y96" s="62"/>
      <c r="Z96" s="62"/>
      <c r="AA96" s="62"/>
      <c r="AB96" s="62"/>
      <c r="AC96" s="62"/>
      <c r="AD96" s="62"/>
      <c r="AE96" s="62"/>
      <c r="AF96" s="100"/>
    </row>
    <row r="97" spans="1:32" s="17" customFormat="1" ht="13.5" customHeight="1">
      <c r="A97" s="205"/>
      <c r="B97" s="28"/>
      <c r="C97" s="231"/>
      <c r="D97" s="257" t="s">
        <v>170</v>
      </c>
      <c r="E97" s="258"/>
      <c r="F97" s="258"/>
      <c r="G97" s="259"/>
      <c r="H97" s="77"/>
      <c r="I97" s="77"/>
      <c r="J97" s="77"/>
      <c r="K97" s="77"/>
      <c r="L97" s="77"/>
      <c r="M97" s="62"/>
      <c r="N97" s="77"/>
      <c r="O97" s="77"/>
      <c r="P97" s="62"/>
      <c r="Q97" s="62"/>
      <c r="R97" s="62"/>
      <c r="S97" s="62" t="s">
        <v>110</v>
      </c>
      <c r="T97" s="62"/>
      <c r="U97" s="82"/>
      <c r="V97" s="62"/>
      <c r="W97" s="62"/>
      <c r="X97" s="62"/>
      <c r="Y97" s="62"/>
      <c r="Z97" s="62"/>
      <c r="AA97" s="62"/>
      <c r="AB97" s="62"/>
      <c r="AC97" s="62"/>
      <c r="AD97" s="62"/>
      <c r="AE97" s="62"/>
      <c r="AF97" s="100"/>
    </row>
    <row r="98" spans="1:32" s="17" customFormat="1" ht="13.5" customHeight="1">
      <c r="A98" s="205"/>
      <c r="B98" s="28"/>
      <c r="C98" s="231"/>
      <c r="D98" s="257" t="s">
        <v>171</v>
      </c>
      <c r="E98" s="258"/>
      <c r="F98" s="258"/>
      <c r="G98" s="259"/>
      <c r="H98" s="77"/>
      <c r="I98" s="77"/>
      <c r="J98" s="23"/>
      <c r="K98" s="77"/>
      <c r="L98" s="77"/>
      <c r="M98" s="77"/>
      <c r="N98" s="77"/>
      <c r="O98" s="77"/>
      <c r="P98" s="77"/>
      <c r="Q98" s="62"/>
      <c r="R98" s="62"/>
      <c r="S98" s="62"/>
      <c r="T98" s="62" t="s">
        <v>110</v>
      </c>
      <c r="U98" s="82"/>
      <c r="V98" s="62"/>
      <c r="W98" s="62"/>
      <c r="X98" s="62"/>
      <c r="Y98" s="62"/>
      <c r="Z98" s="62"/>
      <c r="AA98" s="62"/>
      <c r="AB98" s="62"/>
      <c r="AC98" s="62"/>
      <c r="AD98" s="62"/>
      <c r="AE98" s="62"/>
      <c r="AF98" s="100"/>
    </row>
    <row r="99" spans="1:32" s="17" customFormat="1" ht="13.5" customHeight="1">
      <c r="A99" s="205"/>
      <c r="B99" s="28"/>
      <c r="C99" s="231"/>
      <c r="D99" s="257" t="s">
        <v>172</v>
      </c>
      <c r="E99" s="258"/>
      <c r="F99" s="258"/>
      <c r="G99" s="259"/>
      <c r="H99" s="77"/>
      <c r="I99" s="77"/>
      <c r="J99" s="77"/>
      <c r="K99" s="77"/>
      <c r="L99" s="77"/>
      <c r="M99" s="77"/>
      <c r="N99" s="77"/>
      <c r="O99" s="77"/>
      <c r="P99" s="77"/>
      <c r="Q99" s="62"/>
      <c r="R99" s="77"/>
      <c r="S99" s="77"/>
      <c r="T99" s="77"/>
      <c r="U99" s="77" t="s">
        <v>110</v>
      </c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100"/>
    </row>
    <row r="100" spans="1:32" s="17" customFormat="1" ht="13.5" customHeight="1">
      <c r="A100" s="205"/>
      <c r="B100" s="28"/>
      <c r="C100" s="231"/>
      <c r="D100" s="217" t="s">
        <v>173</v>
      </c>
      <c r="E100" s="220"/>
      <c r="F100" s="220"/>
      <c r="G100" s="261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62"/>
      <c r="W100" s="62" t="s">
        <v>110</v>
      </c>
      <c r="X100" s="62" t="s">
        <v>110</v>
      </c>
      <c r="Y100" s="62" t="s">
        <v>110</v>
      </c>
      <c r="Z100" s="62" t="s">
        <v>110</v>
      </c>
      <c r="AA100" s="62"/>
      <c r="AB100" s="62"/>
      <c r="AC100" s="62"/>
      <c r="AD100" s="62"/>
      <c r="AE100" s="62"/>
      <c r="AF100" s="100"/>
    </row>
    <row r="101" spans="1:32" s="17" customFormat="1" ht="13.5" customHeight="1">
      <c r="A101" s="205"/>
      <c r="B101" s="28"/>
      <c r="C101" s="231"/>
      <c r="D101" s="257" t="s">
        <v>174</v>
      </c>
      <c r="E101" s="258"/>
      <c r="F101" s="258"/>
      <c r="G101" s="259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62"/>
      <c r="T101" s="62"/>
      <c r="U101" s="82"/>
      <c r="V101" s="77" t="s">
        <v>110</v>
      </c>
      <c r="W101" s="62"/>
      <c r="X101" s="62"/>
      <c r="Y101" s="62"/>
      <c r="Z101" s="62"/>
      <c r="AA101" s="62"/>
      <c r="AB101" s="62"/>
      <c r="AC101" s="62"/>
      <c r="AD101" s="62"/>
      <c r="AE101" s="62"/>
      <c r="AF101" s="100"/>
    </row>
    <row r="102" spans="1:32" s="17" customFormat="1" ht="13.5" customHeight="1">
      <c r="A102" s="205"/>
      <c r="B102" s="28"/>
      <c r="C102" s="231"/>
      <c r="D102" s="257" t="s">
        <v>175</v>
      </c>
      <c r="E102" s="258"/>
      <c r="F102" s="258"/>
      <c r="G102" s="259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62"/>
      <c r="T102" s="62"/>
      <c r="U102" s="82"/>
      <c r="V102" s="77"/>
      <c r="W102" s="77"/>
      <c r="X102" s="62"/>
      <c r="Y102" s="62"/>
      <c r="Z102" s="62"/>
      <c r="AA102" s="62" t="s">
        <v>110</v>
      </c>
      <c r="AB102" s="62"/>
      <c r="AC102" s="62"/>
      <c r="AD102" s="62"/>
      <c r="AE102" s="62"/>
      <c r="AF102" s="100"/>
    </row>
    <row r="103" spans="1:32" s="17" customFormat="1" ht="13.5" customHeight="1">
      <c r="A103" s="205"/>
      <c r="B103" s="28"/>
      <c r="C103" s="231"/>
      <c r="D103" s="257" t="s">
        <v>176</v>
      </c>
      <c r="E103" s="258"/>
      <c r="F103" s="258"/>
      <c r="G103" s="259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62"/>
      <c r="T103" s="62"/>
      <c r="U103" s="82"/>
      <c r="V103" s="62"/>
      <c r="W103" s="77"/>
      <c r="X103" s="77"/>
      <c r="Y103" s="77"/>
      <c r="Z103" s="77"/>
      <c r="AA103" s="62"/>
      <c r="AB103" s="62" t="s">
        <v>110</v>
      </c>
      <c r="AC103" s="62"/>
      <c r="AD103" s="62"/>
      <c r="AE103" s="62"/>
      <c r="AF103" s="100"/>
    </row>
    <row r="104" spans="1:32" s="17" customFormat="1" ht="13.5" customHeight="1">
      <c r="A104" s="205"/>
      <c r="B104" s="28"/>
      <c r="C104" s="231"/>
      <c r="D104" s="257" t="s">
        <v>177</v>
      </c>
      <c r="E104" s="258"/>
      <c r="F104" s="258"/>
      <c r="G104" s="259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82"/>
      <c r="V104" s="62"/>
      <c r="W104" s="62"/>
      <c r="X104" s="77"/>
      <c r="Y104" s="77"/>
      <c r="Z104" s="77"/>
      <c r="AA104" s="77"/>
      <c r="AB104" s="62"/>
      <c r="AC104" s="62" t="s">
        <v>110</v>
      </c>
      <c r="AD104" s="62" t="s">
        <v>110</v>
      </c>
      <c r="AE104" s="62" t="s">
        <v>110</v>
      </c>
      <c r="AF104" s="100"/>
    </row>
    <row r="105" spans="1:32" s="17" customFormat="1" ht="13.5" customHeight="1">
      <c r="A105" s="205"/>
      <c r="B105" s="28"/>
      <c r="C105" s="231"/>
      <c r="D105" s="257" t="s">
        <v>178</v>
      </c>
      <c r="E105" s="258"/>
      <c r="F105" s="258"/>
      <c r="G105" s="259"/>
      <c r="H105" s="77"/>
      <c r="I105" s="77"/>
      <c r="J105" s="77"/>
      <c r="K105" s="77"/>
      <c r="L105" s="62"/>
      <c r="M105" s="62"/>
      <c r="N105" s="77"/>
      <c r="O105" s="62"/>
      <c r="P105" s="62"/>
      <c r="Q105" s="62"/>
      <c r="R105" s="62"/>
      <c r="S105" s="62"/>
      <c r="T105" s="62"/>
      <c r="U105" s="82"/>
      <c r="V105" s="62"/>
      <c r="W105" s="62"/>
      <c r="X105" s="62"/>
      <c r="Y105" s="62"/>
      <c r="Z105" s="77"/>
      <c r="AA105" s="77"/>
      <c r="AB105" s="62"/>
      <c r="AC105" s="62"/>
      <c r="AD105" s="62"/>
      <c r="AE105" s="62"/>
      <c r="AF105" s="100" t="s">
        <v>110</v>
      </c>
    </row>
    <row r="106" spans="1:32" s="17" customFormat="1" ht="13.5" customHeight="1">
      <c r="A106" s="205"/>
      <c r="B106" s="28"/>
      <c r="C106" s="231"/>
      <c r="D106" s="257" t="s">
        <v>179</v>
      </c>
      <c r="E106" s="258"/>
      <c r="F106" s="258"/>
      <c r="G106" s="259"/>
      <c r="H106" s="77"/>
      <c r="I106" s="77"/>
      <c r="J106" s="77"/>
      <c r="K106" s="77"/>
      <c r="L106" s="62"/>
      <c r="M106" s="62"/>
      <c r="N106" s="77"/>
      <c r="O106" s="62"/>
      <c r="P106" s="62"/>
      <c r="Q106" s="62"/>
      <c r="R106" s="62"/>
      <c r="S106" s="62"/>
      <c r="T106" s="62"/>
      <c r="U106" s="82"/>
      <c r="V106" s="62"/>
      <c r="W106" s="62"/>
      <c r="X106" s="62"/>
      <c r="Y106" s="62"/>
      <c r="Z106" s="77"/>
      <c r="AA106" s="77"/>
      <c r="AB106" s="62"/>
      <c r="AC106" s="62"/>
      <c r="AD106" s="62"/>
      <c r="AE106" s="62"/>
      <c r="AF106" s="100"/>
    </row>
    <row r="107" spans="1:32" s="17" customFormat="1" ht="13.5" customHeight="1">
      <c r="A107" s="205"/>
      <c r="B107" s="28"/>
      <c r="C107" s="232"/>
      <c r="D107" s="257" t="s">
        <v>159</v>
      </c>
      <c r="E107" s="258"/>
      <c r="F107" s="258"/>
      <c r="G107" s="259"/>
      <c r="H107" s="77"/>
      <c r="I107" s="77"/>
      <c r="J107" s="77"/>
      <c r="K107" s="77"/>
      <c r="L107" s="62"/>
      <c r="M107" s="62"/>
      <c r="N107" s="77"/>
      <c r="O107" s="62"/>
      <c r="P107" s="62"/>
      <c r="Q107" s="62"/>
      <c r="R107" s="62"/>
      <c r="S107" s="62"/>
      <c r="T107" s="62"/>
      <c r="U107" s="82"/>
      <c r="V107" s="62"/>
      <c r="W107" s="62"/>
      <c r="X107" s="62"/>
      <c r="Y107" s="62"/>
      <c r="Z107" s="77"/>
      <c r="AA107" s="77"/>
      <c r="AB107" s="62"/>
      <c r="AC107" s="62"/>
      <c r="AD107" s="62"/>
      <c r="AE107" s="62"/>
      <c r="AF107" s="100"/>
    </row>
    <row r="108" spans="1:32" s="17" customFormat="1" ht="13.5" customHeight="1">
      <c r="A108" s="205"/>
      <c r="B108" s="28"/>
      <c r="C108" s="209" t="s">
        <v>180</v>
      </c>
      <c r="D108" s="210"/>
      <c r="E108" s="210"/>
      <c r="F108" s="210"/>
      <c r="G108" s="226"/>
      <c r="H108" s="98"/>
      <c r="I108" s="74"/>
      <c r="J108" s="74"/>
      <c r="K108" s="99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5"/>
    </row>
    <row r="109" spans="1:32" s="17" customFormat="1" ht="13.5" customHeight="1">
      <c r="A109" s="205"/>
      <c r="B109" s="28"/>
      <c r="C109" s="230"/>
      <c r="D109" s="257" t="s">
        <v>197</v>
      </c>
      <c r="E109" s="258"/>
      <c r="F109" s="258"/>
      <c r="G109" s="259"/>
      <c r="H109" s="98"/>
      <c r="I109" s="74"/>
      <c r="J109" s="74"/>
      <c r="K109" s="99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5"/>
    </row>
    <row r="110" spans="1:32" s="17" customFormat="1" ht="13.5" customHeight="1">
      <c r="A110" s="205"/>
      <c r="B110" s="28"/>
      <c r="C110" s="231"/>
      <c r="D110" s="257" t="s">
        <v>198</v>
      </c>
      <c r="E110" s="258"/>
      <c r="F110" s="258"/>
      <c r="G110" s="259"/>
      <c r="H110" s="98"/>
      <c r="I110" s="74"/>
      <c r="J110" s="74"/>
      <c r="K110" s="99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5"/>
    </row>
    <row r="111" spans="1:32" s="17" customFormat="1" ht="13.5" customHeight="1">
      <c r="A111" s="205"/>
      <c r="B111" s="28"/>
      <c r="C111" s="231"/>
      <c r="D111" s="257" t="s">
        <v>199</v>
      </c>
      <c r="E111" s="258"/>
      <c r="F111" s="258"/>
      <c r="G111" s="259"/>
      <c r="H111" s="98"/>
      <c r="I111" s="74"/>
      <c r="J111" s="74"/>
      <c r="K111" s="99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5"/>
    </row>
    <row r="112" spans="1:32" s="17" customFormat="1" ht="13.5" customHeight="1">
      <c r="A112" s="205"/>
      <c r="B112" s="28"/>
      <c r="C112" s="231"/>
      <c r="D112" s="257" t="s">
        <v>200</v>
      </c>
      <c r="E112" s="258"/>
      <c r="F112" s="258"/>
      <c r="G112" s="259"/>
      <c r="H112" s="98"/>
      <c r="I112" s="74"/>
      <c r="J112" s="74"/>
      <c r="K112" s="99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5"/>
    </row>
    <row r="113" spans="1:32" s="17" customFormat="1" ht="13.5" customHeight="1">
      <c r="A113" s="205"/>
      <c r="B113" s="28"/>
      <c r="C113" s="231"/>
      <c r="D113" s="257" t="s">
        <v>201</v>
      </c>
      <c r="E113" s="258"/>
      <c r="F113" s="258"/>
      <c r="G113" s="259"/>
      <c r="H113" s="98"/>
      <c r="I113" s="74"/>
      <c r="J113" s="74"/>
      <c r="K113" s="99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5"/>
    </row>
    <row r="114" spans="1:32" s="17" customFormat="1" ht="13.5" customHeight="1">
      <c r="A114" s="205"/>
      <c r="B114" s="28"/>
      <c r="C114" s="231"/>
      <c r="D114" s="257" t="s">
        <v>202</v>
      </c>
      <c r="E114" s="258"/>
      <c r="F114" s="258"/>
      <c r="G114" s="259"/>
      <c r="H114" s="98"/>
      <c r="I114" s="74"/>
      <c r="J114" s="74"/>
      <c r="K114" s="99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5"/>
    </row>
    <row r="115" spans="1:32" s="17" customFormat="1" ht="13.5" customHeight="1">
      <c r="A115" s="205"/>
      <c r="B115" s="28"/>
      <c r="C115" s="231"/>
      <c r="D115" s="257" t="s">
        <v>203</v>
      </c>
      <c r="E115" s="258"/>
      <c r="F115" s="258"/>
      <c r="G115" s="259"/>
      <c r="H115" s="98"/>
      <c r="I115" s="74"/>
      <c r="J115" s="74"/>
      <c r="K115" s="99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5"/>
    </row>
    <row r="116" spans="1:32" s="17" customFormat="1" ht="13.5" customHeight="1">
      <c r="A116" s="205"/>
      <c r="B116" s="28"/>
      <c r="C116" s="231"/>
      <c r="D116" s="257" t="s">
        <v>204</v>
      </c>
      <c r="E116" s="258"/>
      <c r="F116" s="258"/>
      <c r="G116" s="259"/>
      <c r="H116" s="98"/>
      <c r="I116" s="74"/>
      <c r="J116" s="74"/>
      <c r="K116" s="99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5"/>
    </row>
    <row r="117" spans="1:32" s="17" customFormat="1" ht="13.5" customHeight="1">
      <c r="A117" s="205"/>
      <c r="B117" s="28"/>
      <c r="C117" s="231"/>
      <c r="D117" s="257" t="s">
        <v>196</v>
      </c>
      <c r="E117" s="258"/>
      <c r="F117" s="258"/>
      <c r="G117" s="259"/>
      <c r="H117" s="98"/>
      <c r="I117" s="74"/>
      <c r="J117" s="74"/>
      <c r="K117" s="99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5"/>
    </row>
    <row r="118" spans="1:32" s="17" customFormat="1" ht="13.5" customHeight="1">
      <c r="A118" s="205"/>
      <c r="B118" s="28"/>
      <c r="C118" s="231"/>
      <c r="D118" s="257" t="s">
        <v>181</v>
      </c>
      <c r="E118" s="258"/>
      <c r="F118" s="258"/>
      <c r="G118" s="259"/>
      <c r="H118" s="98"/>
      <c r="I118" s="74"/>
      <c r="J118" s="74"/>
      <c r="K118" s="99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5"/>
    </row>
    <row r="119" spans="1:32" s="17" customFormat="1" ht="13.5" customHeight="1">
      <c r="A119" s="205"/>
      <c r="B119" s="28"/>
      <c r="C119" s="231"/>
      <c r="D119" s="257" t="s">
        <v>182</v>
      </c>
      <c r="E119" s="258"/>
      <c r="F119" s="258"/>
      <c r="G119" s="259"/>
      <c r="H119" s="98"/>
      <c r="I119" s="74"/>
      <c r="J119" s="74"/>
      <c r="K119" s="99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5"/>
    </row>
    <row r="120" spans="1:32" s="17" customFormat="1" ht="13.5" customHeight="1">
      <c r="A120" s="205"/>
      <c r="B120" s="28"/>
      <c r="C120" s="231"/>
      <c r="D120" s="257" t="s">
        <v>183</v>
      </c>
      <c r="E120" s="258"/>
      <c r="F120" s="258"/>
      <c r="G120" s="259"/>
      <c r="H120" s="98"/>
      <c r="I120" s="74"/>
      <c r="J120" s="74"/>
      <c r="K120" s="99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5"/>
    </row>
    <row r="121" spans="1:32" s="17" customFormat="1" ht="13.5" customHeight="1">
      <c r="A121" s="205"/>
      <c r="B121" s="28"/>
      <c r="C121" s="212" t="s">
        <v>184</v>
      </c>
      <c r="D121" s="213"/>
      <c r="E121" s="213"/>
      <c r="F121" s="213"/>
      <c r="G121" s="260"/>
      <c r="H121" s="98"/>
      <c r="I121" s="74"/>
      <c r="J121" s="74"/>
      <c r="K121" s="99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5"/>
    </row>
    <row r="122" spans="1:32" s="17" customFormat="1" ht="13.5" customHeight="1" thickBot="1">
      <c r="A122" s="205"/>
      <c r="B122" s="28"/>
      <c r="C122" s="209" t="s">
        <v>185</v>
      </c>
      <c r="D122" s="210"/>
      <c r="E122" s="210"/>
      <c r="F122" s="210"/>
      <c r="G122" s="226"/>
      <c r="H122" s="98"/>
      <c r="I122" s="74"/>
      <c r="J122" s="74"/>
      <c r="K122" s="99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5"/>
    </row>
    <row r="123" spans="1:32" s="17" customFormat="1" ht="24" customHeight="1">
      <c r="A123" s="176" t="s">
        <v>55</v>
      </c>
      <c r="B123" s="178"/>
      <c r="C123" s="179"/>
      <c r="D123" s="179"/>
      <c r="E123" s="179"/>
      <c r="F123" s="180"/>
      <c r="G123" s="35" t="s">
        <v>44</v>
      </c>
      <c r="H123" s="36" t="s">
        <v>111</v>
      </c>
      <c r="I123" s="37" t="s">
        <v>113</v>
      </c>
      <c r="J123" s="37" t="s">
        <v>111</v>
      </c>
      <c r="K123" s="37" t="s">
        <v>113</v>
      </c>
      <c r="L123" s="37" t="s">
        <v>111</v>
      </c>
      <c r="M123" s="37" t="s">
        <v>112</v>
      </c>
      <c r="N123" s="37" t="s">
        <v>112</v>
      </c>
      <c r="O123" s="37" t="s">
        <v>112</v>
      </c>
      <c r="P123" s="37" t="s">
        <v>113</v>
      </c>
      <c r="Q123" s="37" t="s">
        <v>113</v>
      </c>
      <c r="R123" s="37" t="s">
        <v>113</v>
      </c>
      <c r="S123" s="37" t="s">
        <v>113</v>
      </c>
      <c r="T123" s="37" t="s">
        <v>113</v>
      </c>
      <c r="U123" s="37" t="s">
        <v>112</v>
      </c>
      <c r="V123" s="37" t="s">
        <v>112</v>
      </c>
      <c r="W123" s="37" t="s">
        <v>113</v>
      </c>
      <c r="X123" s="37" t="s">
        <v>113</v>
      </c>
      <c r="Y123" s="37" t="s">
        <v>113</v>
      </c>
      <c r="Z123" s="37" t="s">
        <v>113</v>
      </c>
      <c r="AA123" s="37" t="s">
        <v>112</v>
      </c>
      <c r="AB123" s="37" t="s">
        <v>112</v>
      </c>
      <c r="AC123" s="37" t="s">
        <v>112</v>
      </c>
      <c r="AD123" s="37" t="s">
        <v>112</v>
      </c>
      <c r="AE123" s="37" t="s">
        <v>112</v>
      </c>
      <c r="AF123" s="38" t="s">
        <v>112</v>
      </c>
    </row>
    <row r="124" spans="1:32" s="17" customFormat="1" ht="27" customHeight="1">
      <c r="A124" s="177"/>
      <c r="B124" s="223"/>
      <c r="C124" s="224"/>
      <c r="D124" s="224"/>
      <c r="E124" s="224"/>
      <c r="F124" s="225"/>
      <c r="G124" s="39" t="s">
        <v>45</v>
      </c>
      <c r="H124" s="40" t="s">
        <v>114</v>
      </c>
      <c r="I124" s="40" t="s">
        <v>114</v>
      </c>
      <c r="J124" s="40" t="s">
        <v>114</v>
      </c>
      <c r="K124" s="40" t="s">
        <v>114</v>
      </c>
      <c r="L124" s="40" t="s">
        <v>114</v>
      </c>
      <c r="M124" s="40" t="s">
        <v>114</v>
      </c>
      <c r="N124" s="40" t="s">
        <v>114</v>
      </c>
      <c r="O124" s="40" t="s">
        <v>114</v>
      </c>
      <c r="P124" s="40" t="s">
        <v>114</v>
      </c>
      <c r="Q124" s="40" t="s">
        <v>114</v>
      </c>
      <c r="R124" s="40" t="s">
        <v>114</v>
      </c>
      <c r="S124" s="40" t="s">
        <v>114</v>
      </c>
      <c r="T124" s="40" t="s">
        <v>114</v>
      </c>
      <c r="U124" s="40" t="s">
        <v>114</v>
      </c>
      <c r="V124" s="40" t="s">
        <v>114</v>
      </c>
      <c r="W124" s="40" t="s">
        <v>114</v>
      </c>
      <c r="X124" s="40" t="s">
        <v>114</v>
      </c>
      <c r="Y124" s="40" t="s">
        <v>114</v>
      </c>
      <c r="Z124" s="40" t="s">
        <v>114</v>
      </c>
      <c r="AA124" s="40" t="s">
        <v>114</v>
      </c>
      <c r="AB124" s="40" t="s">
        <v>114</v>
      </c>
      <c r="AC124" s="40" t="s">
        <v>114</v>
      </c>
      <c r="AD124" s="40" t="s">
        <v>114</v>
      </c>
      <c r="AE124" s="40" t="s">
        <v>114</v>
      </c>
      <c r="AF124" s="40" t="s">
        <v>114</v>
      </c>
    </row>
    <row r="125" spans="1:32" s="17" customFormat="1" ht="27" customHeight="1">
      <c r="A125" s="177"/>
      <c r="B125" s="223"/>
      <c r="C125" s="224"/>
      <c r="D125" s="224"/>
      <c r="E125" s="224"/>
      <c r="F125" s="225"/>
      <c r="G125" s="39" t="s">
        <v>46</v>
      </c>
      <c r="H125" s="43">
        <v>43701</v>
      </c>
      <c r="I125" s="43">
        <v>43701</v>
      </c>
      <c r="J125" s="43">
        <v>43701</v>
      </c>
      <c r="K125" s="43">
        <v>43701</v>
      </c>
      <c r="L125" s="43">
        <v>43701</v>
      </c>
      <c r="M125" s="43">
        <v>43701</v>
      </c>
      <c r="N125" s="43">
        <v>43701</v>
      </c>
      <c r="O125" s="43">
        <v>43701</v>
      </c>
      <c r="P125" s="43">
        <v>43701</v>
      </c>
      <c r="Q125" s="43">
        <v>43701</v>
      </c>
      <c r="R125" s="43">
        <v>43701</v>
      </c>
      <c r="S125" s="43">
        <v>43701</v>
      </c>
      <c r="T125" s="43">
        <v>43701</v>
      </c>
      <c r="U125" s="43">
        <v>43701</v>
      </c>
      <c r="V125" s="43">
        <v>43701</v>
      </c>
      <c r="W125" s="43">
        <v>43701</v>
      </c>
      <c r="X125" s="43">
        <v>43701</v>
      </c>
      <c r="Y125" s="43">
        <v>43701</v>
      </c>
      <c r="Z125" s="43">
        <v>43701</v>
      </c>
      <c r="AA125" s="43">
        <v>43701</v>
      </c>
      <c r="AB125" s="43">
        <v>43701</v>
      </c>
      <c r="AC125" s="43">
        <v>43701</v>
      </c>
      <c r="AD125" s="43">
        <v>43701</v>
      </c>
      <c r="AE125" s="43">
        <v>43701</v>
      </c>
      <c r="AF125" s="43">
        <v>43701</v>
      </c>
    </row>
    <row r="126" spans="1:32" s="17" customFormat="1" ht="24.75" customHeight="1">
      <c r="A126" s="177"/>
      <c r="B126" s="223" t="s">
        <v>116</v>
      </c>
      <c r="C126" s="224"/>
      <c r="D126" s="224"/>
      <c r="E126" s="224"/>
      <c r="F126" s="225"/>
      <c r="G126" s="46" t="s">
        <v>1</v>
      </c>
      <c r="H126" s="40" t="s">
        <v>115</v>
      </c>
      <c r="I126" s="40" t="s">
        <v>115</v>
      </c>
      <c r="J126" s="40" t="s">
        <v>115</v>
      </c>
      <c r="K126" s="40" t="s">
        <v>115</v>
      </c>
      <c r="L126" s="40" t="s">
        <v>115</v>
      </c>
      <c r="M126" s="40" t="s">
        <v>115</v>
      </c>
      <c r="N126" s="40" t="s">
        <v>115</v>
      </c>
      <c r="O126" s="40" t="s">
        <v>115</v>
      </c>
      <c r="P126" s="40" t="s">
        <v>115</v>
      </c>
      <c r="Q126" s="40" t="s">
        <v>115</v>
      </c>
      <c r="R126" s="40" t="s">
        <v>115</v>
      </c>
      <c r="S126" s="40" t="s">
        <v>115</v>
      </c>
      <c r="T126" s="40" t="s">
        <v>115</v>
      </c>
      <c r="U126" s="40" t="s">
        <v>115</v>
      </c>
      <c r="V126" s="40" t="s">
        <v>115</v>
      </c>
      <c r="W126" s="40" t="s">
        <v>115</v>
      </c>
      <c r="X126" s="40" t="s">
        <v>115</v>
      </c>
      <c r="Y126" s="40" t="s">
        <v>115</v>
      </c>
      <c r="Z126" s="40" t="s">
        <v>115</v>
      </c>
      <c r="AA126" s="40" t="s">
        <v>115</v>
      </c>
      <c r="AB126" s="40" t="s">
        <v>115</v>
      </c>
      <c r="AC126" s="40" t="s">
        <v>115</v>
      </c>
      <c r="AD126" s="40" t="s">
        <v>115</v>
      </c>
      <c r="AE126" s="40" t="s">
        <v>115</v>
      </c>
      <c r="AF126" s="40" t="s">
        <v>115</v>
      </c>
    </row>
    <row r="127" spans="1:32" s="17" customFormat="1" ht="24.75" customHeight="1">
      <c r="A127" s="181" t="s">
        <v>56</v>
      </c>
      <c r="B127" s="183" t="s">
        <v>48</v>
      </c>
      <c r="C127" s="183"/>
      <c r="D127" s="183"/>
      <c r="E127" s="183"/>
      <c r="F127" s="184" t="str">
        <f>GetBugSheetName()</f>
        <v>Evidence_</v>
      </c>
      <c r="G127" s="185"/>
      <c r="H127" s="60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4"/>
    </row>
    <row r="128" spans="1:32" s="17" customFormat="1" ht="36" customHeight="1" thickBot="1">
      <c r="A128" s="182"/>
      <c r="B128" s="186" t="s">
        <v>31</v>
      </c>
      <c r="C128" s="187"/>
      <c r="D128" s="187"/>
      <c r="E128" s="188"/>
      <c r="F128" s="186"/>
      <c r="G128" s="189"/>
      <c r="H128" s="61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 t="str">
        <f t="shared" ref="S128:AF128" si="1">IF(S127="","",(SUM(LEN(S127)-LEN(SUBSTITUTE(S127,",","")))/LEN(",")) + 1 )</f>
        <v/>
      </c>
      <c r="T128" s="55" t="str">
        <f t="shared" si="1"/>
        <v/>
      </c>
      <c r="U128" s="55" t="str">
        <f t="shared" si="1"/>
        <v/>
      </c>
      <c r="V128" s="55" t="str">
        <f t="shared" si="1"/>
        <v/>
      </c>
      <c r="W128" s="55" t="str">
        <f t="shared" si="1"/>
        <v/>
      </c>
      <c r="X128" s="55" t="str">
        <f t="shared" si="1"/>
        <v/>
      </c>
      <c r="Y128" s="55" t="str">
        <f t="shared" si="1"/>
        <v/>
      </c>
      <c r="Z128" s="55" t="str">
        <f t="shared" si="1"/>
        <v/>
      </c>
      <c r="AA128" s="55" t="str">
        <f t="shared" si="1"/>
        <v/>
      </c>
      <c r="AB128" s="55" t="str">
        <f t="shared" si="1"/>
        <v/>
      </c>
      <c r="AC128" s="55" t="str">
        <f t="shared" si="1"/>
        <v/>
      </c>
      <c r="AD128" s="55" t="str">
        <f t="shared" si="1"/>
        <v/>
      </c>
      <c r="AE128" s="55" t="str">
        <f t="shared" si="1"/>
        <v/>
      </c>
      <c r="AF128" s="56" t="str">
        <f t="shared" si="1"/>
        <v/>
      </c>
    </row>
    <row r="129" spans="8:22" s="17" customFormat="1">
      <c r="H129" s="47"/>
      <c r="I129" s="47"/>
      <c r="J129" s="47"/>
      <c r="K129" s="47"/>
      <c r="L129" s="47"/>
      <c r="M129" s="47"/>
      <c r="N129" s="48"/>
      <c r="O129" s="49"/>
      <c r="P129" s="47"/>
      <c r="Q129" s="47"/>
      <c r="R129" s="47"/>
      <c r="S129" s="47"/>
      <c r="T129" s="47"/>
      <c r="U129" s="47"/>
      <c r="V129" s="47"/>
    </row>
  </sheetData>
  <sheetProtection insertRows="0"/>
  <protectedRanges>
    <protectedRange sqref="B4:G5 B86:G86 B6:B85 B87:B122" name="Range2_1"/>
    <protectedRange sqref="B1:O2 P2 T1 AC1:AF2" name="Range1_1"/>
    <protectedRange sqref="H124:AF127" name="Range3_1_1"/>
    <protectedRange sqref="H4:AF5 H108:AF122" name="Range2_1_1"/>
    <protectedRange sqref="C62:G82 C6:G47" name="Range2_1_2"/>
    <protectedRange sqref="C48:G61" name="Range2_1_1_4"/>
    <protectedRange sqref="C82:G82" name="Range2_1_4"/>
    <protectedRange sqref="C83:G85" name="Range2_1_3"/>
    <protectedRange sqref="D109:G120 C121:G122 C87:C107 D87:G88 D90:G107" name="Range2_1_5"/>
    <protectedRange sqref="D108:G108 C108:C120" name="Range2_1_2_1"/>
    <protectedRange sqref="C87:G87" name="Range2_1_4_1"/>
    <protectedRange sqref="D89:G89" name="Range2_1_19"/>
    <protectedRange sqref="N92:P93 J98 H88 N94:S95 U94:AF95 AA97:AA103 V97:V100 Q98:Q99 R98:T98 S101:T103 W104 V103:V104 V96:AF96 W97:W101 X97:Z102 P96:T97 J92:J95 H87:I87 M94:M97 K94:L95 V105:Y107 O105:T107 L105:M107 AB97:AF107 I89 R87:AF93 J87:P91 K92:M92" name="Range2_1_1_1"/>
    <protectedRange sqref="M100:M103 J99:K100 K96 H95 H96:I100 L99:L103 I88 Q102:Q103 O104:T104 P100:P103 N96 O99:O103 R101:R103 I90:I94 H101:K107 L104:M104 Z105:Z107 N99:N107 H89" name="Range2_1_1_2"/>
    <protectedRange sqref="AA105:AA107 P98:P99 Q100:Q101 R99:U100 V102:W102 W103:Z103 I95 J96:J97 K97:K98 L96:L98 M98:M99 V101 N97:N98 O96:O98 K93:M93 X104:AA104" name="Range2_1_1_5"/>
    <protectedRange sqref="H90:H94" name="Range2_1_1_14"/>
    <protectedRange sqref="H87:AF87" name="Range2_1_4_2"/>
    <protectedRange sqref="H123:AF123" name="Range3_1_1_1"/>
    <protectedRange sqref="I23 H19:H23 I41 H30:I32 AD66:AF83 J28:K28 J32:L32 H13:J13 K41:L41 L77 L80 J11 M32:M33 H8:I8 J8:Q9 S8:W9 H16:H17 I16 J23:T24 K37:M37 I17:AF18 AA72:AC73 AA20:AC25 AA75:AC76 V13:AC14 AA78:AC79 J29 N28 N32:O32 P37 H43:Q48 O41 T66 H69:T69 W70:Z70 V72:V73 V75:W76 V78:X79 X76:Z76 R39:T39 P32:T33 Q41:T41 R28 H78:T79 H75:T76 H72:T73 V41:Z41 H63:T63 R42:T42 V23:Z24 V32:Z33 V48:Z48 R48:T48 O28:Q29 AA32:AC34 S28:T29 V28:AC29 M40:N41 W73:Z73 Y79:Z79 AA69:AA70 AA40:AB41 V42:AB42 R37:T37 AA44:AF48 AC40:AC42 AE85 V63:AC63 V66:AC67 AB70:AC70 K34 L83 AD11:AF16 N35:O38 H25 H26:I28 N34 H34:J37 AD63:AF64 H65:S66 AA65:AF65 H81:T82 AA81:AB82 V81:Y82 X8:AF10 H10:H12 K13:T14 H15:I15 J83 J80 J77 J74 J71 J68 J64 J60 J55 J50 J39:J42 J33 L15 J14 H6:AF7 L12 L28:M29 L33 L39 L42 L50 L55 L60 L64 L68 L71 L74 H40:H41 P40:P41 Q37:Q38 V37:AC37 AD19:AF38 AD40:AF43" name="Range2_1_1_3"/>
    <protectedRange sqref="M34 J31 I21:I22 I83 K10:W10 Z81:Z82 J20:K22 K30 J25:Z25 M22 N30:N31 O33 V69:Z69 W72:Z72 X75:Z75 Y78:Z78 U43:U46 V44:Z47 R45:R47 L21 T43:T45 O19:O21 P20:Q22 R43 S46:S47 S43:S44 T47 R20:U21 Q40:Z40 V20:Z22 L19 N20:N22 M20 P34:Z34 T65:Z65 K83 M83:AC83" name="Range2_1_1_2_1"/>
    <protectedRange sqref="AE49:AF62 H49:P49 R49:U49 H51:U54 V52:V54 H56:V59 H61:W62 W57:W59 X57:X60 V49:Y50 Y57:Y61 W52:W55 X53:Y55 Z59:Z61 Z49:Z52 Z54:Z57 AA62 AA52:AA55 AA57:AA60 AA49:AC50 AB58:AC60 AB54:AC55 AB52:AC52" name="Range2_1_1_4_1"/>
    <protectedRange sqref="H18 I20 K33 J30 L16 L22 O34 H14:I14 H9 AC81:AC82 M80:AC80 M74:AC74 M77:AC77 M64:AC64 R29 N29 M19:N19 N33 O22 J26:AC27 M50:P50 K40:L40 Q49:Q50 AC68:AC69 R44 S45 T46 U47 R50:U50 R22:U22 O40 M55:V55 M60:W60 X52:Y52 V51:Y51 W56:Y56 X61:X62 Z53 Z58 Y62:Z62 AA56:AB56 AA61:AB61 AB57 AB62 M68:AB68 AB69 P19:AC19 I19:K19 O30:AC31 V43:AC43 AA51:AC51 AB53:AC53 AC56:AC57 AC61:AC62 P35:AC36 M71:AC71 M21 L30:M31 K31 M42:Q42 L20 I24:I25 L34 K35:M36 L11 I10 K29 I80 I77 I74 I71 I68 I64 I60 I55 I50 I42 I39:I40 I33 I29 J12 K11:K12 M11:AC12 J15:K16 M15:AC16 K39 K42 K50 K55 K60 K64 K68 K71 K74 K77 K80 M38:M39 P39:Q39 V38:AC38" name="Range2_1_1_5_1"/>
    <protectedRange sqref="H24" name="Range2_1_1_6"/>
    <protectedRange sqref="H29" name="Range2_1_1_7"/>
    <protectedRange sqref="H33" name="Range2_1_1_8"/>
    <protectedRange sqref="H39" name="Range2_1_1_9"/>
    <protectedRange sqref="H42" name="Range2_1_1_10"/>
    <protectedRange sqref="H50" name="Range2_1_1_11"/>
    <protectedRange sqref="H55" name="Range2_1_1_12"/>
    <protectedRange sqref="H60" name="Range2_1_1_13"/>
    <protectedRange sqref="H83 H68 H71 H74 H77 H64 H80" name="Range2_1_1_14_1"/>
    <protectedRange sqref="I9 J10 I11:I12" name="Range2_1_1_6_1"/>
    <protectedRange sqref="AE85 H83:I83 K83 M83:AF83" name="Range2_1_4_3"/>
    <protectedRange sqref="H84:AD86 AF84:AF86 AE84 AE86" name="Range2_1_3_1"/>
  </protectedRanges>
  <mergeCells count="166">
    <mergeCell ref="AA2:AB2"/>
    <mergeCell ref="AC2:AF2"/>
    <mergeCell ref="B1:E1"/>
    <mergeCell ref="F1:O1"/>
    <mergeCell ref="P1:S1"/>
    <mergeCell ref="T1:Z1"/>
    <mergeCell ref="AA1:AB1"/>
    <mergeCell ref="AC1:AF1"/>
    <mergeCell ref="A86:A122"/>
    <mergeCell ref="B86:G86"/>
    <mergeCell ref="A4:A85"/>
    <mergeCell ref="B4:G4"/>
    <mergeCell ref="B5:G5"/>
    <mergeCell ref="B2:E2"/>
    <mergeCell ref="F2:H2"/>
    <mergeCell ref="I2:O2"/>
    <mergeCell ref="P2:Z2"/>
    <mergeCell ref="C6:G6"/>
    <mergeCell ref="C7:C64"/>
    <mergeCell ref="D7:G7"/>
    <mergeCell ref="D8:D11"/>
    <mergeCell ref="E8:G8"/>
    <mergeCell ref="E9:G9"/>
    <mergeCell ref="E10:G10"/>
    <mergeCell ref="A123:A126"/>
    <mergeCell ref="B123:F123"/>
    <mergeCell ref="B124:F124"/>
    <mergeCell ref="B125:F125"/>
    <mergeCell ref="B126:F126"/>
    <mergeCell ref="A127:A128"/>
    <mergeCell ref="B127:E127"/>
    <mergeCell ref="F127:G127"/>
    <mergeCell ref="B128:E128"/>
    <mergeCell ref="F128:G128"/>
    <mergeCell ref="E11:G11"/>
    <mergeCell ref="D12:G12"/>
    <mergeCell ref="D13:D15"/>
    <mergeCell ref="D22:G22"/>
    <mergeCell ref="D23:D26"/>
    <mergeCell ref="E23:G23"/>
    <mergeCell ref="E24:G24"/>
    <mergeCell ref="E25:G25"/>
    <mergeCell ref="E26:G26"/>
    <mergeCell ref="E13:G13"/>
    <mergeCell ref="E14:G14"/>
    <mergeCell ref="E15:G15"/>
    <mergeCell ref="D16:G16"/>
    <mergeCell ref="D17:D21"/>
    <mergeCell ref="E17:G17"/>
    <mergeCell ref="E18:G18"/>
    <mergeCell ref="E19:G19"/>
    <mergeCell ref="E20:G20"/>
    <mergeCell ref="E21:G21"/>
    <mergeCell ref="D32:D35"/>
    <mergeCell ref="E32:G32"/>
    <mergeCell ref="E33:G33"/>
    <mergeCell ref="E34:G34"/>
    <mergeCell ref="E35:G35"/>
    <mergeCell ref="D36:G36"/>
    <mergeCell ref="D27:G27"/>
    <mergeCell ref="D28:D30"/>
    <mergeCell ref="E28:G28"/>
    <mergeCell ref="E29:G29"/>
    <mergeCell ref="E30:G30"/>
    <mergeCell ref="D31:G31"/>
    <mergeCell ref="D37:D39"/>
    <mergeCell ref="E37:G37"/>
    <mergeCell ref="E38:G38"/>
    <mergeCell ref="E39:G39"/>
    <mergeCell ref="D40:G40"/>
    <mergeCell ref="D41:D46"/>
    <mergeCell ref="E41:G41"/>
    <mergeCell ref="E42:G42"/>
    <mergeCell ref="E43:G43"/>
    <mergeCell ref="E44:G44"/>
    <mergeCell ref="E45:G45"/>
    <mergeCell ref="E46:G46"/>
    <mergeCell ref="D47:G47"/>
    <mergeCell ref="D48:D61"/>
    <mergeCell ref="E48:G48"/>
    <mergeCell ref="E49:E52"/>
    <mergeCell ref="F49:G49"/>
    <mergeCell ref="F50:G50"/>
    <mergeCell ref="F51:G51"/>
    <mergeCell ref="F52:G52"/>
    <mergeCell ref="E58:G58"/>
    <mergeCell ref="E59:E61"/>
    <mergeCell ref="F59:G59"/>
    <mergeCell ref="F60:G60"/>
    <mergeCell ref="F61:G61"/>
    <mergeCell ref="D62:G62"/>
    <mergeCell ref="E53:G53"/>
    <mergeCell ref="E54:E57"/>
    <mergeCell ref="F54:G54"/>
    <mergeCell ref="F55:G55"/>
    <mergeCell ref="F56:G56"/>
    <mergeCell ref="F57:G57"/>
    <mergeCell ref="D70:D71"/>
    <mergeCell ref="E70:G70"/>
    <mergeCell ref="E71:G71"/>
    <mergeCell ref="D72:G72"/>
    <mergeCell ref="D73:D74"/>
    <mergeCell ref="E73:G73"/>
    <mergeCell ref="E74:G74"/>
    <mergeCell ref="D63:D64"/>
    <mergeCell ref="E63:G63"/>
    <mergeCell ref="E64:G64"/>
    <mergeCell ref="C65:G65"/>
    <mergeCell ref="C66:C77"/>
    <mergeCell ref="D66:G66"/>
    <mergeCell ref="D67:D68"/>
    <mergeCell ref="E67:G67"/>
    <mergeCell ref="E68:G68"/>
    <mergeCell ref="D69:G69"/>
    <mergeCell ref="C82:G82"/>
    <mergeCell ref="C83:G83"/>
    <mergeCell ref="C84:C85"/>
    <mergeCell ref="D84:G84"/>
    <mergeCell ref="D85:G85"/>
    <mergeCell ref="C87:G87"/>
    <mergeCell ref="D75:G75"/>
    <mergeCell ref="D76:D77"/>
    <mergeCell ref="E76:G76"/>
    <mergeCell ref="E77:G77"/>
    <mergeCell ref="C78:G78"/>
    <mergeCell ref="C79:C81"/>
    <mergeCell ref="D79:G79"/>
    <mergeCell ref="D80:G80"/>
    <mergeCell ref="D81:G81"/>
    <mergeCell ref="D103:G103"/>
    <mergeCell ref="D104:G104"/>
    <mergeCell ref="D105:G105"/>
    <mergeCell ref="D106:G106"/>
    <mergeCell ref="D107:G107"/>
    <mergeCell ref="C108:G108"/>
    <mergeCell ref="D97:G97"/>
    <mergeCell ref="D98:G98"/>
    <mergeCell ref="D99:G99"/>
    <mergeCell ref="D100:G100"/>
    <mergeCell ref="D101:G101"/>
    <mergeCell ref="D102:G102"/>
    <mergeCell ref="C88:C107"/>
    <mergeCell ref="D88:G88"/>
    <mergeCell ref="D89:G89"/>
    <mergeCell ref="D90:G90"/>
    <mergeCell ref="D91:G91"/>
    <mergeCell ref="D92:G92"/>
    <mergeCell ref="D93:G93"/>
    <mergeCell ref="D94:G94"/>
    <mergeCell ref="D95:G95"/>
    <mergeCell ref="D96:G96"/>
    <mergeCell ref="D118:G118"/>
    <mergeCell ref="D119:G119"/>
    <mergeCell ref="D120:G120"/>
    <mergeCell ref="C121:G121"/>
    <mergeCell ref="C122:G122"/>
    <mergeCell ref="C109:C120"/>
    <mergeCell ref="D109:G109"/>
    <mergeCell ref="D110:G110"/>
    <mergeCell ref="D111:G111"/>
    <mergeCell ref="D112:G112"/>
    <mergeCell ref="D113:G113"/>
    <mergeCell ref="D114:G114"/>
    <mergeCell ref="D115:G115"/>
    <mergeCell ref="D116:G116"/>
    <mergeCell ref="D117:G117"/>
  </mergeCells>
  <phoneticPr fontId="4"/>
  <conditionalFormatting sqref="H39:L128 H3:L37 M3:M128 P39 N40:P128 N3:O38 P3:P37 Q3:Q128 R3:AF37 R39:U128 V40:AF128 V38:AF38">
    <cfRule type="expression" dxfId="44" priority="198" stopIfTrue="1">
      <formula>H$126="NA"</formula>
    </cfRule>
    <cfRule type="expression" dxfId="43" priority="199" stopIfTrue="1">
      <formula>H$126="NG"</formula>
    </cfRule>
  </conditionalFormatting>
  <conditionalFormatting sqref="I89 J98 S101:T103 Q98:Q99 R98:T98 P96:T97 H86:P87 N92:P93 H88 N94:S95 M94:M97 K94:L95 O105:T107 L105:M107 AD94:AF107 AA86:AF93 K88:P91 J88:J95 K92:M92 N40:N41 N38 Q37:Q38 R37:T37 R39:T39 AD40:AF48 AD38:AF38">
    <cfRule type="expression" dxfId="42" priority="32" stopIfTrue="1">
      <formula>H$127="NA"</formula>
    </cfRule>
    <cfRule type="expression" dxfId="41" priority="33" stopIfTrue="1">
      <formula>H$127="NG"</formula>
    </cfRule>
  </conditionalFormatting>
  <conditionalFormatting sqref="U94:AC95 AA97:AA103 X97:Z102 V103:V104 V96:AC96 V97:V100 W97:W101 V105:Y107 W104 AB97:AC107 R86:Z93">
    <cfRule type="expression" dxfId="40" priority="30" stopIfTrue="1">
      <formula>Q$127="NA"</formula>
    </cfRule>
    <cfRule type="expression" dxfId="39" priority="31" stopIfTrue="1">
      <formula>Q$127="NG"</formula>
    </cfRule>
  </conditionalFormatting>
  <conditionalFormatting sqref="I88 M100:M103 K96 H95 H96:I98 L99:L103 O104:T104 P100:P103 N96 O99:O103 R101:R103 Q102:Q103 I90:I94 N99:N107 L104:M104 H99:K107 Z105:Z107 H89 K10:W10 V69:Z69 W72:Z72 X75:Z75 Y78:Z78 Z81:Z82 I21:I22 V20:Z22 J31 I83 J20:K22 K30 M22 P34:Z34 J25:Z25 N30:N31 O33 R45:R47 U43:U46 L21 V44:Z47 T43:T45 O19:O21 P20:Q22 R43 S46:S47 S43:S44 T47 R20:U21 Q40:Z40 L19 N20:N22 M20 M34 T65:Z65 K83 M83:AC83">
    <cfRule type="expression" dxfId="38" priority="27" stopIfTrue="1">
      <formula>#REF!="NG"</formula>
    </cfRule>
    <cfRule type="expression" dxfId="37" priority="28" stopIfTrue="1">
      <formula>#REF!="NA"</formula>
    </cfRule>
    <cfRule type="expression" dxfId="36" priority="29" stopIfTrue="1">
      <formula>#REF!="NG"</formula>
    </cfRule>
  </conditionalFormatting>
  <conditionalFormatting sqref="AA105:AA107 I95 J96:J97 K97:K98 L96:L98 M98:M99 W102 N97:N98 O96:O98 P98:P99 Q100:Q101 R99:U100 V101:V102 W103:Z103 K93:M93 X104:AA104 H90:H94">
    <cfRule type="expression" dxfId="35" priority="24" stopIfTrue="1">
      <formula>#REF!="NG"</formula>
    </cfRule>
    <cfRule type="expression" dxfId="34" priority="25" stopIfTrue="1">
      <formula>I$56="NA"</formula>
    </cfRule>
    <cfRule type="expression" dxfId="33" priority="26" stopIfTrue="1">
      <formula>I$56="NG"</formula>
    </cfRule>
  </conditionalFormatting>
  <conditionalFormatting sqref="H123:S123 AD123:AF123">
    <cfRule type="expression" dxfId="32" priority="22" stopIfTrue="1">
      <formula>H$127="NA"</formula>
    </cfRule>
    <cfRule type="expression" dxfId="31" priority="23" stopIfTrue="1">
      <formula>H$127="NG"</formula>
    </cfRule>
  </conditionalFormatting>
  <conditionalFormatting sqref="T123:AC123">
    <cfRule type="expression" dxfId="30" priority="20" stopIfTrue="1">
      <formula>S$127="NA"</formula>
    </cfRule>
    <cfRule type="expression" dxfId="29" priority="21" stopIfTrue="1">
      <formula>S$127="NG"</formula>
    </cfRule>
  </conditionalFormatting>
  <conditionalFormatting sqref="K41:L41 I41 H19:H23 H30:I32 J32:L32 M32:M33 K23:T24 M40:M41 H13:J13 L77 J11 H16:H17 J8:Q9 AD63:AF83 K37:M37 J24 O41 H40:H41 AE85 O38 N28 N32:O32 P37 H43:Q48 T66 H69:T69 H72:T73 H75:T76 H78:T79 Q41:T41 R42:T42 J29 P32:T33 H63:T63 R48:T48 O28:Q29 R28 S28:T29 J39:J42 L83 AD11:AF16 N35:O37 H25 H26:I28 H34:K34 N34 H35:J37 P40:P41 H65:S66 H81:T82 AA8:AF10 H10:H12 K13:T14 H15:I15 J83 J80 J77 J74 J71 J68 J64 J60 J55 J50 L80 J33 J17:AF18 I23:J23 I16:I18 L15 J14 H6:I8 J6:AF7 L12 M28:M29 J28:L28 L29 L33 L39 L42 L50 L55 L60 L64 L68 L71 L74 AD19:AF37">
    <cfRule type="expression" dxfId="28" priority="18" stopIfTrue="1">
      <formula>H$127="NA"</formula>
    </cfRule>
    <cfRule type="expression" dxfId="27" priority="19" stopIfTrue="1">
      <formula>H$127="NG"</formula>
    </cfRule>
  </conditionalFormatting>
  <conditionalFormatting sqref="V13:AC14 S8:W9 X8:Z10 V81:Y82 AA72:AC73 AA75:AC76 AA78:AC79 V72:V73 V75:W76 V78:X79 V41:Z41 V66:Z67 W70:Z70 X76:Z76 V23:Z24 V32:Z33 V48:Z48 W73:Z73 Y79:Z79 AA40:AB41 AA69:AA70 V42:AB42 V28:AC29 AA44:AC48 AA20:AC25 AA81:AB82 AC40:AC42 V63:AC63 AB70:AC70 AA32:AC34 AA65:AC67 V37:AC37">
    <cfRule type="expression" dxfId="26" priority="16" stopIfTrue="1">
      <formula>R$127="NA"</formula>
    </cfRule>
    <cfRule type="expression" dxfId="25" priority="17" stopIfTrue="1">
      <formula>R$127="NG"</formula>
    </cfRule>
  </conditionalFormatting>
  <conditionalFormatting sqref="AE49:AF62">
    <cfRule type="expression" dxfId="24" priority="13" stopIfTrue="1">
      <formula>#REF!="NG"</formula>
    </cfRule>
    <cfRule type="expression" dxfId="23" priority="14" stopIfTrue="1">
      <formula>AE$62="NA"</formula>
    </cfRule>
    <cfRule type="expression" dxfId="22" priority="15" stopIfTrue="1">
      <formula>AE$62="NG"</formula>
    </cfRule>
  </conditionalFormatting>
  <conditionalFormatting sqref="H49:P49 R49:U49 H51:U54 V52:V54 H56:V59 H61:W62 W57:W59 X57:X60 V49:Y50 Y57:Y61 W52:W55 X53:Y55 Z59:Z61 Z49:Z52 Z54:Z57 AA62 AA52:AA55 AA57:AA60 AA49:AC50 AB58:AC60 AB54:AC55 AB52:AC52">
    <cfRule type="expression" dxfId="21" priority="10" stopIfTrue="1">
      <formula>#REF!="NG"</formula>
    </cfRule>
    <cfRule type="expression" dxfId="20" priority="11" stopIfTrue="1">
      <formula>I$62="NA"</formula>
    </cfRule>
    <cfRule type="expression" dxfId="19" priority="12" stopIfTrue="1">
      <formula>I$62="NG"</formula>
    </cfRule>
  </conditionalFormatting>
  <conditionalFormatting sqref="H18 H24:I24 I20 K33 J30 L16 L22 O34 I40 H9:I9 AC81:AC82 H14:I14 M80:AC80 H83 M64:AC64 AB69:AC69 R29 N29 O30:AC31 M19:N19 N33 O22 J26:AC27 M50:P50 K40:L40 Q49:Q50 M68:AC68 R44 S45 T46 U47 R50:U50 R22:U22 O40 M55:V55 M60:W60 X52:Y52 V51:Y51 W56:Y56 X61:X62 Z53 Z58 Y62:Z62 AA56:AB56 AA61:AB61 AB57 AB62 P19:AC19 I19:K19 V43:AC43 AA51:AC51 AB53:AC53 AC56:AC57 AC61:AC62 P35:AC36 M71:AC71 M74:AC74 M77:AC77 M21 L30:M31 K31 M42:Q42 L20 I25 L34 K35:M36 I10:J10 K29 L11 H80:I80 H77:I77 H74:I74 H71:I71 H68:I68 H64:I64 H60:I60 H55:I55 H50:I50 H42:I42 H39:I39 H33:I33 H29:I29 I11:I12 J12 K11:K12 M11:AC12 J15:K16 M15:AC16 K39 K42 K50 K55 K60 K64 K68 K71 K74 K77 K80 M38:M39 P39:Q39 V38:AC38">
    <cfRule type="expression" dxfId="18" priority="4" stopIfTrue="1">
      <formula>#REF!="NG"</formula>
    </cfRule>
    <cfRule type="expression" dxfId="17" priority="5" stopIfTrue="1">
      <formula>I$56="NA"</formula>
    </cfRule>
    <cfRule type="expression" dxfId="16" priority="6" stopIfTrue="1">
      <formula>I$56="NG"</formula>
    </cfRule>
  </conditionalFormatting>
  <conditionalFormatting sqref="H84:AD86 AF84:AF86 AE84 AE86">
    <cfRule type="expression" dxfId="15" priority="1" stopIfTrue="1">
      <formula>#REF!="NG"</formula>
    </cfRule>
    <cfRule type="expression" dxfId="14" priority="2" stopIfTrue="1">
      <formula>H$119="NA"</formula>
    </cfRule>
    <cfRule type="expression" dxfId="13" priority="3" stopIfTrue="1">
      <formula>H$119="NG"</formula>
    </cfRule>
  </conditionalFormatting>
  <dataValidations count="10">
    <dataValidation allowBlank="1" showInputMessage="1" showErrorMessage="1" promptTitle="Condition Type" prompt="N : Normal _x000a_A : Abnormal _x000a_B : Boundary" sqref="G123"/>
    <dataValidation allowBlank="1" showInputMessage="1" showErrorMessage="1" promptTitle="Enter" prompt="Name of the person who performed the test" sqref="G124"/>
    <dataValidation allowBlank="1" showInputMessage="1" showErrorMessage="1" promptTitle="Testing Date" prompt="Date on which test was performed in yyyy/mm/dd format" sqref="G12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126"/>
    <dataValidation allowBlank="1" showInputMessage="1" showErrorMessage="1" promptTitle="Bug ID" prompt="Unique ID throughout the project._x000a_For every Bug found during Test as well as Re-Test, a new Bug ID needs to be entered here (as a comma seperated value)" sqref="B127:E127"/>
    <dataValidation allowBlank="1" showInputMessage="1" showErrorMessage="1" promptTitle="PCL sheet name" prompt=" " sqref="F127:G127"/>
    <dataValidation type="list" allowBlank="1" showInputMessage="1" showErrorMessage="1" sqref="H126:AF126">
      <formula1>"OK, NG, NA, PT"</formula1>
    </dataValidation>
    <dataValidation type="list" allowBlank="1" showInputMessage="1" showErrorMessage="1" sqref="H123:AF123">
      <formula1>"N, A, B"</formula1>
    </dataValidation>
    <dataValidation allowBlank="1" showInputMessage="1" showErrorMessage="1" promptTitle="Check points" prompt="that need / need not be executed" sqref="A86:A122"/>
    <dataValidation allowBlank="1" showInputMessage="1" showErrorMessage="1" promptTitle="Input conditions" prompt="that need to be checked." sqref="A4:A85"/>
  </dataValidations>
  <hyperlinks>
    <hyperlink ref="E15" r:id="rId1"/>
    <hyperlink ref="E42" r:id="rId2"/>
  </hyperlink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3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5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H48" sqref="H4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96" t="s">
        <v>69</v>
      </c>
      <c r="C1" s="197"/>
      <c r="D1" s="197"/>
      <c r="E1" s="198"/>
      <c r="F1" s="196" t="s">
        <v>71</v>
      </c>
      <c r="G1" s="197"/>
      <c r="H1" s="197"/>
      <c r="I1" s="197"/>
      <c r="J1" s="197"/>
      <c r="K1" s="197"/>
      <c r="L1" s="197"/>
      <c r="M1" s="197"/>
      <c r="N1" s="197"/>
      <c r="O1" s="198"/>
      <c r="P1" s="201" t="s">
        <v>0</v>
      </c>
      <c r="Q1" s="202"/>
      <c r="R1" s="202"/>
      <c r="S1" s="203"/>
      <c r="T1" s="196" t="s">
        <v>72</v>
      </c>
      <c r="U1" s="197"/>
      <c r="V1" s="197"/>
      <c r="W1" s="197"/>
      <c r="X1" s="197"/>
      <c r="Y1" s="197"/>
      <c r="Z1" s="198"/>
      <c r="AA1" s="190" t="s">
        <v>11</v>
      </c>
      <c r="AB1" s="190"/>
      <c r="AC1" s="191">
        <v>43701</v>
      </c>
      <c r="AD1" s="191"/>
      <c r="AE1" s="191"/>
      <c r="AF1" s="192"/>
    </row>
    <row r="2" spans="1:32" ht="20.100000000000001" customHeight="1" thickBot="1">
      <c r="A2" s="64" t="s">
        <v>4</v>
      </c>
      <c r="B2" s="193" t="s">
        <v>118</v>
      </c>
      <c r="C2" s="194"/>
      <c r="D2" s="194"/>
      <c r="E2" s="195"/>
      <c r="F2" s="193" t="s">
        <v>119</v>
      </c>
      <c r="G2" s="194"/>
      <c r="H2" s="195"/>
      <c r="I2" s="186" t="s">
        <v>119</v>
      </c>
      <c r="J2" s="187"/>
      <c r="K2" s="187"/>
      <c r="L2" s="187"/>
      <c r="M2" s="187"/>
      <c r="N2" s="187"/>
      <c r="O2" s="188"/>
      <c r="P2" s="193"/>
      <c r="Q2" s="194"/>
      <c r="R2" s="194"/>
      <c r="S2" s="194"/>
      <c r="T2" s="194"/>
      <c r="U2" s="194"/>
      <c r="V2" s="194"/>
      <c r="W2" s="194"/>
      <c r="X2" s="194"/>
      <c r="Y2" s="194"/>
      <c r="Z2" s="195"/>
      <c r="AA2" s="199" t="s">
        <v>13</v>
      </c>
      <c r="AB2" s="200"/>
      <c r="AC2" s="193" t="s">
        <v>14</v>
      </c>
      <c r="AD2" s="194"/>
      <c r="AE2" s="194"/>
      <c r="AF2" s="214"/>
    </row>
    <row r="3" spans="1:32" ht="37.5" customHeight="1" thickBot="1">
      <c r="A3" s="66" t="s">
        <v>51</v>
      </c>
      <c r="B3" s="10"/>
      <c r="C3" s="10"/>
      <c r="D3" s="10"/>
      <c r="E3" s="10"/>
      <c r="F3" s="10"/>
      <c r="G3" s="65" t="s">
        <v>52</v>
      </c>
      <c r="H3" s="11">
        <f>IF(COUNTA(H4:H45)&gt;0,1,"")</f>
        <v>1</v>
      </c>
      <c r="I3" s="12" t="str">
        <f t="shared" ref="I3:AF3" si="0">IF(COUNTA(I4:I45)&gt;0,IF(H3&gt;0,H3+1,""),"")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215" t="s">
        <v>53</v>
      </c>
      <c r="B4" s="208" t="s">
        <v>74</v>
      </c>
      <c r="C4" s="208"/>
      <c r="D4" s="208"/>
      <c r="E4" s="208"/>
      <c r="F4" s="208"/>
      <c r="G4" s="20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216"/>
      <c r="B5" s="217" t="s">
        <v>207</v>
      </c>
      <c r="C5" s="218"/>
      <c r="D5" s="218"/>
      <c r="E5" s="218"/>
      <c r="F5" s="218"/>
      <c r="G5" s="218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 thickBot="1">
      <c r="A6" s="216"/>
      <c r="B6" s="117"/>
      <c r="C6" s="304" t="s">
        <v>208</v>
      </c>
      <c r="D6" s="305"/>
      <c r="E6" s="305"/>
      <c r="F6" s="305"/>
      <c r="G6" s="306"/>
      <c r="H6" s="76" t="s">
        <v>109</v>
      </c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204" t="s">
        <v>54</v>
      </c>
      <c r="B7" s="301" t="s">
        <v>26</v>
      </c>
      <c r="C7" s="302"/>
      <c r="D7" s="302"/>
      <c r="E7" s="302"/>
      <c r="F7" s="302"/>
      <c r="G7" s="303"/>
      <c r="H7" s="73"/>
      <c r="I7" s="26"/>
      <c r="J7" s="26"/>
      <c r="K7" s="67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5"/>
      <c r="B8" s="28"/>
      <c r="C8" s="307" t="s">
        <v>120</v>
      </c>
      <c r="D8" s="228"/>
      <c r="E8" s="228"/>
      <c r="F8" s="228"/>
      <c r="G8" s="228"/>
      <c r="H8" s="22"/>
      <c r="I8" s="74"/>
      <c r="J8" s="74"/>
      <c r="K8" s="99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5"/>
    </row>
    <row r="9" spans="1:32" s="17" customFormat="1" ht="13.5" customHeight="1">
      <c r="A9" s="205"/>
      <c r="B9" s="28"/>
      <c r="C9" s="118"/>
      <c r="D9" s="217" t="s">
        <v>98</v>
      </c>
      <c r="E9" s="220"/>
      <c r="F9" s="220"/>
      <c r="G9" s="261"/>
      <c r="H9" s="76" t="s">
        <v>205</v>
      </c>
      <c r="I9" s="74"/>
      <c r="J9" s="74"/>
      <c r="K9" s="99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5"/>
    </row>
    <row r="10" spans="1:32" s="17" customFormat="1" ht="13.5" customHeight="1">
      <c r="A10" s="205"/>
      <c r="B10" s="28"/>
      <c r="C10" s="288" t="s">
        <v>123</v>
      </c>
      <c r="D10" s="210"/>
      <c r="E10" s="210"/>
      <c r="F10" s="210"/>
      <c r="G10" s="210"/>
      <c r="H10" s="22"/>
      <c r="I10" s="74"/>
      <c r="J10" s="74"/>
      <c r="K10" s="99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5"/>
    </row>
    <row r="11" spans="1:32" s="17" customFormat="1" ht="13.5" customHeight="1">
      <c r="A11" s="205"/>
      <c r="B11" s="28"/>
      <c r="C11" s="118"/>
      <c r="D11" s="217" t="s">
        <v>98</v>
      </c>
      <c r="E11" s="220"/>
      <c r="F11" s="220"/>
      <c r="G11" s="261"/>
      <c r="H11" s="76" t="s">
        <v>205</v>
      </c>
      <c r="I11" s="74"/>
      <c r="J11" s="74"/>
      <c r="K11" s="99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5"/>
    </row>
    <row r="12" spans="1:32" s="17" customFormat="1" ht="13.5" customHeight="1">
      <c r="A12" s="205"/>
      <c r="B12" s="28"/>
      <c r="C12" s="307" t="s">
        <v>124</v>
      </c>
      <c r="D12" s="228"/>
      <c r="E12" s="228"/>
      <c r="F12" s="228"/>
      <c r="G12" s="228"/>
      <c r="H12" s="22"/>
      <c r="I12" s="74"/>
      <c r="J12" s="74"/>
      <c r="K12" s="99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5"/>
    </row>
    <row r="13" spans="1:32" s="17" customFormat="1" ht="13.5" customHeight="1">
      <c r="A13" s="205"/>
      <c r="B13" s="28"/>
      <c r="C13" s="118"/>
      <c r="D13" s="217" t="s">
        <v>98</v>
      </c>
      <c r="E13" s="220"/>
      <c r="F13" s="220"/>
      <c r="G13" s="261"/>
      <c r="H13" s="76" t="s">
        <v>205</v>
      </c>
      <c r="I13" s="74"/>
      <c r="J13" s="74"/>
      <c r="K13" s="99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5"/>
    </row>
    <row r="14" spans="1:32" s="17" customFormat="1" ht="13.5" customHeight="1">
      <c r="A14" s="205"/>
      <c r="B14" s="28"/>
      <c r="C14" s="288" t="s">
        <v>78</v>
      </c>
      <c r="D14" s="210"/>
      <c r="E14" s="210"/>
      <c r="F14" s="210"/>
      <c r="G14" s="210"/>
      <c r="H14" s="22"/>
      <c r="I14" s="74"/>
      <c r="J14" s="74"/>
      <c r="K14" s="99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5"/>
    </row>
    <row r="15" spans="1:32" s="17" customFormat="1" ht="13.5" customHeight="1">
      <c r="A15" s="205"/>
      <c r="B15" s="28"/>
      <c r="C15" s="118"/>
      <c r="D15" s="217" t="s">
        <v>98</v>
      </c>
      <c r="E15" s="220"/>
      <c r="F15" s="220"/>
      <c r="G15" s="261"/>
      <c r="H15" s="76" t="s">
        <v>205</v>
      </c>
      <c r="I15" s="74"/>
      <c r="J15" s="74"/>
      <c r="K15" s="99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5"/>
    </row>
    <row r="16" spans="1:32" s="17" customFormat="1" ht="13.5" customHeight="1">
      <c r="A16" s="205"/>
      <c r="B16" s="28"/>
      <c r="C16" s="288" t="s">
        <v>79</v>
      </c>
      <c r="D16" s="210"/>
      <c r="E16" s="210"/>
      <c r="F16" s="210"/>
      <c r="G16" s="210"/>
      <c r="H16" s="22"/>
      <c r="I16" s="74"/>
      <c r="J16" s="74"/>
      <c r="K16" s="99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5"/>
    </row>
    <row r="17" spans="1:32" s="17" customFormat="1" ht="13.5" customHeight="1">
      <c r="A17" s="205"/>
      <c r="B17" s="28"/>
      <c r="C17" s="118"/>
      <c r="D17" s="217" t="s">
        <v>98</v>
      </c>
      <c r="E17" s="220"/>
      <c r="F17" s="220"/>
      <c r="G17" s="261"/>
      <c r="H17" s="76" t="s">
        <v>205</v>
      </c>
      <c r="I17" s="74"/>
      <c r="J17" s="74"/>
      <c r="K17" s="99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5"/>
    </row>
    <row r="18" spans="1:32" s="17" customFormat="1" ht="13.5" customHeight="1">
      <c r="A18" s="205"/>
      <c r="B18" s="28"/>
      <c r="C18" s="288" t="s">
        <v>80</v>
      </c>
      <c r="D18" s="210"/>
      <c r="E18" s="210"/>
      <c r="F18" s="210"/>
      <c r="G18" s="210"/>
      <c r="H18" s="22"/>
      <c r="I18" s="74"/>
      <c r="J18" s="74"/>
      <c r="K18" s="99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5"/>
    </row>
    <row r="19" spans="1:32" s="17" customFormat="1" ht="13.5" customHeight="1">
      <c r="A19" s="205"/>
      <c r="B19" s="28"/>
      <c r="C19" s="118"/>
      <c r="D19" s="217" t="s">
        <v>98</v>
      </c>
      <c r="E19" s="220"/>
      <c r="F19" s="220"/>
      <c r="G19" s="261"/>
      <c r="H19" s="76" t="s">
        <v>205</v>
      </c>
      <c r="I19" s="74"/>
      <c r="J19" s="74"/>
      <c r="K19" s="99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5"/>
    </row>
    <row r="20" spans="1:32" s="17" customFormat="1" ht="13.5" customHeight="1">
      <c r="A20" s="205"/>
      <c r="B20" s="28"/>
      <c r="C20" s="288" t="s">
        <v>81</v>
      </c>
      <c r="D20" s="210"/>
      <c r="E20" s="210"/>
      <c r="F20" s="210"/>
      <c r="G20" s="210"/>
      <c r="H20" s="22"/>
      <c r="I20" s="74"/>
      <c r="J20" s="74"/>
      <c r="K20" s="99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5"/>
    </row>
    <row r="21" spans="1:32" s="17" customFormat="1" ht="13.5" customHeight="1">
      <c r="A21" s="205"/>
      <c r="B21" s="28"/>
      <c r="C21" s="118"/>
      <c r="D21" s="217" t="s">
        <v>132</v>
      </c>
      <c r="E21" s="220"/>
      <c r="F21" s="220"/>
      <c r="G21" s="261"/>
      <c r="H21" s="76" t="s">
        <v>205</v>
      </c>
      <c r="I21" s="74"/>
      <c r="J21" s="74"/>
      <c r="K21" s="99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5"/>
    </row>
    <row r="22" spans="1:32" s="17" customFormat="1" ht="13.5" customHeight="1">
      <c r="A22" s="205"/>
      <c r="B22" s="28"/>
      <c r="C22" s="288" t="s">
        <v>135</v>
      </c>
      <c r="D22" s="210"/>
      <c r="E22" s="210"/>
      <c r="F22" s="210"/>
      <c r="G22" s="210"/>
      <c r="H22" s="22"/>
      <c r="I22" s="74"/>
      <c r="J22" s="74"/>
      <c r="K22" s="99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5"/>
    </row>
    <row r="23" spans="1:32" s="17" customFormat="1" ht="13.5" customHeight="1">
      <c r="A23" s="205"/>
      <c r="B23" s="28"/>
      <c r="C23" s="118"/>
      <c r="D23" s="217" t="s">
        <v>98</v>
      </c>
      <c r="E23" s="220"/>
      <c r="F23" s="220"/>
      <c r="G23" s="261"/>
      <c r="H23" s="76" t="s">
        <v>205</v>
      </c>
      <c r="I23" s="74"/>
      <c r="J23" s="74"/>
      <c r="K23" s="99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5"/>
    </row>
    <row r="24" spans="1:32" s="17" customFormat="1" ht="13.5" customHeight="1">
      <c r="A24" s="205"/>
      <c r="B24" s="28"/>
      <c r="C24" s="288" t="s">
        <v>83</v>
      </c>
      <c r="D24" s="210"/>
      <c r="E24" s="210"/>
      <c r="F24" s="210"/>
      <c r="G24" s="210"/>
      <c r="H24" s="22"/>
      <c r="I24" s="74"/>
      <c r="J24" s="74"/>
      <c r="K24" s="99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5"/>
    </row>
    <row r="25" spans="1:32" s="17" customFormat="1" ht="13.5" customHeight="1">
      <c r="A25" s="205"/>
      <c r="B25" s="28"/>
      <c r="C25" s="298"/>
      <c r="D25" s="250" t="s">
        <v>84</v>
      </c>
      <c r="E25" s="250"/>
      <c r="F25" s="250"/>
      <c r="G25" s="251"/>
      <c r="H25" s="83"/>
      <c r="I25" s="74"/>
      <c r="J25" s="74"/>
      <c r="K25" s="99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5"/>
    </row>
    <row r="26" spans="1:32" s="17" customFormat="1" ht="13.5" customHeight="1">
      <c r="A26" s="205"/>
      <c r="B26" s="28"/>
      <c r="C26" s="299"/>
      <c r="D26" s="119"/>
      <c r="E26" s="233" t="s">
        <v>209</v>
      </c>
      <c r="F26" s="234"/>
      <c r="G26" s="235"/>
      <c r="H26" s="76" t="s">
        <v>205</v>
      </c>
      <c r="I26" s="74"/>
      <c r="J26" s="74"/>
      <c r="K26" s="99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5"/>
    </row>
    <row r="27" spans="1:32" s="17" customFormat="1" ht="13.5" customHeight="1">
      <c r="A27" s="205"/>
      <c r="B27" s="28"/>
      <c r="C27" s="299"/>
      <c r="D27" s="250" t="s">
        <v>85</v>
      </c>
      <c r="E27" s="250"/>
      <c r="F27" s="250"/>
      <c r="G27" s="251"/>
      <c r="H27" s="83"/>
      <c r="I27" s="74"/>
      <c r="J27" s="74"/>
      <c r="K27" s="99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5"/>
    </row>
    <row r="28" spans="1:32" s="17" customFormat="1" ht="13.5" customHeight="1">
      <c r="A28" s="205"/>
      <c r="B28" s="28"/>
      <c r="C28" s="299"/>
      <c r="D28" s="119"/>
      <c r="E28" s="233" t="s">
        <v>210</v>
      </c>
      <c r="F28" s="234"/>
      <c r="G28" s="235"/>
      <c r="H28" s="76" t="s">
        <v>205</v>
      </c>
      <c r="I28" s="74"/>
      <c r="J28" s="74"/>
      <c r="K28" s="99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5"/>
    </row>
    <row r="29" spans="1:32" s="17" customFormat="1" ht="13.5" customHeight="1">
      <c r="A29" s="205"/>
      <c r="B29" s="28"/>
      <c r="C29" s="299"/>
      <c r="D29" s="250" t="s">
        <v>86</v>
      </c>
      <c r="E29" s="250"/>
      <c r="F29" s="250"/>
      <c r="G29" s="251"/>
      <c r="H29" s="83"/>
      <c r="I29" s="74"/>
      <c r="J29" s="74"/>
      <c r="K29" s="99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5"/>
    </row>
    <row r="30" spans="1:32" s="17" customFormat="1" ht="13.5" customHeight="1">
      <c r="A30" s="205"/>
      <c r="B30" s="28"/>
      <c r="C30" s="300"/>
      <c r="D30" s="120"/>
      <c r="E30" s="250" t="s">
        <v>211</v>
      </c>
      <c r="F30" s="250"/>
      <c r="G30" s="251"/>
      <c r="H30" s="76" t="s">
        <v>205</v>
      </c>
      <c r="I30" s="74"/>
      <c r="J30" s="74"/>
      <c r="K30" s="99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5"/>
    </row>
    <row r="31" spans="1:32" s="17" customFormat="1" ht="13.5" customHeight="1">
      <c r="A31" s="205"/>
      <c r="B31" s="28"/>
      <c r="C31" s="288" t="s">
        <v>87</v>
      </c>
      <c r="D31" s="210"/>
      <c r="E31" s="210"/>
      <c r="F31" s="210"/>
      <c r="G31" s="210"/>
      <c r="H31" s="22"/>
      <c r="I31" s="74"/>
      <c r="J31" s="74"/>
      <c r="K31" s="99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5"/>
    </row>
    <row r="32" spans="1:32" s="17" customFormat="1" ht="13.5" customHeight="1">
      <c r="A32" s="205"/>
      <c r="B32" s="28"/>
      <c r="C32" s="118"/>
      <c r="D32" s="217" t="s">
        <v>98</v>
      </c>
      <c r="E32" s="220"/>
      <c r="F32" s="220"/>
      <c r="G32" s="261"/>
      <c r="H32" s="76" t="s">
        <v>205</v>
      </c>
      <c r="I32" s="74"/>
      <c r="J32" s="74"/>
      <c r="K32" s="99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5"/>
    </row>
    <row r="33" spans="1:32" s="17" customFormat="1" ht="13.5" customHeight="1">
      <c r="A33" s="205"/>
      <c r="B33" s="28"/>
      <c r="C33" s="288" t="s">
        <v>212</v>
      </c>
      <c r="D33" s="210"/>
      <c r="E33" s="210"/>
      <c r="F33" s="210"/>
      <c r="G33" s="210"/>
      <c r="H33" s="22"/>
      <c r="I33" s="74"/>
      <c r="J33" s="74"/>
      <c r="K33" s="99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5"/>
    </row>
    <row r="34" spans="1:32" s="17" customFormat="1" ht="13.5" customHeight="1">
      <c r="A34" s="205"/>
      <c r="B34" s="28"/>
      <c r="C34" s="293"/>
      <c r="D34" s="217" t="s">
        <v>149</v>
      </c>
      <c r="E34" s="220"/>
      <c r="F34" s="220"/>
      <c r="G34" s="261"/>
      <c r="H34" s="76"/>
      <c r="I34" s="74"/>
      <c r="J34" s="74"/>
      <c r="K34" s="99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5"/>
    </row>
    <row r="35" spans="1:32" s="17" customFormat="1" ht="13.5" customHeight="1">
      <c r="A35" s="205"/>
      <c r="B35" s="28"/>
      <c r="C35" s="294"/>
      <c r="D35" s="120"/>
      <c r="E35" s="296" t="s">
        <v>132</v>
      </c>
      <c r="F35" s="296"/>
      <c r="G35" s="297"/>
      <c r="H35" s="76" t="s">
        <v>205</v>
      </c>
      <c r="I35" s="74"/>
      <c r="J35" s="74"/>
      <c r="K35" s="99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5"/>
    </row>
    <row r="36" spans="1:32" s="17" customFormat="1" ht="13.5" customHeight="1">
      <c r="A36" s="205"/>
      <c r="B36" s="28"/>
      <c r="C36" s="294"/>
      <c r="D36" s="217" t="s">
        <v>150</v>
      </c>
      <c r="E36" s="220"/>
      <c r="F36" s="220"/>
      <c r="G36" s="261"/>
      <c r="H36" s="76"/>
      <c r="I36" s="74"/>
      <c r="J36" s="74"/>
      <c r="K36" s="99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5"/>
    </row>
    <row r="37" spans="1:32" s="17" customFormat="1" ht="13.5" customHeight="1">
      <c r="A37" s="205"/>
      <c r="B37" s="28"/>
      <c r="C37" s="294"/>
      <c r="D37" s="120"/>
      <c r="E37" s="296" t="s">
        <v>132</v>
      </c>
      <c r="F37" s="296"/>
      <c r="G37" s="297"/>
      <c r="H37" s="76" t="s">
        <v>205</v>
      </c>
      <c r="I37" s="74"/>
      <c r="J37" s="74"/>
      <c r="K37" s="99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5"/>
    </row>
    <row r="38" spans="1:32" s="17" customFormat="1" ht="13.5" customHeight="1">
      <c r="A38" s="205"/>
      <c r="B38" s="28"/>
      <c r="C38" s="294"/>
      <c r="D38" s="217" t="s">
        <v>151</v>
      </c>
      <c r="E38" s="220"/>
      <c r="F38" s="220"/>
      <c r="G38" s="261"/>
      <c r="H38" s="76"/>
      <c r="I38" s="74"/>
      <c r="J38" s="74"/>
      <c r="K38" s="99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5"/>
    </row>
    <row r="39" spans="1:32" s="17" customFormat="1" ht="13.5" customHeight="1">
      <c r="A39" s="205"/>
      <c r="B39" s="28"/>
      <c r="C39" s="294"/>
      <c r="D39" s="120"/>
      <c r="E39" s="296" t="s">
        <v>132</v>
      </c>
      <c r="F39" s="296"/>
      <c r="G39" s="297"/>
      <c r="H39" s="76" t="s">
        <v>205</v>
      </c>
      <c r="I39" s="74"/>
      <c r="J39" s="74"/>
      <c r="K39" s="99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5"/>
    </row>
    <row r="40" spans="1:32" s="17" customFormat="1" ht="13.5" customHeight="1">
      <c r="A40" s="205"/>
      <c r="B40" s="28"/>
      <c r="C40" s="294"/>
      <c r="D40" s="217" t="s">
        <v>152</v>
      </c>
      <c r="E40" s="220"/>
      <c r="F40" s="220"/>
      <c r="G40" s="261"/>
      <c r="H40" s="76"/>
      <c r="I40" s="74"/>
      <c r="J40" s="74"/>
      <c r="K40" s="99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5"/>
    </row>
    <row r="41" spans="1:32" s="17" customFormat="1" ht="13.5" customHeight="1">
      <c r="A41" s="205"/>
      <c r="B41" s="28"/>
      <c r="C41" s="295"/>
      <c r="D41" s="120"/>
      <c r="E41" s="296" t="s">
        <v>132</v>
      </c>
      <c r="F41" s="296"/>
      <c r="G41" s="297"/>
      <c r="H41" s="76" t="s">
        <v>205</v>
      </c>
      <c r="I41" s="74"/>
      <c r="J41" s="74"/>
      <c r="K41" s="99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5"/>
    </row>
    <row r="42" spans="1:32" s="17" customFormat="1" ht="13.5" customHeight="1">
      <c r="A42" s="205"/>
      <c r="B42" s="28"/>
      <c r="C42" s="288" t="s">
        <v>213</v>
      </c>
      <c r="D42" s="210"/>
      <c r="E42" s="210"/>
      <c r="F42" s="210"/>
      <c r="G42" s="210"/>
      <c r="H42" s="22"/>
      <c r="I42" s="74"/>
      <c r="J42" s="74"/>
      <c r="K42" s="99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5"/>
    </row>
    <row r="43" spans="1:32" s="17" customFormat="1" ht="13.5" customHeight="1">
      <c r="A43" s="205"/>
      <c r="B43" s="28"/>
      <c r="C43" s="118"/>
      <c r="D43" s="289" t="s">
        <v>98</v>
      </c>
      <c r="E43" s="289"/>
      <c r="F43" s="289"/>
      <c r="G43" s="209"/>
      <c r="H43" s="110" t="s">
        <v>110</v>
      </c>
      <c r="I43" s="74"/>
      <c r="J43" s="74"/>
      <c r="K43" s="99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5"/>
    </row>
    <row r="44" spans="1:32" s="17" customFormat="1" ht="13.5" customHeight="1" thickBot="1">
      <c r="A44" s="205"/>
      <c r="B44" s="28"/>
      <c r="C44" s="290" t="s">
        <v>214</v>
      </c>
      <c r="D44" s="291"/>
      <c r="E44" s="291"/>
      <c r="F44" s="291"/>
      <c r="G44" s="292"/>
      <c r="H44" s="110" t="s">
        <v>110</v>
      </c>
      <c r="I44" s="74"/>
      <c r="J44" s="74"/>
      <c r="K44" s="99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5"/>
    </row>
    <row r="45" spans="1:32" s="17" customFormat="1" ht="24" customHeight="1">
      <c r="A45" s="176" t="s">
        <v>55</v>
      </c>
      <c r="B45" s="178"/>
      <c r="C45" s="179"/>
      <c r="D45" s="179"/>
      <c r="E45" s="179"/>
      <c r="F45" s="180"/>
      <c r="G45" s="35" t="s">
        <v>44</v>
      </c>
      <c r="H45" s="36" t="s">
        <v>113</v>
      </c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8"/>
    </row>
    <row r="46" spans="1:32" s="17" customFormat="1" ht="27" customHeight="1">
      <c r="A46" s="177"/>
      <c r="B46" s="223"/>
      <c r="C46" s="224"/>
      <c r="D46" s="224"/>
      <c r="E46" s="224"/>
      <c r="F46" s="225"/>
      <c r="G46" s="39" t="s">
        <v>45</v>
      </c>
      <c r="H46" s="40" t="s">
        <v>114</v>
      </c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2"/>
    </row>
    <row r="47" spans="1:32" s="17" customFormat="1" ht="27" customHeight="1">
      <c r="A47" s="177"/>
      <c r="B47" s="223"/>
      <c r="C47" s="224"/>
      <c r="D47" s="224"/>
      <c r="E47" s="224"/>
      <c r="F47" s="225"/>
      <c r="G47" s="39" t="s">
        <v>46</v>
      </c>
      <c r="H47" s="43">
        <v>43701</v>
      </c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5"/>
    </row>
    <row r="48" spans="1:32" s="17" customFormat="1" ht="24.75" customHeight="1">
      <c r="A48" s="177"/>
      <c r="B48" s="223" t="s">
        <v>116</v>
      </c>
      <c r="C48" s="224"/>
      <c r="D48" s="224"/>
      <c r="E48" s="224"/>
      <c r="F48" s="225"/>
      <c r="G48" s="46" t="s">
        <v>1</v>
      </c>
      <c r="H48" s="40" t="s">
        <v>115</v>
      </c>
      <c r="I48" s="41"/>
      <c r="J48" s="41"/>
      <c r="K48" s="41"/>
      <c r="L48" s="41"/>
      <c r="M48" s="41"/>
      <c r="N48" s="69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2"/>
    </row>
    <row r="49" spans="1:32" s="17" customFormat="1" ht="24.75" customHeight="1">
      <c r="A49" s="181" t="s">
        <v>56</v>
      </c>
      <c r="B49" s="183" t="s">
        <v>48</v>
      </c>
      <c r="C49" s="183"/>
      <c r="D49" s="183"/>
      <c r="E49" s="183"/>
      <c r="F49" s="184" t="str">
        <f>GetBugSheetName()</f>
        <v>Evidence_</v>
      </c>
      <c r="G49" s="185"/>
      <c r="H49" s="60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4"/>
    </row>
    <row r="50" spans="1:32" s="17" customFormat="1" ht="36" customHeight="1" thickBot="1">
      <c r="A50" s="182"/>
      <c r="B50" s="186" t="s">
        <v>31</v>
      </c>
      <c r="C50" s="187"/>
      <c r="D50" s="187"/>
      <c r="E50" s="188"/>
      <c r="F50" s="186"/>
      <c r="G50" s="189"/>
      <c r="H50" s="61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 t="str">
        <f t="shared" ref="S50:AF50" si="1">IF(S49="","",(SUM(LEN(S49)-LEN(SUBSTITUTE(S49,",","")))/LEN(",")) + 1 )</f>
        <v/>
      </c>
      <c r="T50" s="55" t="str">
        <f t="shared" si="1"/>
        <v/>
      </c>
      <c r="U50" s="55" t="str">
        <f t="shared" si="1"/>
        <v/>
      </c>
      <c r="V50" s="55" t="str">
        <f t="shared" si="1"/>
        <v/>
      </c>
      <c r="W50" s="55" t="str">
        <f t="shared" si="1"/>
        <v/>
      </c>
      <c r="X50" s="55" t="str">
        <f t="shared" si="1"/>
        <v/>
      </c>
      <c r="Y50" s="55" t="str">
        <f t="shared" si="1"/>
        <v/>
      </c>
      <c r="Z50" s="55" t="str">
        <f t="shared" si="1"/>
        <v/>
      </c>
      <c r="AA50" s="55" t="str">
        <f t="shared" si="1"/>
        <v/>
      </c>
      <c r="AB50" s="55" t="str">
        <f t="shared" si="1"/>
        <v/>
      </c>
      <c r="AC50" s="55" t="str">
        <f t="shared" si="1"/>
        <v/>
      </c>
      <c r="AD50" s="55" t="str">
        <f t="shared" si="1"/>
        <v/>
      </c>
      <c r="AE50" s="55" t="str">
        <f t="shared" si="1"/>
        <v/>
      </c>
      <c r="AF50" s="56" t="str">
        <f t="shared" si="1"/>
        <v/>
      </c>
    </row>
    <row r="51" spans="1:32" s="17" customFormat="1">
      <c r="H51" s="47"/>
      <c r="I51" s="47"/>
      <c r="J51" s="47"/>
      <c r="K51" s="47"/>
      <c r="L51" s="47"/>
      <c r="M51" s="47"/>
      <c r="N51" s="48"/>
      <c r="O51" s="49"/>
      <c r="P51" s="47"/>
      <c r="Q51" s="47"/>
      <c r="R51" s="47"/>
      <c r="S51" s="47"/>
      <c r="T51" s="47"/>
      <c r="U51" s="47"/>
      <c r="V51" s="47"/>
    </row>
  </sheetData>
  <sheetProtection insertRows="0"/>
  <protectedRanges>
    <protectedRange sqref="B1:O2 P2 T1 AC1:AF2" name="Range1_1"/>
    <protectedRange sqref="H45:AF49" name="Range3_1_1"/>
    <protectedRange sqref="H4:AF5 I6:AF6 I7:AF44" name="Range2_1_1"/>
    <protectedRange sqref="B6:G6" name="Range2_1_3"/>
    <protectedRange sqref="C8:G24 C42:G44 C40:G40 C38:G38 C36:G36 C31:G34" name="Range2_1_4"/>
    <protectedRange sqref="C25:D30 F25:G30 C41:D41 F41:G41 C39:D39 F39:G39 C37:D37 F37:G37 C35:D35 F35:G35" name="Range2_1_1_3"/>
    <protectedRange sqref="H12 H14 H16 H18 H20 H22 H24 H31 H7:H8 H10 H42:H44 H33" name="Range2_1_1_1"/>
    <protectedRange sqref="H13 H15 H17 H19 H21 H23 H11 H32 H9 H26 H28 H30 H34:H41" name="Range2_1_1_1_1"/>
    <protectedRange sqref="H25 H27 H29" name="Range2_1_1_3_1"/>
    <protectedRange sqref="H6" name="Range2_1_1_1_1_1"/>
  </protectedRanges>
  <mergeCells count="67"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4"/>
    <mergeCell ref="B7:G7"/>
    <mergeCell ref="A4:A6"/>
    <mergeCell ref="B4:G4"/>
    <mergeCell ref="B5:G5"/>
    <mergeCell ref="C6:G6"/>
    <mergeCell ref="C8:G8"/>
    <mergeCell ref="D9:G9"/>
    <mergeCell ref="C10:G10"/>
    <mergeCell ref="D11:G11"/>
    <mergeCell ref="D23:G23"/>
    <mergeCell ref="C12:G12"/>
    <mergeCell ref="D13:G13"/>
    <mergeCell ref="C14:G14"/>
    <mergeCell ref="D15:G15"/>
    <mergeCell ref="C16:G16"/>
    <mergeCell ref="A49:A50"/>
    <mergeCell ref="B49:E49"/>
    <mergeCell ref="F49:G49"/>
    <mergeCell ref="B50:E50"/>
    <mergeCell ref="F50:G50"/>
    <mergeCell ref="A45:A48"/>
    <mergeCell ref="B45:F45"/>
    <mergeCell ref="B46:F46"/>
    <mergeCell ref="B47:F47"/>
    <mergeCell ref="B48:F48"/>
    <mergeCell ref="D17:G17"/>
    <mergeCell ref="C18:G18"/>
    <mergeCell ref="D19:G19"/>
    <mergeCell ref="C20:G20"/>
    <mergeCell ref="D21:G21"/>
    <mergeCell ref="C22:G22"/>
    <mergeCell ref="C24:G24"/>
    <mergeCell ref="C25:C30"/>
    <mergeCell ref="D25:G25"/>
    <mergeCell ref="E26:G26"/>
    <mergeCell ref="D27:G27"/>
    <mergeCell ref="E28:G28"/>
    <mergeCell ref="D29:G29"/>
    <mergeCell ref="E30:G30"/>
    <mergeCell ref="C42:G42"/>
    <mergeCell ref="D43:G43"/>
    <mergeCell ref="C44:G44"/>
    <mergeCell ref="C31:G31"/>
    <mergeCell ref="D32:G32"/>
    <mergeCell ref="C33:G33"/>
    <mergeCell ref="C34:C41"/>
    <mergeCell ref="D34:G34"/>
    <mergeCell ref="E35:G35"/>
    <mergeCell ref="D36:G36"/>
    <mergeCell ref="E37:G37"/>
    <mergeCell ref="D38:G38"/>
    <mergeCell ref="E39:G39"/>
    <mergeCell ref="D40:G40"/>
    <mergeCell ref="E41:G41"/>
  </mergeCells>
  <phoneticPr fontId="4"/>
  <conditionalFormatting sqref="H3:AF50">
    <cfRule type="expression" dxfId="12" priority="222" stopIfTrue="1">
      <formula>H$48="NA"</formula>
    </cfRule>
    <cfRule type="expression" dxfId="11" priority="223" stopIfTrue="1">
      <formula>H$48="NG"</formula>
    </cfRule>
  </conditionalFormatting>
  <conditionalFormatting sqref="H14 H16 H18 H20 H22 H24 H31 H12 H10 H7:H8 H42:H44 H33">
    <cfRule type="expression" dxfId="10" priority="10" stopIfTrue="1">
      <formula>H$48="NA"</formula>
    </cfRule>
    <cfRule type="expression" dxfId="9" priority="11" stopIfTrue="1">
      <formula>H$48="NG"</formula>
    </cfRule>
  </conditionalFormatting>
  <conditionalFormatting sqref="H13 H15 H17 H19 H21 H23 H32 H11 H26 H28 H30 H9 H34:H41">
    <cfRule type="expression" dxfId="8" priority="7" stopIfTrue="1">
      <formula>#REF!="NG"</formula>
    </cfRule>
    <cfRule type="expression" dxfId="7" priority="8" stopIfTrue="1">
      <formula>H$69="NA"</formula>
    </cfRule>
    <cfRule type="expression" dxfId="6" priority="9" stopIfTrue="1">
      <formula>H$69="NG"</formula>
    </cfRule>
  </conditionalFormatting>
  <conditionalFormatting sqref="H25 H27 H29">
    <cfRule type="expression" dxfId="5" priority="4" stopIfTrue="1">
      <formula>#REF!="NG"</formula>
    </cfRule>
    <cfRule type="expression" dxfId="4" priority="5" stopIfTrue="1">
      <formula>I$58="NA"</formula>
    </cfRule>
    <cfRule type="expression" dxfId="3" priority="6" stopIfTrue="1">
      <formula>I$58="NG"</formula>
    </cfRule>
  </conditionalFormatting>
  <conditionalFormatting sqref="H6">
    <cfRule type="expression" dxfId="2" priority="1" stopIfTrue="1">
      <formula>#REF!="NG"</formula>
    </cfRule>
    <cfRule type="expression" dxfId="1" priority="2" stopIfTrue="1">
      <formula>H$69="NA"</formula>
    </cfRule>
    <cfRule type="expression" dxfId="0" priority="3" stopIfTrue="1">
      <formula>H$69="NG"</formula>
    </cfRule>
  </conditionalFormatting>
  <dataValidations count="10">
    <dataValidation allowBlank="1" showInputMessage="1" showErrorMessage="1" promptTitle="Condition Type" prompt="N : Normal _x000a_A : Abnormal _x000a_B : Boundary" sqref="G45"/>
    <dataValidation allowBlank="1" showInputMessage="1" showErrorMessage="1" promptTitle="Enter" prompt="Name of the person who performed the test" sqref="G46"/>
    <dataValidation allowBlank="1" showInputMessage="1" showErrorMessage="1" promptTitle="Testing Date" prompt="Date on which test was performed in yyyy/mm/dd format" sqref="G47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8"/>
    <dataValidation allowBlank="1" showInputMessage="1" showErrorMessage="1" promptTitle="Bug ID" prompt="Unique ID throughout the project._x000a_For every Bug found during Test as well as Re-Test, a new Bug ID needs to be entered here (as a comma seperated value)" sqref="B49:E49"/>
    <dataValidation allowBlank="1" showInputMessage="1" showErrorMessage="1" promptTitle="PCL sheet name" prompt=" " sqref="F49:G49"/>
    <dataValidation type="list" allowBlank="1" showInputMessage="1" showErrorMessage="1" sqref="H48:AF48">
      <formula1>"OK, NG, NA, PT"</formula1>
    </dataValidation>
    <dataValidation type="list" allowBlank="1" showInputMessage="1" showErrorMessage="1" sqref="H45:AF45">
      <formula1>"N, A, B"</formula1>
    </dataValidation>
    <dataValidation allowBlank="1" showInputMessage="1" showErrorMessage="1" promptTitle="Check points" prompt="that need / need not be executed" sqref="A7:A44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A2:A196"/>
  <sheetViews>
    <sheetView tabSelected="1" workbookViewId="0">
      <selection activeCell="A195" sqref="A195:XFD195"/>
    </sheetView>
  </sheetViews>
  <sheetFormatPr defaultRowHeight="13.5"/>
  <sheetData>
    <row r="2" spans="1:1">
      <c r="A2" s="72" t="s">
        <v>64</v>
      </c>
    </row>
    <row r="4" spans="1:1">
      <c r="A4" s="72" t="s">
        <v>65</v>
      </c>
    </row>
    <row r="42" spans="1:1">
      <c r="A42" s="72" t="s">
        <v>66</v>
      </c>
    </row>
    <row r="73" spans="1:1">
      <c r="A73" s="72" t="s">
        <v>226</v>
      </c>
    </row>
    <row r="196" spans="1:1">
      <c r="A196" s="72" t="s">
        <v>227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2019-08-29T14:24:50Z</dcterms:modified>
</cp:coreProperties>
</file>