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drawings/drawing9.xml" ContentType="application/vnd.openxmlformats-officedocument.drawing+xml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8.xml" ContentType="application/vnd.openxmlformats-officedocument.spreadsheetml.comments+xml"/>
  <Override PartName="/xl/drawings/drawing8.xml" ContentType="application/vnd.openxmlformats-officedocument.drawing+xml"/>
  <Override PartName="/xl/comments9.xml" ContentType="application/vnd.openxmlformats-officedocument.spreadsheetml.comment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-45" yWindow="525" windowWidth="12120" windowHeight="6330" tabRatio="511" firstSheet="6" activeTab="11"/>
  </bookViews>
  <sheets>
    <sheet name="Summary" sheetId="32" r:id="rId1"/>
    <sheet name="Page_Load_Login" sheetId="74" r:id="rId2"/>
    <sheet name="Submit_Click" sheetId="75" r:id="rId3"/>
    <sheet name="Reset_Click" sheetId="76" r:id="rId4"/>
    <sheet name="Page_Load" sheetId="71" r:id="rId5"/>
    <sheet name="Page_Load_Edit" sheetId="77" r:id="rId6"/>
    <sheet name="Edit_Click_UserDetail" sheetId="78" r:id="rId7"/>
    <sheet name="Update_Click" sheetId="79" r:id="rId8"/>
    <sheet name="Cancel_Click" sheetId="80" r:id="rId9"/>
    <sheet name="Logout_Click" sheetId="81" r:id="rId10"/>
    <sheet name="Edit_Click" sheetId="73" r:id="rId11"/>
    <sheet name="Evidence" sheetId="72" r:id="rId12"/>
  </sheets>
  <definedNames>
    <definedName name="_1A02_" localSheetId="4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1A02_" localSheetId="5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2A02_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xlnm._FilterDatabase" localSheetId="0" hidden="1">Summary!$B$9:$AL$9</definedName>
    <definedName name="aa" localSheetId="4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aa" localSheetId="5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aa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BugCount" localSheetId="8">Cancel_Click!$H$14:$AF$14</definedName>
    <definedName name="BugCount" localSheetId="10">Edit_Click!$H$14:$AF$14</definedName>
    <definedName name="BugCount" localSheetId="6">Edit_Click_UserDetail!$H$70:$AF$70</definedName>
    <definedName name="BugCount" localSheetId="9">Logout_Click!$H$14:$AF$14</definedName>
    <definedName name="BugCount" localSheetId="4">Page_Load!$H$34:$AF$34</definedName>
    <definedName name="BugCount" localSheetId="5">Page_Load_Edit!$H$70:$AF$70</definedName>
    <definedName name="BugCount" localSheetId="1">Page_Load_Login!$H$29:$AF$29</definedName>
    <definedName name="BugCount" localSheetId="3">Reset_Click!$H$18:$AF$18</definedName>
    <definedName name="BugCount" localSheetId="2">Submit_Click!$H$30:$AF$30</definedName>
    <definedName name="BugCount" localSheetId="7">Update_Click!$H$128:$AF$128</definedName>
    <definedName name="BugCount">#REF!</definedName>
    <definedName name="BugSheetName" localSheetId="8">Cancel_Click!$F$13</definedName>
    <definedName name="BugSheetName" localSheetId="10">Edit_Click!$F$13</definedName>
    <definedName name="BugSheetName" localSheetId="6">Edit_Click_UserDetail!$F$69</definedName>
    <definedName name="BugSheetName" localSheetId="9">Logout_Click!$F$13</definedName>
    <definedName name="BugSheetName" localSheetId="4">Page_Load!$F$33</definedName>
    <definedName name="BugSheetName" localSheetId="5">Page_Load_Edit!$F$69</definedName>
    <definedName name="BugSheetName" localSheetId="1">Page_Load_Login!$F$28</definedName>
    <definedName name="BugSheetName" localSheetId="3">Reset_Click!$F$17</definedName>
    <definedName name="BugSheetName" localSheetId="2">Submit_Click!$F$29</definedName>
    <definedName name="BugSheetName" localSheetId="7">Update_Click!$F$127</definedName>
    <definedName name="BugSheetName">#REF!</definedName>
    <definedName name="d" localSheetId="4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" localSheetId="5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localSheetId="4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localSheetId="5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localSheetId="4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localSheetId="5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localSheetId="4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localSheetId="5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NewPCL">Summary!$3:$3</definedName>
    <definedName name="NewPCL_Row">Summary!$20:$20</definedName>
    <definedName name="_xlnm.Print_Area" localSheetId="8">Cancel_Click!$A$1:$AF$28</definedName>
    <definedName name="_xlnm.Print_Area" localSheetId="10">Edit_Click!$A$1:$AF$15</definedName>
    <definedName name="_xlnm.Print_Area" localSheetId="6">Edit_Click_UserDetail!$A$1:$AF$71</definedName>
    <definedName name="_xlnm.Print_Area" localSheetId="9">Logout_Click!$A$1:$AF$15</definedName>
    <definedName name="_xlnm.Print_Area" localSheetId="4">Page_Load!$A$1:$AF$35</definedName>
    <definedName name="_xlnm.Print_Area" localSheetId="5">Page_Load_Edit!$A$1:$AF$71</definedName>
    <definedName name="_xlnm.Print_Area" localSheetId="1">Page_Load_Login!$A$1:$AF$30</definedName>
    <definedName name="_xlnm.Print_Area" localSheetId="3">Reset_Click!$A$1:$AF$19</definedName>
    <definedName name="_xlnm.Print_Area" localSheetId="2">Submit_Click!$A$1:$AF$59</definedName>
    <definedName name="_xlnm.Print_Area" localSheetId="0">Summary!$A$5:$AM$40</definedName>
    <definedName name="_xlnm.Print_Area" localSheetId="7">Update_Click!$A$1:$AF$129</definedName>
    <definedName name="_xlnm.Print_Titles" localSheetId="8">Cancel_Click!$1:$3</definedName>
    <definedName name="_xlnm.Print_Titles" localSheetId="10">Edit_Click!$1:$3</definedName>
    <definedName name="_xlnm.Print_Titles" localSheetId="6">Edit_Click_UserDetail!$1:$3</definedName>
    <definedName name="_xlnm.Print_Titles" localSheetId="9">Logout_Click!$1:$3</definedName>
    <definedName name="_xlnm.Print_Titles" localSheetId="4">Page_Load!$1:$3</definedName>
    <definedName name="_xlnm.Print_Titles" localSheetId="5">Page_Load_Edit!$1:$3</definedName>
    <definedName name="_xlnm.Print_Titles" localSheetId="1">Page_Load_Login!$1:$3</definedName>
    <definedName name="_xlnm.Print_Titles" localSheetId="3">Reset_Click!$1:$3</definedName>
    <definedName name="_xlnm.Print_Titles" localSheetId="2">Submit_Click!$1:$3</definedName>
    <definedName name="_xlnm.Print_Titles" localSheetId="0">Summary!$5:$9</definedName>
    <definedName name="_xlnm.Print_Titles" localSheetId="7">Update_Click!$1:$3</definedName>
    <definedName name="ｓｓ" localSheetId="4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ｓｓ" localSheetId="5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ｓｓ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SummaryTB">Summary!$AI$21</definedName>
    <definedName name="SummaryTotal">Summary!$B$21:$AL$22</definedName>
    <definedName name="SummaryTRNA">Summary!$X$21</definedName>
    <definedName name="SummaryTRNG">Summary!$R$21</definedName>
    <definedName name="SummaryTROK">Summary!$O$21</definedName>
    <definedName name="SummaryTRPT">Summary!$U$21</definedName>
    <definedName name="SummaryTTC">Summary!$K$21</definedName>
    <definedName name="SummaryTTD">Summary!$AA$21</definedName>
    <definedName name="SummaryTTND">Summary!$AE$21</definedName>
    <definedName name="TestResult" localSheetId="8">Cancel_Click!$G$12</definedName>
    <definedName name="TestResult" localSheetId="10">Edit_Click!$G$12</definedName>
    <definedName name="TestResult" localSheetId="6">Edit_Click_UserDetail!$G$68</definedName>
    <definedName name="TestResult" localSheetId="9">Logout_Click!$G$12</definedName>
    <definedName name="TestResult" localSheetId="4">Page_Load!$G$32</definedName>
    <definedName name="TestResult" localSheetId="5">Page_Load_Edit!$G$68</definedName>
    <definedName name="TestResult" localSheetId="1">Page_Load_Login!$G$27</definedName>
    <definedName name="TestResult" localSheetId="3">Reset_Click!$G$16</definedName>
    <definedName name="TestResult" localSheetId="2">Submit_Click!$G$28</definedName>
    <definedName name="TestResult" localSheetId="7">Update_Click!$G$126</definedName>
    <definedName name="TestResult">#REF!</definedName>
    <definedName name="wrn.confshet." localSheetId="4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wrn.confshet." localSheetId="5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wrn.confshet.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localSheetId="4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localSheetId="5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localSheetId="4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localSheetId="5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</definedNames>
  <calcPr calcId="125725"/>
</workbook>
</file>

<file path=xl/calcChain.xml><?xml version="1.0" encoding="utf-8"?>
<calcChain xmlns="http://schemas.openxmlformats.org/spreadsheetml/2006/main">
  <c r="AF14" i="81"/>
  <c r="AE14"/>
  <c r="AD14"/>
  <c r="AC14"/>
  <c r="AB14"/>
  <c r="AA14"/>
  <c r="Z14"/>
  <c r="Y14"/>
  <c r="X14"/>
  <c r="W14"/>
  <c r="V14"/>
  <c r="U14"/>
  <c r="T14"/>
  <c r="S14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AF14" i="80"/>
  <c r="AE14"/>
  <c r="AD14"/>
  <c r="AC14"/>
  <c r="AB14"/>
  <c r="AA14"/>
  <c r="Z14"/>
  <c r="Y14"/>
  <c r="X14"/>
  <c r="W14"/>
  <c r="V14"/>
  <c r="U14"/>
  <c r="T14"/>
  <c r="S14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AF128" i="79"/>
  <c r="AE128"/>
  <c r="AD128"/>
  <c r="AC128"/>
  <c r="AB128"/>
  <c r="AA128"/>
  <c r="Z128"/>
  <c r="Y128"/>
  <c r="X128"/>
  <c r="W128"/>
  <c r="V128"/>
  <c r="U128"/>
  <c r="T128"/>
  <c r="S128"/>
  <c r="H3"/>
  <c r="I3" s="1"/>
  <c r="J3" s="1"/>
  <c r="K3" s="1"/>
  <c r="L3" s="1"/>
  <c r="M3" s="1"/>
  <c r="N3" s="1"/>
  <c r="O3" s="1"/>
  <c r="P3" s="1"/>
  <c r="Q3" s="1"/>
  <c r="R3" s="1"/>
  <c r="S3" s="1"/>
  <c r="T3" s="1"/>
  <c r="U3" s="1"/>
  <c r="V3" s="1"/>
  <c r="W3" s="1"/>
  <c r="X3" s="1"/>
  <c r="Y3" s="1"/>
  <c r="Z3" s="1"/>
  <c r="AA3" s="1"/>
  <c r="AB3" s="1"/>
  <c r="AC3" s="1"/>
  <c r="AD3" s="1"/>
  <c r="AE3" s="1"/>
  <c r="AF3" s="1"/>
  <c r="AF70" i="78"/>
  <c r="AE70"/>
  <c r="AD70"/>
  <c r="AC70"/>
  <c r="AB70"/>
  <c r="AA70"/>
  <c r="Z70"/>
  <c r="Y70"/>
  <c r="X70"/>
  <c r="W70"/>
  <c r="V70"/>
  <c r="U70"/>
  <c r="T70"/>
  <c r="S70"/>
  <c r="AF3"/>
  <c r="AE3"/>
  <c r="AD3"/>
  <c r="H3"/>
  <c r="I3" s="1"/>
  <c r="J3" s="1"/>
  <c r="K3" s="1"/>
  <c r="L3" s="1"/>
  <c r="M3" s="1"/>
  <c r="N3" s="1"/>
  <c r="O3" s="1"/>
  <c r="P3" s="1"/>
  <c r="Q3" s="1"/>
  <c r="R3" s="1"/>
  <c r="S3" s="1"/>
  <c r="T3" s="1"/>
  <c r="U3" s="1"/>
  <c r="V3" s="1"/>
  <c r="W3" s="1"/>
  <c r="X3" s="1"/>
  <c r="Y3" s="1"/>
  <c r="Z3" s="1"/>
  <c r="AA3" s="1"/>
  <c r="AB3" s="1"/>
  <c r="AC3" s="1"/>
  <c r="AF70" i="77"/>
  <c r="AE70"/>
  <c r="AD70"/>
  <c r="AC70"/>
  <c r="AB70"/>
  <c r="AA70"/>
  <c r="Z70"/>
  <c r="Y70"/>
  <c r="X70"/>
  <c r="W70"/>
  <c r="V70"/>
  <c r="U70"/>
  <c r="T70"/>
  <c r="S70"/>
  <c r="AF3"/>
  <c r="AE3"/>
  <c r="AD3"/>
  <c r="H3"/>
  <c r="I3" s="1"/>
  <c r="J3" s="1"/>
  <c r="K3" s="1"/>
  <c r="L3" s="1"/>
  <c r="M3" s="1"/>
  <c r="N3" s="1"/>
  <c r="O3" s="1"/>
  <c r="P3" s="1"/>
  <c r="Q3" s="1"/>
  <c r="R3" s="1"/>
  <c r="S3" s="1"/>
  <c r="T3" s="1"/>
  <c r="U3" s="1"/>
  <c r="V3" s="1"/>
  <c r="W3" s="1"/>
  <c r="X3" s="1"/>
  <c r="Y3" s="1"/>
  <c r="Z3" s="1"/>
  <c r="AA3" s="1"/>
  <c r="AB3" s="1"/>
  <c r="AC3" s="1"/>
  <c r="AF18" i="76"/>
  <c r="AE18"/>
  <c r="AD18"/>
  <c r="AC18"/>
  <c r="AB18"/>
  <c r="AA18"/>
  <c r="Z18"/>
  <c r="Y18"/>
  <c r="X18"/>
  <c r="W18"/>
  <c r="V18"/>
  <c r="U18"/>
  <c r="T18"/>
  <c r="S18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AF30" i="75"/>
  <c r="AE30"/>
  <c r="AD30"/>
  <c r="AC30"/>
  <c r="AB30"/>
  <c r="AA30"/>
  <c r="Z30"/>
  <c r="Y30"/>
  <c r="X30"/>
  <c r="W30"/>
  <c r="V30"/>
  <c r="U30"/>
  <c r="T30"/>
  <c r="S30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K3"/>
  <c r="L3" s="1"/>
  <c r="M3" s="1"/>
  <c r="J3"/>
  <c r="I3"/>
  <c r="H3"/>
  <c r="AF29" i="74"/>
  <c r="AE29"/>
  <c r="AD29"/>
  <c r="AC29"/>
  <c r="AB29"/>
  <c r="AA29"/>
  <c r="Z29"/>
  <c r="Y29"/>
  <c r="X29"/>
  <c r="W29"/>
  <c r="V29"/>
  <c r="U29"/>
  <c r="T29"/>
  <c r="S29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K3"/>
  <c r="L3" s="1"/>
  <c r="J3"/>
  <c r="I3"/>
  <c r="H3"/>
  <c r="AF14" i="73"/>
  <c r="AE14"/>
  <c r="AD14"/>
  <c r="AC14"/>
  <c r="AB14"/>
  <c r="AA14"/>
  <c r="Z14"/>
  <c r="Y14"/>
  <c r="X14"/>
  <c r="W14"/>
  <c r="V14"/>
  <c r="U14"/>
  <c r="T14"/>
  <c r="S14"/>
  <c r="F13" i="80"/>
  <c r="F127" i="79"/>
  <c r="F28" i="74"/>
  <c r="F13" i="73"/>
  <c r="F17" i="76"/>
  <c r="F29" i="75"/>
  <c r="F13" i="81"/>
  <c r="F69" i="78"/>
  <c r="F69" i="77"/>
  <c r="X17" i="32"/>
  <c r="K15"/>
  <c r="R12"/>
  <c r="AI17"/>
  <c r="O15"/>
  <c r="U12"/>
  <c r="K18"/>
  <c r="R15"/>
  <c r="X12"/>
  <c r="O18"/>
  <c r="U15"/>
  <c r="AI12"/>
  <c r="O19"/>
  <c r="X13"/>
  <c r="U16"/>
  <c r="O11"/>
  <c r="K14"/>
  <c r="AI16"/>
  <c r="U11"/>
  <c r="R14"/>
  <c r="O17"/>
  <c r="AI11"/>
  <c r="X14"/>
  <c r="U17"/>
  <c r="O12"/>
  <c r="R18"/>
  <c r="X15"/>
  <c r="K13"/>
  <c r="U18"/>
  <c r="AI15"/>
  <c r="O13"/>
  <c r="X18"/>
  <c r="K16"/>
  <c r="R13"/>
  <c r="AI18"/>
  <c r="O16"/>
  <c r="U13"/>
  <c r="AI19"/>
  <c r="U19"/>
  <c r="R16"/>
  <c r="K11"/>
  <c r="AI13"/>
  <c r="X16"/>
  <c r="R11"/>
  <c r="O14"/>
  <c r="X19"/>
  <c r="K17"/>
  <c r="X11"/>
  <c r="U14"/>
  <c r="R17"/>
  <c r="K12"/>
  <c r="AI14"/>
  <c r="R19"/>
  <c r="AA12" l="1"/>
  <c r="AE12" s="1"/>
  <c r="AA14"/>
  <c r="AE14" s="1"/>
  <c r="AA16"/>
  <c r="AE16" s="1"/>
  <c r="AA18"/>
  <c r="AE18" s="1"/>
  <c r="AA11"/>
  <c r="AE11" s="1"/>
  <c r="AA13"/>
  <c r="AE13" s="1"/>
  <c r="AA15"/>
  <c r="AE15" s="1"/>
  <c r="AA17"/>
  <c r="AE17" s="1"/>
  <c r="AA19"/>
  <c r="AF3" i="7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H3" i="71"/>
  <c r="I3" s="1"/>
  <c r="J3" s="1"/>
  <c r="K3" s="1"/>
  <c r="L3" s="1"/>
  <c r="T3"/>
  <c r="U3"/>
  <c r="V3"/>
  <c r="W3"/>
  <c r="X3"/>
  <c r="Y3"/>
  <c r="Z3"/>
  <c r="AA3"/>
  <c r="AB3"/>
  <c r="AC3"/>
  <c r="AD3"/>
  <c r="AE3"/>
  <c r="AF3"/>
  <c r="S34"/>
  <c r="T34"/>
  <c r="U34"/>
  <c r="V34"/>
  <c r="W34"/>
  <c r="X34"/>
  <c r="Y34"/>
  <c r="Z34"/>
  <c r="AA34"/>
  <c r="AB34"/>
  <c r="AC34"/>
  <c r="AD34"/>
  <c r="AE34"/>
  <c r="AF34"/>
  <c r="K3" i="32"/>
  <c r="O3"/>
  <c r="R3"/>
  <c r="U3"/>
  <c r="X3"/>
  <c r="AI3"/>
  <c r="K10"/>
  <c r="K19"/>
  <c r="R10"/>
  <c r="X10"/>
  <c r="O10"/>
  <c r="U10"/>
  <c r="AI10"/>
  <c r="AE19" l="1"/>
  <c r="AA3"/>
  <c r="AE3" s="1"/>
  <c r="AI21"/>
  <c r="U21"/>
  <c r="X21"/>
  <c r="K21"/>
  <c r="AA10"/>
  <c r="AA21" s="1"/>
  <c r="O21"/>
  <c r="R21"/>
  <c r="R22" l="1"/>
  <c r="X22"/>
  <c r="AA22"/>
  <c r="O22"/>
  <c r="U22"/>
  <c r="AE10"/>
  <c r="AE21" s="1"/>
  <c r="AE22" s="1"/>
</calcChain>
</file>

<file path=xl/comments1.xml><?xml version="1.0" encoding="utf-8"?>
<comments xmlns="http://schemas.openxmlformats.org/spreadsheetml/2006/main">
  <authors>
    <author>sangeeta</author>
  </authors>
  <commentList>
    <comment ref="R9" authorId="0">
      <text>
        <r>
          <rPr>
            <b/>
            <sz val="8"/>
            <color indexed="81"/>
            <rFont val="Tahoma"/>
            <family val="2"/>
          </rPr>
          <t>Not Good</t>
        </r>
      </text>
    </comment>
    <comment ref="U9" authorId="0">
      <text>
        <r>
          <rPr>
            <b/>
            <sz val="8"/>
            <color indexed="81"/>
            <rFont val="Tahoma"/>
            <family val="2"/>
          </rPr>
          <t>Testing Pending</t>
        </r>
      </text>
    </comment>
    <comment ref="X9" authorId="0">
      <text>
        <r>
          <rPr>
            <b/>
            <sz val="8"/>
            <color indexed="81"/>
            <rFont val="Tahoma"/>
            <family val="2"/>
          </rPr>
          <t>Not Applicable</t>
        </r>
      </text>
    </comment>
  </commentList>
</comments>
</file>

<file path=xl/comments2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3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4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5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6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7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8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9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10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11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sharedStrings.xml><?xml version="1.0" encoding="utf-8"?>
<sst xmlns="http://schemas.openxmlformats.org/spreadsheetml/2006/main" count="1710" uniqueCount="367">
  <si>
    <t>Creators Name</t>
    <phoneticPr fontId="3"/>
  </si>
  <si>
    <t>Test Result</t>
    <phoneticPr fontId="3"/>
  </si>
  <si>
    <t>Total</t>
    <phoneticPr fontId="3"/>
  </si>
  <si>
    <t>% of Total</t>
    <phoneticPr fontId="3"/>
  </si>
  <si>
    <t>Module Code</t>
    <phoneticPr fontId="3"/>
  </si>
  <si>
    <t>Project Code</t>
    <phoneticPr fontId="3"/>
  </si>
  <si>
    <t>[ Project Code : Project Name ]</t>
    <phoneticPr fontId="8" type="noConversion"/>
  </si>
  <si>
    <t>Date</t>
    <phoneticPr fontId="3"/>
  </si>
  <si>
    <t>Page</t>
    <phoneticPr fontId="3"/>
  </si>
  <si>
    <t>1</t>
    <phoneticPr fontId="3"/>
  </si>
  <si>
    <t>New PCL</t>
    <phoneticPr fontId="3"/>
  </si>
  <si>
    <t>No</t>
    <phoneticPr fontId="3"/>
  </si>
  <si>
    <t>Function Name</t>
    <phoneticPr fontId="3"/>
  </si>
  <si>
    <t>OK</t>
    <phoneticPr fontId="3"/>
  </si>
  <si>
    <t>NG</t>
    <phoneticPr fontId="3"/>
  </si>
  <si>
    <t>PT</t>
    <phoneticPr fontId="3"/>
  </si>
  <si>
    <t>NA</t>
    <phoneticPr fontId="3"/>
  </si>
  <si>
    <t>Bug Count</t>
    <phoneticPr fontId="3"/>
  </si>
  <si>
    <t>Test Cases</t>
    <phoneticPr fontId="3"/>
  </si>
  <si>
    <t>Done</t>
    <phoneticPr fontId="3"/>
  </si>
  <si>
    <t>Total Test</t>
    <phoneticPr fontId="3"/>
  </si>
  <si>
    <t>Not Done</t>
    <phoneticPr fontId="3"/>
  </si>
  <si>
    <t>Total Bugs</t>
    <phoneticPr fontId="3"/>
  </si>
  <si>
    <t>Project Code</t>
    <phoneticPr fontId="3"/>
  </si>
  <si>
    <t>&lt;Project Name&gt;</t>
    <phoneticPr fontId="3"/>
  </si>
  <si>
    <t>Creators Name</t>
    <phoneticPr fontId="3"/>
  </si>
  <si>
    <t>Date</t>
    <phoneticPr fontId="3"/>
  </si>
  <si>
    <t>Module Code</t>
    <phoneticPr fontId="3"/>
  </si>
  <si>
    <t>Page</t>
    <phoneticPr fontId="3"/>
  </si>
  <si>
    <t>1</t>
    <phoneticPr fontId="3"/>
  </si>
  <si>
    <t>Condition Type</t>
    <phoneticPr fontId="3"/>
  </si>
  <si>
    <t>Tested By</t>
    <phoneticPr fontId="3"/>
  </si>
  <si>
    <t>Test Date</t>
    <phoneticPr fontId="3"/>
  </si>
  <si>
    <t>Test Result</t>
    <phoneticPr fontId="3"/>
  </si>
  <si>
    <t>Bug ID</t>
    <phoneticPr fontId="3"/>
  </si>
  <si>
    <t>Bug Count</t>
    <phoneticPr fontId="3"/>
  </si>
  <si>
    <t xml:space="preserve"> </t>
    <phoneticPr fontId="3"/>
  </si>
  <si>
    <t>Check Conditions / Verification Content</t>
    <phoneticPr fontId="3"/>
  </si>
  <si>
    <t xml:space="preserve">Test Case Number </t>
    <phoneticPr fontId="3"/>
  </si>
  <si>
    <t>Input 
Conditions</t>
    <phoneticPr fontId="3"/>
  </si>
  <si>
    <t>Check Items</t>
    <phoneticPr fontId="3"/>
  </si>
  <si>
    <t>Test Status</t>
    <phoneticPr fontId="3"/>
  </si>
  <si>
    <t>Bug Details</t>
    <phoneticPr fontId="3"/>
  </si>
  <si>
    <t>Click "Add New PCL" button, 
to add new PCL sheet</t>
    <phoneticPr fontId="3"/>
  </si>
  <si>
    <t>Check Conditions / Verification Content</t>
    <phoneticPr fontId="3"/>
  </si>
  <si>
    <t xml:space="preserve">Test Case Number </t>
    <phoneticPr fontId="3"/>
  </si>
  <si>
    <t>Input 
Conditions</t>
    <phoneticPr fontId="3"/>
  </si>
  <si>
    <t>Check Items</t>
    <phoneticPr fontId="3"/>
  </si>
  <si>
    <t>Test Status</t>
    <phoneticPr fontId="3"/>
  </si>
  <si>
    <t>Bug Details</t>
    <phoneticPr fontId="3"/>
  </si>
  <si>
    <t>Login Page</t>
    <phoneticPr fontId="3"/>
  </si>
  <si>
    <t>Page_Load</t>
    <phoneticPr fontId="3"/>
  </si>
  <si>
    <t>Error</t>
    <phoneticPr fontId="3"/>
  </si>
  <si>
    <t>ListUsers.jsp</t>
    <phoneticPr fontId="3"/>
  </si>
  <si>
    <t>Edit_Click</t>
    <phoneticPr fontId="3"/>
  </si>
  <si>
    <t>③Salutation</t>
    <phoneticPr fontId="3"/>
  </si>
  <si>
    <t>UserDetails.FirstName</t>
    <phoneticPr fontId="3"/>
  </si>
  <si>
    <t>UserDetails.MiddleInitial</t>
    <phoneticPr fontId="3"/>
  </si>
  <si>
    <t>UserDetails.LastName</t>
    <phoneticPr fontId="3"/>
  </si>
  <si>
    <t>UserDetails.Sex</t>
    <phoneticPr fontId="3"/>
  </si>
  <si>
    <t>UserDetails.EmailId</t>
    <phoneticPr fontId="3"/>
  </si>
  <si>
    <t>⑨Birth Date</t>
    <phoneticPr fontId="3"/>
  </si>
  <si>
    <t>①Day</t>
    <phoneticPr fontId="3"/>
  </si>
  <si>
    <t>③Year</t>
    <phoneticPr fontId="3"/>
  </si>
  <si>
    <t>①Web Programming</t>
    <phoneticPr fontId="3"/>
  </si>
  <si>
    <t>UserDetails.AreaOfInterest</t>
    <phoneticPr fontId="3"/>
  </si>
  <si>
    <t>④Mobile Programming</t>
    <phoneticPr fontId="3"/>
  </si>
  <si>
    <r>
      <t>③</t>
    </r>
    <r>
      <rPr>
        <sz val="9"/>
        <rFont val="Times New Roman"/>
        <family val="1"/>
      </rPr>
      <t>Other Interests</t>
    </r>
    <phoneticPr fontId="3"/>
  </si>
  <si>
    <t>UserDetails.OtherInterests</t>
    <phoneticPr fontId="3"/>
  </si>
  <si>
    <t>⑤Operation Button</t>
    <phoneticPr fontId="3"/>
  </si>
  <si>
    <t>Edit</t>
    <phoneticPr fontId="3"/>
  </si>
  <si>
    <r>
      <t>⑥</t>
    </r>
    <r>
      <rPr>
        <sz val="9"/>
        <rFont val="Times New Roman"/>
        <family val="1"/>
      </rPr>
      <t>Exception occurred</t>
    </r>
    <phoneticPr fontId="3"/>
  </si>
  <si>
    <t>Database Connection Exception</t>
    <phoneticPr fontId="3"/>
  </si>
  <si>
    <t>SQL Exception</t>
    <phoneticPr fontId="3"/>
  </si>
  <si>
    <t>ListUsers</t>
    <phoneticPr fontId="3"/>
  </si>
  <si>
    <t>JVS</t>
    <phoneticPr fontId="3"/>
  </si>
  <si>
    <t>Assignment 7</t>
    <phoneticPr fontId="3"/>
  </si>
  <si>
    <t>Jyoti Shirahatti</t>
    <phoneticPr fontId="3"/>
  </si>
  <si>
    <t>Verification during program execution</t>
    <phoneticPr fontId="3"/>
  </si>
  <si>
    <t>Below error message is diaplayed</t>
    <phoneticPr fontId="3"/>
  </si>
  <si>
    <t>Error occurred while connecting to the database server. The driver class might be invalid or not found.</t>
    <phoneticPr fontId="3"/>
  </si>
  <si>
    <t>No User was found.</t>
    <phoneticPr fontId="3"/>
  </si>
  <si>
    <t>Element</t>
    <phoneticPr fontId="3"/>
  </si>
  <si>
    <t>Clickable</t>
    <phoneticPr fontId="3"/>
  </si>
  <si>
    <t>Read Only Field</t>
    <phoneticPr fontId="3"/>
  </si>
  <si>
    <t>Visible</t>
    <phoneticPr fontId="3"/>
  </si>
  <si>
    <t>True</t>
    <phoneticPr fontId="3"/>
  </si>
  <si>
    <t>Page Title</t>
    <phoneticPr fontId="3"/>
  </si>
  <si>
    <t>List of Users will be displayed on browser (Refer Evidence)</t>
    <phoneticPr fontId="3"/>
  </si>
  <si>
    <t>○</t>
  </si>
  <si>
    <t>N</t>
  </si>
  <si>
    <t>N</t>
    <phoneticPr fontId="3"/>
  </si>
  <si>
    <t>Jyoti</t>
    <phoneticPr fontId="3"/>
  </si>
  <si>
    <t>OK</t>
  </si>
  <si>
    <t>Page_Load_</t>
    <phoneticPr fontId="3"/>
  </si>
  <si>
    <t>=GetBugSheetName()</t>
  </si>
  <si>
    <t>Edit_Click</t>
  </si>
  <si>
    <t>JSPServletSkillup</t>
    <phoneticPr fontId="3"/>
  </si>
  <si>
    <t>Assignment 7</t>
    <phoneticPr fontId="3"/>
  </si>
  <si>
    <t>ListUsers</t>
    <phoneticPr fontId="3"/>
  </si>
  <si>
    <t>ListUsers.jsp</t>
    <phoneticPr fontId="3"/>
  </si>
  <si>
    <t>Edit_Click</t>
    <phoneticPr fontId="3"/>
  </si>
  <si>
    <t>①Edit Button Click</t>
    <phoneticPr fontId="3"/>
  </si>
  <si>
    <t>Verification during program execution</t>
    <phoneticPr fontId="3"/>
  </si>
  <si>
    <t>Redirect to EditUserDetails.jsp with login information</t>
    <phoneticPr fontId="3"/>
  </si>
  <si>
    <t>○</t>
    <phoneticPr fontId="3"/>
  </si>
  <si>
    <t>N</t>
    <phoneticPr fontId="3"/>
  </si>
  <si>
    <t>Jyoti</t>
    <phoneticPr fontId="3"/>
  </si>
  <si>
    <t>Project Code</t>
    <phoneticPr fontId="3"/>
  </si>
  <si>
    <t>JVS</t>
    <phoneticPr fontId="3"/>
  </si>
  <si>
    <t>Creators Name</t>
    <phoneticPr fontId="3"/>
  </si>
  <si>
    <t>Date</t>
    <phoneticPr fontId="3"/>
  </si>
  <si>
    <t>Module Code</t>
    <phoneticPr fontId="3"/>
  </si>
  <si>
    <t>Login</t>
    <phoneticPr fontId="3"/>
  </si>
  <si>
    <t>Page</t>
    <phoneticPr fontId="3"/>
  </si>
  <si>
    <t>1</t>
    <phoneticPr fontId="3"/>
  </si>
  <si>
    <t>Check Conditions / Verification Content</t>
    <phoneticPr fontId="3"/>
  </si>
  <si>
    <t xml:space="preserve">Test Case Number </t>
    <phoneticPr fontId="3"/>
  </si>
  <si>
    <t>Input 
Conditions</t>
    <phoneticPr fontId="3"/>
  </si>
  <si>
    <t>Login.jsp</t>
    <phoneticPr fontId="3"/>
  </si>
  <si>
    <t>Page_Load</t>
    <phoneticPr fontId="3"/>
  </si>
  <si>
    <t>○</t>
    <phoneticPr fontId="3"/>
  </si>
  <si>
    <r>
      <t>①UserID</t>
    </r>
    <r>
      <rPr>
        <sz val="9"/>
        <color rgb="FFFF0000"/>
        <rFont val="ＭＳ Ｐゴシック"/>
        <family val="3"/>
        <charset val="128"/>
      </rPr>
      <t xml:space="preserve"> *</t>
    </r>
    <phoneticPr fontId="3"/>
  </si>
  <si>
    <r>
      <t>②Password</t>
    </r>
    <r>
      <rPr>
        <sz val="9"/>
        <color rgb="FFFF0000"/>
        <rFont val="ＭＳ Ｐゴシック"/>
        <family val="3"/>
        <charset val="128"/>
      </rPr>
      <t xml:space="preserve"> *</t>
    </r>
    <phoneticPr fontId="3"/>
  </si>
  <si>
    <t>④Page Title</t>
    <phoneticPr fontId="3"/>
  </si>
  <si>
    <t>Submit</t>
    <phoneticPr fontId="3"/>
  </si>
  <si>
    <t>Reset</t>
    <phoneticPr fontId="3"/>
  </si>
  <si>
    <t>Check Items</t>
    <phoneticPr fontId="3"/>
  </si>
  <si>
    <t>Verification during program execution</t>
    <phoneticPr fontId="3"/>
  </si>
  <si>
    <t>Element</t>
    <phoneticPr fontId="3"/>
  </si>
  <si>
    <t>Blank</t>
    <phoneticPr fontId="3"/>
  </si>
  <si>
    <t>Editable</t>
    <phoneticPr fontId="3"/>
  </si>
  <si>
    <t>Clickable</t>
    <phoneticPr fontId="3"/>
  </si>
  <si>
    <t>Mandotory Field</t>
    <phoneticPr fontId="3"/>
  </si>
  <si>
    <t>True</t>
    <phoneticPr fontId="3"/>
  </si>
  <si>
    <t>Focus</t>
    <phoneticPr fontId="3"/>
  </si>
  <si>
    <t>UserID</t>
    <phoneticPr fontId="3"/>
  </si>
  <si>
    <t>Page Title</t>
    <phoneticPr fontId="3"/>
  </si>
  <si>
    <t>Test Status</t>
    <phoneticPr fontId="3"/>
  </si>
  <si>
    <t>Condition Type</t>
    <phoneticPr fontId="3"/>
  </si>
  <si>
    <t>Tested By</t>
    <phoneticPr fontId="3"/>
  </si>
  <si>
    <t>Test Date</t>
    <phoneticPr fontId="3"/>
  </si>
  <si>
    <t>Test Result</t>
    <phoneticPr fontId="3"/>
  </si>
  <si>
    <t>Bug Details</t>
    <phoneticPr fontId="3"/>
  </si>
  <si>
    <t>Bug ID</t>
    <phoneticPr fontId="3"/>
  </si>
  <si>
    <t>Bug Count</t>
    <phoneticPr fontId="3"/>
  </si>
  <si>
    <t>&lt;Module Name&gt;</t>
    <phoneticPr fontId="3"/>
  </si>
  <si>
    <t>&lt;Function Name&gt;</t>
    <phoneticPr fontId="3"/>
  </si>
  <si>
    <t>Submit_Click</t>
    <phoneticPr fontId="3"/>
  </si>
  <si>
    <t>123</t>
    <phoneticPr fontId="3"/>
  </si>
  <si>
    <r>
      <t>④</t>
    </r>
    <r>
      <rPr>
        <sz val="9"/>
        <rFont val="Times New Roman"/>
        <family val="1"/>
      </rPr>
      <t>Submit Button Click</t>
    </r>
    <phoneticPr fontId="3"/>
  </si>
  <si>
    <r>
      <t>⑤</t>
    </r>
    <r>
      <rPr>
        <sz val="9"/>
        <rFont val="Times New Roman"/>
        <family val="1"/>
      </rPr>
      <t>Exception occurred</t>
    </r>
    <phoneticPr fontId="3"/>
  </si>
  <si>
    <t>SQL Exception</t>
    <phoneticPr fontId="3"/>
  </si>
  <si>
    <t>Verification of path flow during program execution</t>
    <phoneticPr fontId="3"/>
  </si>
  <si>
    <t>Please enter UserID</t>
    <phoneticPr fontId="3"/>
  </si>
  <si>
    <t>Please enter Password</t>
    <phoneticPr fontId="3"/>
  </si>
  <si>
    <t>Either UserId or Password is invalid.</t>
    <phoneticPr fontId="3"/>
  </si>
  <si>
    <t>Error occurred while connecting to the database server. The driver class might be invalid or not found.</t>
    <phoneticPr fontId="3"/>
  </si>
  <si>
    <t>UserDetail displayed on browser (Refer Evidence)</t>
    <phoneticPr fontId="3"/>
  </si>
  <si>
    <t>A</t>
    <phoneticPr fontId="3"/>
  </si>
  <si>
    <t>Jyoti Shirhatti</t>
    <phoneticPr fontId="3"/>
  </si>
  <si>
    <t>Reset_Click</t>
    <phoneticPr fontId="3"/>
  </si>
  <si>
    <t>①Reset Button Click</t>
    <phoneticPr fontId="3"/>
  </si>
  <si>
    <r>
      <t>①</t>
    </r>
    <r>
      <rPr>
        <sz val="9"/>
        <rFont val="Times New Roman"/>
        <family val="1"/>
      </rPr>
      <t>UserID</t>
    </r>
    <phoneticPr fontId="3"/>
  </si>
  <si>
    <r>
      <t>②</t>
    </r>
    <r>
      <rPr>
        <sz val="9"/>
        <rFont val="Times New Roman"/>
        <family val="1"/>
      </rPr>
      <t>Password</t>
    </r>
    <phoneticPr fontId="3"/>
  </si>
  <si>
    <t>Set focus on UserID</t>
    <phoneticPr fontId="3"/>
  </si>
  <si>
    <t>EditUserDetails</t>
    <phoneticPr fontId="3"/>
  </si>
  <si>
    <t>EditUserDetails.jsp</t>
    <phoneticPr fontId="3"/>
  </si>
  <si>
    <t>①Personal Details</t>
    <phoneticPr fontId="3"/>
  </si>
  <si>
    <t>①UserID *</t>
    <phoneticPr fontId="3"/>
  </si>
  <si>
    <t>UserDetails.UserId</t>
    <phoneticPr fontId="3"/>
  </si>
  <si>
    <t>②Password *</t>
    <phoneticPr fontId="3"/>
  </si>
  <si>
    <t>UserDetails.Password</t>
    <phoneticPr fontId="3"/>
  </si>
  <si>
    <t>UserDetails.Salutation</t>
    <phoneticPr fontId="3"/>
  </si>
  <si>
    <t>④First Name *</t>
    <phoneticPr fontId="3"/>
  </si>
  <si>
    <t>⑤Middle Initial</t>
    <phoneticPr fontId="3"/>
  </si>
  <si>
    <t>⑥Last Name *</t>
    <phoneticPr fontId="3"/>
  </si>
  <si>
    <t>UserDetails.LastName</t>
    <phoneticPr fontId="3"/>
  </si>
  <si>
    <t>⑦Sex *</t>
    <phoneticPr fontId="3"/>
  </si>
  <si>
    <r>
      <t>⑧</t>
    </r>
    <r>
      <rPr>
        <sz val="9"/>
        <rFont val="Times New Roman"/>
        <family val="1"/>
      </rPr>
      <t>Email Id</t>
    </r>
    <phoneticPr fontId="3"/>
  </si>
  <si>
    <t>⑨Birth Date *</t>
    <phoneticPr fontId="3"/>
  </si>
  <si>
    <t>Day from UserDetails.BirthDate</t>
    <phoneticPr fontId="3"/>
  </si>
  <si>
    <t>②Month</t>
    <phoneticPr fontId="3"/>
  </si>
  <si>
    <t>Month from UserDetails.BirthDate</t>
    <phoneticPr fontId="3"/>
  </si>
  <si>
    <t>Year from UserDetails.Year</t>
    <phoneticPr fontId="3"/>
  </si>
  <si>
    <t>⑩Address</t>
    <phoneticPr fontId="3"/>
  </si>
  <si>
    <t>UserDetails.Address</t>
    <phoneticPr fontId="3"/>
  </si>
  <si>
    <t>②Areas of Interest *</t>
    <phoneticPr fontId="3"/>
  </si>
  <si>
    <t>②Database Programming</t>
    <phoneticPr fontId="3"/>
  </si>
  <si>
    <t>③Swing Programming</t>
    <phoneticPr fontId="3"/>
  </si>
  <si>
    <t>③Other Interests</t>
    <phoneticPr fontId="3"/>
  </si>
  <si>
    <t>Edit</t>
    <phoneticPr fontId="3"/>
  </si>
  <si>
    <t>Logout</t>
    <phoneticPr fontId="3"/>
  </si>
  <si>
    <r>
      <t>⑥</t>
    </r>
    <r>
      <rPr>
        <sz val="9"/>
        <rFont val="Times New Roman"/>
        <family val="1"/>
      </rPr>
      <t>Exception occurred</t>
    </r>
    <phoneticPr fontId="3"/>
  </si>
  <si>
    <t>Below error message is displayed</t>
    <phoneticPr fontId="3"/>
  </si>
  <si>
    <t>Selectable</t>
    <phoneticPr fontId="3"/>
  </si>
  <si>
    <t>Read Only Field</t>
    <phoneticPr fontId="3"/>
  </si>
  <si>
    <t>B</t>
  </si>
  <si>
    <t>B</t>
    <phoneticPr fontId="3"/>
  </si>
  <si>
    <r>
      <t>①UserID</t>
    </r>
    <r>
      <rPr>
        <sz val="9"/>
        <color rgb="FFFF0000"/>
        <rFont val="ＭＳ Ｐ明朝"/>
        <family val="1"/>
        <charset val="128"/>
      </rPr>
      <t xml:space="preserve"> *</t>
    </r>
    <phoneticPr fontId="3"/>
  </si>
  <si>
    <r>
      <t xml:space="preserve">②Password </t>
    </r>
    <r>
      <rPr>
        <sz val="9"/>
        <color rgb="FFFF0000"/>
        <rFont val="ＭＳ Ｐ明朝"/>
        <family val="1"/>
        <charset val="128"/>
      </rPr>
      <t>*</t>
    </r>
    <phoneticPr fontId="3"/>
  </si>
  <si>
    <r>
      <t xml:space="preserve">④First Name </t>
    </r>
    <r>
      <rPr>
        <sz val="9"/>
        <color rgb="FFFF0000"/>
        <rFont val="ＭＳ Ｐ明朝"/>
        <family val="1"/>
        <charset val="128"/>
      </rPr>
      <t>*</t>
    </r>
    <phoneticPr fontId="3"/>
  </si>
  <si>
    <r>
      <t>⑥Last Name</t>
    </r>
    <r>
      <rPr>
        <sz val="9"/>
        <color rgb="FFFF0000"/>
        <rFont val="ＭＳ Ｐ明朝"/>
        <family val="1"/>
        <charset val="128"/>
      </rPr>
      <t xml:space="preserve"> *</t>
    </r>
    <phoneticPr fontId="3"/>
  </si>
  <si>
    <r>
      <t>⑦Sex</t>
    </r>
    <r>
      <rPr>
        <sz val="9"/>
        <color rgb="FFFF0000"/>
        <rFont val="ＭＳ Ｐ明朝"/>
        <family val="1"/>
        <charset val="128"/>
      </rPr>
      <t xml:space="preserve"> *</t>
    </r>
    <phoneticPr fontId="3"/>
  </si>
  <si>
    <r>
      <t xml:space="preserve">⑨Birth Date </t>
    </r>
    <r>
      <rPr>
        <sz val="9"/>
        <color rgb="FFFF0000"/>
        <rFont val="ＭＳ Ｐ明朝"/>
        <family val="1"/>
        <charset val="128"/>
      </rPr>
      <t>*</t>
    </r>
    <phoneticPr fontId="3"/>
  </si>
  <si>
    <r>
      <t>②Areas of Interest</t>
    </r>
    <r>
      <rPr>
        <sz val="9"/>
        <color rgb="FFFF0000"/>
        <rFont val="ＭＳ Ｐゴシック"/>
        <family val="3"/>
        <charset val="128"/>
      </rPr>
      <t>*</t>
    </r>
    <phoneticPr fontId="3"/>
  </si>
  <si>
    <t>Update</t>
    <phoneticPr fontId="3"/>
  </si>
  <si>
    <t>Cancel</t>
    <phoneticPr fontId="3"/>
  </si>
  <si>
    <t>Update_Click</t>
    <phoneticPr fontId="3"/>
  </si>
  <si>
    <t>ABC13</t>
    <phoneticPr fontId="3"/>
  </si>
  <si>
    <t>Admin@123</t>
    <phoneticPr fontId="3"/>
  </si>
  <si>
    <r>
      <t>③</t>
    </r>
    <r>
      <rPr>
        <sz val="9"/>
        <rFont val="Times New Roman"/>
        <family val="1"/>
      </rPr>
      <t>Salutation</t>
    </r>
    <phoneticPr fontId="3"/>
  </si>
  <si>
    <t>Mr.</t>
    <phoneticPr fontId="3"/>
  </si>
  <si>
    <t>Ms.</t>
    <phoneticPr fontId="3"/>
  </si>
  <si>
    <t>Mrs.</t>
    <phoneticPr fontId="3"/>
  </si>
  <si>
    <t>Dr.</t>
    <phoneticPr fontId="3"/>
  </si>
  <si>
    <t>④First Name</t>
    <phoneticPr fontId="3"/>
  </si>
  <si>
    <t>123 (Wrong First Name)</t>
    <phoneticPr fontId="3"/>
  </si>
  <si>
    <t>ジョチ</t>
    <phoneticPr fontId="3"/>
  </si>
  <si>
    <t>M</t>
    <phoneticPr fontId="3"/>
  </si>
  <si>
    <t>⑥Last Name</t>
    <phoneticPr fontId="3"/>
  </si>
  <si>
    <t>123 (Wrong Last Name)</t>
    <phoneticPr fontId="3"/>
  </si>
  <si>
    <t>シラハッチ</t>
    <phoneticPr fontId="3"/>
  </si>
  <si>
    <t>Shirahatti</t>
    <phoneticPr fontId="3"/>
  </si>
  <si>
    <t>⑦Sex</t>
    <phoneticPr fontId="3"/>
  </si>
  <si>
    <t>Unchecked</t>
    <phoneticPr fontId="3"/>
  </si>
  <si>
    <t>Male</t>
    <phoneticPr fontId="3"/>
  </si>
  <si>
    <t>Female</t>
    <phoneticPr fontId="3"/>
  </si>
  <si>
    <t>⑧Email Id</t>
    <phoneticPr fontId="3"/>
  </si>
  <si>
    <t>JyotiShirahatti@usindia.com</t>
    <phoneticPr fontId="3"/>
  </si>
  <si>
    <t>abcxyz (Wrong Email Id)</t>
    <phoneticPr fontId="3"/>
  </si>
  <si>
    <r>
      <t>abcxyz@</t>
    </r>
    <r>
      <rPr>
        <sz val="9"/>
        <rFont val="ＭＳ Ｐ明朝"/>
        <family val="1"/>
        <charset val="128"/>
      </rPr>
      <t>土間犬</t>
    </r>
    <r>
      <rPr>
        <sz val="9"/>
        <rFont val="Times New Roman"/>
        <family val="1"/>
      </rPr>
      <t xml:space="preserve"> (Wrong Email Id)</t>
    </r>
    <rPh sb="7" eb="9">
      <t>ドマ</t>
    </rPh>
    <rPh sb="9" eb="10">
      <t>イヌ</t>
    </rPh>
    <phoneticPr fontId="3"/>
  </si>
  <si>
    <r>
      <t>abcxyzdomain.</t>
    </r>
    <r>
      <rPr>
        <sz val="9"/>
        <rFont val="ＭＳ Ｐ明朝"/>
        <family val="1"/>
        <charset val="128"/>
      </rPr>
      <t>コム</t>
    </r>
    <r>
      <rPr>
        <sz val="9"/>
        <rFont val="Times New Roman"/>
        <family val="1"/>
      </rPr>
      <t xml:space="preserve"> (Wrong Email Id)</t>
    </r>
    <phoneticPr fontId="3"/>
  </si>
  <si>
    <t>@domain.com (Wrong Email Id)</t>
    <phoneticPr fontId="3"/>
  </si>
  <si>
    <t>Day (Invalid Day selection)</t>
    <phoneticPr fontId="3"/>
  </si>
  <si>
    <t>29</t>
    <phoneticPr fontId="3"/>
  </si>
  <si>
    <t>30</t>
    <phoneticPr fontId="3"/>
  </si>
  <si>
    <t>31</t>
    <phoneticPr fontId="3"/>
  </si>
  <si>
    <t>Month (Invalid Month selection)</t>
    <phoneticPr fontId="3"/>
  </si>
  <si>
    <t>2</t>
    <phoneticPr fontId="3"/>
  </si>
  <si>
    <t>3</t>
    <phoneticPr fontId="3"/>
  </si>
  <si>
    <t>4</t>
    <phoneticPr fontId="3"/>
  </si>
  <si>
    <t>Year (Invalid Year selection)</t>
    <phoneticPr fontId="3"/>
  </si>
  <si>
    <t>1992</t>
    <phoneticPr fontId="3"/>
  </si>
  <si>
    <t>1990</t>
    <phoneticPr fontId="3"/>
  </si>
  <si>
    <r>
      <t>C. G.</t>
    </r>
    <r>
      <rPr>
        <sz val="9"/>
        <rFont val="ＭＳ Ｐ明朝"/>
        <family val="1"/>
        <charset val="128"/>
      </rPr>
      <t>道路、アーメダバード</t>
    </r>
    <phoneticPr fontId="3"/>
  </si>
  <si>
    <t>②Areas of Interest</t>
    <phoneticPr fontId="3"/>
  </si>
  <si>
    <t>Web Programming</t>
    <phoneticPr fontId="3"/>
  </si>
  <si>
    <t>Database Programming</t>
    <phoneticPr fontId="3"/>
  </si>
  <si>
    <t>Swing Programming</t>
    <phoneticPr fontId="3"/>
  </si>
  <si>
    <t>Mobile Programming</t>
    <phoneticPr fontId="3"/>
  </si>
  <si>
    <t>ガミンｇ</t>
    <phoneticPr fontId="3"/>
  </si>
  <si>
    <t xml:space="preserve">Gaming </t>
    <phoneticPr fontId="3"/>
  </si>
  <si>
    <r>
      <t>④</t>
    </r>
    <r>
      <rPr>
        <sz val="9"/>
        <rFont val="Times New Roman"/>
        <family val="1"/>
      </rPr>
      <t>Update Button Click</t>
    </r>
    <phoneticPr fontId="3"/>
  </si>
  <si>
    <t>Password must be atleast 6 characters long.</t>
    <phoneticPr fontId="3"/>
  </si>
  <si>
    <t>Invalid salutation is selected for sex. Please select valid salutation or sex.</t>
    <phoneticPr fontId="3"/>
  </si>
  <si>
    <t>Please enter First Name</t>
    <phoneticPr fontId="3"/>
  </si>
  <si>
    <t>You have entered invalid First Name.
First Name must be in alphabets.</t>
    <phoneticPr fontId="3"/>
  </si>
  <si>
    <t>You have entered invalid Middle Initial.
Middle Initial must be in alphabets.</t>
    <phoneticPr fontId="3"/>
  </si>
  <si>
    <t>Please enter Last Name</t>
    <phoneticPr fontId="3"/>
  </si>
  <si>
    <t>You have entered invalid Last Name.
Last Name must be in alphabets.</t>
    <phoneticPr fontId="3"/>
  </si>
  <si>
    <t>Please select Sex</t>
    <phoneticPr fontId="3"/>
  </si>
  <si>
    <t>You have entered an invalid Email Id.</t>
    <phoneticPr fontId="3"/>
  </si>
  <si>
    <t>Please select Birth Date</t>
    <phoneticPr fontId="3"/>
  </si>
  <si>
    <t>Please select Birth Month</t>
    <phoneticPr fontId="3"/>
  </si>
  <si>
    <t>Please select Birth Year</t>
    <phoneticPr fontId="3"/>
  </si>
  <si>
    <t>Birth Date is invalid. Please select valid Birth Date.</t>
    <phoneticPr fontId="3"/>
  </si>
  <si>
    <t>Please select atleast an interest OR specify in other interests.</t>
    <phoneticPr fontId="3"/>
  </si>
  <si>
    <t>Inputted data will be store in database as follows</t>
    <phoneticPr fontId="3"/>
  </si>
  <si>
    <t>UserDetails.UserId = UserDetails.UserId</t>
    <phoneticPr fontId="3"/>
  </si>
  <si>
    <t>UserDetails.Password = Admin@123</t>
    <phoneticPr fontId="3"/>
  </si>
  <si>
    <t>UserDetails.Salutation = Mr.</t>
    <phoneticPr fontId="3"/>
  </si>
  <si>
    <t>UserDetails.Salutation = Ms.</t>
    <phoneticPr fontId="3"/>
  </si>
  <si>
    <t>UserDetails.Salutation = Dr.</t>
    <phoneticPr fontId="3"/>
  </si>
  <si>
    <r>
      <t xml:space="preserve">UserDetails.FirstName = </t>
    </r>
    <r>
      <rPr>
        <sz val="9"/>
        <rFont val="ＭＳ Ｐ明朝"/>
        <family val="1"/>
        <charset val="128"/>
      </rPr>
      <t>ジョチ</t>
    </r>
    <phoneticPr fontId="3"/>
  </si>
  <si>
    <t>UserDetails.FirstName = Jyoti</t>
    <phoneticPr fontId="3"/>
  </si>
  <si>
    <t>UserDetails.MiddleInitial = M</t>
    <phoneticPr fontId="3"/>
  </si>
  <si>
    <r>
      <t xml:space="preserve">UserDetails.LastName = </t>
    </r>
    <r>
      <rPr>
        <sz val="9"/>
        <rFont val="ＭＳ Ｐ明朝"/>
        <family val="1"/>
        <charset val="128"/>
      </rPr>
      <t>シラハッチ</t>
    </r>
    <phoneticPr fontId="3"/>
  </si>
  <si>
    <t>UserDetails.LastName = Shirahatti</t>
    <phoneticPr fontId="3"/>
  </si>
  <si>
    <t>UserDetails.Sex = Male</t>
    <phoneticPr fontId="3"/>
  </si>
  <si>
    <t>UserDetails.Sex = Female</t>
    <phoneticPr fontId="3"/>
  </si>
  <si>
    <t>UserDetails.EmailId = JyotiShirahatti@usindia.com</t>
    <phoneticPr fontId="3"/>
  </si>
  <si>
    <t>UserDetails.BirthDate = 28:05:1996</t>
    <phoneticPr fontId="3"/>
  </si>
  <si>
    <r>
      <t>UserDetails.Address = C. G.</t>
    </r>
    <r>
      <rPr>
        <sz val="9"/>
        <rFont val="ＭＳ Ｐ明朝"/>
        <family val="1"/>
        <charset val="128"/>
      </rPr>
      <t>道路、アーメダバード</t>
    </r>
    <phoneticPr fontId="3"/>
  </si>
  <si>
    <t>UserDetails.AreaOfInteret = Web Programming</t>
    <phoneticPr fontId="3"/>
  </si>
  <si>
    <r>
      <t xml:space="preserve">UserDetails.OtherInterests = </t>
    </r>
    <r>
      <rPr>
        <sz val="9"/>
        <rFont val="ＭＳ Ｐ明朝"/>
        <family val="1"/>
        <charset val="128"/>
      </rPr>
      <t>ガミンｇ</t>
    </r>
    <phoneticPr fontId="3"/>
  </si>
  <si>
    <t xml:space="preserve">UserDetails.OtherInterests = Gaming </t>
    <phoneticPr fontId="3"/>
  </si>
  <si>
    <t>Message displayed :UserDetails have been updated successfully</t>
    <phoneticPr fontId="3"/>
  </si>
  <si>
    <t>UserDetail displayed on page (Refer Evidence)</t>
    <phoneticPr fontId="3"/>
  </si>
  <si>
    <t>Project Code</t>
    <phoneticPr fontId="3"/>
  </si>
  <si>
    <t>JVS</t>
    <phoneticPr fontId="3"/>
  </si>
  <si>
    <t>JSPServletSkillup</t>
    <phoneticPr fontId="3"/>
  </si>
  <si>
    <t>Creators Name</t>
    <phoneticPr fontId="3"/>
  </si>
  <si>
    <t>Jyoti Shirahatti</t>
    <phoneticPr fontId="3"/>
  </si>
  <si>
    <t>Date</t>
    <phoneticPr fontId="3"/>
  </si>
  <si>
    <t>Module Code</t>
    <phoneticPr fontId="3"/>
  </si>
  <si>
    <t>EditUserDetails</t>
    <phoneticPr fontId="3"/>
  </si>
  <si>
    <t>EditUserdetails</t>
    <phoneticPr fontId="3"/>
  </si>
  <si>
    <t>Page</t>
    <phoneticPr fontId="3"/>
  </si>
  <si>
    <t>1</t>
    <phoneticPr fontId="3"/>
  </si>
  <si>
    <t>Check Conditions / Verification Content</t>
    <phoneticPr fontId="3"/>
  </si>
  <si>
    <t xml:space="preserve">Test Case Number </t>
    <phoneticPr fontId="3"/>
  </si>
  <si>
    <t>Input 
Conditions</t>
    <phoneticPr fontId="3"/>
  </si>
  <si>
    <t>EditUserDetails.jsp</t>
    <phoneticPr fontId="3"/>
  </si>
  <si>
    <t>Cancel_Click</t>
    <phoneticPr fontId="3"/>
  </si>
  <si>
    <t>①Cancel Button Click</t>
    <phoneticPr fontId="3"/>
  </si>
  <si>
    <t>○</t>
    <phoneticPr fontId="3"/>
  </si>
  <si>
    <t>Check Items</t>
    <phoneticPr fontId="3"/>
  </si>
  <si>
    <t>Verification of path flow during program execution</t>
    <phoneticPr fontId="3"/>
  </si>
  <si>
    <t>Redirect EditUserDetails.jsp file with login information</t>
    <phoneticPr fontId="3"/>
  </si>
  <si>
    <t>Test Status</t>
    <phoneticPr fontId="3"/>
  </si>
  <si>
    <t>Condition Type</t>
    <phoneticPr fontId="3"/>
  </si>
  <si>
    <t>Tested By</t>
    <phoneticPr fontId="3"/>
  </si>
  <si>
    <t>Jyoti</t>
    <phoneticPr fontId="3"/>
  </si>
  <si>
    <t>Test Date</t>
    <phoneticPr fontId="3"/>
  </si>
  <si>
    <t>Test Result</t>
    <phoneticPr fontId="3"/>
  </si>
  <si>
    <t>Bug Details</t>
    <phoneticPr fontId="3"/>
  </si>
  <si>
    <t>Bug ID</t>
    <phoneticPr fontId="3"/>
  </si>
  <si>
    <t>Bug Count</t>
    <phoneticPr fontId="3"/>
  </si>
  <si>
    <t>Project Code</t>
    <phoneticPr fontId="3"/>
  </si>
  <si>
    <t>JVS</t>
    <phoneticPr fontId="3"/>
  </si>
  <si>
    <t>JSPServletSkillup</t>
    <phoneticPr fontId="3"/>
  </si>
  <si>
    <t>Creators Name</t>
    <phoneticPr fontId="3"/>
  </si>
  <si>
    <t>Date</t>
    <phoneticPr fontId="3"/>
  </si>
  <si>
    <t>Module Code</t>
    <phoneticPr fontId="3"/>
  </si>
  <si>
    <t>EditUserdetails</t>
    <phoneticPr fontId="3"/>
  </si>
  <si>
    <t>EditUserDetails</t>
    <phoneticPr fontId="3"/>
  </si>
  <si>
    <t>Page</t>
    <phoneticPr fontId="3"/>
  </si>
  <si>
    <t>1</t>
    <phoneticPr fontId="3"/>
  </si>
  <si>
    <t>Check Conditions / Verification Content</t>
    <phoneticPr fontId="3"/>
  </si>
  <si>
    <t xml:space="preserve">Test Case Number </t>
    <phoneticPr fontId="3"/>
  </si>
  <si>
    <t>Input 
Conditions</t>
    <phoneticPr fontId="3"/>
  </si>
  <si>
    <t>EditUserDetails.jsp</t>
    <phoneticPr fontId="3"/>
  </si>
  <si>
    <t>Logout_Click</t>
    <phoneticPr fontId="3"/>
  </si>
  <si>
    <t>①Logout Button Click</t>
    <phoneticPr fontId="3"/>
  </si>
  <si>
    <t>○</t>
    <phoneticPr fontId="3"/>
  </si>
  <si>
    <t>Check Items</t>
    <phoneticPr fontId="3"/>
  </si>
  <si>
    <t>Verification of path flow during program execution</t>
    <phoneticPr fontId="3"/>
  </si>
  <si>
    <t>Redirect to the Login.jsp file</t>
    <phoneticPr fontId="3"/>
  </si>
  <si>
    <t>Test Status</t>
    <phoneticPr fontId="3"/>
  </si>
  <si>
    <t>Condition Type</t>
    <phoneticPr fontId="3"/>
  </si>
  <si>
    <t>Tested By</t>
    <phoneticPr fontId="3"/>
  </si>
  <si>
    <t>Jyoti</t>
    <phoneticPr fontId="3"/>
  </si>
  <si>
    <t>Test Date</t>
    <phoneticPr fontId="3"/>
  </si>
  <si>
    <t>Test Result</t>
    <phoneticPr fontId="3"/>
  </si>
  <si>
    <t>Bug Details</t>
    <phoneticPr fontId="3"/>
  </si>
  <si>
    <t>Bug ID</t>
    <phoneticPr fontId="3"/>
  </si>
  <si>
    <t>Bug Count</t>
    <phoneticPr fontId="3"/>
  </si>
  <si>
    <t>①Sno</t>
    <phoneticPr fontId="3"/>
  </si>
  <si>
    <t xml:space="preserve">②First Name </t>
    <phoneticPr fontId="3"/>
  </si>
  <si>
    <t xml:space="preserve">⑥Last Name </t>
    <phoneticPr fontId="3"/>
  </si>
  <si>
    <t>Click on Update button</t>
    <phoneticPr fontId="3"/>
  </si>
  <si>
    <t>Page_Load_Login</t>
    <phoneticPr fontId="3"/>
  </si>
  <si>
    <t>Submit_Click</t>
    <phoneticPr fontId="3"/>
  </si>
  <si>
    <t>Reset_Click</t>
    <phoneticPr fontId="3"/>
  </si>
  <si>
    <t>Page_Load_Edit</t>
    <phoneticPr fontId="3"/>
  </si>
  <si>
    <t>Edit_Click_UserDetail</t>
    <phoneticPr fontId="3"/>
  </si>
  <si>
    <t>Update_Click</t>
    <phoneticPr fontId="3"/>
  </si>
  <si>
    <t>Cancel_Click</t>
    <phoneticPr fontId="3"/>
  </si>
  <si>
    <t>Logout_Click</t>
    <phoneticPr fontId="3"/>
  </si>
  <si>
    <t xml:space="preserve">Assignment7 </t>
    <phoneticPr fontId="3"/>
  </si>
  <si>
    <t>Assignment7</t>
    <phoneticPr fontId="3"/>
  </si>
  <si>
    <t>admin</t>
    <phoneticPr fontId="3"/>
  </si>
  <si>
    <t>Assignment 7</t>
    <phoneticPr fontId="3"/>
  </si>
  <si>
    <t>Update Successfull</t>
    <phoneticPr fontId="3"/>
  </si>
  <si>
    <t>Logout</t>
    <phoneticPr fontId="3"/>
  </si>
  <si>
    <t>Reset_Click</t>
    <phoneticPr fontId="3"/>
  </si>
</sst>
</file>

<file path=xl/styles.xml><?xml version="1.0" encoding="utf-8"?>
<styleSheet xmlns="http://schemas.openxmlformats.org/spreadsheetml/2006/main">
  <numFmts count="2">
    <numFmt numFmtId="176" formatCode="0;[Red]0"/>
    <numFmt numFmtId="177" formatCode="yyyy/mm/dd;[Red]@"/>
  </numFmts>
  <fonts count="25">
    <font>
      <sz val="1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8"/>
      <name val="Arial"/>
      <family val="2"/>
    </font>
    <font>
      <b/>
      <sz val="11"/>
      <color indexed="12"/>
      <name val="Times New Roman"/>
      <family val="1"/>
    </font>
    <font>
      <sz val="9"/>
      <name val="Times New Roman"/>
      <family val="1"/>
    </font>
    <font>
      <sz val="11"/>
      <name val="Times New Roman"/>
      <family val="1"/>
    </font>
    <font>
      <b/>
      <sz val="11"/>
      <name val="Times New Roman"/>
      <family val="1"/>
    </font>
    <font>
      <sz val="16"/>
      <name val="Times New Roman"/>
      <family val="1"/>
    </font>
    <font>
      <sz val="9"/>
      <name val="ＭＳ Ｐ明朝"/>
      <family val="1"/>
      <charset val="128"/>
    </font>
    <font>
      <sz val="9"/>
      <color indexed="19"/>
      <name val="Times New Roman"/>
      <family val="1"/>
    </font>
    <font>
      <sz val="9"/>
      <color indexed="57"/>
      <name val="Times New Roman"/>
      <family val="1"/>
    </font>
    <font>
      <sz val="9"/>
      <color indexed="20"/>
      <name val="Times New Roman"/>
      <family val="1"/>
    </font>
    <font>
      <sz val="9"/>
      <color indexed="48"/>
      <name val="Times New Roman"/>
      <family val="1"/>
    </font>
    <font>
      <sz val="9"/>
      <color indexed="10"/>
      <name val="Times New Roman"/>
      <family val="1"/>
    </font>
    <font>
      <sz val="9"/>
      <color indexed="16"/>
      <name val="Times New Roman"/>
      <family val="1"/>
    </font>
    <font>
      <sz val="11"/>
      <color indexed="9"/>
      <name val="Times New Roman"/>
      <family val="1"/>
    </font>
    <font>
      <sz val="9"/>
      <color rgb="FFFF0000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9"/>
      <color rgb="FFFF0000"/>
      <name val="ＭＳ Ｐ明朝"/>
      <family val="1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</fills>
  <borders count="5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8">
    <xf numFmtId="0" fontId="0" fillId="0" borderId="0"/>
    <xf numFmtId="0" fontId="2" fillId="0" borderId="0"/>
    <xf numFmtId="0" fontId="7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>
      <alignment vertical="center"/>
    </xf>
    <xf numFmtId="0" fontId="23" fillId="0" borderId="0" applyNumberFormat="0" applyFill="0" applyBorder="0" applyAlignment="0" applyProtection="0">
      <alignment vertical="top"/>
      <protection locked="0"/>
    </xf>
  </cellStyleXfs>
  <cellXfs count="338">
    <xf numFmtId="0" fontId="0" fillId="0" borderId="0" xfId="0"/>
    <xf numFmtId="49" fontId="10" fillId="0" borderId="0" xfId="6" applyNumberFormat="1" applyFont="1" applyFill="1">
      <alignment vertical="center"/>
    </xf>
    <xf numFmtId="0" fontId="11" fillId="0" borderId="0" xfId="2" applyFont="1" applyAlignment="1">
      <alignment vertical="center"/>
    </xf>
    <xf numFmtId="0" fontId="11" fillId="0" borderId="0" xfId="2" applyFont="1" applyAlignment="1">
      <alignment horizontal="center" vertical="center" wrapText="1"/>
    </xf>
    <xf numFmtId="0" fontId="11" fillId="0" borderId="0" xfId="2" applyFont="1" applyAlignment="1">
      <alignment horizontal="center" vertical="center"/>
    </xf>
    <xf numFmtId="176" fontId="13" fillId="0" borderId="1" xfId="2" applyNumberFormat="1" applyFont="1" applyFill="1" applyBorder="1" applyAlignment="1">
      <alignment horizontal="center" vertical="center"/>
    </xf>
    <xf numFmtId="176" fontId="13" fillId="0" borderId="1" xfId="2" applyNumberFormat="1" applyFont="1" applyFill="1" applyBorder="1" applyAlignment="1">
      <alignment horizontal="left" vertical="center"/>
    </xf>
    <xf numFmtId="176" fontId="13" fillId="0" borderId="2" xfId="2" applyNumberFormat="1" applyFont="1" applyFill="1" applyBorder="1" applyAlignment="1">
      <alignment horizontal="center" vertical="center"/>
    </xf>
    <xf numFmtId="0" fontId="13" fillId="0" borderId="0" xfId="2" applyFont="1" applyFill="1" applyBorder="1" applyAlignment="1">
      <alignment horizontal="center" vertical="center"/>
    </xf>
    <xf numFmtId="49" fontId="10" fillId="0" borderId="0" xfId="6" applyNumberFormat="1" applyFont="1" applyFill="1" applyBorder="1">
      <alignment vertical="center"/>
    </xf>
    <xf numFmtId="49" fontId="10" fillId="0" borderId="3" xfId="6" applyNumberFormat="1" applyFont="1" applyFill="1" applyBorder="1" applyAlignment="1"/>
    <xf numFmtId="176" fontId="10" fillId="0" borderId="4" xfId="6" applyNumberFormat="1" applyFont="1" applyFill="1" applyBorder="1" applyAlignment="1">
      <alignment horizontal="center" vertical="center"/>
    </xf>
    <xf numFmtId="176" fontId="10" fillId="0" borderId="5" xfId="6" applyNumberFormat="1" applyFont="1" applyFill="1" applyBorder="1" applyAlignment="1">
      <alignment horizontal="center" vertical="center"/>
    </xf>
    <xf numFmtId="176" fontId="10" fillId="0" borderId="6" xfId="6" applyNumberFormat="1" applyFont="1" applyFill="1" applyBorder="1" applyAlignment="1">
      <alignment horizontal="center" vertical="center"/>
    </xf>
    <xf numFmtId="49" fontId="10" fillId="0" borderId="7" xfId="0" applyNumberFormat="1" applyFont="1" applyFill="1" applyBorder="1" applyAlignment="1">
      <alignment horizontal="center" vertical="top" wrapText="1"/>
    </xf>
    <xf numFmtId="49" fontId="10" fillId="0" borderId="8" xfId="0" applyNumberFormat="1" applyFont="1" applyFill="1" applyBorder="1" applyAlignment="1">
      <alignment horizontal="center" vertical="top" wrapText="1"/>
    </xf>
    <xf numFmtId="49" fontId="10" fillId="0" borderId="9" xfId="0" applyNumberFormat="1" applyFont="1" applyFill="1" applyBorder="1" applyAlignment="1">
      <alignment horizontal="center" vertical="top" wrapText="1"/>
    </xf>
    <xf numFmtId="49" fontId="10" fillId="0" borderId="0" xfId="6" applyNumberFormat="1" applyFont="1" applyFill="1" applyAlignment="1">
      <alignment vertical="center" wrapText="1"/>
    </xf>
    <xf numFmtId="49" fontId="10" fillId="0" borderId="10" xfId="0" applyNumberFormat="1" applyFont="1" applyFill="1" applyBorder="1" applyAlignment="1">
      <alignment horizontal="center" vertical="top" wrapText="1"/>
    </xf>
    <xf numFmtId="49" fontId="10" fillId="0" borderId="11" xfId="0" applyNumberFormat="1" applyFont="1" applyFill="1" applyBorder="1" applyAlignment="1">
      <alignment horizontal="center" vertical="top" wrapText="1"/>
    </xf>
    <xf numFmtId="49" fontId="10" fillId="0" borderId="12" xfId="0" applyNumberFormat="1" applyFont="1" applyFill="1" applyBorder="1" applyAlignment="1">
      <alignment horizontal="center" vertical="top" wrapText="1"/>
    </xf>
    <xf numFmtId="49" fontId="10" fillId="0" borderId="0" xfId="0" applyNumberFormat="1" applyFont="1" applyFill="1" applyBorder="1" applyAlignment="1">
      <alignment horizontal="left" vertical="top" wrapText="1"/>
    </xf>
    <xf numFmtId="49" fontId="10" fillId="0" borderId="10" xfId="0" applyNumberFormat="1" applyFont="1" applyFill="1" applyBorder="1" applyAlignment="1">
      <alignment horizontal="center" vertical="center" wrapText="1"/>
    </xf>
    <xf numFmtId="49" fontId="10" fillId="0" borderId="11" xfId="0" applyNumberFormat="1" applyFont="1" applyFill="1" applyBorder="1" applyAlignment="1">
      <alignment horizontal="center" vertical="center" wrapText="1"/>
    </xf>
    <xf numFmtId="49" fontId="10" fillId="0" borderId="12" xfId="0" applyNumberFormat="1" applyFont="1" applyFill="1" applyBorder="1" applyAlignment="1">
      <alignment horizontal="center" vertical="center" wrapText="1"/>
    </xf>
    <xf numFmtId="49" fontId="10" fillId="0" borderId="7" xfId="0" applyNumberFormat="1" applyFont="1" applyFill="1" applyBorder="1" applyAlignment="1">
      <alignment horizontal="center" vertical="center" wrapText="1"/>
    </xf>
    <xf numFmtId="49" fontId="10" fillId="0" borderId="8" xfId="0" applyNumberFormat="1" applyFont="1" applyFill="1" applyBorder="1" applyAlignment="1">
      <alignment horizontal="center" vertical="center" wrapText="1"/>
    </xf>
    <xf numFmtId="49" fontId="10" fillId="0" borderId="9" xfId="0" applyNumberFormat="1" applyFont="1" applyFill="1" applyBorder="1" applyAlignment="1">
      <alignment horizontal="center" vertical="center" wrapText="1"/>
    </xf>
    <xf numFmtId="49" fontId="10" fillId="0" borderId="13" xfId="0" applyNumberFormat="1" applyFont="1" applyFill="1" applyBorder="1" applyAlignment="1">
      <alignment horizontal="left" vertical="top" wrapText="1"/>
    </xf>
    <xf numFmtId="49" fontId="10" fillId="0" borderId="20" xfId="6" applyNumberFormat="1" applyFont="1" applyFill="1" applyBorder="1" applyAlignment="1">
      <alignment horizontal="center" vertical="center" wrapText="1"/>
    </xf>
    <xf numFmtId="49" fontId="10" fillId="0" borderId="7" xfId="6" applyNumberFormat="1" applyFont="1" applyFill="1" applyBorder="1" applyAlignment="1">
      <alignment horizontal="center" vertical="center" wrapText="1"/>
    </xf>
    <xf numFmtId="49" fontId="10" fillId="0" borderId="8" xfId="6" applyNumberFormat="1" applyFont="1" applyFill="1" applyBorder="1" applyAlignment="1">
      <alignment horizontal="center" vertical="center" wrapText="1"/>
    </xf>
    <xf numFmtId="49" fontId="10" fillId="0" borderId="9" xfId="6" applyNumberFormat="1" applyFont="1" applyFill="1" applyBorder="1" applyAlignment="1">
      <alignment horizontal="center" vertical="center" wrapText="1"/>
    </xf>
    <xf numFmtId="49" fontId="10" fillId="0" borderId="21" xfId="6" applyNumberFormat="1" applyFont="1" applyFill="1" applyBorder="1" applyAlignment="1">
      <alignment horizontal="center" vertical="center" wrapText="1"/>
    </xf>
    <xf numFmtId="49" fontId="10" fillId="0" borderId="10" xfId="6" applyNumberFormat="1" applyFont="1" applyFill="1" applyBorder="1" applyAlignment="1">
      <alignment horizontal="center" vertical="center" wrapText="1"/>
    </xf>
    <xf numFmtId="49" fontId="10" fillId="0" borderId="11" xfId="6" applyNumberFormat="1" applyFont="1" applyFill="1" applyBorder="1" applyAlignment="1">
      <alignment horizontal="center" vertical="center" wrapText="1"/>
    </xf>
    <xf numFmtId="49" fontId="10" fillId="0" borderId="12" xfId="6" applyNumberFormat="1" applyFont="1" applyFill="1" applyBorder="1" applyAlignment="1">
      <alignment horizontal="center" vertical="center" wrapText="1"/>
    </xf>
    <xf numFmtId="177" fontId="10" fillId="0" borderId="10" xfId="6" applyNumberFormat="1" applyFont="1" applyFill="1" applyBorder="1" applyAlignment="1">
      <alignment horizontal="center" vertical="center" wrapText="1"/>
    </xf>
    <xf numFmtId="177" fontId="10" fillId="0" borderId="11" xfId="6" applyNumberFormat="1" applyFont="1" applyFill="1" applyBorder="1" applyAlignment="1">
      <alignment horizontal="center" vertical="center" wrapText="1"/>
    </xf>
    <xf numFmtId="177" fontId="10" fillId="0" borderId="12" xfId="6" applyNumberFormat="1" applyFont="1" applyFill="1" applyBorder="1" applyAlignment="1">
      <alignment horizontal="center" vertical="center" wrapText="1"/>
    </xf>
    <xf numFmtId="49" fontId="10" fillId="0" borderId="22" xfId="6" applyNumberFormat="1" applyFont="1" applyFill="1" applyBorder="1" applyAlignment="1">
      <alignment horizontal="center" vertical="center" wrapText="1"/>
    </xf>
    <xf numFmtId="49" fontId="10" fillId="0" borderId="0" xfId="6" applyNumberFormat="1" applyFont="1" applyFill="1" applyAlignment="1">
      <alignment horizontal="center" vertical="center" wrapText="1"/>
    </xf>
    <xf numFmtId="49" fontId="10" fillId="0" borderId="23" xfId="6" applyNumberFormat="1" applyFont="1" applyFill="1" applyBorder="1" applyAlignment="1">
      <alignment horizontal="center" vertical="center" wrapText="1"/>
    </xf>
    <xf numFmtId="49" fontId="10" fillId="0" borderId="0" xfId="6" applyNumberFormat="1" applyFont="1" applyFill="1" applyBorder="1" applyAlignment="1">
      <alignment horizontal="center" vertical="center" wrapText="1"/>
    </xf>
    <xf numFmtId="49" fontId="10" fillId="0" borderId="0" xfId="6" applyNumberFormat="1" applyFont="1" applyFill="1" applyBorder="1" applyAlignment="1">
      <alignment vertical="center" wrapText="1"/>
    </xf>
    <xf numFmtId="49" fontId="10" fillId="0" borderId="0" xfId="6" applyNumberFormat="1" applyFont="1" applyFill="1" applyBorder="1" applyAlignment="1">
      <alignment horizontal="center" vertical="center"/>
    </xf>
    <xf numFmtId="176" fontId="13" fillId="0" borderId="2" xfId="2" applyNumberFormat="1" applyFont="1" applyFill="1" applyBorder="1" applyAlignment="1">
      <alignment horizontal="left" vertical="center"/>
    </xf>
    <xf numFmtId="49" fontId="10" fillId="0" borderId="15" xfId="6" applyNumberFormat="1" applyFont="1" applyFill="1" applyBorder="1" applyAlignment="1">
      <alignment horizontal="center" vertical="center" wrapText="1"/>
    </xf>
    <xf numFmtId="49" fontId="10" fillId="0" borderId="16" xfId="6" applyNumberFormat="1" applyFont="1" applyFill="1" applyBorder="1" applyAlignment="1">
      <alignment horizontal="center" vertical="center" wrapText="1"/>
    </xf>
    <xf numFmtId="0" fontId="10" fillId="0" borderId="18" xfId="6" applyNumberFormat="1" applyFont="1" applyFill="1" applyBorder="1" applyAlignment="1">
      <alignment horizontal="center" vertical="center" wrapText="1"/>
    </xf>
    <xf numFmtId="0" fontId="10" fillId="0" borderId="19" xfId="6" applyNumberFormat="1" applyFont="1" applyFill="1" applyBorder="1" applyAlignment="1">
      <alignment horizontal="center" vertical="center" wrapText="1"/>
    </xf>
    <xf numFmtId="176" fontId="11" fillId="0" borderId="0" xfId="2" applyNumberFormat="1" applyFont="1" applyFill="1" applyBorder="1" applyAlignment="1">
      <alignment horizontal="center" vertical="center"/>
    </xf>
    <xf numFmtId="176" fontId="11" fillId="0" borderId="0" xfId="2" applyNumberFormat="1" applyFont="1" applyFill="1" applyBorder="1" applyAlignment="1">
      <alignment horizontal="left" vertical="center"/>
    </xf>
    <xf numFmtId="0" fontId="11" fillId="0" borderId="0" xfId="2" applyFont="1" applyFill="1" applyAlignment="1">
      <alignment horizontal="center" vertical="center"/>
    </xf>
    <xf numFmtId="49" fontId="10" fillId="0" borderId="14" xfId="6" applyNumberFormat="1" applyFont="1" applyFill="1" applyBorder="1" applyAlignment="1">
      <alignment horizontal="center" vertical="center" wrapText="1"/>
    </xf>
    <xf numFmtId="0" fontId="10" fillId="0" borderId="17" xfId="6" applyNumberFormat="1" applyFont="1" applyFill="1" applyBorder="1" applyAlignment="1">
      <alignment horizontal="center" vertical="center" wrapText="1"/>
    </xf>
    <xf numFmtId="49" fontId="14" fillId="0" borderId="11" xfId="0" applyNumberFormat="1" applyFont="1" applyFill="1" applyBorder="1" applyAlignment="1">
      <alignment horizontal="center" vertical="center" wrapText="1"/>
    </xf>
    <xf numFmtId="49" fontId="10" fillId="2" borderId="7" xfId="6" applyNumberFormat="1" applyFont="1" applyFill="1" applyBorder="1" applyAlignment="1">
      <alignment vertical="center"/>
    </xf>
    <xf numFmtId="49" fontId="10" fillId="2" borderId="17" xfId="6" applyNumberFormat="1" applyFont="1" applyFill="1" applyBorder="1" applyAlignment="1">
      <alignment vertical="center"/>
    </xf>
    <xf numFmtId="49" fontId="15" fillId="0" borderId="24" xfId="6" applyNumberFormat="1" applyFont="1" applyFill="1" applyBorder="1" applyAlignment="1">
      <alignment horizontal="right" vertical="top" wrapText="1"/>
    </xf>
    <xf numFmtId="49" fontId="20" fillId="0" borderId="4" xfId="6" applyNumberFormat="1" applyFont="1" applyFill="1" applyBorder="1" applyAlignment="1"/>
    <xf numFmtId="49" fontId="14" fillId="0" borderId="8" xfId="0" applyNumberFormat="1" applyFont="1" applyFill="1" applyBorder="1" applyAlignment="1">
      <alignment horizontal="center" vertical="center" wrapText="1"/>
    </xf>
    <xf numFmtId="49" fontId="14" fillId="0" borderId="11" xfId="6" applyNumberFormat="1" applyFont="1" applyFill="1" applyBorder="1" applyAlignment="1">
      <alignment horizontal="center" vertical="center" wrapText="1"/>
    </xf>
    <xf numFmtId="49" fontId="10" fillId="0" borderId="22" xfId="5" applyNumberFormat="1" applyFont="1" applyFill="1" applyBorder="1" applyAlignment="1">
      <alignment horizontal="left" wrapText="1"/>
    </xf>
    <xf numFmtId="49" fontId="10" fillId="0" borderId="38" xfId="6" applyNumberFormat="1" applyFont="1" applyFill="1" applyBorder="1" applyAlignment="1">
      <alignment horizontal="center" vertical="center" wrapText="1"/>
    </xf>
    <xf numFmtId="0" fontId="1" fillId="0" borderId="0" xfId="0" applyFont="1"/>
    <xf numFmtId="49" fontId="10" fillId="0" borderId="15" xfId="1" applyNumberFormat="1" applyFont="1" applyFill="1" applyBorder="1" applyAlignment="1">
      <alignment horizontal="center" vertical="top" wrapText="1"/>
    </xf>
    <xf numFmtId="49" fontId="14" fillId="0" borderId="15" xfId="1" applyNumberFormat="1" applyFont="1" applyFill="1" applyBorder="1" applyAlignment="1">
      <alignment horizontal="center" vertical="top" wrapText="1"/>
    </xf>
    <xf numFmtId="49" fontId="14" fillId="0" borderId="11" xfId="1" applyNumberFormat="1" applyFont="1" applyFill="1" applyBorder="1" applyAlignment="1">
      <alignment horizontal="left" vertical="top" wrapText="1"/>
    </xf>
    <xf numFmtId="49" fontId="10" fillId="0" borderId="45" xfId="0" applyNumberFormat="1" applyFont="1" applyFill="1" applyBorder="1" applyAlignment="1">
      <alignment horizontal="center" vertical="center" wrapText="1"/>
    </xf>
    <xf numFmtId="49" fontId="10" fillId="0" borderId="47" xfId="0" applyNumberFormat="1" applyFont="1" applyFill="1" applyBorder="1" applyAlignment="1">
      <alignment horizontal="center" vertical="center" wrapText="1"/>
    </xf>
    <xf numFmtId="49" fontId="14" fillId="0" borderId="10" xfId="1" applyNumberFormat="1" applyFont="1" applyFill="1" applyBorder="1" applyAlignment="1">
      <alignment horizontal="center" vertical="top" wrapText="1"/>
    </xf>
    <xf numFmtId="49" fontId="14" fillId="0" borderId="11" xfId="1" applyNumberFormat="1" applyFont="1" applyFill="1" applyBorder="1" applyAlignment="1">
      <alignment horizontal="center" vertical="top" wrapText="1"/>
    </xf>
    <xf numFmtId="49" fontId="14" fillId="0" borderId="10" xfId="1" applyNumberFormat="1" applyFont="1" applyFill="1" applyBorder="1" applyAlignment="1">
      <alignment horizontal="center" vertical="center" wrapText="1"/>
    </xf>
    <xf numFmtId="49" fontId="14" fillId="0" borderId="11" xfId="1" applyNumberFormat="1" applyFont="1" applyFill="1" applyBorder="1" applyAlignment="1">
      <alignment horizontal="center" vertical="center" wrapText="1"/>
    </xf>
    <xf numFmtId="49" fontId="14" fillId="0" borderId="25" xfId="1" applyNumberFormat="1" applyFont="1" applyFill="1" applyBorder="1" applyAlignment="1">
      <alignment horizontal="center" vertical="center" wrapText="1"/>
    </xf>
    <xf numFmtId="49" fontId="14" fillId="0" borderId="25" xfId="1" applyNumberFormat="1" applyFont="1" applyFill="1" applyBorder="1" applyAlignment="1">
      <alignment horizontal="center" vertical="top" wrapText="1"/>
    </xf>
    <xf numFmtId="49" fontId="14" fillId="0" borderId="28" xfId="1" applyNumberFormat="1" applyFont="1" applyFill="1" applyBorder="1" applyAlignment="1">
      <alignment horizontal="center" vertical="center" wrapText="1"/>
    </xf>
    <xf numFmtId="49" fontId="14" fillId="0" borderId="45" xfId="1" applyNumberFormat="1" applyFont="1" applyFill="1" applyBorder="1" applyAlignment="1">
      <alignment horizontal="center" vertical="center" wrapText="1"/>
    </xf>
    <xf numFmtId="49" fontId="14" fillId="0" borderId="15" xfId="1" applyNumberFormat="1" applyFont="1" applyFill="1" applyBorder="1" applyAlignment="1">
      <alignment horizontal="center" vertical="center" wrapText="1"/>
    </xf>
    <xf numFmtId="49" fontId="14" fillId="0" borderId="7" xfId="1" applyNumberFormat="1" applyFont="1" applyFill="1" applyBorder="1" applyAlignment="1">
      <alignment horizontal="center" vertical="center" wrapText="1"/>
    </xf>
    <xf numFmtId="49" fontId="14" fillId="0" borderId="8" xfId="1" applyNumberFormat="1" applyFont="1" applyFill="1" applyBorder="1" applyAlignment="1">
      <alignment horizontal="center" vertical="center" wrapText="1"/>
    </xf>
    <xf numFmtId="49" fontId="14" fillId="0" borderId="25" xfId="0" applyNumberFormat="1" applyFont="1" applyFill="1" applyBorder="1" applyAlignment="1">
      <alignment horizontal="center" vertical="center" wrapText="1"/>
    </xf>
    <xf numFmtId="49" fontId="14" fillId="0" borderId="11" xfId="6" applyNumberFormat="1" applyFont="1" applyFill="1" applyBorder="1" applyAlignment="1">
      <alignment vertical="center" wrapText="1"/>
    </xf>
    <xf numFmtId="49" fontId="14" fillId="0" borderId="31" xfId="1" applyNumberFormat="1" applyFont="1" applyFill="1" applyBorder="1" applyAlignment="1">
      <alignment horizontal="center" vertical="center" wrapText="1"/>
    </xf>
    <xf numFmtId="49" fontId="14" fillId="0" borderId="22" xfId="1" applyNumberFormat="1" applyFont="1" applyFill="1" applyBorder="1" applyAlignment="1">
      <alignment horizontal="center" vertical="center" wrapText="1"/>
    </xf>
    <xf numFmtId="49" fontId="14" fillId="0" borderId="14" xfId="1" applyNumberFormat="1" applyFont="1" applyFill="1" applyBorder="1" applyAlignment="1">
      <alignment horizontal="center" vertical="center" wrapText="1"/>
    </xf>
    <xf numFmtId="49" fontId="14" fillId="0" borderId="29" xfId="1" applyNumberFormat="1" applyFont="1" applyFill="1" applyBorder="1" applyAlignment="1">
      <alignment horizontal="center" vertical="center" wrapText="1"/>
    </xf>
    <xf numFmtId="49" fontId="14" fillId="0" borderId="15" xfId="6" applyNumberFormat="1" applyFont="1" applyFill="1" applyBorder="1" applyAlignment="1">
      <alignment vertical="center" wrapText="1"/>
    </xf>
    <xf numFmtId="49" fontId="14" fillId="0" borderId="18" xfId="1" applyNumberFormat="1" applyFont="1" applyFill="1" applyBorder="1" applyAlignment="1">
      <alignment horizontal="center" vertical="center" wrapText="1"/>
    </xf>
    <xf numFmtId="49" fontId="10" fillId="0" borderId="45" xfId="6" applyNumberFormat="1" applyFont="1" applyFill="1" applyBorder="1" applyAlignment="1">
      <alignment horizontal="center" vertical="center" wrapText="1"/>
    </xf>
    <xf numFmtId="49" fontId="10" fillId="0" borderId="40" xfId="6" applyNumberFormat="1" applyFont="1" applyFill="1" applyBorder="1" applyAlignment="1">
      <alignment horizontal="center" vertical="center" wrapText="1"/>
    </xf>
    <xf numFmtId="49" fontId="10" fillId="0" borderId="22" xfId="5" applyNumberFormat="1" applyFont="1" applyFill="1" applyBorder="1" applyAlignment="1">
      <alignment horizontal="left" wrapText="1"/>
    </xf>
    <xf numFmtId="49" fontId="10" fillId="0" borderId="11" xfId="6" applyNumberFormat="1" applyFont="1" applyFill="1" applyBorder="1" applyAlignment="1">
      <alignment horizontal="center" vertical="center" wrapText="1"/>
    </xf>
    <xf numFmtId="49" fontId="14" fillId="0" borderId="21" xfId="1" applyNumberFormat="1" applyFont="1" applyFill="1" applyBorder="1" applyAlignment="1">
      <alignment horizontal="center" vertical="top" wrapText="1"/>
    </xf>
    <xf numFmtId="49" fontId="14" fillId="0" borderId="11" xfId="1" applyNumberFormat="1" applyFont="1" applyFill="1" applyBorder="1" applyAlignment="1">
      <alignment horizontal="left" vertical="top" wrapText="1"/>
    </xf>
    <xf numFmtId="49" fontId="10" fillId="0" borderId="45" xfId="0" applyNumberFormat="1" applyFont="1" applyFill="1" applyBorder="1" applyAlignment="1">
      <alignment horizontal="center" vertical="top" wrapText="1"/>
    </xf>
    <xf numFmtId="49" fontId="10" fillId="0" borderId="47" xfId="0" applyNumberFormat="1" applyFont="1" applyFill="1" applyBorder="1" applyAlignment="1">
      <alignment horizontal="center" vertical="top" wrapText="1"/>
    </xf>
    <xf numFmtId="49" fontId="10" fillId="0" borderId="10" xfId="1" applyNumberFormat="1" applyFont="1" applyFill="1" applyBorder="1" applyAlignment="1">
      <alignment horizontal="center" vertical="center" wrapText="1"/>
    </xf>
    <xf numFmtId="49" fontId="10" fillId="0" borderId="7" xfId="1" applyNumberFormat="1" applyFont="1" applyFill="1" applyBorder="1" applyAlignment="1">
      <alignment horizontal="center" vertical="center" wrapText="1"/>
    </xf>
    <xf numFmtId="49" fontId="10" fillId="0" borderId="11" xfId="1" applyNumberFormat="1" applyFont="1" applyFill="1" applyBorder="1" applyAlignment="1">
      <alignment horizontal="center" vertical="center" wrapText="1"/>
    </xf>
    <xf numFmtId="49" fontId="10" fillId="0" borderId="50" xfId="0" applyNumberFormat="1" applyFont="1" applyFill="1" applyBorder="1" applyAlignment="1">
      <alignment horizontal="center" vertical="center" wrapText="1"/>
    </xf>
    <xf numFmtId="49" fontId="10" fillId="0" borderId="14" xfId="1" applyNumberFormat="1" applyFont="1" applyFill="1" applyBorder="1" applyAlignment="1">
      <alignment horizontal="center" vertical="center" wrapText="1"/>
    </xf>
    <xf numFmtId="49" fontId="10" fillId="0" borderId="15" xfId="1" applyNumberFormat="1" applyFont="1" applyFill="1" applyBorder="1" applyAlignment="1">
      <alignment horizontal="center" vertical="center" wrapText="1"/>
    </xf>
    <xf numFmtId="49" fontId="14" fillId="0" borderId="18" xfId="6" applyNumberFormat="1" applyFont="1" applyFill="1" applyBorder="1" applyAlignment="1">
      <alignment vertical="center" wrapText="1"/>
    </xf>
    <xf numFmtId="49" fontId="14" fillId="0" borderId="10" xfId="0" applyNumberFormat="1" applyFont="1" applyFill="1" applyBorder="1" applyAlignment="1">
      <alignment horizontal="center" vertical="top" wrapText="1"/>
    </xf>
    <xf numFmtId="49" fontId="14" fillId="0" borderId="11" xfId="0" applyNumberFormat="1" applyFont="1" applyFill="1" applyBorder="1" applyAlignment="1">
      <alignment horizontal="center" vertical="top" wrapText="1"/>
    </xf>
    <xf numFmtId="49" fontId="14" fillId="0" borderId="1" xfId="0" applyNumberFormat="1" applyFont="1" applyFill="1" applyBorder="1" applyAlignment="1">
      <alignment horizontal="center" vertical="center" wrapText="1"/>
    </xf>
    <xf numFmtId="49" fontId="14" fillId="0" borderId="10" xfId="0" applyNumberFormat="1" applyFont="1" applyFill="1" applyBorder="1" applyAlignment="1">
      <alignment horizontal="center" vertical="center" wrapText="1"/>
    </xf>
    <xf numFmtId="49" fontId="14" fillId="0" borderId="31" xfId="6" applyNumberFormat="1" applyFont="1" applyFill="1" applyBorder="1" applyAlignment="1">
      <alignment horizontal="center" vertical="center" wrapText="1"/>
    </xf>
    <xf numFmtId="49" fontId="10" fillId="0" borderId="11" xfId="6" applyNumberFormat="1" applyFont="1" applyFill="1" applyBorder="1" applyAlignment="1">
      <alignment vertical="center" wrapText="1"/>
    </xf>
    <xf numFmtId="49" fontId="14" fillId="0" borderId="31" xfId="0" applyNumberFormat="1" applyFont="1" applyFill="1" applyBorder="1" applyAlignment="1">
      <alignment horizontal="center" vertical="center" wrapText="1"/>
    </xf>
    <xf numFmtId="49" fontId="4" fillId="0" borderId="50" xfId="1" applyNumberFormat="1" applyFont="1" applyFill="1" applyBorder="1" applyAlignment="1">
      <alignment horizontal="center" vertical="center" wrapText="1"/>
    </xf>
    <xf numFmtId="49" fontId="4" fillId="0" borderId="45" xfId="1" applyNumberFormat="1" applyFont="1" applyFill="1" applyBorder="1" applyAlignment="1">
      <alignment horizontal="center" vertical="center" wrapText="1"/>
    </xf>
    <xf numFmtId="49" fontId="4" fillId="0" borderId="10" xfId="1" applyNumberFormat="1" applyFont="1" applyFill="1" applyBorder="1" applyAlignment="1">
      <alignment horizontal="center" vertical="center" wrapText="1"/>
    </xf>
    <xf numFmtId="49" fontId="4" fillId="0" borderId="11" xfId="1" applyNumberFormat="1" applyFont="1" applyFill="1" applyBorder="1" applyAlignment="1">
      <alignment horizontal="center" vertical="center" wrapText="1"/>
    </xf>
    <xf numFmtId="49" fontId="14" fillId="0" borderId="31" xfId="1" applyNumberFormat="1" applyFont="1" applyFill="1" applyBorder="1" applyAlignment="1">
      <alignment horizontal="center" vertical="top" wrapText="1"/>
    </xf>
    <xf numFmtId="49" fontId="10" fillId="0" borderId="1" xfId="0" applyNumberFormat="1" applyFont="1" applyFill="1" applyBorder="1" applyAlignment="1">
      <alignment horizontal="center" vertical="center" wrapText="1"/>
    </xf>
    <xf numFmtId="49" fontId="10" fillId="0" borderId="15" xfId="0" applyNumberFormat="1" applyFont="1" applyFill="1" applyBorder="1" applyAlignment="1">
      <alignment horizontal="center" vertical="top" wrapText="1"/>
    </xf>
    <xf numFmtId="49" fontId="10" fillId="0" borderId="39" xfId="0" applyNumberFormat="1" applyFont="1" applyFill="1" applyBorder="1" applyAlignment="1">
      <alignment horizontal="center" vertical="center" wrapText="1"/>
    </xf>
    <xf numFmtId="49" fontId="14" fillId="0" borderId="45" xfId="0" applyNumberFormat="1" applyFont="1" applyFill="1" applyBorder="1" applyAlignment="1">
      <alignment horizontal="center" vertical="center" wrapText="1"/>
    </xf>
    <xf numFmtId="49" fontId="14" fillId="0" borderId="15" xfId="5" applyNumberFormat="1" applyFont="1" applyFill="1" applyBorder="1" applyAlignment="1">
      <alignment horizontal="center" wrapText="1"/>
    </xf>
    <xf numFmtId="49" fontId="10" fillId="0" borderId="25" xfId="1" applyNumberFormat="1" applyFont="1" applyFill="1" applyBorder="1" applyAlignment="1">
      <alignment horizontal="center" vertical="center" wrapText="1"/>
    </xf>
    <xf numFmtId="49" fontId="10" fillId="0" borderId="13" xfId="1" applyNumberFormat="1" applyFont="1" applyFill="1" applyBorder="1" applyAlignment="1">
      <alignment horizontal="center" vertical="top" wrapText="1"/>
    </xf>
    <xf numFmtId="49" fontId="4" fillId="0" borderId="28" xfId="1" applyNumberFormat="1" applyFont="1" applyFill="1" applyBorder="1" applyAlignment="1">
      <alignment horizontal="center" vertical="center" wrapText="1"/>
    </xf>
    <xf numFmtId="49" fontId="4" fillId="0" borderId="25" xfId="1" applyNumberFormat="1" applyFont="1" applyFill="1" applyBorder="1" applyAlignment="1">
      <alignment horizontal="center" vertical="center" wrapText="1"/>
    </xf>
    <xf numFmtId="49" fontId="4" fillId="0" borderId="15" xfId="1" applyNumberFormat="1" applyFont="1" applyFill="1" applyBorder="1" applyAlignment="1">
      <alignment horizontal="center" vertical="center" wrapText="1"/>
    </xf>
    <xf numFmtId="49" fontId="10" fillId="0" borderId="8" xfId="1" applyNumberFormat="1" applyFont="1" applyFill="1" applyBorder="1" applyAlignment="1">
      <alignment horizontal="center" vertical="center" wrapText="1"/>
    </xf>
    <xf numFmtId="49" fontId="10" fillId="0" borderId="25" xfId="0" applyNumberFormat="1" applyFont="1" applyFill="1" applyBorder="1" applyAlignment="1">
      <alignment horizontal="center" vertical="center" wrapText="1"/>
    </xf>
    <xf numFmtId="49" fontId="10" fillId="0" borderId="52" xfId="6" applyNumberFormat="1" applyFont="1" applyFill="1" applyBorder="1" applyAlignment="1">
      <alignment horizontal="center" vertical="center" wrapText="1"/>
    </xf>
    <xf numFmtId="49" fontId="14" fillId="0" borderId="12" xfId="0" applyNumberFormat="1" applyFont="1" applyFill="1" applyBorder="1" applyAlignment="1">
      <alignment horizontal="center" vertical="top" wrapText="1"/>
    </xf>
    <xf numFmtId="49" fontId="14" fillId="0" borderId="12" xfId="0" applyNumberFormat="1" applyFont="1" applyFill="1" applyBorder="1" applyAlignment="1">
      <alignment horizontal="center" vertical="center" wrapText="1"/>
    </xf>
    <xf numFmtId="49" fontId="14" fillId="0" borderId="12" xfId="1" applyNumberFormat="1" applyFont="1" applyFill="1" applyBorder="1" applyAlignment="1">
      <alignment horizontal="center" vertical="center" wrapText="1"/>
    </xf>
    <xf numFmtId="49" fontId="14" fillId="0" borderId="31" xfId="6" applyNumberFormat="1" applyFont="1" applyFill="1" applyBorder="1" applyAlignment="1">
      <alignment vertical="center" wrapText="1"/>
    </xf>
    <xf numFmtId="49" fontId="14" fillId="0" borderId="47" xfId="0" applyNumberFormat="1" applyFont="1" applyFill="1" applyBorder="1" applyAlignment="1">
      <alignment horizontal="center" vertical="center" wrapText="1"/>
    </xf>
    <xf numFmtId="49" fontId="14" fillId="0" borderId="50" xfId="1" applyNumberFormat="1" applyFont="1" applyFill="1" applyBorder="1" applyAlignment="1">
      <alignment horizontal="center" vertical="center" wrapText="1"/>
    </xf>
    <xf numFmtId="49" fontId="14" fillId="0" borderId="39" xfId="0" applyNumberFormat="1" applyFont="1" applyFill="1" applyBorder="1" applyAlignment="1">
      <alignment horizontal="center" vertical="center" wrapText="1"/>
    </xf>
    <xf numFmtId="49" fontId="14" fillId="0" borderId="8" xfId="6" applyNumberFormat="1" applyFont="1" applyFill="1" applyBorder="1" applyAlignment="1">
      <alignment vertical="center" wrapText="1"/>
    </xf>
    <xf numFmtId="49" fontId="14" fillId="0" borderId="9" xfId="0" applyNumberFormat="1" applyFont="1" applyFill="1" applyBorder="1" applyAlignment="1">
      <alignment horizontal="center" vertical="center" wrapText="1"/>
    </xf>
    <xf numFmtId="49" fontId="4" fillId="0" borderId="12" xfId="1" applyNumberFormat="1" applyFont="1" applyFill="1" applyBorder="1" applyAlignment="1">
      <alignment horizontal="center" vertical="center" wrapText="1"/>
    </xf>
    <xf numFmtId="49" fontId="4" fillId="0" borderId="16" xfId="1" applyNumberFormat="1" applyFont="1" applyFill="1" applyBorder="1" applyAlignment="1">
      <alignment horizontal="center" vertical="center" wrapText="1"/>
    </xf>
    <xf numFmtId="49" fontId="10" fillId="0" borderId="50" xfId="0" applyNumberFormat="1" applyFont="1" applyFill="1" applyBorder="1" applyAlignment="1">
      <alignment horizontal="center" vertical="top" wrapText="1"/>
    </xf>
    <xf numFmtId="49" fontId="10" fillId="0" borderId="18" xfId="0" applyNumberFormat="1" applyFont="1" applyFill="1" applyBorder="1" applyAlignment="1">
      <alignment vertical="top" wrapText="1"/>
    </xf>
    <xf numFmtId="176" fontId="11" fillId="4" borderId="29" xfId="2" applyNumberFormat="1" applyFont="1" applyFill="1" applyBorder="1" applyAlignment="1">
      <alignment horizontal="center" vertical="center"/>
    </xf>
    <xf numFmtId="176" fontId="11" fillId="4" borderId="2" xfId="2" applyNumberFormat="1" applyFont="1" applyFill="1" applyBorder="1" applyAlignment="1">
      <alignment horizontal="center" vertical="center"/>
    </xf>
    <xf numFmtId="176" fontId="11" fillId="4" borderId="30" xfId="2" applyNumberFormat="1" applyFont="1" applyFill="1" applyBorder="1" applyAlignment="1">
      <alignment horizontal="center" vertical="center"/>
    </xf>
    <xf numFmtId="176" fontId="11" fillId="4" borderId="21" xfId="2" applyNumberFormat="1" applyFont="1" applyFill="1" applyBorder="1" applyAlignment="1">
      <alignment horizontal="center" vertical="center"/>
    </xf>
    <xf numFmtId="176" fontId="11" fillId="4" borderId="27" xfId="2" applyNumberFormat="1" applyFont="1" applyFill="1" applyBorder="1" applyAlignment="1">
      <alignment horizontal="center" vertical="center"/>
    </xf>
    <xf numFmtId="176" fontId="11" fillId="4" borderId="28" xfId="2" applyNumberFormat="1" applyFont="1" applyFill="1" applyBorder="1" applyAlignment="1">
      <alignment horizontal="center" vertical="center"/>
    </xf>
    <xf numFmtId="176" fontId="11" fillId="0" borderId="22" xfId="2" applyNumberFormat="1" applyFont="1" applyBorder="1" applyAlignment="1">
      <alignment horizontal="center" vertical="center"/>
    </xf>
    <xf numFmtId="176" fontId="11" fillId="0" borderId="1" xfId="2" applyNumberFormat="1" applyFont="1" applyBorder="1" applyAlignment="1">
      <alignment horizontal="center" vertical="center"/>
    </xf>
    <xf numFmtId="176" fontId="11" fillId="0" borderId="25" xfId="2" applyNumberFormat="1" applyFont="1" applyBorder="1" applyAlignment="1">
      <alignment horizontal="center" vertical="center"/>
    </xf>
    <xf numFmtId="176" fontId="11" fillId="4" borderId="22" xfId="2" applyNumberFormat="1" applyFont="1" applyFill="1" applyBorder="1" applyAlignment="1">
      <alignment horizontal="center" vertical="center"/>
    </xf>
    <xf numFmtId="176" fontId="11" fillId="4" borderId="1" xfId="2" applyNumberFormat="1" applyFont="1" applyFill="1" applyBorder="1" applyAlignment="1">
      <alignment horizontal="center" vertical="center"/>
    </xf>
    <xf numFmtId="176" fontId="11" fillId="4" borderId="25" xfId="2" applyNumberFormat="1" applyFont="1" applyFill="1" applyBorder="1" applyAlignment="1">
      <alignment horizontal="center" vertical="center"/>
    </xf>
    <xf numFmtId="9" fontId="11" fillId="4" borderId="22" xfId="3" applyNumberFormat="1" applyFont="1" applyFill="1" applyBorder="1" applyAlignment="1">
      <alignment horizontal="center" vertical="center"/>
    </xf>
    <xf numFmtId="9" fontId="11" fillId="4" borderId="1" xfId="3" applyNumberFormat="1" applyFont="1" applyFill="1" applyBorder="1" applyAlignment="1">
      <alignment horizontal="center" vertical="center"/>
    </xf>
    <xf numFmtId="9" fontId="11" fillId="4" borderId="25" xfId="3" applyNumberFormat="1" applyFont="1" applyFill="1" applyBorder="1" applyAlignment="1">
      <alignment horizontal="center" vertical="center"/>
    </xf>
    <xf numFmtId="0" fontId="11" fillId="5" borderId="29" xfId="0" applyFont="1" applyFill="1" applyBorder="1" applyAlignment="1">
      <alignment horizontal="center" vertical="center" wrapText="1"/>
    </xf>
    <xf numFmtId="0" fontId="11" fillId="5" borderId="2" xfId="0" applyFont="1" applyFill="1" applyBorder="1" applyAlignment="1">
      <alignment horizontal="center" vertical="center" wrapText="1"/>
    </xf>
    <xf numFmtId="0" fontId="11" fillId="5" borderId="30" xfId="0" applyFont="1" applyFill="1" applyBorder="1" applyAlignment="1">
      <alignment horizontal="center" vertical="center" wrapText="1"/>
    </xf>
    <xf numFmtId="0" fontId="11" fillId="7" borderId="22" xfId="0" applyFont="1" applyFill="1" applyBorder="1" applyAlignment="1">
      <alignment horizontal="center"/>
    </xf>
    <xf numFmtId="0" fontId="11" fillId="7" borderId="1" xfId="0" applyFont="1" applyFill="1" applyBorder="1" applyAlignment="1">
      <alignment horizontal="center"/>
    </xf>
    <xf numFmtId="0" fontId="11" fillId="7" borderId="25" xfId="0" applyFont="1" applyFill="1" applyBorder="1" applyAlignment="1">
      <alignment horizontal="center"/>
    </xf>
    <xf numFmtId="0" fontId="11" fillId="7" borderId="22" xfId="0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  <xf numFmtId="0" fontId="11" fillId="7" borderId="25" xfId="0" applyFont="1" applyFill="1" applyBorder="1" applyAlignment="1">
      <alignment horizontal="center" vertical="center"/>
    </xf>
    <xf numFmtId="176" fontId="11" fillId="5" borderId="22" xfId="2" applyNumberFormat="1" applyFont="1" applyFill="1" applyBorder="1" applyAlignment="1">
      <alignment horizontal="center" vertical="center"/>
    </xf>
    <xf numFmtId="176" fontId="11" fillId="5" borderId="1" xfId="2" applyNumberFormat="1" applyFont="1" applyFill="1" applyBorder="1" applyAlignment="1">
      <alignment horizontal="center" vertical="center"/>
    </xf>
    <xf numFmtId="176" fontId="11" fillId="5" borderId="25" xfId="2" applyNumberFormat="1" applyFont="1" applyFill="1" applyBorder="1" applyAlignment="1">
      <alignment horizontal="center" vertical="center"/>
    </xf>
    <xf numFmtId="0" fontId="11" fillId="4" borderId="22" xfId="2" applyFont="1" applyFill="1" applyBorder="1" applyAlignment="1">
      <alignment horizontal="center" vertical="center"/>
    </xf>
    <xf numFmtId="0" fontId="11" fillId="4" borderId="1" xfId="2" applyFont="1" applyFill="1" applyBorder="1" applyAlignment="1">
      <alignment horizontal="center" vertical="center"/>
    </xf>
    <xf numFmtId="0" fontId="11" fillId="4" borderId="25" xfId="2" applyFont="1" applyFill="1" applyBorder="1" applyAlignment="1">
      <alignment horizontal="center" vertical="center"/>
    </xf>
    <xf numFmtId="0" fontId="11" fillId="7" borderId="21" xfId="0" applyFont="1" applyFill="1" applyBorder="1" applyAlignment="1">
      <alignment horizontal="center" vertical="center"/>
    </xf>
    <xf numFmtId="0" fontId="11" fillId="7" borderId="28" xfId="0" applyFont="1" applyFill="1" applyBorder="1" applyAlignment="1">
      <alignment horizontal="center" vertical="center"/>
    </xf>
    <xf numFmtId="0" fontId="11" fillId="7" borderId="27" xfId="0" applyFont="1" applyFill="1" applyBorder="1" applyAlignment="1">
      <alignment horizontal="center" vertical="center"/>
    </xf>
    <xf numFmtId="176" fontId="11" fillId="0" borderId="22" xfId="2" applyNumberFormat="1" applyFont="1" applyBorder="1" applyAlignment="1" applyProtection="1">
      <alignment vertical="center" wrapText="1"/>
      <protection locked="0"/>
    </xf>
    <xf numFmtId="176" fontId="11" fillId="0" borderId="1" xfId="2" applyNumberFormat="1" applyFont="1" applyBorder="1" applyAlignment="1" applyProtection="1">
      <alignment vertical="center" wrapText="1"/>
      <protection locked="0"/>
    </xf>
    <xf numFmtId="176" fontId="11" fillId="0" borderId="25" xfId="2" applyNumberFormat="1" applyFont="1" applyBorder="1" applyAlignment="1" applyProtection="1">
      <alignment vertical="center" wrapText="1"/>
      <protection locked="0"/>
    </xf>
    <xf numFmtId="0" fontId="11" fillId="5" borderId="21" xfId="0" applyFont="1" applyFill="1" applyBorder="1" applyAlignment="1">
      <alignment horizontal="center" vertical="center" wrapText="1"/>
    </xf>
    <xf numFmtId="0" fontId="11" fillId="5" borderId="27" xfId="0" applyFont="1" applyFill="1" applyBorder="1" applyAlignment="1">
      <alignment horizontal="center" vertical="center" wrapText="1"/>
    </xf>
    <xf numFmtId="0" fontId="11" fillId="5" borderId="28" xfId="0" applyFont="1" applyFill="1" applyBorder="1" applyAlignment="1">
      <alignment horizontal="center" vertical="center" wrapText="1"/>
    </xf>
    <xf numFmtId="176" fontId="11" fillId="2" borderId="22" xfId="2" applyNumberFormat="1" applyFont="1" applyFill="1" applyBorder="1" applyAlignment="1">
      <alignment horizontal="center" vertical="center"/>
    </xf>
    <xf numFmtId="176" fontId="11" fillId="2" borderId="1" xfId="2" applyNumberFormat="1" applyFont="1" applyFill="1" applyBorder="1" applyAlignment="1">
      <alignment horizontal="center" vertical="center"/>
    </xf>
    <xf numFmtId="176" fontId="11" fillId="2" borderId="25" xfId="2" applyNumberFormat="1" applyFont="1" applyFill="1" applyBorder="1" applyAlignment="1">
      <alignment horizontal="center" vertical="center"/>
    </xf>
    <xf numFmtId="0" fontId="21" fillId="3" borderId="0" xfId="2" applyFont="1" applyFill="1" applyAlignment="1">
      <alignment horizontal="center" vertical="center" wrapText="1"/>
    </xf>
    <xf numFmtId="0" fontId="12" fillId="6" borderId="4" xfId="0" applyFont="1" applyFill="1" applyBorder="1" applyAlignment="1" applyProtection="1">
      <alignment horizontal="center" vertical="center" wrapText="1"/>
      <protection locked="0"/>
    </xf>
    <xf numFmtId="0" fontId="12" fillId="6" borderId="3" xfId="0" applyFont="1" applyFill="1" applyBorder="1" applyAlignment="1" applyProtection="1">
      <alignment horizontal="center" vertical="center" wrapText="1"/>
      <protection locked="0"/>
    </xf>
    <xf numFmtId="0" fontId="12" fillId="6" borderId="26" xfId="0" applyFont="1" applyFill="1" applyBorder="1" applyAlignment="1" applyProtection="1">
      <alignment horizontal="center" vertical="center" wrapText="1"/>
      <protection locked="0"/>
    </xf>
    <xf numFmtId="0" fontId="11" fillId="7" borderId="29" xfId="0" applyFont="1" applyFill="1" applyBorder="1" applyAlignment="1">
      <alignment horizontal="center" vertical="center"/>
    </xf>
    <xf numFmtId="0" fontId="11" fillId="7" borderId="30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11" fillId="2" borderId="21" xfId="0" applyFont="1" applyFill="1" applyBorder="1" applyAlignment="1">
      <alignment horizontal="center" vertical="center" wrapText="1"/>
    </xf>
    <xf numFmtId="0" fontId="11" fillId="2" borderId="27" xfId="0" applyFont="1" applyFill="1" applyBorder="1" applyAlignment="1">
      <alignment horizontal="center" vertical="center" wrapText="1"/>
    </xf>
    <xf numFmtId="0" fontId="11" fillId="2" borderId="28" xfId="0" applyFont="1" applyFill="1" applyBorder="1" applyAlignment="1">
      <alignment horizontal="center" vertical="center" wrapText="1"/>
    </xf>
    <xf numFmtId="0" fontId="11" fillId="2" borderId="29" xfId="0" applyFont="1" applyFill="1" applyBorder="1" applyAlignment="1">
      <alignment horizontal="center" vertical="center" wrapText="1"/>
    </xf>
    <xf numFmtId="0" fontId="11" fillId="2" borderId="2" xfId="0" applyFont="1" applyFill="1" applyBorder="1" applyAlignment="1">
      <alignment horizontal="center" vertical="center" wrapText="1"/>
    </xf>
    <xf numFmtId="0" fontId="11" fillId="2" borderId="30" xfId="0" applyFont="1" applyFill="1" applyBorder="1" applyAlignment="1">
      <alignment horizontal="center" vertical="center" wrapText="1"/>
    </xf>
    <xf numFmtId="49" fontId="16" fillId="0" borderId="41" xfId="6" applyNumberFormat="1" applyFont="1" applyFill="1" applyBorder="1" applyAlignment="1">
      <alignment horizontal="center" vertical="center" wrapText="1"/>
    </xf>
    <xf numFmtId="49" fontId="16" fillId="0" borderId="42" xfId="6" applyNumberFormat="1" applyFont="1" applyFill="1" applyBorder="1" applyAlignment="1">
      <alignment horizontal="center" vertical="center" wrapText="1"/>
    </xf>
    <xf numFmtId="49" fontId="10" fillId="0" borderId="20" xfId="6" applyNumberFormat="1" applyFont="1" applyFill="1" applyBorder="1" applyAlignment="1">
      <alignment vertical="center" wrapText="1"/>
    </xf>
    <xf numFmtId="49" fontId="10" fillId="0" borderId="39" xfId="6" applyNumberFormat="1" applyFont="1" applyFill="1" applyBorder="1" applyAlignment="1">
      <alignment vertical="center" wrapText="1"/>
    </xf>
    <xf numFmtId="49" fontId="10" fillId="0" borderId="40" xfId="6" applyNumberFormat="1" applyFont="1" applyFill="1" applyBorder="1" applyAlignment="1">
      <alignment vertical="center" wrapText="1"/>
    </xf>
    <xf numFmtId="49" fontId="10" fillId="0" borderId="22" xfId="6" applyNumberFormat="1" applyFont="1" applyFill="1" applyBorder="1" applyAlignment="1">
      <alignment vertical="center" wrapText="1"/>
    </xf>
    <xf numFmtId="49" fontId="10" fillId="0" borderId="1" xfId="6" applyNumberFormat="1" applyFont="1" applyFill="1" applyBorder="1" applyAlignment="1">
      <alignment vertical="center" wrapText="1"/>
    </xf>
    <xf numFmtId="49" fontId="10" fillId="0" borderId="25" xfId="6" applyNumberFormat="1" applyFont="1" applyFill="1" applyBorder="1" applyAlignment="1">
      <alignment vertical="center" wrapText="1"/>
    </xf>
    <xf numFmtId="49" fontId="19" fillId="0" borderId="31" xfId="6" applyNumberFormat="1" applyFont="1" applyFill="1" applyBorder="1" applyAlignment="1">
      <alignment horizontal="center" vertical="center" wrapText="1"/>
    </xf>
    <xf numFmtId="49" fontId="19" fillId="0" borderId="32" xfId="6" applyNumberFormat="1" applyFont="1" applyFill="1" applyBorder="1" applyAlignment="1">
      <alignment horizontal="center" vertical="center" wrapText="1"/>
    </xf>
    <xf numFmtId="49" fontId="10" fillId="0" borderId="11" xfId="6" applyNumberFormat="1" applyFont="1" applyFill="1" applyBorder="1" applyAlignment="1">
      <alignment horizontal="center" vertical="center" wrapText="1"/>
    </xf>
    <xf numFmtId="0" fontId="10" fillId="0" borderId="22" xfId="6" applyNumberFormat="1" applyFont="1" applyFill="1" applyBorder="1" applyAlignment="1">
      <alignment horizontal="right" vertical="center" wrapText="1"/>
    </xf>
    <xf numFmtId="0" fontId="10" fillId="0" borderId="33" xfId="6" applyNumberFormat="1" applyFont="1" applyFill="1" applyBorder="1" applyAlignment="1">
      <alignment horizontal="right" vertical="center" wrapText="1"/>
    </xf>
    <xf numFmtId="49" fontId="10" fillId="0" borderId="34" xfId="6" applyNumberFormat="1" applyFont="1" applyFill="1" applyBorder="1" applyAlignment="1">
      <alignment horizontal="center" vertical="center" wrapText="1"/>
    </xf>
    <xf numFmtId="49" fontId="10" fillId="0" borderId="35" xfId="6" applyNumberFormat="1" applyFont="1" applyFill="1" applyBorder="1" applyAlignment="1">
      <alignment horizontal="center" vertical="center" wrapText="1"/>
    </xf>
    <xf numFmtId="49" fontId="10" fillId="0" borderId="36" xfId="6" applyNumberFormat="1" applyFont="1" applyFill="1" applyBorder="1" applyAlignment="1">
      <alignment horizontal="center" vertical="center" wrapText="1"/>
    </xf>
    <xf numFmtId="49" fontId="10" fillId="0" borderId="37" xfId="6" applyNumberFormat="1" applyFont="1" applyFill="1" applyBorder="1" applyAlignment="1">
      <alignment horizontal="center" vertical="center" wrapText="1"/>
    </xf>
    <xf numFmtId="49" fontId="10" fillId="0" borderId="22" xfId="5" applyNumberFormat="1" applyFont="1" applyFill="1" applyBorder="1" applyAlignment="1">
      <alignment horizontal="left" wrapText="1"/>
    </xf>
    <xf numFmtId="49" fontId="10" fillId="0" borderId="1" xfId="5" applyNumberFormat="1" applyFont="1" applyFill="1" applyBorder="1" applyAlignment="1">
      <alignment horizontal="left" wrapText="1"/>
    </xf>
    <xf numFmtId="49" fontId="10" fillId="0" borderId="33" xfId="5" applyNumberFormat="1" applyFont="1" applyFill="1" applyBorder="1" applyAlignment="1">
      <alignment horizontal="left" wrapText="1"/>
    </xf>
    <xf numFmtId="49" fontId="10" fillId="0" borderId="22" xfId="1" applyNumberFormat="1" applyFont="1" applyFill="1" applyBorder="1" applyAlignment="1">
      <alignment horizontal="left" vertical="top" wrapText="1"/>
    </xf>
    <xf numFmtId="49" fontId="10" fillId="0" borderId="1" xfId="1" applyNumberFormat="1" applyFont="1" applyFill="1" applyBorder="1" applyAlignment="1">
      <alignment horizontal="left" vertical="top" wrapText="1"/>
    </xf>
    <xf numFmtId="49" fontId="10" fillId="0" borderId="33" xfId="1" applyNumberFormat="1" applyFont="1" applyFill="1" applyBorder="1" applyAlignment="1">
      <alignment horizontal="left" vertical="top" wrapText="1"/>
    </xf>
    <xf numFmtId="49" fontId="18" fillId="0" borderId="41" xfId="6" applyNumberFormat="1" applyFont="1" applyFill="1" applyBorder="1" applyAlignment="1">
      <alignment horizontal="center" vertical="center" wrapText="1"/>
    </xf>
    <xf numFmtId="49" fontId="18" fillId="0" borderId="42" xfId="6" applyNumberFormat="1" applyFont="1" applyFill="1" applyBorder="1" applyAlignment="1">
      <alignment horizontal="center" vertical="center" wrapText="1"/>
    </xf>
    <xf numFmtId="49" fontId="10" fillId="0" borderId="20" xfId="1" applyNumberFormat="1" applyFont="1" applyFill="1" applyBorder="1" applyAlignment="1">
      <alignment horizontal="left" vertical="top" wrapText="1"/>
    </xf>
    <xf numFmtId="49" fontId="10" fillId="0" borderId="39" xfId="1" applyNumberFormat="1" applyFont="1" applyFill="1" applyBorder="1" applyAlignment="1">
      <alignment horizontal="left" vertical="top" wrapText="1"/>
    </xf>
    <xf numFmtId="49" fontId="10" fillId="0" borderId="44" xfId="1" applyNumberFormat="1" applyFont="1" applyFill="1" applyBorder="1" applyAlignment="1">
      <alignment horizontal="left" vertical="top" wrapText="1"/>
    </xf>
    <xf numFmtId="49" fontId="10" fillId="0" borderId="38" xfId="6" applyNumberFormat="1" applyFont="1" applyFill="1" applyBorder="1" applyAlignment="1">
      <alignment horizontal="center" vertical="center" wrapText="1"/>
    </xf>
    <xf numFmtId="49" fontId="10" fillId="0" borderId="13" xfId="6" applyNumberFormat="1" applyFont="1" applyFill="1" applyBorder="1" applyAlignment="1">
      <alignment horizontal="center" vertical="center" wrapText="1"/>
    </xf>
    <xf numFmtId="49" fontId="10" fillId="0" borderId="21" xfId="5" applyNumberFormat="1" applyFont="1" applyFill="1" applyBorder="1" applyAlignment="1">
      <alignment horizontal="left" wrapText="1"/>
    </xf>
    <xf numFmtId="49" fontId="10" fillId="0" borderId="27" xfId="5" applyNumberFormat="1" applyFont="1" applyFill="1" applyBorder="1" applyAlignment="1">
      <alignment horizontal="left" wrapText="1"/>
    </xf>
    <xf numFmtId="49" fontId="10" fillId="0" borderId="15" xfId="5" applyNumberFormat="1" applyFont="1" applyFill="1" applyBorder="1" applyAlignment="1">
      <alignment horizontal="center" wrapText="1"/>
    </xf>
    <xf numFmtId="49" fontId="10" fillId="0" borderId="38" xfId="5" applyNumberFormat="1" applyFont="1" applyFill="1" applyBorder="1" applyAlignment="1">
      <alignment horizontal="center" wrapText="1"/>
    </xf>
    <xf numFmtId="49" fontId="10" fillId="0" borderId="45" xfId="5" applyNumberFormat="1" applyFont="1" applyFill="1" applyBorder="1" applyAlignment="1">
      <alignment horizontal="center" wrapText="1"/>
    </xf>
    <xf numFmtId="49" fontId="17" fillId="0" borderId="41" xfId="6" applyNumberFormat="1" applyFont="1" applyFill="1" applyBorder="1" applyAlignment="1">
      <alignment horizontal="center" vertical="center" wrapText="1"/>
    </xf>
    <xf numFmtId="49" fontId="17" fillId="0" borderId="42" xfId="6" applyNumberFormat="1" applyFont="1" applyFill="1" applyBorder="1" applyAlignment="1">
      <alignment horizontal="center" vertical="center" wrapText="1"/>
    </xf>
    <xf numFmtId="49" fontId="10" fillId="0" borderId="23" xfId="0" applyNumberFormat="1" applyFont="1" applyFill="1" applyBorder="1" applyAlignment="1">
      <alignment horizontal="left" vertical="top" wrapText="1"/>
    </xf>
    <xf numFmtId="49" fontId="10" fillId="0" borderId="15" xfId="1" applyNumberFormat="1" applyFont="1" applyFill="1" applyBorder="1" applyAlignment="1">
      <alignment horizontal="center" vertical="top" wrapText="1"/>
    </xf>
    <xf numFmtId="49" fontId="10" fillId="0" borderId="38" xfId="1" applyNumberFormat="1" applyFont="1" applyFill="1" applyBorder="1" applyAlignment="1">
      <alignment horizontal="center" vertical="top" wrapText="1"/>
    </xf>
    <xf numFmtId="49" fontId="4" fillId="0" borderId="22" xfId="1" applyNumberFormat="1" applyFont="1" applyFill="1" applyBorder="1" applyAlignment="1">
      <alignment horizontal="left" vertical="top" wrapText="1"/>
    </xf>
    <xf numFmtId="49" fontId="4" fillId="0" borderId="1" xfId="1" applyNumberFormat="1" applyFont="1" applyFill="1" applyBorder="1" applyAlignment="1">
      <alignment horizontal="left" vertical="top" wrapText="1"/>
    </xf>
    <xf numFmtId="49" fontId="4" fillId="0" borderId="33" xfId="1" applyNumberFormat="1" applyFont="1" applyFill="1" applyBorder="1" applyAlignment="1">
      <alignment horizontal="left" vertical="top" wrapText="1"/>
    </xf>
    <xf numFmtId="49" fontId="14" fillId="0" borderId="22" xfId="1" applyNumberFormat="1" applyFont="1" applyFill="1" applyBorder="1" applyAlignment="1">
      <alignment horizontal="left" vertical="top" wrapText="1"/>
    </xf>
    <xf numFmtId="49" fontId="14" fillId="0" borderId="1" xfId="1" applyNumberFormat="1" applyFont="1" applyFill="1" applyBorder="1" applyAlignment="1">
      <alignment horizontal="left" vertical="top" wrapText="1"/>
    </xf>
    <xf numFmtId="49" fontId="14" fillId="0" borderId="33" xfId="1" applyNumberFormat="1" applyFont="1" applyFill="1" applyBorder="1" applyAlignment="1">
      <alignment horizontal="left" vertical="top" wrapText="1"/>
    </xf>
    <xf numFmtId="49" fontId="14" fillId="0" borderId="15" xfId="1" applyNumberFormat="1" applyFont="1" applyFill="1" applyBorder="1" applyAlignment="1">
      <alignment horizontal="center" vertical="top" wrapText="1"/>
    </xf>
    <xf numFmtId="49" fontId="14" fillId="0" borderId="45" xfId="1" applyNumberFormat="1" applyFont="1" applyFill="1" applyBorder="1" applyAlignment="1">
      <alignment horizontal="center" vertical="top" wrapText="1"/>
    </xf>
    <xf numFmtId="49" fontId="10" fillId="0" borderId="34" xfId="6" applyNumberFormat="1" applyFont="1" applyFill="1" applyBorder="1" applyAlignment="1">
      <alignment horizontal="center" vertical="center"/>
    </xf>
    <xf numFmtId="49" fontId="10" fillId="0" borderId="35" xfId="6" applyNumberFormat="1" applyFont="1" applyFill="1" applyBorder="1" applyAlignment="1">
      <alignment horizontal="center" vertical="center"/>
    </xf>
    <xf numFmtId="49" fontId="10" fillId="0" borderId="37" xfId="6" applyNumberFormat="1" applyFont="1" applyFill="1" applyBorder="1" applyAlignment="1">
      <alignment horizontal="center" vertical="center"/>
    </xf>
    <xf numFmtId="49" fontId="10" fillId="0" borderId="20" xfId="6" applyNumberFormat="1" applyFont="1" applyFill="1" applyBorder="1" applyAlignment="1">
      <alignment horizontal="center" vertical="center"/>
    </xf>
    <xf numFmtId="49" fontId="10" fillId="0" borderId="39" xfId="6" applyNumberFormat="1" applyFont="1" applyFill="1" applyBorder="1" applyAlignment="1">
      <alignment horizontal="center" vertical="center"/>
    </xf>
    <xf numFmtId="49" fontId="10" fillId="0" borderId="40" xfId="6" applyNumberFormat="1" applyFont="1" applyFill="1" applyBorder="1" applyAlignment="1">
      <alignment horizontal="center" vertical="center"/>
    </xf>
    <xf numFmtId="49" fontId="10" fillId="2" borderId="20" xfId="6" applyNumberFormat="1" applyFont="1" applyFill="1" applyBorder="1" applyAlignment="1">
      <alignment horizontal="center" vertical="center"/>
    </xf>
    <xf numFmtId="49" fontId="10" fillId="2" borderId="39" xfId="6" applyNumberFormat="1" applyFont="1" applyFill="1" applyBorder="1" applyAlignment="1">
      <alignment horizontal="center" vertical="center"/>
    </xf>
    <xf numFmtId="49" fontId="10" fillId="2" borderId="40" xfId="6" applyNumberFormat="1" applyFont="1" applyFill="1" applyBorder="1" applyAlignment="1">
      <alignment horizontal="center" vertical="center"/>
    </xf>
    <xf numFmtId="49" fontId="10" fillId="2" borderId="8" xfId="6" applyNumberFormat="1" applyFont="1" applyFill="1" applyBorder="1" applyAlignment="1">
      <alignment horizontal="center" vertical="center"/>
    </xf>
    <xf numFmtId="177" fontId="10" fillId="0" borderId="8" xfId="6" applyNumberFormat="1" applyFont="1" applyFill="1" applyBorder="1" applyAlignment="1">
      <alignment horizontal="center" vertical="center"/>
    </xf>
    <xf numFmtId="177" fontId="10" fillId="0" borderId="9" xfId="6" applyNumberFormat="1" applyFont="1" applyFill="1" applyBorder="1" applyAlignment="1">
      <alignment horizontal="center" vertical="center"/>
    </xf>
    <xf numFmtId="49" fontId="10" fillId="0" borderId="36" xfId="6" applyNumberFormat="1" applyFont="1" applyFill="1" applyBorder="1" applyAlignment="1">
      <alignment horizontal="center" vertical="center"/>
    </xf>
    <xf numFmtId="49" fontId="10" fillId="2" borderId="34" xfId="6" applyNumberFormat="1" applyFont="1" applyFill="1" applyBorder="1" applyAlignment="1">
      <alignment horizontal="center" vertical="center"/>
    </xf>
    <xf numFmtId="49" fontId="10" fillId="2" borderId="35" xfId="6" applyNumberFormat="1" applyFont="1" applyFill="1" applyBorder="1" applyAlignment="1">
      <alignment horizontal="center" vertical="center"/>
    </xf>
    <xf numFmtId="49" fontId="10" fillId="0" borderId="29" xfId="0" applyNumberFormat="1" applyFont="1" applyFill="1" applyBorder="1" applyAlignment="1">
      <alignment horizontal="left" vertical="top" wrapText="1"/>
    </xf>
    <xf numFmtId="49" fontId="10" fillId="0" borderId="2" xfId="0" applyNumberFormat="1" applyFont="1" applyFill="1" applyBorder="1" applyAlignment="1">
      <alignment horizontal="left" vertical="top" wrapText="1"/>
    </xf>
    <xf numFmtId="49" fontId="10" fillId="0" borderId="49" xfId="0" applyNumberFormat="1" applyFont="1" applyFill="1" applyBorder="1" applyAlignment="1">
      <alignment horizontal="left" vertical="top" wrapText="1"/>
    </xf>
    <xf numFmtId="49" fontId="10" fillId="0" borderId="34" xfId="5" applyNumberFormat="1" applyFont="1" applyFill="1" applyBorder="1" applyAlignment="1">
      <alignment horizontal="left" wrapText="1"/>
    </xf>
    <xf numFmtId="49" fontId="10" fillId="0" borderId="35" xfId="5" applyNumberFormat="1" applyFont="1" applyFill="1" applyBorder="1" applyAlignment="1">
      <alignment horizontal="left" wrapText="1"/>
    </xf>
    <xf numFmtId="49" fontId="10" fillId="0" borderId="37" xfId="5" applyNumberFormat="1" applyFont="1" applyFill="1" applyBorder="1" applyAlignment="1">
      <alignment horizontal="left" wrapText="1"/>
    </xf>
    <xf numFmtId="49" fontId="10" fillId="0" borderId="8" xfId="0" applyNumberFormat="1" applyFont="1" applyFill="1" applyBorder="1" applyAlignment="1">
      <alignment horizontal="left" vertical="top" wrapText="1"/>
    </xf>
    <xf numFmtId="49" fontId="10" fillId="0" borderId="9" xfId="0" applyNumberFormat="1" applyFont="1" applyFill="1" applyBorder="1" applyAlignment="1">
      <alignment horizontal="left" vertical="top" wrapText="1"/>
    </xf>
    <xf numFmtId="49" fontId="10" fillId="0" borderId="13" xfId="0" applyNumberFormat="1" applyFont="1" applyFill="1" applyBorder="1" applyAlignment="1">
      <alignment horizontal="center" vertical="top" wrapText="1"/>
    </xf>
    <xf numFmtId="49" fontId="10" fillId="0" borderId="22" xfId="0" applyNumberFormat="1" applyFont="1" applyFill="1" applyBorder="1" applyAlignment="1">
      <alignment horizontal="left" vertical="top" wrapText="1"/>
    </xf>
    <xf numFmtId="0" fontId="11" fillId="0" borderId="1" xfId="0" applyFont="1" applyBorder="1" applyAlignment="1">
      <alignment horizontal="left" vertical="top" wrapText="1"/>
    </xf>
    <xf numFmtId="49" fontId="4" fillId="0" borderId="11" xfId="0" applyNumberFormat="1" applyFont="1" applyFill="1" applyBorder="1" applyAlignment="1">
      <alignment horizontal="left" vertical="top" wrapText="1"/>
    </xf>
    <xf numFmtId="49" fontId="10" fillId="0" borderId="11" xfId="0" applyNumberFormat="1" applyFont="1" applyFill="1" applyBorder="1" applyAlignment="1">
      <alignment horizontal="left" vertical="top" wrapText="1"/>
    </xf>
    <xf numFmtId="49" fontId="10" fillId="0" borderId="12" xfId="0" applyNumberFormat="1" applyFont="1" applyFill="1" applyBorder="1" applyAlignment="1">
      <alignment horizontal="left" vertical="top" wrapText="1"/>
    </xf>
    <xf numFmtId="49" fontId="4" fillId="0" borderId="15" xfId="0" applyNumberFormat="1" applyFont="1" applyFill="1" applyBorder="1" applyAlignment="1">
      <alignment horizontal="center" vertical="top" wrapText="1"/>
    </xf>
    <xf numFmtId="49" fontId="4" fillId="0" borderId="38" xfId="0" applyNumberFormat="1" applyFont="1" applyFill="1" applyBorder="1" applyAlignment="1">
      <alignment horizontal="center" vertical="top" wrapText="1"/>
    </xf>
    <xf numFmtId="49" fontId="14" fillId="0" borderId="22" xfId="0" applyNumberFormat="1" applyFont="1" applyFill="1" applyBorder="1" applyAlignment="1">
      <alignment horizontal="left" vertical="top" wrapText="1"/>
    </xf>
    <xf numFmtId="0" fontId="0" fillId="0" borderId="1" xfId="0" applyBorder="1"/>
    <xf numFmtId="0" fontId="0" fillId="0" borderId="33" xfId="0" applyBorder="1"/>
    <xf numFmtId="49" fontId="14" fillId="0" borderId="21" xfId="0" applyNumberFormat="1" applyFont="1" applyFill="1" applyBorder="1" applyAlignment="1">
      <alignment horizontal="left" vertical="top" wrapText="1"/>
    </xf>
    <xf numFmtId="0" fontId="0" fillId="0" borderId="27" xfId="0" applyBorder="1"/>
    <xf numFmtId="0" fontId="0" fillId="0" borderId="48" xfId="0" applyBorder="1"/>
    <xf numFmtId="49" fontId="4" fillId="0" borderId="22" xfId="0" applyNumberFormat="1" applyFont="1" applyFill="1" applyBorder="1" applyAlignment="1">
      <alignment horizontal="left" vertical="top" wrapText="1"/>
    </xf>
    <xf numFmtId="49" fontId="10" fillId="0" borderId="1" xfId="0" applyNumberFormat="1" applyFont="1" applyFill="1" applyBorder="1" applyAlignment="1">
      <alignment horizontal="left" vertical="top" wrapText="1"/>
    </xf>
    <xf numFmtId="49" fontId="10" fillId="0" borderId="15" xfId="0" applyNumberFormat="1" applyFont="1" applyFill="1" applyBorder="1" applyAlignment="1">
      <alignment horizontal="center" vertical="top" wrapText="1"/>
    </xf>
    <xf numFmtId="49" fontId="10" fillId="0" borderId="38" xfId="0" applyNumberFormat="1" applyFont="1" applyFill="1" applyBorder="1" applyAlignment="1">
      <alignment horizontal="center" vertical="top" wrapText="1"/>
    </xf>
    <xf numFmtId="49" fontId="23" fillId="0" borderId="22" xfId="7" applyNumberFormat="1" applyFill="1" applyBorder="1" applyAlignment="1" applyProtection="1">
      <alignment horizontal="left" vertical="top" wrapText="1"/>
    </xf>
    <xf numFmtId="49" fontId="14" fillId="0" borderId="29" xfId="0" applyNumberFormat="1" applyFont="1" applyFill="1" applyBorder="1" applyAlignment="1">
      <alignment horizontal="left" vertical="top" wrapText="1"/>
    </xf>
    <xf numFmtId="49" fontId="10" fillId="0" borderId="46" xfId="1" applyNumberFormat="1" applyFont="1" applyFill="1" applyBorder="1" applyAlignment="1">
      <alignment horizontal="center" vertical="top" wrapText="1"/>
    </xf>
    <xf numFmtId="49" fontId="10" fillId="0" borderId="33" xfId="0" applyNumberFormat="1" applyFont="1" applyFill="1" applyBorder="1" applyAlignment="1">
      <alignment horizontal="left" vertical="top" wrapText="1"/>
    </xf>
    <xf numFmtId="49" fontId="10" fillId="0" borderId="45" xfId="0" applyNumberFormat="1" applyFont="1" applyFill="1" applyBorder="1" applyAlignment="1">
      <alignment horizontal="left" vertical="top" wrapText="1"/>
    </xf>
    <xf numFmtId="49" fontId="10" fillId="0" borderId="47" xfId="0" applyNumberFormat="1" applyFont="1" applyFill="1" applyBorder="1" applyAlignment="1">
      <alignment horizontal="left" vertical="top" wrapText="1"/>
    </xf>
    <xf numFmtId="49" fontId="10" fillId="0" borderId="29" xfId="0" applyNumberFormat="1" applyFont="1" applyFill="1" applyBorder="1" applyAlignment="1">
      <alignment horizontal="center" vertical="top" wrapText="1"/>
    </xf>
    <xf numFmtId="49" fontId="10" fillId="0" borderId="51" xfId="0" applyNumberFormat="1" applyFont="1" applyFill="1" applyBorder="1" applyAlignment="1">
      <alignment horizontal="center" vertical="top" wrapText="1"/>
    </xf>
    <xf numFmtId="49" fontId="14" fillId="0" borderId="21" xfId="5" applyNumberFormat="1" applyFont="1" applyFill="1" applyBorder="1" applyAlignment="1">
      <alignment horizontal="left" wrapText="1"/>
    </xf>
    <xf numFmtId="49" fontId="14" fillId="0" borderId="22" xfId="5" applyNumberFormat="1" applyFont="1" applyFill="1" applyBorder="1" applyAlignment="1">
      <alignment horizontal="left" wrapText="1"/>
    </xf>
    <xf numFmtId="49" fontId="10" fillId="0" borderId="34" xfId="5" applyNumberFormat="1" applyFont="1" applyFill="1" applyBorder="1" applyAlignment="1">
      <alignment horizontal="left" vertical="top" wrapText="1"/>
    </xf>
    <xf numFmtId="49" fontId="10" fillId="0" borderId="35" xfId="5" applyNumberFormat="1" applyFont="1" applyFill="1" applyBorder="1" applyAlignment="1">
      <alignment horizontal="left" vertical="top" wrapText="1"/>
    </xf>
    <xf numFmtId="49" fontId="10" fillId="0" borderId="37" xfId="5" applyNumberFormat="1" applyFont="1" applyFill="1" applyBorder="1" applyAlignment="1">
      <alignment horizontal="left" vertical="top" wrapText="1"/>
    </xf>
    <xf numFmtId="49" fontId="10" fillId="0" borderId="48" xfId="5" applyNumberFormat="1" applyFont="1" applyFill="1" applyBorder="1" applyAlignment="1">
      <alignment horizontal="left" wrapText="1"/>
    </xf>
    <xf numFmtId="49" fontId="10" fillId="0" borderId="45" xfId="1" applyNumberFormat="1" applyFont="1" applyFill="1" applyBorder="1" applyAlignment="1">
      <alignment horizontal="center" vertical="top" wrapText="1"/>
    </xf>
    <xf numFmtId="49" fontId="4" fillId="0" borderId="15" xfId="1" applyNumberFormat="1" applyFont="1" applyFill="1" applyBorder="1" applyAlignment="1">
      <alignment horizontal="center" vertical="top" wrapText="1"/>
    </xf>
    <xf numFmtId="49" fontId="4" fillId="0" borderId="38" xfId="1" applyNumberFormat="1" applyFont="1" applyFill="1" applyBorder="1" applyAlignment="1">
      <alignment horizontal="center" vertical="top" wrapText="1"/>
    </xf>
    <xf numFmtId="49" fontId="10" fillId="0" borderId="11" xfId="1" applyNumberFormat="1" applyFont="1" applyFill="1" applyBorder="1" applyAlignment="1">
      <alignment horizontal="left" vertical="top" wrapText="1"/>
    </xf>
    <xf numFmtId="49" fontId="10" fillId="0" borderId="12" xfId="1" applyNumberFormat="1" applyFont="1" applyFill="1" applyBorder="1" applyAlignment="1">
      <alignment horizontal="left" vertical="top" wrapText="1"/>
    </xf>
    <xf numFmtId="49" fontId="10" fillId="0" borderId="29" xfId="1" applyNumberFormat="1" applyFont="1" applyFill="1" applyBorder="1" applyAlignment="1">
      <alignment horizontal="center" vertical="top" wrapText="1"/>
    </xf>
    <xf numFmtId="49" fontId="10" fillId="0" borderId="13" xfId="1" applyNumberFormat="1" applyFont="1" applyFill="1" applyBorder="1" applyAlignment="1">
      <alignment horizontal="center" vertical="top" wrapText="1"/>
    </xf>
    <xf numFmtId="49" fontId="10" fillId="0" borderId="51" xfId="1" applyNumberFormat="1" applyFont="1" applyFill="1" applyBorder="1" applyAlignment="1">
      <alignment horizontal="center" vertical="top" wrapText="1"/>
    </xf>
    <xf numFmtId="49" fontId="14" fillId="0" borderId="29" xfId="1" applyNumberFormat="1" applyFont="1" applyFill="1" applyBorder="1" applyAlignment="1">
      <alignment horizontal="center" vertical="top" wrapText="1"/>
    </xf>
    <xf numFmtId="49" fontId="14" fillId="0" borderId="13" xfId="1" applyNumberFormat="1" applyFont="1" applyFill="1" applyBorder="1" applyAlignment="1">
      <alignment horizontal="center" vertical="top" wrapText="1"/>
    </xf>
    <xf numFmtId="49" fontId="14" fillId="0" borderId="21" xfId="1" applyNumberFormat="1" applyFont="1" applyFill="1" applyBorder="1" applyAlignment="1">
      <alignment horizontal="center" vertical="top" wrapText="1"/>
    </xf>
    <xf numFmtId="49" fontId="14" fillId="0" borderId="11" xfId="1" applyNumberFormat="1" applyFont="1" applyFill="1" applyBorder="1" applyAlignment="1">
      <alignment horizontal="left" vertical="top" wrapText="1"/>
    </xf>
    <xf numFmtId="49" fontId="14" fillId="0" borderId="12" xfId="1" applyNumberFormat="1" applyFont="1" applyFill="1" applyBorder="1" applyAlignment="1">
      <alignment horizontal="left" vertical="top" wrapText="1"/>
    </xf>
    <xf numFmtId="49" fontId="4" fillId="0" borderId="45" xfId="1" applyNumberFormat="1" applyFont="1" applyFill="1" applyBorder="1" applyAlignment="1">
      <alignment horizontal="center" vertical="top" wrapText="1"/>
    </xf>
    <xf numFmtId="49" fontId="10" fillId="0" borderId="43" xfId="0" applyNumberFormat="1" applyFont="1" applyFill="1" applyBorder="1" applyAlignment="1">
      <alignment horizontal="left" vertical="top" wrapText="1"/>
    </xf>
    <xf numFmtId="49" fontId="10" fillId="0" borderId="29" xfId="5" applyNumberFormat="1" applyFont="1" applyFill="1" applyBorder="1" applyAlignment="1">
      <alignment horizontal="left" wrapText="1"/>
    </xf>
    <xf numFmtId="49" fontId="10" fillId="0" borderId="2" xfId="5" applyNumberFormat="1" applyFont="1" applyFill="1" applyBorder="1" applyAlignment="1">
      <alignment horizontal="left" wrapText="1"/>
    </xf>
    <xf numFmtId="49" fontId="10" fillId="0" borderId="49" xfId="5" applyNumberFormat="1" applyFont="1" applyFill="1" applyBorder="1" applyAlignment="1">
      <alignment horizontal="left" wrapText="1"/>
    </xf>
    <xf numFmtId="49" fontId="10" fillId="0" borderId="45" xfId="0" applyNumberFormat="1" applyFont="1" applyFill="1" applyBorder="1" applyAlignment="1">
      <alignment horizontal="center" vertical="top" wrapText="1"/>
    </xf>
    <xf numFmtId="0" fontId="0" fillId="0" borderId="45" xfId="0" applyBorder="1"/>
    <xf numFmtId="49" fontId="14" fillId="0" borderId="38" xfId="1" applyNumberFormat="1" applyFont="1" applyFill="1" applyBorder="1" applyAlignment="1">
      <alignment horizontal="center" vertical="top" wrapText="1"/>
    </xf>
    <xf numFmtId="49" fontId="14" fillId="0" borderId="11" xfId="1" applyNumberFormat="1" applyFont="1" applyFill="1" applyBorder="1" applyAlignment="1">
      <alignment horizontal="center" vertical="top" wrapText="1"/>
    </xf>
    <xf numFmtId="49" fontId="14" fillId="0" borderId="1" xfId="0" applyNumberFormat="1" applyFont="1" applyFill="1" applyBorder="1" applyAlignment="1">
      <alignment horizontal="left" vertical="top" wrapText="1"/>
    </xf>
    <xf numFmtId="49" fontId="14" fillId="0" borderId="33" xfId="0" applyNumberFormat="1" applyFont="1" applyFill="1" applyBorder="1" applyAlignment="1">
      <alignment horizontal="left" vertical="top" wrapText="1"/>
    </xf>
    <xf numFmtId="49" fontId="14" fillId="0" borderId="15" xfId="0" applyNumberFormat="1" applyFont="1" applyFill="1" applyBorder="1" applyAlignment="1">
      <alignment horizontal="center" vertical="top" wrapText="1"/>
    </xf>
    <xf numFmtId="49" fontId="14" fillId="0" borderId="38" xfId="0" applyNumberFormat="1" applyFont="1" applyFill="1" applyBorder="1" applyAlignment="1">
      <alignment horizontal="center" vertical="top" wrapText="1"/>
    </xf>
    <xf numFmtId="49" fontId="14" fillId="0" borderId="45" xfId="0" applyNumberFormat="1" applyFont="1" applyFill="1" applyBorder="1" applyAlignment="1">
      <alignment horizontal="center" vertical="top" wrapText="1"/>
    </xf>
    <xf numFmtId="49" fontId="23" fillId="0" borderId="1" xfId="7" applyNumberFormat="1" applyFill="1" applyBorder="1" applyAlignment="1" applyProtection="1">
      <alignment horizontal="left" vertical="top" wrapText="1"/>
    </xf>
    <xf numFmtId="49" fontId="10" fillId="0" borderId="22" xfId="6" applyNumberFormat="1" applyFont="1" applyFill="1" applyBorder="1" applyAlignment="1">
      <alignment horizontal="center" vertical="center" wrapText="1"/>
    </xf>
    <xf numFmtId="49" fontId="10" fillId="0" borderId="1" xfId="6" applyNumberFormat="1" applyFont="1" applyFill="1" applyBorder="1" applyAlignment="1">
      <alignment horizontal="center" vertical="center" wrapText="1"/>
    </xf>
    <xf numFmtId="49" fontId="10" fillId="0" borderId="25" xfId="6" applyNumberFormat="1" applyFont="1" applyFill="1" applyBorder="1" applyAlignment="1">
      <alignment horizontal="center" vertical="center" wrapText="1"/>
    </xf>
    <xf numFmtId="49" fontId="4" fillId="0" borderId="34" xfId="0" applyNumberFormat="1" applyFont="1" applyFill="1" applyBorder="1" applyAlignment="1">
      <alignment horizontal="left" vertical="top" wrapText="1"/>
    </xf>
    <xf numFmtId="49" fontId="10" fillId="0" borderId="35" xfId="0" applyNumberFormat="1" applyFont="1" applyFill="1" applyBorder="1" applyAlignment="1">
      <alignment horizontal="left" vertical="top" wrapText="1"/>
    </xf>
    <xf numFmtId="49" fontId="10" fillId="0" borderId="37" xfId="0" applyNumberFormat="1" applyFont="1" applyFill="1" applyBorder="1" applyAlignment="1">
      <alignment horizontal="left" vertical="top" wrapText="1"/>
    </xf>
    <xf numFmtId="49" fontId="10" fillId="0" borderId="53" xfId="0" applyNumberFormat="1" applyFont="1" applyFill="1" applyBorder="1" applyAlignment="1">
      <alignment horizontal="left" vertical="top" wrapText="1"/>
    </xf>
    <xf numFmtId="49" fontId="14" fillId="0" borderId="27" xfId="5" applyNumberFormat="1" applyFont="1" applyFill="1" applyBorder="1" applyAlignment="1">
      <alignment horizontal="left" wrapText="1"/>
    </xf>
    <xf numFmtId="49" fontId="14" fillId="0" borderId="48" xfId="5" applyNumberFormat="1" applyFont="1" applyFill="1" applyBorder="1" applyAlignment="1">
      <alignment horizontal="left" wrapText="1"/>
    </xf>
  </cellXfs>
  <cellStyles count="8">
    <cellStyle name="Hyperlink" xfId="7" builtinId="8"/>
    <cellStyle name="Normal" xfId="0" builtinId="0"/>
    <cellStyle name="Normal_Program Check List1" xfId="1"/>
    <cellStyle name="Normal_単価テスト_財産管理" xfId="2"/>
    <cellStyle name="Percent" xfId="3" builtinId="5"/>
    <cellStyle name="標準_format(USI)" xfId="4"/>
    <cellStyle name="標準_Sheet1_コピー ～ 一括失効" xfId="5"/>
    <cellStyle name="標準_コピー ～ 一括失効" xfId="6"/>
  </cellStyles>
  <dxfs count="204"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112651" name="Line 1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13</xdr:col>
      <xdr:colOff>581025</xdr:colOff>
      <xdr:row>36</xdr:row>
      <xdr:rowOff>133350</xdr:rowOff>
    </xdr:to>
    <xdr:pic>
      <xdr:nvPicPr>
        <xdr:cNvPr id="115716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5800" y="685800"/>
          <a:ext cx="8810625" cy="5619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126</xdr:row>
      <xdr:rowOff>0</xdr:rowOff>
    </xdr:from>
    <xdr:to>
      <xdr:col>14</xdr:col>
      <xdr:colOff>19050</xdr:colOff>
      <xdr:row>161</xdr:row>
      <xdr:rowOff>28575</xdr:rowOff>
    </xdr:to>
    <xdr:pic>
      <xdr:nvPicPr>
        <xdr:cNvPr id="11571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85800" y="21602700"/>
          <a:ext cx="8934450" cy="60293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41</xdr:row>
      <xdr:rowOff>0</xdr:rowOff>
    </xdr:from>
    <xdr:to>
      <xdr:col>14</xdr:col>
      <xdr:colOff>485775</xdr:colOff>
      <xdr:row>73</xdr:row>
      <xdr:rowOff>57150</xdr:rowOff>
    </xdr:to>
    <xdr:pic>
      <xdr:nvPicPr>
        <xdr:cNvPr id="1259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85800" y="7029450"/>
          <a:ext cx="9401175" cy="55435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0</xdr:colOff>
      <xdr:row>82</xdr:row>
      <xdr:rowOff>0</xdr:rowOff>
    </xdr:from>
    <xdr:to>
      <xdr:col>15</xdr:col>
      <xdr:colOff>314325</xdr:colOff>
      <xdr:row>121</xdr:row>
      <xdr:rowOff>9525</xdr:rowOff>
    </xdr:to>
    <xdr:pic>
      <xdr:nvPicPr>
        <xdr:cNvPr id="1280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85800" y="14058900"/>
          <a:ext cx="9915525" cy="66960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0</xdr:colOff>
      <xdr:row>166</xdr:row>
      <xdr:rowOff>0</xdr:rowOff>
    </xdr:from>
    <xdr:to>
      <xdr:col>15</xdr:col>
      <xdr:colOff>295275</xdr:colOff>
      <xdr:row>203</xdr:row>
      <xdr:rowOff>19050</xdr:rowOff>
    </xdr:to>
    <xdr:pic>
      <xdr:nvPicPr>
        <xdr:cNvPr id="12800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685800" y="28460700"/>
          <a:ext cx="9896475" cy="6362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0</xdr:colOff>
      <xdr:row>207</xdr:row>
      <xdr:rowOff>0</xdr:rowOff>
    </xdr:from>
    <xdr:to>
      <xdr:col>15</xdr:col>
      <xdr:colOff>304800</xdr:colOff>
      <xdr:row>246</xdr:row>
      <xdr:rowOff>0</xdr:rowOff>
    </xdr:to>
    <xdr:pic>
      <xdr:nvPicPr>
        <xdr:cNvPr id="12800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685800" y="35490150"/>
          <a:ext cx="9906000" cy="66865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0</xdr:colOff>
      <xdr:row>249</xdr:row>
      <xdr:rowOff>114300</xdr:rowOff>
    </xdr:from>
    <xdr:to>
      <xdr:col>15</xdr:col>
      <xdr:colOff>238125</xdr:colOff>
      <xdr:row>288</xdr:row>
      <xdr:rowOff>76200</xdr:rowOff>
    </xdr:to>
    <xdr:pic>
      <xdr:nvPicPr>
        <xdr:cNvPr id="128004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685800" y="42805350"/>
          <a:ext cx="9839325" cy="66484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admin@123" TargetMode="External"/><Relationship Id="rId5" Type="http://schemas.openxmlformats.org/officeDocument/2006/relationships/comments" Target="../comments3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mailto:JyotiShirahatti@usindia.com" TargetMode="External"/><Relationship Id="rId1" Type="http://schemas.openxmlformats.org/officeDocument/2006/relationships/hyperlink" Target="mailto:Admin@123" TargetMode="External"/><Relationship Id="rId6" Type="http://schemas.openxmlformats.org/officeDocument/2006/relationships/comments" Target="../comments8.xml"/><Relationship Id="rId5" Type="http://schemas.openxmlformats.org/officeDocument/2006/relationships/vmlDrawing" Target="../drawings/vmlDrawing8.vml"/><Relationship Id="rId4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L39"/>
  <sheetViews>
    <sheetView view="pageBreakPreview" zoomScale="85" zoomScaleNormal="100" zoomScaleSheetLayoutView="85" workbookViewId="0">
      <pane ySplit="9" topLeftCell="A10" activePane="bottomLeft" state="frozen"/>
      <selection activeCell="A5" sqref="A5"/>
      <selection pane="bottomLeft" activeCell="E25" sqref="E25"/>
    </sheetView>
  </sheetViews>
  <sheetFormatPr defaultColWidth="2.625" defaultRowHeight="15"/>
  <cols>
    <col min="1" max="16384" width="2.625" style="3"/>
  </cols>
  <sheetData>
    <row r="1" spans="2:38" hidden="1"/>
    <row r="2" spans="2:38" hidden="1">
      <c r="B2" s="2" t="s">
        <v>10</v>
      </c>
      <c r="C2" s="2"/>
    </row>
    <row r="3" spans="2:38" s="4" customFormat="1" ht="13.5" hidden="1" customHeight="1">
      <c r="B3" s="149"/>
      <c r="C3" s="151"/>
      <c r="D3" s="176"/>
      <c r="E3" s="177"/>
      <c r="F3" s="177"/>
      <c r="G3" s="177"/>
      <c r="H3" s="177"/>
      <c r="I3" s="177"/>
      <c r="J3" s="178"/>
      <c r="K3" s="167">
        <f ca="1">IF($D3="",0,MAX(INDIRECT("'"&amp;$D3&amp;"'!$H3:$AZ3")))</f>
        <v>0</v>
      </c>
      <c r="L3" s="168"/>
      <c r="M3" s="168"/>
      <c r="N3" s="169"/>
      <c r="O3" s="149" t="str">
        <f ca="1">IF($D3="","",COUNTIF(INDIRECT("'"&amp;$D3&amp;"'!$H"&amp;ROW(INDIRECT("'"&amp;$D3&amp;"'!TestResult"))&amp;":$AZ"&amp;ROW(INDIRECT("'"&amp;$D3&amp;"'!TestResult"))),O$9))</f>
        <v/>
      </c>
      <c r="P3" s="150"/>
      <c r="Q3" s="151"/>
      <c r="R3" s="149" t="str">
        <f ca="1">IF($D3="","",COUNTIF(INDIRECT("'"&amp;$D3&amp;"'!$H"&amp;ROW(INDIRECT("'"&amp;$D3&amp;"'!TestResult"))&amp;":$AZ"&amp;ROW(INDIRECT("'"&amp;$D3&amp;"'!TestResult"))),R$9))</f>
        <v/>
      </c>
      <c r="S3" s="150"/>
      <c r="T3" s="151"/>
      <c r="U3" s="149" t="str">
        <f ca="1">IF($D3="","",COUNTIF(INDIRECT("'"&amp;$D3&amp;"'!$H"&amp;ROW(INDIRECT("'"&amp;$D3&amp;"'!TestResult"))&amp;":$AZ"&amp;ROW(INDIRECT("'"&amp;$D3&amp;"'!TestResult"))),U$9))</f>
        <v/>
      </c>
      <c r="V3" s="150"/>
      <c r="W3" s="151"/>
      <c r="X3" s="149" t="str">
        <f ca="1">IF($D3="","",COUNTIF(INDIRECT("'"&amp;$D3&amp;"'!$H"&amp;ROW(INDIRECT("'"&amp;$D3&amp;"'!TestResult"))&amp;":$AZ"&amp;ROW(INDIRECT("'"&amp;$D3&amp;"'!TestResult"))),X$9))</f>
        <v/>
      </c>
      <c r="Y3" s="150"/>
      <c r="Z3" s="151"/>
      <c r="AA3" s="167">
        <f ca="1">SUM(O3:Z3)</f>
        <v>0</v>
      </c>
      <c r="AB3" s="168"/>
      <c r="AC3" s="168"/>
      <c r="AD3" s="169"/>
      <c r="AE3" s="167">
        <f ca="1">K3-AA3</f>
        <v>0</v>
      </c>
      <c r="AF3" s="168"/>
      <c r="AG3" s="168"/>
      <c r="AH3" s="169"/>
      <c r="AI3" s="182" t="str">
        <f ca="1">IF($D3="","",SUM(INDIRECT("'"&amp;$D3&amp;"'!BugCount")))</f>
        <v/>
      </c>
      <c r="AJ3" s="183"/>
      <c r="AK3" s="183"/>
      <c r="AL3" s="184"/>
    </row>
    <row r="4" spans="2:38" s="53" customFormat="1" hidden="1">
      <c r="B4" s="51"/>
      <c r="C4" s="51"/>
      <c r="D4" s="52"/>
      <c r="E4" s="52"/>
      <c r="F4" s="52"/>
      <c r="G4" s="52"/>
      <c r="H4" s="52"/>
      <c r="I4" s="52"/>
      <c r="J4" s="52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</row>
    <row r="5" spans="2:38" ht="15.75" thickBot="1"/>
    <row r="6" spans="2:38" ht="14.25" customHeight="1" thickBot="1">
      <c r="B6" s="186" t="s">
        <v>6</v>
      </c>
      <c r="C6" s="187"/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187"/>
      <c r="X6" s="187"/>
      <c r="Y6" s="187"/>
      <c r="Z6" s="187"/>
      <c r="AA6" s="187"/>
      <c r="AB6" s="187"/>
      <c r="AC6" s="187"/>
      <c r="AD6" s="187"/>
      <c r="AE6" s="187"/>
      <c r="AF6" s="187"/>
      <c r="AG6" s="187"/>
      <c r="AH6" s="187"/>
      <c r="AI6" s="187"/>
      <c r="AJ6" s="187"/>
      <c r="AK6" s="187"/>
      <c r="AL6" s="188"/>
    </row>
    <row r="8" spans="2:38" ht="13.5" customHeight="1">
      <c r="B8" s="189"/>
      <c r="C8" s="190"/>
      <c r="D8" s="189"/>
      <c r="E8" s="191"/>
      <c r="F8" s="191"/>
      <c r="G8" s="191"/>
      <c r="H8" s="191"/>
      <c r="I8" s="191"/>
      <c r="J8" s="190"/>
      <c r="K8" s="158" t="s">
        <v>2</v>
      </c>
      <c r="L8" s="159"/>
      <c r="M8" s="159"/>
      <c r="N8" s="160"/>
      <c r="O8" s="161" t="s">
        <v>1</v>
      </c>
      <c r="P8" s="162"/>
      <c r="Q8" s="162"/>
      <c r="R8" s="162"/>
      <c r="S8" s="162"/>
      <c r="T8" s="162"/>
      <c r="U8" s="162"/>
      <c r="V8" s="162"/>
      <c r="W8" s="162"/>
      <c r="X8" s="162"/>
      <c r="Y8" s="162"/>
      <c r="Z8" s="163"/>
      <c r="AA8" s="158" t="s">
        <v>20</v>
      </c>
      <c r="AB8" s="159"/>
      <c r="AC8" s="159"/>
      <c r="AD8" s="160"/>
      <c r="AE8" s="158" t="s">
        <v>20</v>
      </c>
      <c r="AF8" s="159"/>
      <c r="AG8" s="159"/>
      <c r="AH8" s="160"/>
      <c r="AI8" s="195"/>
      <c r="AJ8" s="196"/>
      <c r="AK8" s="196"/>
      <c r="AL8" s="197"/>
    </row>
    <row r="9" spans="2:38" s="4" customFormat="1">
      <c r="B9" s="173" t="s">
        <v>11</v>
      </c>
      <c r="C9" s="174"/>
      <c r="D9" s="173" t="s">
        <v>12</v>
      </c>
      <c r="E9" s="175"/>
      <c r="F9" s="175"/>
      <c r="G9" s="175"/>
      <c r="H9" s="175"/>
      <c r="I9" s="175"/>
      <c r="J9" s="174"/>
      <c r="K9" s="179" t="s">
        <v>18</v>
      </c>
      <c r="L9" s="180"/>
      <c r="M9" s="180"/>
      <c r="N9" s="181"/>
      <c r="O9" s="164" t="s">
        <v>13</v>
      </c>
      <c r="P9" s="165"/>
      <c r="Q9" s="166"/>
      <c r="R9" s="164" t="s">
        <v>14</v>
      </c>
      <c r="S9" s="165"/>
      <c r="T9" s="166"/>
      <c r="U9" s="164" t="s">
        <v>15</v>
      </c>
      <c r="V9" s="165"/>
      <c r="W9" s="166"/>
      <c r="X9" s="164" t="s">
        <v>16</v>
      </c>
      <c r="Y9" s="165"/>
      <c r="Z9" s="166"/>
      <c r="AA9" s="179" t="s">
        <v>19</v>
      </c>
      <c r="AB9" s="180"/>
      <c r="AC9" s="180"/>
      <c r="AD9" s="181"/>
      <c r="AE9" s="179" t="s">
        <v>21</v>
      </c>
      <c r="AF9" s="180"/>
      <c r="AG9" s="180"/>
      <c r="AH9" s="181"/>
      <c r="AI9" s="192" t="s">
        <v>22</v>
      </c>
      <c r="AJ9" s="193"/>
      <c r="AK9" s="193"/>
      <c r="AL9" s="194"/>
    </row>
    <row r="10" spans="2:38" s="4" customFormat="1">
      <c r="B10" s="149">
        <v>1</v>
      </c>
      <c r="C10" s="151"/>
      <c r="D10" s="176" t="s">
        <v>51</v>
      </c>
      <c r="E10" s="177"/>
      <c r="F10" s="177"/>
      <c r="G10" s="177"/>
      <c r="H10" s="177"/>
      <c r="I10" s="177"/>
      <c r="J10" s="178"/>
      <c r="K10" s="167">
        <f t="shared" ref="K10:K19" ca="1" si="0">IF($D10="",0,MAX(INDIRECT("'"&amp;$D10&amp;"'!$H3:$AZ3")))</f>
        <v>7</v>
      </c>
      <c r="L10" s="168"/>
      <c r="M10" s="168"/>
      <c r="N10" s="169"/>
      <c r="O10" s="149">
        <f t="shared" ref="O10:O19" ca="1" si="1">IF($D10="","",COUNTIF(INDIRECT("'"&amp;$D10&amp;"'!$H"&amp;ROW(INDIRECT("'"&amp;$D10&amp;"'!TestResult"))&amp;":$AZ"&amp;ROW(INDIRECT("'"&amp;$D10&amp;"'!TestResult"))),O$9))</f>
        <v>7</v>
      </c>
      <c r="P10" s="150"/>
      <c r="Q10" s="151"/>
      <c r="R10" s="149">
        <f t="shared" ref="R10:R19" ca="1" si="2">IF($D10="","",COUNTIF(INDIRECT("'"&amp;$D10&amp;"'!$H"&amp;ROW(INDIRECT("'"&amp;$D10&amp;"'!TestResult"))&amp;":$AZ"&amp;ROW(INDIRECT("'"&amp;$D10&amp;"'!TestResult"))),R$9))</f>
        <v>0</v>
      </c>
      <c r="S10" s="150"/>
      <c r="T10" s="151"/>
      <c r="U10" s="149">
        <f t="shared" ref="U10:U19" ca="1" si="3">IF($D10="","",COUNTIF(INDIRECT("'"&amp;$D10&amp;"'!$H"&amp;ROW(INDIRECT("'"&amp;$D10&amp;"'!TestResult"))&amp;":$AZ"&amp;ROW(INDIRECT("'"&amp;$D10&amp;"'!TestResult"))),U$9))</f>
        <v>0</v>
      </c>
      <c r="V10" s="150"/>
      <c r="W10" s="151"/>
      <c r="X10" s="149">
        <f t="shared" ref="X10:X19" ca="1" si="4">IF($D10="","",COUNTIF(INDIRECT("'"&amp;$D10&amp;"'!$H"&amp;ROW(INDIRECT("'"&amp;$D10&amp;"'!TestResult"))&amp;":$AZ"&amp;ROW(INDIRECT("'"&amp;$D10&amp;"'!TestResult"))),X$9))</f>
        <v>0</v>
      </c>
      <c r="Y10" s="150"/>
      <c r="Z10" s="151"/>
      <c r="AA10" s="167">
        <f t="shared" ref="AA10:AA19" ca="1" si="5">SUM(O10:Z10)</f>
        <v>7</v>
      </c>
      <c r="AB10" s="168"/>
      <c r="AC10" s="168"/>
      <c r="AD10" s="169"/>
      <c r="AE10" s="167">
        <f t="shared" ref="AE10:AE19" ca="1" si="6">K10-AA10</f>
        <v>0</v>
      </c>
      <c r="AF10" s="168"/>
      <c r="AG10" s="168"/>
      <c r="AH10" s="169"/>
      <c r="AI10" s="182">
        <f t="shared" ref="AI10:AI19" ca="1" si="7">IF($D10="","",SUM(INDIRECT("'"&amp;$D10&amp;"'!BugCount")))</f>
        <v>0</v>
      </c>
      <c r="AJ10" s="183"/>
      <c r="AK10" s="183"/>
      <c r="AL10" s="184"/>
    </row>
    <row r="11" spans="2:38" s="4" customFormat="1">
      <c r="B11" s="149">
        <v>2</v>
      </c>
      <c r="C11" s="151"/>
      <c r="D11" s="176" t="s">
        <v>352</v>
      </c>
      <c r="E11" s="177"/>
      <c r="F11" s="177"/>
      <c r="G11" s="177"/>
      <c r="H11" s="177"/>
      <c r="I11" s="177"/>
      <c r="J11" s="178"/>
      <c r="K11" s="167">
        <f t="shared" ca="1" si="0"/>
        <v>5</v>
      </c>
      <c r="L11" s="168"/>
      <c r="M11" s="168"/>
      <c r="N11" s="169"/>
      <c r="O11" s="149">
        <f t="shared" ca="1" si="1"/>
        <v>5</v>
      </c>
      <c r="P11" s="150"/>
      <c r="Q11" s="151"/>
      <c r="R11" s="149">
        <f t="shared" ca="1" si="2"/>
        <v>0</v>
      </c>
      <c r="S11" s="150"/>
      <c r="T11" s="151"/>
      <c r="U11" s="149">
        <f t="shared" ca="1" si="3"/>
        <v>0</v>
      </c>
      <c r="V11" s="150"/>
      <c r="W11" s="151"/>
      <c r="X11" s="149">
        <f t="shared" ca="1" si="4"/>
        <v>0</v>
      </c>
      <c r="Y11" s="150"/>
      <c r="Z11" s="151"/>
      <c r="AA11" s="167">
        <f t="shared" ca="1" si="5"/>
        <v>5</v>
      </c>
      <c r="AB11" s="168"/>
      <c r="AC11" s="168"/>
      <c r="AD11" s="169"/>
      <c r="AE11" s="167">
        <f t="shared" ca="1" si="6"/>
        <v>0</v>
      </c>
      <c r="AF11" s="168"/>
      <c r="AG11" s="168"/>
      <c r="AH11" s="169"/>
      <c r="AI11" s="182">
        <f t="shared" ca="1" si="7"/>
        <v>0</v>
      </c>
      <c r="AJ11" s="183"/>
      <c r="AK11" s="183"/>
      <c r="AL11" s="184"/>
    </row>
    <row r="12" spans="2:38" s="4" customFormat="1">
      <c r="B12" s="149">
        <v>3</v>
      </c>
      <c r="C12" s="151"/>
      <c r="D12" s="176" t="s">
        <v>96</v>
      </c>
      <c r="E12" s="177"/>
      <c r="F12" s="177"/>
      <c r="G12" s="177"/>
      <c r="H12" s="177"/>
      <c r="I12" s="177"/>
      <c r="J12" s="178"/>
      <c r="K12" s="167">
        <f t="shared" ca="1" si="0"/>
        <v>1</v>
      </c>
      <c r="L12" s="168"/>
      <c r="M12" s="168"/>
      <c r="N12" s="169"/>
      <c r="O12" s="149">
        <f t="shared" ca="1" si="1"/>
        <v>1</v>
      </c>
      <c r="P12" s="150"/>
      <c r="Q12" s="151"/>
      <c r="R12" s="149">
        <f t="shared" ca="1" si="2"/>
        <v>0</v>
      </c>
      <c r="S12" s="150"/>
      <c r="T12" s="151"/>
      <c r="U12" s="149">
        <f t="shared" ca="1" si="3"/>
        <v>0</v>
      </c>
      <c r="V12" s="150"/>
      <c r="W12" s="151"/>
      <c r="X12" s="149">
        <f t="shared" ca="1" si="4"/>
        <v>0</v>
      </c>
      <c r="Y12" s="150"/>
      <c r="Z12" s="151"/>
      <c r="AA12" s="167">
        <f t="shared" ca="1" si="5"/>
        <v>1</v>
      </c>
      <c r="AB12" s="168"/>
      <c r="AC12" s="168"/>
      <c r="AD12" s="169"/>
      <c r="AE12" s="167">
        <f t="shared" ca="1" si="6"/>
        <v>0</v>
      </c>
      <c r="AF12" s="168"/>
      <c r="AG12" s="168"/>
      <c r="AH12" s="169"/>
      <c r="AI12" s="182">
        <f t="shared" ca="1" si="7"/>
        <v>0</v>
      </c>
      <c r="AJ12" s="183"/>
      <c r="AK12" s="183"/>
      <c r="AL12" s="184"/>
    </row>
    <row r="13" spans="2:38" s="4" customFormat="1">
      <c r="B13" s="149">
        <v>4</v>
      </c>
      <c r="C13" s="151"/>
      <c r="D13" s="176" t="s">
        <v>353</v>
      </c>
      <c r="E13" s="177"/>
      <c r="F13" s="177"/>
      <c r="G13" s="177"/>
      <c r="H13" s="177"/>
      <c r="I13" s="177"/>
      <c r="J13" s="178"/>
      <c r="K13" s="167">
        <f t="shared" ca="1" si="0"/>
        <v>6</v>
      </c>
      <c r="L13" s="168"/>
      <c r="M13" s="168"/>
      <c r="N13" s="169"/>
      <c r="O13" s="149">
        <f t="shared" ca="1" si="1"/>
        <v>6</v>
      </c>
      <c r="P13" s="150"/>
      <c r="Q13" s="151"/>
      <c r="R13" s="149">
        <f t="shared" ca="1" si="2"/>
        <v>0</v>
      </c>
      <c r="S13" s="150"/>
      <c r="T13" s="151"/>
      <c r="U13" s="149">
        <f t="shared" ca="1" si="3"/>
        <v>0</v>
      </c>
      <c r="V13" s="150"/>
      <c r="W13" s="151"/>
      <c r="X13" s="149">
        <f t="shared" ca="1" si="4"/>
        <v>0</v>
      </c>
      <c r="Y13" s="150"/>
      <c r="Z13" s="151"/>
      <c r="AA13" s="167">
        <f t="shared" ca="1" si="5"/>
        <v>6</v>
      </c>
      <c r="AB13" s="168"/>
      <c r="AC13" s="168"/>
      <c r="AD13" s="169"/>
      <c r="AE13" s="167">
        <f t="shared" ca="1" si="6"/>
        <v>0</v>
      </c>
      <c r="AF13" s="168"/>
      <c r="AG13" s="168"/>
      <c r="AH13" s="169"/>
      <c r="AI13" s="182">
        <f t="shared" ca="1" si="7"/>
        <v>0</v>
      </c>
      <c r="AJ13" s="183"/>
      <c r="AK13" s="183"/>
      <c r="AL13" s="184"/>
    </row>
    <row r="14" spans="2:38" s="4" customFormat="1">
      <c r="B14" s="149">
        <v>5</v>
      </c>
      <c r="C14" s="151"/>
      <c r="D14" s="176" t="s">
        <v>354</v>
      </c>
      <c r="E14" s="177"/>
      <c r="F14" s="177"/>
      <c r="G14" s="177"/>
      <c r="H14" s="177"/>
      <c r="I14" s="177"/>
      <c r="J14" s="178"/>
      <c r="K14" s="167">
        <f t="shared" ca="1" si="0"/>
        <v>1</v>
      </c>
      <c r="L14" s="168"/>
      <c r="M14" s="168"/>
      <c r="N14" s="169"/>
      <c r="O14" s="149">
        <f t="shared" ca="1" si="1"/>
        <v>1</v>
      </c>
      <c r="P14" s="150"/>
      <c r="Q14" s="151"/>
      <c r="R14" s="149">
        <f t="shared" ca="1" si="2"/>
        <v>0</v>
      </c>
      <c r="S14" s="150"/>
      <c r="T14" s="151"/>
      <c r="U14" s="149">
        <f t="shared" ca="1" si="3"/>
        <v>0</v>
      </c>
      <c r="V14" s="150"/>
      <c r="W14" s="151"/>
      <c r="X14" s="149">
        <f t="shared" ca="1" si="4"/>
        <v>0</v>
      </c>
      <c r="Y14" s="150"/>
      <c r="Z14" s="151"/>
      <c r="AA14" s="167">
        <f t="shared" ca="1" si="5"/>
        <v>1</v>
      </c>
      <c r="AB14" s="168"/>
      <c r="AC14" s="168"/>
      <c r="AD14" s="169"/>
      <c r="AE14" s="167">
        <f t="shared" ca="1" si="6"/>
        <v>0</v>
      </c>
      <c r="AF14" s="168"/>
      <c r="AG14" s="168"/>
      <c r="AH14" s="169"/>
      <c r="AI14" s="182">
        <f t="shared" ca="1" si="7"/>
        <v>0</v>
      </c>
      <c r="AJ14" s="183"/>
      <c r="AK14" s="183"/>
      <c r="AL14" s="184"/>
    </row>
    <row r="15" spans="2:38" s="4" customFormat="1">
      <c r="B15" s="149">
        <v>6</v>
      </c>
      <c r="C15" s="151"/>
      <c r="D15" s="176" t="s">
        <v>355</v>
      </c>
      <c r="E15" s="177"/>
      <c r="F15" s="177"/>
      <c r="G15" s="177"/>
      <c r="H15" s="177"/>
      <c r="I15" s="177"/>
      <c r="J15" s="178"/>
      <c r="K15" s="167">
        <f t="shared" ca="1" si="0"/>
        <v>22</v>
      </c>
      <c r="L15" s="168"/>
      <c r="M15" s="168"/>
      <c r="N15" s="169"/>
      <c r="O15" s="149">
        <f t="shared" ca="1" si="1"/>
        <v>22</v>
      </c>
      <c r="P15" s="150"/>
      <c r="Q15" s="151"/>
      <c r="R15" s="149">
        <f t="shared" ca="1" si="2"/>
        <v>0</v>
      </c>
      <c r="S15" s="150"/>
      <c r="T15" s="151"/>
      <c r="U15" s="149">
        <f t="shared" ca="1" si="3"/>
        <v>0</v>
      </c>
      <c r="V15" s="150"/>
      <c r="W15" s="151"/>
      <c r="X15" s="149">
        <f t="shared" ca="1" si="4"/>
        <v>0</v>
      </c>
      <c r="Y15" s="150"/>
      <c r="Z15" s="151"/>
      <c r="AA15" s="167">
        <f t="shared" ca="1" si="5"/>
        <v>22</v>
      </c>
      <c r="AB15" s="168"/>
      <c r="AC15" s="168"/>
      <c r="AD15" s="169"/>
      <c r="AE15" s="167">
        <f t="shared" ca="1" si="6"/>
        <v>0</v>
      </c>
      <c r="AF15" s="168"/>
      <c r="AG15" s="168"/>
      <c r="AH15" s="169"/>
      <c r="AI15" s="182">
        <f t="shared" ca="1" si="7"/>
        <v>0</v>
      </c>
      <c r="AJ15" s="183"/>
      <c r="AK15" s="183"/>
      <c r="AL15" s="184"/>
    </row>
    <row r="16" spans="2:38" s="4" customFormat="1">
      <c r="B16" s="149">
        <v>7</v>
      </c>
      <c r="C16" s="151"/>
      <c r="D16" s="176" t="s">
        <v>356</v>
      </c>
      <c r="E16" s="177"/>
      <c r="F16" s="177"/>
      <c r="G16" s="177"/>
      <c r="H16" s="177"/>
      <c r="I16" s="177"/>
      <c r="J16" s="178"/>
      <c r="K16" s="167">
        <f t="shared" ca="1" si="0"/>
        <v>22</v>
      </c>
      <c r="L16" s="168"/>
      <c r="M16" s="168"/>
      <c r="N16" s="169"/>
      <c r="O16" s="149">
        <f t="shared" ca="1" si="1"/>
        <v>22</v>
      </c>
      <c r="P16" s="150"/>
      <c r="Q16" s="151"/>
      <c r="R16" s="149">
        <f t="shared" ca="1" si="2"/>
        <v>0</v>
      </c>
      <c r="S16" s="150"/>
      <c r="T16" s="151"/>
      <c r="U16" s="149">
        <f t="shared" ca="1" si="3"/>
        <v>0</v>
      </c>
      <c r="V16" s="150"/>
      <c r="W16" s="151"/>
      <c r="X16" s="149">
        <f t="shared" ca="1" si="4"/>
        <v>0</v>
      </c>
      <c r="Y16" s="150"/>
      <c r="Z16" s="151"/>
      <c r="AA16" s="167">
        <f t="shared" ca="1" si="5"/>
        <v>22</v>
      </c>
      <c r="AB16" s="168"/>
      <c r="AC16" s="168"/>
      <c r="AD16" s="169"/>
      <c r="AE16" s="167">
        <f t="shared" ca="1" si="6"/>
        <v>0</v>
      </c>
      <c r="AF16" s="168"/>
      <c r="AG16" s="168"/>
      <c r="AH16" s="169"/>
      <c r="AI16" s="182">
        <f t="shared" ca="1" si="7"/>
        <v>0</v>
      </c>
      <c r="AJ16" s="183"/>
      <c r="AK16" s="183"/>
      <c r="AL16" s="184"/>
    </row>
    <row r="17" spans="1:38" s="4" customFormat="1">
      <c r="B17" s="149">
        <v>8</v>
      </c>
      <c r="C17" s="151"/>
      <c r="D17" s="176" t="s">
        <v>357</v>
      </c>
      <c r="E17" s="177"/>
      <c r="F17" s="177"/>
      <c r="G17" s="177"/>
      <c r="H17" s="177"/>
      <c r="I17" s="177"/>
      <c r="J17" s="178"/>
      <c r="K17" s="167">
        <f t="shared" ca="1" si="0"/>
        <v>25</v>
      </c>
      <c r="L17" s="168"/>
      <c r="M17" s="168"/>
      <c r="N17" s="169"/>
      <c r="O17" s="149">
        <f t="shared" ca="1" si="1"/>
        <v>25</v>
      </c>
      <c r="P17" s="150"/>
      <c r="Q17" s="151"/>
      <c r="R17" s="149">
        <f t="shared" ca="1" si="2"/>
        <v>0</v>
      </c>
      <c r="S17" s="150"/>
      <c r="T17" s="151"/>
      <c r="U17" s="149">
        <f t="shared" ca="1" si="3"/>
        <v>0</v>
      </c>
      <c r="V17" s="150"/>
      <c r="W17" s="151"/>
      <c r="X17" s="149">
        <f t="shared" ca="1" si="4"/>
        <v>0</v>
      </c>
      <c r="Y17" s="150"/>
      <c r="Z17" s="151"/>
      <c r="AA17" s="167">
        <f t="shared" ca="1" si="5"/>
        <v>25</v>
      </c>
      <c r="AB17" s="168"/>
      <c r="AC17" s="168"/>
      <c r="AD17" s="169"/>
      <c r="AE17" s="167">
        <f t="shared" ca="1" si="6"/>
        <v>0</v>
      </c>
      <c r="AF17" s="168"/>
      <c r="AG17" s="168"/>
      <c r="AH17" s="169"/>
      <c r="AI17" s="182">
        <f t="shared" ca="1" si="7"/>
        <v>0</v>
      </c>
      <c r="AJ17" s="183"/>
      <c r="AK17" s="183"/>
      <c r="AL17" s="184"/>
    </row>
    <row r="18" spans="1:38" s="4" customFormat="1">
      <c r="B18" s="149">
        <v>9</v>
      </c>
      <c r="C18" s="151"/>
      <c r="D18" s="176" t="s">
        <v>358</v>
      </c>
      <c r="E18" s="177"/>
      <c r="F18" s="177"/>
      <c r="G18" s="177"/>
      <c r="H18" s="177"/>
      <c r="I18" s="177"/>
      <c r="J18" s="178"/>
      <c r="K18" s="167">
        <f t="shared" ca="1" si="0"/>
        <v>1</v>
      </c>
      <c r="L18" s="168"/>
      <c r="M18" s="168"/>
      <c r="N18" s="169"/>
      <c r="O18" s="149">
        <f t="shared" ca="1" si="1"/>
        <v>1</v>
      </c>
      <c r="P18" s="150"/>
      <c r="Q18" s="151"/>
      <c r="R18" s="149">
        <f t="shared" ca="1" si="2"/>
        <v>0</v>
      </c>
      <c r="S18" s="150"/>
      <c r="T18" s="151"/>
      <c r="U18" s="149">
        <f t="shared" ca="1" si="3"/>
        <v>0</v>
      </c>
      <c r="V18" s="150"/>
      <c r="W18" s="151"/>
      <c r="X18" s="149">
        <f t="shared" ca="1" si="4"/>
        <v>0</v>
      </c>
      <c r="Y18" s="150"/>
      <c r="Z18" s="151"/>
      <c r="AA18" s="167">
        <f t="shared" ca="1" si="5"/>
        <v>1</v>
      </c>
      <c r="AB18" s="168"/>
      <c r="AC18" s="168"/>
      <c r="AD18" s="169"/>
      <c r="AE18" s="167">
        <f t="shared" ca="1" si="6"/>
        <v>0</v>
      </c>
      <c r="AF18" s="168"/>
      <c r="AG18" s="168"/>
      <c r="AH18" s="169"/>
      <c r="AI18" s="182">
        <f t="shared" ca="1" si="7"/>
        <v>0</v>
      </c>
      <c r="AJ18" s="183"/>
      <c r="AK18" s="183"/>
      <c r="AL18" s="184"/>
    </row>
    <row r="19" spans="1:38" s="4" customFormat="1">
      <c r="B19" s="149">
        <v>10</v>
      </c>
      <c r="C19" s="151"/>
      <c r="D19" s="176" t="s">
        <v>359</v>
      </c>
      <c r="E19" s="177"/>
      <c r="F19" s="177"/>
      <c r="G19" s="177"/>
      <c r="H19" s="177"/>
      <c r="I19" s="177"/>
      <c r="J19" s="178"/>
      <c r="K19" s="167">
        <f t="shared" ca="1" si="0"/>
        <v>1</v>
      </c>
      <c r="L19" s="168"/>
      <c r="M19" s="168"/>
      <c r="N19" s="169"/>
      <c r="O19" s="149">
        <f t="shared" ca="1" si="1"/>
        <v>1</v>
      </c>
      <c r="P19" s="150"/>
      <c r="Q19" s="151"/>
      <c r="R19" s="149">
        <f t="shared" ca="1" si="2"/>
        <v>0</v>
      </c>
      <c r="S19" s="150"/>
      <c r="T19" s="151"/>
      <c r="U19" s="149">
        <f t="shared" ca="1" si="3"/>
        <v>0</v>
      </c>
      <c r="V19" s="150"/>
      <c r="W19" s="151"/>
      <c r="X19" s="149">
        <f t="shared" ca="1" si="4"/>
        <v>0</v>
      </c>
      <c r="Y19" s="150"/>
      <c r="Z19" s="151"/>
      <c r="AA19" s="167">
        <f t="shared" ca="1" si="5"/>
        <v>1</v>
      </c>
      <c r="AB19" s="168"/>
      <c r="AC19" s="168"/>
      <c r="AD19" s="169"/>
      <c r="AE19" s="167">
        <f t="shared" ca="1" si="6"/>
        <v>0</v>
      </c>
      <c r="AF19" s="168"/>
      <c r="AG19" s="168"/>
      <c r="AH19" s="169"/>
      <c r="AI19" s="182">
        <f t="shared" ca="1" si="7"/>
        <v>0</v>
      </c>
      <c r="AJ19" s="183"/>
      <c r="AK19" s="183"/>
      <c r="AL19" s="184"/>
    </row>
    <row r="20" spans="1:38" s="8" customFormat="1" ht="20.25">
      <c r="B20" s="5"/>
      <c r="C20" s="5"/>
      <c r="D20" s="6"/>
      <c r="E20" s="46"/>
      <c r="F20" s="46"/>
      <c r="G20" s="46"/>
      <c r="H20" s="46"/>
      <c r="I20" s="46"/>
      <c r="J20" s="46"/>
      <c r="K20" s="7"/>
      <c r="L20" s="7"/>
      <c r="M20" s="7"/>
      <c r="N20" s="7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7"/>
      <c r="AG20" s="7"/>
      <c r="AH20" s="7"/>
      <c r="AI20" s="7"/>
      <c r="AJ20" s="7"/>
      <c r="AK20" s="7"/>
      <c r="AL20" s="7"/>
    </row>
    <row r="21" spans="1:38" s="4" customFormat="1">
      <c r="A21" s="4" t="s">
        <v>36</v>
      </c>
      <c r="B21" s="170" t="s">
        <v>2</v>
      </c>
      <c r="C21" s="171"/>
      <c r="D21" s="171"/>
      <c r="E21" s="171"/>
      <c r="F21" s="171"/>
      <c r="G21" s="171"/>
      <c r="H21" s="171"/>
      <c r="I21" s="171"/>
      <c r="J21" s="172"/>
      <c r="K21" s="143">
        <f ca="1">SUBTOTAL(9,K9:K20)</f>
        <v>91</v>
      </c>
      <c r="L21" s="144"/>
      <c r="M21" s="144"/>
      <c r="N21" s="145"/>
      <c r="O21" s="152">
        <f ca="1">SUBTOTAL(9,O9:O20)</f>
        <v>91</v>
      </c>
      <c r="P21" s="153"/>
      <c r="Q21" s="154"/>
      <c r="R21" s="152">
        <f ca="1">SUBTOTAL(9,R9:R20)</f>
        <v>0</v>
      </c>
      <c r="S21" s="153"/>
      <c r="T21" s="154"/>
      <c r="U21" s="152">
        <f ca="1">SUBTOTAL(9,U9:U20)</f>
        <v>0</v>
      </c>
      <c r="V21" s="153"/>
      <c r="W21" s="154"/>
      <c r="X21" s="152">
        <f ca="1">SUBTOTAL(9,X9:X20)</f>
        <v>0</v>
      </c>
      <c r="Y21" s="153"/>
      <c r="Z21" s="154"/>
      <c r="AA21" s="152">
        <f ca="1">SUBTOTAL(9,AA9:AA20)</f>
        <v>91</v>
      </c>
      <c r="AB21" s="153"/>
      <c r="AC21" s="153"/>
      <c r="AD21" s="154"/>
      <c r="AE21" s="152">
        <f ca="1">SUBTOTAL(9,AE9:AE20)</f>
        <v>0</v>
      </c>
      <c r="AF21" s="153"/>
      <c r="AG21" s="153"/>
      <c r="AH21" s="154"/>
      <c r="AI21" s="143">
        <f ca="1">SUBTOTAL(9,AI9:AI20)</f>
        <v>0</v>
      </c>
      <c r="AJ21" s="144"/>
      <c r="AK21" s="144"/>
      <c r="AL21" s="145"/>
    </row>
    <row r="22" spans="1:38" s="4" customFormat="1" ht="12.75" customHeight="1">
      <c r="B22" s="170" t="s">
        <v>3</v>
      </c>
      <c r="C22" s="171"/>
      <c r="D22" s="171"/>
      <c r="E22" s="171"/>
      <c r="F22" s="171"/>
      <c r="G22" s="171"/>
      <c r="H22" s="171"/>
      <c r="I22" s="171"/>
      <c r="J22" s="172"/>
      <c r="K22" s="146"/>
      <c r="L22" s="147"/>
      <c r="M22" s="147"/>
      <c r="N22" s="148"/>
      <c r="O22" s="155">
        <f ca="1">IF(ISERR(O21/$K$21),0,O21/$K$21)</f>
        <v>1</v>
      </c>
      <c r="P22" s="156"/>
      <c r="Q22" s="157"/>
      <c r="R22" s="155">
        <f ca="1">IF(ISERR(R21/$K$21),0,R21/$K$21)</f>
        <v>0</v>
      </c>
      <c r="S22" s="156"/>
      <c r="T22" s="157"/>
      <c r="U22" s="155">
        <f ca="1">IF(ISERR(U21/$K$21),0,U21/$K$21)</f>
        <v>0</v>
      </c>
      <c r="V22" s="156"/>
      <c r="W22" s="157"/>
      <c r="X22" s="155">
        <f ca="1">IF(ISERR(X21/$K$21),0,X21/$K$21)</f>
        <v>0</v>
      </c>
      <c r="Y22" s="156"/>
      <c r="Z22" s="157"/>
      <c r="AA22" s="155">
        <f ca="1">IF(ISERR(AA21/$K$21),0,AA21/$K$21)</f>
        <v>1</v>
      </c>
      <c r="AB22" s="156"/>
      <c r="AC22" s="156"/>
      <c r="AD22" s="157"/>
      <c r="AE22" s="155">
        <f ca="1">IF(ISERR(AE21/$K$21),0,AE21/$K$21)</f>
        <v>0</v>
      </c>
      <c r="AF22" s="156"/>
      <c r="AG22" s="156"/>
      <c r="AH22" s="157"/>
      <c r="AI22" s="146"/>
      <c r="AJ22" s="147"/>
      <c r="AK22" s="147"/>
      <c r="AL22" s="148"/>
    </row>
    <row r="38" spans="2:15" ht="15" customHeight="1">
      <c r="B38" s="185" t="s">
        <v>43</v>
      </c>
      <c r="C38" s="185"/>
      <c r="D38" s="185"/>
      <c r="E38" s="185"/>
      <c r="F38" s="185"/>
      <c r="G38" s="185"/>
      <c r="H38" s="185"/>
      <c r="I38" s="185"/>
      <c r="J38" s="185"/>
      <c r="K38" s="185"/>
      <c r="L38" s="185"/>
      <c r="M38" s="185"/>
      <c r="N38" s="185"/>
      <c r="O38" s="185"/>
    </row>
    <row r="39" spans="2:15">
      <c r="B39" s="185"/>
      <c r="C39" s="185"/>
      <c r="D39" s="185"/>
      <c r="E39" s="185"/>
      <c r="F39" s="185"/>
      <c r="G39" s="185"/>
      <c r="H39" s="185"/>
      <c r="I39" s="185"/>
      <c r="J39" s="185"/>
      <c r="K39" s="185"/>
      <c r="L39" s="185"/>
      <c r="M39" s="185"/>
      <c r="N39" s="185"/>
      <c r="O39" s="185"/>
    </row>
  </sheetData>
  <sheetProtection autoFilter="0"/>
  <autoFilter ref="B9:AL9">
    <filterColumn colId="0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9" showButton="0"/>
    <filterColumn colId="10" showButton="0"/>
    <filterColumn colId="11" showButton="0"/>
    <filterColumn colId="13" showButton="0"/>
    <filterColumn colId="14" showButton="0"/>
    <filterColumn colId="16" showButton="0"/>
    <filterColumn colId="17" showButton="0"/>
    <filterColumn colId="19" showButton="0"/>
    <filterColumn colId="20" showButton="0"/>
    <filterColumn colId="22" showButton="0"/>
    <filterColumn colId="23" showButton="0"/>
    <filterColumn colId="25" showButton="0"/>
    <filterColumn colId="26" showButton="0"/>
    <filterColumn colId="27" showButton="0"/>
    <filterColumn colId="29" showButton="0"/>
    <filterColumn colId="30" showButton="0"/>
    <filterColumn colId="31" showButton="0"/>
    <filterColumn colId="33" showButton="0"/>
    <filterColumn colId="34" showButton="0"/>
    <filterColumn colId="35" showButton="0"/>
  </autoFilter>
  <dataConsolidate function="average"/>
  <mergeCells count="145">
    <mergeCell ref="AA17:AD17"/>
    <mergeCell ref="AE17:AH17"/>
    <mergeCell ref="AI17:AL17"/>
    <mergeCell ref="B18:C18"/>
    <mergeCell ref="D18:J18"/>
    <mergeCell ref="K18:N18"/>
    <mergeCell ref="O18:Q18"/>
    <mergeCell ref="R18:T18"/>
    <mergeCell ref="U18:W18"/>
    <mergeCell ref="X18:Z18"/>
    <mergeCell ref="AA18:AD18"/>
    <mergeCell ref="AE18:AH18"/>
    <mergeCell ref="AI18:AL18"/>
    <mergeCell ref="K17:N17"/>
    <mergeCell ref="O17:Q17"/>
    <mergeCell ref="R17:T17"/>
    <mergeCell ref="U17:W17"/>
    <mergeCell ref="X17:Z17"/>
    <mergeCell ref="O16:Q16"/>
    <mergeCell ref="R16:T16"/>
    <mergeCell ref="U16:W16"/>
    <mergeCell ref="X16:Z16"/>
    <mergeCell ref="AA16:AD16"/>
    <mergeCell ref="AE16:AH16"/>
    <mergeCell ref="AI16:AL16"/>
    <mergeCell ref="K15:N15"/>
    <mergeCell ref="O15:Q15"/>
    <mergeCell ref="R15:T15"/>
    <mergeCell ref="U15:W15"/>
    <mergeCell ref="X15:Z15"/>
    <mergeCell ref="AA14:AD14"/>
    <mergeCell ref="AE14:AH14"/>
    <mergeCell ref="AI14:AL14"/>
    <mergeCell ref="K13:N13"/>
    <mergeCell ref="O13:Q13"/>
    <mergeCell ref="R13:T13"/>
    <mergeCell ref="U13:W13"/>
    <mergeCell ref="X13:Z13"/>
    <mergeCell ref="AA15:AD15"/>
    <mergeCell ref="AE15:AH15"/>
    <mergeCell ref="AI15:AL15"/>
    <mergeCell ref="AE12:AH12"/>
    <mergeCell ref="AI12:AL12"/>
    <mergeCell ref="K11:N11"/>
    <mergeCell ref="O11:Q11"/>
    <mergeCell ref="R11:T11"/>
    <mergeCell ref="U11:W11"/>
    <mergeCell ref="X11:Z11"/>
    <mergeCell ref="AA13:AD13"/>
    <mergeCell ref="AE13:AH13"/>
    <mergeCell ref="AI13:AL13"/>
    <mergeCell ref="B38:O39"/>
    <mergeCell ref="U22:W22"/>
    <mergeCell ref="AE3:AH3"/>
    <mergeCell ref="AI3:AL3"/>
    <mergeCell ref="B3:C3"/>
    <mergeCell ref="D3:J3"/>
    <mergeCell ref="K3:N3"/>
    <mergeCell ref="O3:Q3"/>
    <mergeCell ref="R3:T3"/>
    <mergeCell ref="U3:W3"/>
    <mergeCell ref="X3:Z3"/>
    <mergeCell ref="AA3:AD3"/>
    <mergeCell ref="B6:AL6"/>
    <mergeCell ref="AI10:AL10"/>
    <mergeCell ref="O9:Q9"/>
    <mergeCell ref="K9:N9"/>
    <mergeCell ref="B8:C8"/>
    <mergeCell ref="D8:J8"/>
    <mergeCell ref="AI9:AL9"/>
    <mergeCell ref="K10:N10"/>
    <mergeCell ref="R10:T10"/>
    <mergeCell ref="AA9:AD9"/>
    <mergeCell ref="AA8:AD8"/>
    <mergeCell ref="AI8:AL8"/>
    <mergeCell ref="AE8:AH8"/>
    <mergeCell ref="AE9:AH9"/>
    <mergeCell ref="AI21:AL22"/>
    <mergeCell ref="AE10:AH10"/>
    <mergeCell ref="AE21:AH21"/>
    <mergeCell ref="AE22:AH22"/>
    <mergeCell ref="R22:T22"/>
    <mergeCell ref="AA22:AD22"/>
    <mergeCell ref="X10:Z10"/>
    <mergeCell ref="X22:Z22"/>
    <mergeCell ref="AA10:AD10"/>
    <mergeCell ref="AA21:AD21"/>
    <mergeCell ref="AA19:AD19"/>
    <mergeCell ref="AE19:AH19"/>
    <mergeCell ref="AI19:AL19"/>
    <mergeCell ref="R19:T19"/>
    <mergeCell ref="U19:W19"/>
    <mergeCell ref="AA11:AD11"/>
    <mergeCell ref="AE11:AH11"/>
    <mergeCell ref="AI11:AL11"/>
    <mergeCell ref="R12:T12"/>
    <mergeCell ref="U12:W12"/>
    <mergeCell ref="X12:Z12"/>
    <mergeCell ref="AA12:AD12"/>
    <mergeCell ref="B21:J21"/>
    <mergeCell ref="B22:J22"/>
    <mergeCell ref="B10:C10"/>
    <mergeCell ref="B9:C9"/>
    <mergeCell ref="D9:J9"/>
    <mergeCell ref="D10:J10"/>
    <mergeCell ref="B19:C19"/>
    <mergeCell ref="D19:J19"/>
    <mergeCell ref="B11:C11"/>
    <mergeCell ref="D11:J11"/>
    <mergeCell ref="B13:C13"/>
    <mergeCell ref="D13:J13"/>
    <mergeCell ref="B15:C15"/>
    <mergeCell ref="D15:J15"/>
    <mergeCell ref="B17:C17"/>
    <mergeCell ref="D17:J17"/>
    <mergeCell ref="B12:C12"/>
    <mergeCell ref="D12:J12"/>
    <mergeCell ref="B14:C14"/>
    <mergeCell ref="D14:J14"/>
    <mergeCell ref="B16:C16"/>
    <mergeCell ref="D16:J16"/>
    <mergeCell ref="K21:N22"/>
    <mergeCell ref="O10:Q10"/>
    <mergeCell ref="O21:Q21"/>
    <mergeCell ref="O22:Q22"/>
    <mergeCell ref="K8:N8"/>
    <mergeCell ref="O8:Z8"/>
    <mergeCell ref="X9:Z9"/>
    <mergeCell ref="R9:T9"/>
    <mergeCell ref="U9:W9"/>
    <mergeCell ref="X21:Z21"/>
    <mergeCell ref="U10:W10"/>
    <mergeCell ref="U21:W21"/>
    <mergeCell ref="X19:Z19"/>
    <mergeCell ref="R21:T21"/>
    <mergeCell ref="K19:N19"/>
    <mergeCell ref="O19:Q19"/>
    <mergeCell ref="K12:N12"/>
    <mergeCell ref="O12:Q12"/>
    <mergeCell ref="K14:N14"/>
    <mergeCell ref="O14:Q14"/>
    <mergeCell ref="R14:T14"/>
    <mergeCell ref="U14:W14"/>
    <mergeCell ref="X14:Z14"/>
    <mergeCell ref="K16:N16"/>
  </mergeCells>
  <phoneticPr fontId="3"/>
  <conditionalFormatting sqref="K20:AL20 K4:AL4 AI3:AL3 K3:AE3 AI10:AL19 K10:AE19">
    <cfRule type="cellIs" dxfId="203" priority="1" stopIfTrue="1" operator="lessThan">
      <formula>0</formula>
    </cfRule>
  </conditionalFormatting>
  <printOptions horizontalCentered="1"/>
  <pageMargins left="0.55118110236220497" right="0.46" top="0.98425196850393704" bottom="0.98425196850393704" header="0.511811023622047" footer="0.511811023622047"/>
  <pageSetup paperSize="9" scale="90" orientation="portrait" r:id="rId1"/>
  <headerFooter alignWithMargins="0">
    <oddHeader>&amp;LUKS-FMT-GBL-211-03.00&amp;C&amp;F:&amp;A&amp;R&amp;"Arial,Regular"&amp;10UKS-REC-XXX-XXX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8"/>
  <dimension ref="A1:AF30"/>
  <sheetViews>
    <sheetView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B2" sqref="B2:E2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44" customWidth="1"/>
    <col min="6" max="7" width="15.625" style="44" customWidth="1"/>
    <col min="8" max="22" width="3.625" style="45" customWidth="1"/>
    <col min="23" max="16384" width="3.625" style="1"/>
  </cols>
  <sheetData>
    <row r="1" spans="1:32" ht="20.100000000000001" customHeight="1">
      <c r="A1" s="57" t="s">
        <v>108</v>
      </c>
      <c r="B1" s="249" t="s">
        <v>109</v>
      </c>
      <c r="C1" s="250"/>
      <c r="D1" s="250"/>
      <c r="E1" s="251"/>
      <c r="F1" s="249" t="s">
        <v>97</v>
      </c>
      <c r="G1" s="250"/>
      <c r="H1" s="250"/>
      <c r="I1" s="250"/>
      <c r="J1" s="250"/>
      <c r="K1" s="250"/>
      <c r="L1" s="250"/>
      <c r="M1" s="250"/>
      <c r="N1" s="250"/>
      <c r="O1" s="251"/>
      <c r="P1" s="252" t="s">
        <v>110</v>
      </c>
      <c r="Q1" s="253"/>
      <c r="R1" s="253"/>
      <c r="S1" s="254"/>
      <c r="T1" s="249" t="s">
        <v>77</v>
      </c>
      <c r="U1" s="250"/>
      <c r="V1" s="250"/>
      <c r="W1" s="250"/>
      <c r="X1" s="250"/>
      <c r="Y1" s="250"/>
      <c r="Z1" s="251"/>
      <c r="AA1" s="255" t="s">
        <v>111</v>
      </c>
      <c r="AB1" s="255"/>
      <c r="AC1" s="256">
        <v>43705</v>
      </c>
      <c r="AD1" s="256"/>
      <c r="AE1" s="256"/>
      <c r="AF1" s="257"/>
    </row>
    <row r="2" spans="1:32" ht="20.100000000000001" customHeight="1" thickBot="1">
      <c r="A2" s="58" t="s">
        <v>112</v>
      </c>
      <c r="B2" s="246" t="s">
        <v>360</v>
      </c>
      <c r="C2" s="247"/>
      <c r="D2" s="247"/>
      <c r="E2" s="258"/>
      <c r="F2" s="246" t="s">
        <v>113</v>
      </c>
      <c r="G2" s="247"/>
      <c r="H2" s="258"/>
      <c r="I2" s="211" t="s">
        <v>113</v>
      </c>
      <c r="J2" s="212"/>
      <c r="K2" s="212"/>
      <c r="L2" s="212"/>
      <c r="M2" s="212"/>
      <c r="N2" s="212"/>
      <c r="O2" s="213"/>
      <c r="P2" s="246"/>
      <c r="Q2" s="247"/>
      <c r="R2" s="247"/>
      <c r="S2" s="247"/>
      <c r="T2" s="247"/>
      <c r="U2" s="247"/>
      <c r="V2" s="247"/>
      <c r="W2" s="247"/>
      <c r="X2" s="247"/>
      <c r="Y2" s="247"/>
      <c r="Z2" s="258"/>
      <c r="AA2" s="259" t="s">
        <v>114</v>
      </c>
      <c r="AB2" s="260"/>
      <c r="AC2" s="246" t="s">
        <v>115</v>
      </c>
      <c r="AD2" s="247"/>
      <c r="AE2" s="247"/>
      <c r="AF2" s="248"/>
    </row>
    <row r="3" spans="1:32" ht="37.5" customHeight="1" thickBot="1">
      <c r="A3" s="60" t="s">
        <v>116</v>
      </c>
      <c r="B3" s="10"/>
      <c r="C3" s="10"/>
      <c r="D3" s="10"/>
      <c r="E3" s="10"/>
      <c r="F3" s="10"/>
      <c r="G3" s="59" t="s">
        <v>117</v>
      </c>
      <c r="H3" s="11">
        <f>IF(COUNTA(H4:H24)&gt;0,1,"")</f>
        <v>1</v>
      </c>
      <c r="I3" s="12">
        <f t="shared" ref="I3:AF3" si="0">IF(COUNTA(I4:I24)&gt;0,IF(H3&gt;0,H3+1,""),"")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33" t="s">
        <v>118</v>
      </c>
      <c r="B4" s="235" t="s">
        <v>119</v>
      </c>
      <c r="C4" s="235"/>
      <c r="D4" s="235"/>
      <c r="E4" s="235"/>
      <c r="F4" s="235"/>
      <c r="G4" s="235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34"/>
      <c r="B5" s="218" t="s">
        <v>120</v>
      </c>
      <c r="C5" s="219"/>
      <c r="D5" s="219"/>
      <c r="E5" s="219"/>
      <c r="F5" s="219"/>
      <c r="G5" s="220"/>
      <c r="H5" s="71" t="s">
        <v>121</v>
      </c>
      <c r="I5" s="72" t="s">
        <v>121</v>
      </c>
      <c r="J5" s="72" t="s">
        <v>121</v>
      </c>
      <c r="K5" s="72" t="s">
        <v>121</v>
      </c>
      <c r="L5" s="72" t="s">
        <v>121</v>
      </c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234"/>
      <c r="B6" s="236"/>
      <c r="C6" s="238" t="s">
        <v>122</v>
      </c>
      <c r="D6" s="239"/>
      <c r="E6" s="239"/>
      <c r="F6" s="239"/>
      <c r="G6" s="240"/>
      <c r="H6" s="72" t="s">
        <v>121</v>
      </c>
      <c r="I6" s="100"/>
      <c r="J6" s="100"/>
      <c r="K6" s="100"/>
      <c r="L6" s="100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234"/>
      <c r="B7" s="237"/>
      <c r="C7" s="238" t="s">
        <v>123</v>
      </c>
      <c r="D7" s="239"/>
      <c r="E7" s="239"/>
      <c r="F7" s="239"/>
      <c r="G7" s="240"/>
      <c r="H7" s="100"/>
      <c r="I7" s="72" t="s">
        <v>121</v>
      </c>
      <c r="J7" s="74"/>
      <c r="K7" s="74"/>
      <c r="L7" s="74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20"/>
    </row>
    <row r="8" spans="1:32" s="17" customFormat="1" ht="13.5" customHeight="1">
      <c r="A8" s="234"/>
      <c r="B8" s="237"/>
      <c r="C8" s="241" t="s">
        <v>124</v>
      </c>
      <c r="D8" s="242"/>
      <c r="E8" s="242"/>
      <c r="F8" s="242"/>
      <c r="G8" s="243"/>
      <c r="H8" s="100"/>
      <c r="I8" s="100"/>
      <c r="J8" s="72" t="s">
        <v>121</v>
      </c>
      <c r="K8" s="74"/>
      <c r="L8" s="72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20"/>
    </row>
    <row r="9" spans="1:32" s="17" customFormat="1" ht="13.5" customHeight="1">
      <c r="A9" s="234"/>
      <c r="B9" s="237"/>
      <c r="C9" s="241" t="s">
        <v>69</v>
      </c>
      <c r="D9" s="242"/>
      <c r="E9" s="242"/>
      <c r="F9" s="242"/>
      <c r="G9" s="243"/>
      <c r="H9" s="100"/>
      <c r="I9" s="100"/>
      <c r="J9" s="74"/>
      <c r="K9" s="74"/>
      <c r="L9" s="74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20"/>
    </row>
    <row r="10" spans="1:32" s="17" customFormat="1" ht="13.5" customHeight="1">
      <c r="A10" s="234"/>
      <c r="B10" s="237"/>
      <c r="C10" s="244"/>
      <c r="D10" s="218" t="s">
        <v>125</v>
      </c>
      <c r="E10" s="219"/>
      <c r="F10" s="219"/>
      <c r="G10" s="220"/>
      <c r="H10" s="100"/>
      <c r="I10" s="100"/>
      <c r="J10" s="74"/>
      <c r="K10" s="72" t="s">
        <v>121</v>
      </c>
      <c r="L10" s="74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20"/>
    </row>
    <row r="11" spans="1:32" s="17" customFormat="1" ht="13.5" customHeight="1" thickBot="1">
      <c r="A11" s="234"/>
      <c r="B11" s="237"/>
      <c r="C11" s="245"/>
      <c r="D11" s="218" t="s">
        <v>126</v>
      </c>
      <c r="E11" s="219"/>
      <c r="F11" s="219"/>
      <c r="G11" s="220"/>
      <c r="H11" s="100"/>
      <c r="I11" s="100"/>
      <c r="J11" s="74"/>
      <c r="K11" s="74"/>
      <c r="L11" s="72" t="s">
        <v>121</v>
      </c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20"/>
    </row>
    <row r="12" spans="1:32" s="17" customFormat="1" ht="13.5" customHeight="1">
      <c r="A12" s="221" t="s">
        <v>127</v>
      </c>
      <c r="B12" s="223" t="s">
        <v>128</v>
      </c>
      <c r="C12" s="224"/>
      <c r="D12" s="224"/>
      <c r="E12" s="224"/>
      <c r="F12" s="224"/>
      <c r="G12" s="225"/>
      <c r="H12" s="25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7"/>
    </row>
    <row r="13" spans="1:32" s="17" customFormat="1" ht="13.5" customHeight="1">
      <c r="A13" s="222"/>
      <c r="B13" s="226"/>
      <c r="C13" s="228" t="s">
        <v>129</v>
      </c>
      <c r="D13" s="229"/>
      <c r="E13" s="229"/>
      <c r="F13" s="229"/>
      <c r="G13" s="229"/>
      <c r="H13" s="101"/>
      <c r="I13" s="69"/>
      <c r="J13" s="69"/>
      <c r="K13" s="69"/>
      <c r="L13" s="69"/>
      <c r="M13" s="69"/>
      <c r="N13" s="69"/>
      <c r="O13" s="69"/>
      <c r="P13" s="69"/>
      <c r="Q13" s="69"/>
      <c r="R13" s="69"/>
      <c r="S13" s="69"/>
      <c r="T13" s="69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70"/>
    </row>
    <row r="14" spans="1:32" s="17" customFormat="1" ht="13.5" customHeight="1">
      <c r="A14" s="222"/>
      <c r="B14" s="226"/>
      <c r="C14" s="230"/>
      <c r="D14" s="215" t="s">
        <v>130</v>
      </c>
      <c r="E14" s="216"/>
      <c r="F14" s="216"/>
      <c r="G14" s="217"/>
      <c r="H14" s="72" t="s">
        <v>121</v>
      </c>
      <c r="I14" s="72" t="s">
        <v>121</v>
      </c>
      <c r="J14" s="74"/>
      <c r="K14" s="74"/>
      <c r="L14" s="74"/>
      <c r="M14" s="69"/>
      <c r="N14" s="69"/>
      <c r="O14" s="69"/>
      <c r="P14" s="69"/>
      <c r="Q14" s="69"/>
      <c r="R14" s="69"/>
      <c r="S14" s="69"/>
      <c r="T14" s="69"/>
      <c r="U14" s="69"/>
      <c r="V14" s="69"/>
      <c r="W14" s="69"/>
      <c r="X14" s="69"/>
      <c r="Y14" s="69"/>
      <c r="Z14" s="69"/>
      <c r="AA14" s="69"/>
      <c r="AB14" s="69"/>
      <c r="AC14" s="69"/>
      <c r="AD14" s="69"/>
      <c r="AE14" s="69"/>
      <c r="AF14" s="70"/>
    </row>
    <row r="15" spans="1:32" s="17" customFormat="1" ht="13.5" customHeight="1">
      <c r="A15" s="222"/>
      <c r="B15" s="226"/>
      <c r="C15" s="231"/>
      <c r="D15" s="215" t="s">
        <v>131</v>
      </c>
      <c r="E15" s="216"/>
      <c r="F15" s="216"/>
      <c r="G15" s="217"/>
      <c r="H15" s="72" t="s">
        <v>121</v>
      </c>
      <c r="I15" s="72" t="s">
        <v>121</v>
      </c>
      <c r="J15" s="74"/>
      <c r="K15" s="74"/>
      <c r="L15" s="74"/>
      <c r="M15" s="69"/>
      <c r="N15" s="69"/>
      <c r="O15" s="69"/>
      <c r="P15" s="69"/>
      <c r="Q15" s="69"/>
      <c r="R15" s="69"/>
      <c r="S15" s="69"/>
      <c r="T15" s="69"/>
      <c r="U15" s="69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70"/>
    </row>
    <row r="16" spans="1:32" s="17" customFormat="1" ht="13.5" customHeight="1">
      <c r="A16" s="222"/>
      <c r="B16" s="227"/>
      <c r="C16" s="231"/>
      <c r="D16" s="216" t="s">
        <v>132</v>
      </c>
      <c r="E16" s="216"/>
      <c r="F16" s="216"/>
      <c r="G16" s="217"/>
      <c r="H16" s="74"/>
      <c r="I16" s="74"/>
      <c r="J16" s="74"/>
      <c r="K16" s="72" t="s">
        <v>121</v>
      </c>
      <c r="L16" s="72" t="s">
        <v>121</v>
      </c>
      <c r="M16" s="69"/>
      <c r="N16" s="69"/>
      <c r="O16" s="69"/>
      <c r="P16" s="69"/>
      <c r="Q16" s="69"/>
      <c r="R16" s="69"/>
      <c r="S16" s="69"/>
      <c r="T16" s="69"/>
      <c r="U16" s="69"/>
      <c r="V16" s="69"/>
      <c r="W16" s="69"/>
      <c r="X16" s="69"/>
      <c r="Y16" s="69"/>
      <c r="Z16" s="69"/>
      <c r="AA16" s="69"/>
      <c r="AB16" s="69"/>
      <c r="AC16" s="69"/>
      <c r="AD16" s="69"/>
      <c r="AE16" s="69"/>
      <c r="AF16" s="70"/>
    </row>
    <row r="17" spans="1:32" s="17" customFormat="1" ht="13.5" customHeight="1">
      <c r="A17" s="222"/>
      <c r="B17" s="227"/>
      <c r="C17" s="232"/>
      <c r="D17" s="216" t="s">
        <v>133</v>
      </c>
      <c r="E17" s="216"/>
      <c r="F17" s="216"/>
      <c r="G17" s="217"/>
      <c r="H17" s="72" t="s">
        <v>121</v>
      </c>
      <c r="I17" s="72" t="s">
        <v>121</v>
      </c>
      <c r="J17" s="74"/>
      <c r="K17" s="72"/>
      <c r="L17" s="72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70"/>
    </row>
    <row r="18" spans="1:32" s="17" customFormat="1" ht="13.5" customHeight="1">
      <c r="A18" s="222"/>
      <c r="B18" s="226"/>
      <c r="C18" s="215" t="s">
        <v>85</v>
      </c>
      <c r="D18" s="216"/>
      <c r="E18" s="216"/>
      <c r="F18" s="216"/>
      <c r="G18" s="217"/>
      <c r="H18" s="84"/>
      <c r="I18" s="74"/>
      <c r="J18" s="74"/>
      <c r="K18" s="74"/>
      <c r="L18" s="74"/>
      <c r="M18" s="69"/>
      <c r="N18" s="69"/>
      <c r="O18" s="69"/>
      <c r="P18" s="69"/>
      <c r="Q18" s="69"/>
      <c r="R18" s="69"/>
      <c r="S18" s="69"/>
      <c r="T18" s="69"/>
      <c r="U18" s="69"/>
      <c r="V18" s="69"/>
      <c r="W18" s="69"/>
      <c r="X18" s="69"/>
      <c r="Y18" s="69"/>
      <c r="Z18" s="69"/>
      <c r="AA18" s="69"/>
      <c r="AB18" s="69"/>
      <c r="AC18" s="69"/>
      <c r="AD18" s="69"/>
      <c r="AE18" s="69"/>
      <c r="AF18" s="70"/>
    </row>
    <row r="19" spans="1:32" s="17" customFormat="1" ht="13.5" customHeight="1">
      <c r="A19" s="222"/>
      <c r="B19" s="226"/>
      <c r="C19" s="92"/>
      <c r="D19" s="215" t="s">
        <v>134</v>
      </c>
      <c r="E19" s="216"/>
      <c r="F19" s="216"/>
      <c r="G19" s="217"/>
      <c r="H19" s="72" t="s">
        <v>121</v>
      </c>
      <c r="I19" s="72" t="s">
        <v>121</v>
      </c>
      <c r="J19" s="72" t="s">
        <v>121</v>
      </c>
      <c r="K19" s="72" t="s">
        <v>121</v>
      </c>
      <c r="L19" s="72" t="s">
        <v>121</v>
      </c>
      <c r="M19" s="69"/>
      <c r="N19" s="69"/>
      <c r="O19" s="69"/>
      <c r="P19" s="69"/>
      <c r="Q19" s="69"/>
      <c r="R19" s="69"/>
      <c r="S19" s="69"/>
      <c r="T19" s="69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70"/>
    </row>
    <row r="20" spans="1:32" s="17" customFormat="1" ht="13.5" customHeight="1">
      <c r="A20" s="222"/>
      <c r="B20" s="226"/>
      <c r="C20" s="215" t="s">
        <v>135</v>
      </c>
      <c r="D20" s="216"/>
      <c r="E20" s="216"/>
      <c r="F20" s="216"/>
      <c r="G20" s="216"/>
      <c r="H20" s="73"/>
      <c r="I20" s="100"/>
      <c r="J20" s="74"/>
      <c r="K20" s="74"/>
      <c r="L20" s="74"/>
      <c r="M20" s="69"/>
      <c r="N20" s="69"/>
      <c r="O20" s="69"/>
      <c r="P20" s="69"/>
      <c r="Q20" s="69"/>
      <c r="R20" s="69"/>
      <c r="S20" s="69"/>
      <c r="T20" s="69"/>
      <c r="U20" s="69"/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70"/>
    </row>
    <row r="21" spans="1:32" s="17" customFormat="1" ht="13.5" customHeight="1">
      <c r="A21" s="222"/>
      <c r="B21" s="226"/>
      <c r="C21" s="92"/>
      <c r="D21" s="215" t="s">
        <v>136</v>
      </c>
      <c r="E21" s="216"/>
      <c r="F21" s="216"/>
      <c r="G21" s="217"/>
      <c r="H21" s="74"/>
      <c r="I21" s="100"/>
      <c r="J21" s="74"/>
      <c r="K21" s="72" t="s">
        <v>121</v>
      </c>
      <c r="L21" s="74"/>
      <c r="M21" s="69"/>
      <c r="N21" s="69"/>
      <c r="O21" s="69"/>
      <c r="P21" s="69"/>
      <c r="Q21" s="69"/>
      <c r="R21" s="69"/>
      <c r="S21" s="69"/>
      <c r="T21" s="69"/>
      <c r="U21" s="69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70"/>
    </row>
    <row r="22" spans="1:32" s="17" customFormat="1" ht="13.5" customHeight="1">
      <c r="A22" s="222"/>
      <c r="B22" s="226"/>
      <c r="C22" s="215" t="s">
        <v>137</v>
      </c>
      <c r="D22" s="216"/>
      <c r="E22" s="216"/>
      <c r="F22" s="216"/>
      <c r="G22" s="216"/>
      <c r="H22" s="98"/>
      <c r="I22" s="100"/>
      <c r="J22" s="74"/>
      <c r="K22" s="74"/>
      <c r="L22" s="74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69"/>
      <c r="Z22" s="69"/>
      <c r="AA22" s="69"/>
      <c r="AB22" s="69"/>
      <c r="AC22" s="69"/>
      <c r="AD22" s="69"/>
      <c r="AE22" s="69"/>
      <c r="AF22" s="70"/>
    </row>
    <row r="23" spans="1:32" s="17" customFormat="1" ht="13.5" customHeight="1" thickBot="1">
      <c r="A23" s="222"/>
      <c r="B23" s="226"/>
      <c r="C23" s="92"/>
      <c r="D23" s="215" t="s">
        <v>113</v>
      </c>
      <c r="E23" s="216"/>
      <c r="F23" s="216"/>
      <c r="G23" s="217"/>
      <c r="H23" s="102"/>
      <c r="I23" s="103"/>
      <c r="J23" s="72" t="s">
        <v>121</v>
      </c>
      <c r="K23" s="104"/>
      <c r="L23" s="89"/>
      <c r="M23" s="69"/>
      <c r="N23" s="69"/>
      <c r="O23" s="69"/>
      <c r="P23" s="69"/>
      <c r="Q23" s="69"/>
      <c r="R23" s="69"/>
      <c r="S23" s="69"/>
      <c r="T23" s="69"/>
      <c r="U23" s="69"/>
      <c r="V23" s="69"/>
      <c r="W23" s="69"/>
      <c r="X23" s="69"/>
      <c r="Y23" s="69"/>
      <c r="Z23" s="69"/>
      <c r="AA23" s="69"/>
      <c r="AB23" s="69"/>
      <c r="AC23" s="69"/>
      <c r="AD23" s="69"/>
      <c r="AE23" s="69"/>
      <c r="AF23" s="70"/>
    </row>
    <row r="24" spans="1:32" s="17" customFormat="1" ht="24" customHeight="1">
      <c r="A24" s="198" t="s">
        <v>138</v>
      </c>
      <c r="B24" s="200"/>
      <c r="C24" s="201"/>
      <c r="D24" s="201"/>
      <c r="E24" s="201"/>
      <c r="F24" s="202"/>
      <c r="G24" s="29" t="s">
        <v>139</v>
      </c>
      <c r="H24" s="30" t="s">
        <v>90</v>
      </c>
      <c r="I24" s="30" t="s">
        <v>90</v>
      </c>
      <c r="J24" s="30" t="s">
        <v>90</v>
      </c>
      <c r="K24" s="30" t="s">
        <v>90</v>
      </c>
      <c r="L24" s="30" t="s">
        <v>90</v>
      </c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2"/>
    </row>
    <row r="25" spans="1:32" s="17" customFormat="1" ht="27" customHeight="1">
      <c r="A25" s="199"/>
      <c r="B25" s="203"/>
      <c r="C25" s="204"/>
      <c r="D25" s="204"/>
      <c r="E25" s="204"/>
      <c r="F25" s="205"/>
      <c r="G25" s="33" t="s">
        <v>140</v>
      </c>
      <c r="H25" s="34" t="s">
        <v>107</v>
      </c>
      <c r="I25" s="34" t="s">
        <v>107</v>
      </c>
      <c r="J25" s="34" t="s">
        <v>107</v>
      </c>
      <c r="K25" s="34" t="s">
        <v>107</v>
      </c>
      <c r="L25" s="34" t="s">
        <v>107</v>
      </c>
      <c r="M25" s="93"/>
      <c r="N25" s="93"/>
      <c r="O25" s="93"/>
      <c r="P25" s="93"/>
      <c r="Q25" s="93"/>
      <c r="R25" s="93"/>
      <c r="S25" s="93"/>
      <c r="T25" s="93"/>
      <c r="U25" s="93"/>
      <c r="V25" s="93"/>
      <c r="W25" s="93"/>
      <c r="X25" s="93"/>
      <c r="Y25" s="93"/>
      <c r="Z25" s="93"/>
      <c r="AA25" s="93"/>
      <c r="AB25" s="93"/>
      <c r="AC25" s="93"/>
      <c r="AD25" s="93"/>
      <c r="AE25" s="93"/>
      <c r="AF25" s="36"/>
    </row>
    <row r="26" spans="1:32" s="17" customFormat="1" ht="27" customHeight="1">
      <c r="A26" s="199"/>
      <c r="B26" s="203"/>
      <c r="C26" s="204"/>
      <c r="D26" s="204"/>
      <c r="E26" s="204"/>
      <c r="F26" s="205"/>
      <c r="G26" s="33" t="s">
        <v>141</v>
      </c>
      <c r="H26" s="37">
        <v>43705</v>
      </c>
      <c r="I26" s="37">
        <v>43705</v>
      </c>
      <c r="J26" s="37">
        <v>43705</v>
      </c>
      <c r="K26" s="37">
        <v>43705</v>
      </c>
      <c r="L26" s="37">
        <v>43705</v>
      </c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9"/>
    </row>
    <row r="27" spans="1:32" s="17" customFormat="1" ht="24.75" customHeight="1">
      <c r="A27" s="199"/>
      <c r="B27" s="203" t="s">
        <v>95</v>
      </c>
      <c r="C27" s="204"/>
      <c r="D27" s="204"/>
      <c r="E27" s="204"/>
      <c r="F27" s="205"/>
      <c r="G27" s="40" t="s">
        <v>142</v>
      </c>
      <c r="H27" s="34" t="s">
        <v>93</v>
      </c>
      <c r="I27" s="34" t="s">
        <v>93</v>
      </c>
      <c r="J27" s="34" t="s">
        <v>93</v>
      </c>
      <c r="K27" s="34" t="s">
        <v>93</v>
      </c>
      <c r="L27" s="34" t="s">
        <v>93</v>
      </c>
      <c r="M27" s="93"/>
      <c r="N27" s="62"/>
      <c r="O27" s="93"/>
      <c r="P27" s="93"/>
      <c r="Q27" s="93"/>
      <c r="R27" s="93"/>
      <c r="S27" s="93"/>
      <c r="T27" s="93"/>
      <c r="U27" s="93"/>
      <c r="V27" s="93"/>
      <c r="W27" s="93"/>
      <c r="X27" s="93"/>
      <c r="Y27" s="93"/>
      <c r="Z27" s="93"/>
      <c r="AA27" s="93"/>
      <c r="AB27" s="93"/>
      <c r="AC27" s="93"/>
      <c r="AD27" s="93"/>
      <c r="AE27" s="93"/>
      <c r="AF27" s="36"/>
    </row>
    <row r="28" spans="1:32" s="17" customFormat="1" ht="24.75" customHeight="1">
      <c r="A28" s="206" t="s">
        <v>143</v>
      </c>
      <c r="B28" s="208" t="s">
        <v>144</v>
      </c>
      <c r="C28" s="208"/>
      <c r="D28" s="208"/>
      <c r="E28" s="208"/>
      <c r="F28" s="209" t="str">
        <f>GetBugSheetName()</f>
        <v>Page_Load_Login_</v>
      </c>
      <c r="G28" s="210"/>
      <c r="H28" s="54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8"/>
    </row>
    <row r="29" spans="1:32" s="17" customFormat="1" ht="36" customHeight="1" thickBot="1">
      <c r="A29" s="207"/>
      <c r="B29" s="211" t="s">
        <v>145</v>
      </c>
      <c r="C29" s="212"/>
      <c r="D29" s="212"/>
      <c r="E29" s="213"/>
      <c r="F29" s="211"/>
      <c r="G29" s="214"/>
      <c r="H29" s="55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 t="str">
        <f t="shared" ref="S29:AF29" si="1">IF(S28="","",(SUM(LEN(S28)-LEN(SUBSTITUTE(S28,",","")))/LEN(",")) + 1 )</f>
        <v/>
      </c>
      <c r="T29" s="49" t="str">
        <f t="shared" si="1"/>
        <v/>
      </c>
      <c r="U29" s="49" t="str">
        <f t="shared" si="1"/>
        <v/>
      </c>
      <c r="V29" s="49" t="str">
        <f t="shared" si="1"/>
        <v/>
      </c>
      <c r="W29" s="49" t="str">
        <f t="shared" si="1"/>
        <v/>
      </c>
      <c r="X29" s="49" t="str">
        <f t="shared" si="1"/>
        <v/>
      </c>
      <c r="Y29" s="49" t="str">
        <f t="shared" si="1"/>
        <v/>
      </c>
      <c r="Z29" s="49" t="str">
        <f t="shared" si="1"/>
        <v/>
      </c>
      <c r="AA29" s="49" t="str">
        <f t="shared" si="1"/>
        <v/>
      </c>
      <c r="AB29" s="49" t="str">
        <f t="shared" si="1"/>
        <v/>
      </c>
      <c r="AC29" s="49" t="str">
        <f t="shared" si="1"/>
        <v/>
      </c>
      <c r="AD29" s="49" t="str">
        <f t="shared" si="1"/>
        <v/>
      </c>
      <c r="AE29" s="49" t="str">
        <f t="shared" si="1"/>
        <v/>
      </c>
      <c r="AF29" s="50" t="str">
        <f t="shared" si="1"/>
        <v/>
      </c>
    </row>
    <row r="30" spans="1:32" s="17" customFormat="1">
      <c r="H30" s="41"/>
      <c r="I30" s="41"/>
      <c r="J30" s="41"/>
      <c r="K30" s="41"/>
      <c r="L30" s="41"/>
      <c r="M30" s="41"/>
      <c r="N30" s="42"/>
      <c r="O30" s="43"/>
      <c r="P30" s="41"/>
      <c r="Q30" s="41"/>
      <c r="R30" s="41"/>
      <c r="S30" s="41"/>
      <c r="T30" s="41"/>
      <c r="U30" s="41"/>
      <c r="V30" s="41"/>
    </row>
  </sheetData>
  <sheetProtection insertRows="0"/>
  <protectedRanges>
    <protectedRange sqref="B1:O2 P2 T1 AC1:AF2" name="Range1_1"/>
    <protectedRange sqref="H28:AF28 M24:AF27" name="Range3_1_1"/>
    <protectedRange sqref="H4:AF4 M5:AF23" name="Range2_1_1"/>
    <protectedRange sqref="B4:G4" name="Range2_1_2"/>
    <protectedRange sqref="B5:G11" name="Range2_1_1_2"/>
    <protectedRange sqref="B12:G23" name="Range2_1_3"/>
    <protectedRange sqref="I6:L11 H12:L13" name="Range2_1_1_1"/>
    <protectedRange sqref="H5:L11" name="Range2_1_1_3"/>
    <protectedRange sqref="J22:K22 H18:L18 J14:L15 J17 H16:J16 H20:I23 J20:J21 L20:L23 K20" name="Range2_1_3_1"/>
    <protectedRange sqref="K21 H14:I15 H17:I17 J23 K16:L17 H19:L19" name="Range2_1_1_4"/>
  </protectedRanges>
  <mergeCells count="48"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  <mergeCell ref="C7:G7"/>
    <mergeCell ref="C8:G8"/>
    <mergeCell ref="C9:G9"/>
    <mergeCell ref="C10:C11"/>
    <mergeCell ref="D10:G10"/>
    <mergeCell ref="D23:G23"/>
    <mergeCell ref="D11:G11"/>
    <mergeCell ref="A12:A23"/>
    <mergeCell ref="B12:G12"/>
    <mergeCell ref="B13:B23"/>
    <mergeCell ref="C13:G13"/>
    <mergeCell ref="C14:C17"/>
    <mergeCell ref="D14:G14"/>
    <mergeCell ref="D15:G15"/>
    <mergeCell ref="D16:G16"/>
    <mergeCell ref="D17:G17"/>
    <mergeCell ref="A4:A11"/>
    <mergeCell ref="B4:G4"/>
    <mergeCell ref="B5:G5"/>
    <mergeCell ref="B6:B11"/>
    <mergeCell ref="C6:G6"/>
    <mergeCell ref="C18:G18"/>
    <mergeCell ref="D19:G19"/>
    <mergeCell ref="C20:G20"/>
    <mergeCell ref="D21:G21"/>
    <mergeCell ref="C22:G22"/>
    <mergeCell ref="A28:A29"/>
    <mergeCell ref="B28:E28"/>
    <mergeCell ref="F28:G28"/>
    <mergeCell ref="B29:E29"/>
    <mergeCell ref="F29:G29"/>
    <mergeCell ref="A24:A27"/>
    <mergeCell ref="B24:F24"/>
    <mergeCell ref="B25:F25"/>
    <mergeCell ref="B26:F26"/>
    <mergeCell ref="B27:F27"/>
  </mergeCells>
  <phoneticPr fontId="3"/>
  <conditionalFormatting sqref="H3:AF29">
    <cfRule type="expression" dxfId="202" priority="15" stopIfTrue="1">
      <formula>H$27="NA"</formula>
    </cfRule>
    <cfRule type="expression" dxfId="201" priority="16" stopIfTrue="1">
      <formula>H$27="NG"</formula>
    </cfRule>
  </conditionalFormatting>
  <conditionalFormatting sqref="H5:L27">
    <cfRule type="expression" dxfId="200" priority="13" stopIfTrue="1">
      <formula>H$27="NA"</formula>
    </cfRule>
    <cfRule type="expression" dxfId="199" priority="14" stopIfTrue="1">
      <formula>H$27="NG"</formula>
    </cfRule>
  </conditionalFormatting>
  <conditionalFormatting sqref="L8 I7 J8 K10 L11 H5:L6">
    <cfRule type="expression" dxfId="198" priority="10" stopIfTrue="1">
      <formula>#REF!="NG"</formula>
    </cfRule>
    <cfRule type="expression" dxfId="197" priority="11" stopIfTrue="1">
      <formula>H$27="NA"</formula>
    </cfRule>
    <cfRule type="expression" dxfId="196" priority="12" stopIfTrue="1">
      <formula>H$27="NG"</formula>
    </cfRule>
  </conditionalFormatting>
  <conditionalFormatting sqref="L9:L10 K11 J7:L7 H7:H11 I8:I11 J9:J11 K8:K9">
    <cfRule type="expression" dxfId="195" priority="7" stopIfTrue="1">
      <formula>#REF!="NG"</formula>
    </cfRule>
    <cfRule type="expression" dxfId="194" priority="8" stopIfTrue="1">
      <formula>I$27="NA"</formula>
    </cfRule>
    <cfRule type="expression" dxfId="193" priority="9" stopIfTrue="1">
      <formula>I$27="NG"</formula>
    </cfRule>
  </conditionalFormatting>
  <conditionalFormatting sqref="L20:L23 H22:H23 K20:K22 H14:I15 H17:I17 H19:H20 I19:I23 J19:L19 K16:L16 J20:J23">
    <cfRule type="expression" dxfId="192" priority="4" stopIfTrue="1">
      <formula>#REF!="NG"</formula>
    </cfRule>
    <cfRule type="expression" dxfId="191" priority="5" stopIfTrue="1">
      <formula>H$27="NA"</formula>
    </cfRule>
    <cfRule type="expression" dxfId="190" priority="6" stopIfTrue="1">
      <formula>H$27="NG"</formula>
    </cfRule>
  </conditionalFormatting>
  <conditionalFormatting sqref="H21 H18:I18 H16:I16 K17:L18 K14:L15 J14:J18">
    <cfRule type="expression" dxfId="189" priority="1" stopIfTrue="1">
      <formula>#REF!="NG"</formula>
    </cfRule>
    <cfRule type="expression" dxfId="188" priority="2" stopIfTrue="1">
      <formula>I$27="NA"</formula>
    </cfRule>
    <cfRule type="expression" dxfId="187" priority="3" stopIfTrue="1">
      <formula>I$27="NG"</formula>
    </cfRule>
  </conditionalFormatting>
  <dataValidations count="10">
    <dataValidation allowBlank="1" showInputMessage="1" showErrorMessage="1" promptTitle="Input conditions" prompt="that need to be checked." sqref="A4:A11"/>
    <dataValidation allowBlank="1" showInputMessage="1" showErrorMessage="1" promptTitle="Check points" prompt="that need / need not be executed" sqref="A12:A23"/>
    <dataValidation type="list" allowBlank="1" showInputMessage="1" showErrorMessage="1" sqref="H24:AF24">
      <formula1>"N, A, B"</formula1>
    </dataValidation>
    <dataValidation type="list" allowBlank="1" showInputMessage="1" showErrorMessage="1" sqref="H27:AF27">
      <formula1>"OK, NG, NA, PT"</formula1>
    </dataValidation>
    <dataValidation allowBlank="1" showInputMessage="1" showErrorMessage="1" promptTitle="PCL sheet name" prompt=" " sqref="F28:G28"/>
    <dataValidation allowBlank="1" showInputMessage="1" showErrorMessage="1" promptTitle="Bug ID" prompt="Unique ID throughout the project._x000a_For every Bug found during Test as well as Re-Test, a new Bug ID needs to be entered here (as a comma seperated value)" sqref="B28:E28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7"/>
    <dataValidation allowBlank="1" showInputMessage="1" showErrorMessage="1" promptTitle="Testing Date" prompt="Date on which test was performed in yyyy/mm/dd format" sqref="G26"/>
    <dataValidation allowBlank="1" showInputMessage="1" showErrorMessage="1" promptTitle="Enter" prompt="Name of the person who performed the test" sqref="G25"/>
    <dataValidation allowBlank="1" showInputMessage="1" showErrorMessage="1" promptTitle="Condition Type" prompt="N : Normal _x000a_A : Abnormal _x000a_B : Boundary" sqref="G24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/>
  <dimension ref="A1:AF31"/>
  <sheetViews>
    <sheetView view="pageBreakPreview" zoomScale="85" zoomScaleNormal="70" workbookViewId="0">
      <pane xSplit="7" ySplit="3" topLeftCell="H4" activePane="bottomRight" state="frozen"/>
      <selection activeCell="H26" sqref="H26:L26"/>
      <selection pane="topRight" activeCell="H26" sqref="H26:L26"/>
      <selection pane="bottomLeft" activeCell="H26" sqref="H26:L26"/>
      <selection pane="bottomRight" activeCell="C18" sqref="C18:G18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44" customWidth="1"/>
    <col min="6" max="7" width="15.625" style="44" customWidth="1"/>
    <col min="8" max="22" width="3.625" style="45" customWidth="1"/>
    <col min="23" max="16384" width="3.625" style="1"/>
  </cols>
  <sheetData>
    <row r="1" spans="1:32" ht="20.100000000000001" customHeight="1">
      <c r="A1" s="57" t="s">
        <v>108</v>
      </c>
      <c r="B1" s="249" t="s">
        <v>109</v>
      </c>
      <c r="C1" s="250"/>
      <c r="D1" s="250"/>
      <c r="E1" s="251"/>
      <c r="F1" s="249" t="s">
        <v>97</v>
      </c>
      <c r="G1" s="250"/>
      <c r="H1" s="250"/>
      <c r="I1" s="250"/>
      <c r="J1" s="250"/>
      <c r="K1" s="250"/>
      <c r="L1" s="250"/>
      <c r="M1" s="250"/>
      <c r="N1" s="250"/>
      <c r="O1" s="251"/>
      <c r="P1" s="252" t="s">
        <v>110</v>
      </c>
      <c r="Q1" s="253"/>
      <c r="R1" s="253"/>
      <c r="S1" s="254"/>
      <c r="T1" s="249" t="s">
        <v>77</v>
      </c>
      <c r="U1" s="250"/>
      <c r="V1" s="250"/>
      <c r="W1" s="250"/>
      <c r="X1" s="250"/>
      <c r="Y1" s="250"/>
      <c r="Z1" s="251"/>
      <c r="AA1" s="255" t="s">
        <v>111</v>
      </c>
      <c r="AB1" s="255"/>
      <c r="AC1" s="256">
        <v>43705</v>
      </c>
      <c r="AD1" s="256"/>
      <c r="AE1" s="256"/>
      <c r="AF1" s="257"/>
    </row>
    <row r="2" spans="1:32" ht="20.100000000000001" customHeight="1" thickBot="1">
      <c r="A2" s="58" t="s">
        <v>112</v>
      </c>
      <c r="B2" s="246" t="s">
        <v>361</v>
      </c>
      <c r="C2" s="247"/>
      <c r="D2" s="247"/>
      <c r="E2" s="258"/>
      <c r="F2" s="246" t="s">
        <v>146</v>
      </c>
      <c r="G2" s="247"/>
      <c r="H2" s="258"/>
      <c r="I2" s="211" t="s">
        <v>147</v>
      </c>
      <c r="J2" s="212"/>
      <c r="K2" s="212"/>
      <c r="L2" s="212"/>
      <c r="M2" s="212"/>
      <c r="N2" s="212"/>
      <c r="O2" s="213"/>
      <c r="P2" s="246"/>
      <c r="Q2" s="247"/>
      <c r="R2" s="247"/>
      <c r="S2" s="247"/>
      <c r="T2" s="247"/>
      <c r="U2" s="247"/>
      <c r="V2" s="247"/>
      <c r="W2" s="247"/>
      <c r="X2" s="247"/>
      <c r="Y2" s="247"/>
      <c r="Z2" s="258"/>
      <c r="AA2" s="259" t="s">
        <v>114</v>
      </c>
      <c r="AB2" s="260"/>
      <c r="AC2" s="246" t="s">
        <v>115</v>
      </c>
      <c r="AD2" s="247"/>
      <c r="AE2" s="247"/>
      <c r="AF2" s="248"/>
    </row>
    <row r="3" spans="1:32" ht="37.5" customHeight="1" thickBot="1">
      <c r="A3" s="60" t="s">
        <v>116</v>
      </c>
      <c r="B3" s="10"/>
      <c r="C3" s="10"/>
      <c r="D3" s="10"/>
      <c r="E3" s="10"/>
      <c r="F3" s="10"/>
      <c r="G3" s="59" t="s">
        <v>117</v>
      </c>
      <c r="H3" s="11">
        <f>IF(COUNTA(H4:H25)&gt;0,1,"")</f>
        <v>1</v>
      </c>
      <c r="I3" s="12">
        <f t="shared" ref="I3:AF3" si="0">IF(COUNTA(I4:I25)&gt;0,IF(H3&gt;0,H3+1,""),"")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33" t="s">
        <v>118</v>
      </c>
      <c r="B4" s="235" t="s">
        <v>119</v>
      </c>
      <c r="C4" s="235"/>
      <c r="D4" s="235"/>
      <c r="E4" s="235"/>
      <c r="F4" s="235"/>
      <c r="G4" s="235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34"/>
      <c r="B5" s="270" t="s">
        <v>148</v>
      </c>
      <c r="C5" s="271"/>
      <c r="D5" s="271"/>
      <c r="E5" s="271"/>
      <c r="F5" s="271"/>
      <c r="G5" s="271"/>
      <c r="H5" s="105" t="s">
        <v>89</v>
      </c>
      <c r="I5" s="106" t="s">
        <v>89</v>
      </c>
      <c r="J5" s="106" t="s">
        <v>89</v>
      </c>
      <c r="K5" s="56" t="s">
        <v>89</v>
      </c>
      <c r="L5" s="56" t="s">
        <v>89</v>
      </c>
      <c r="M5" s="56" t="s">
        <v>89</v>
      </c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234"/>
      <c r="B6" s="21"/>
      <c r="C6" s="272" t="s">
        <v>122</v>
      </c>
      <c r="D6" s="273"/>
      <c r="E6" s="273"/>
      <c r="F6" s="273"/>
      <c r="G6" s="274"/>
      <c r="H6" s="107"/>
      <c r="I6" s="56"/>
      <c r="J6" s="56"/>
      <c r="K6" s="56"/>
      <c r="L6" s="23"/>
      <c r="M6" s="23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234"/>
      <c r="B7" s="21"/>
      <c r="C7" s="275"/>
      <c r="D7" s="277" t="s">
        <v>130</v>
      </c>
      <c r="E7" s="278"/>
      <c r="F7" s="278"/>
      <c r="G7" s="279"/>
      <c r="H7" s="108" t="s">
        <v>89</v>
      </c>
      <c r="I7" s="56"/>
      <c r="J7" s="56"/>
      <c r="K7" s="56"/>
      <c r="L7" s="23"/>
      <c r="M7" s="23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20"/>
    </row>
    <row r="8" spans="1:32" s="17" customFormat="1" ht="13.5" customHeight="1">
      <c r="A8" s="234"/>
      <c r="B8" s="21"/>
      <c r="C8" s="276"/>
      <c r="D8" s="280" t="s">
        <v>362</v>
      </c>
      <c r="E8" s="281"/>
      <c r="F8" s="281"/>
      <c r="G8" s="282"/>
      <c r="H8" s="108"/>
      <c r="I8" s="56" t="s">
        <v>89</v>
      </c>
      <c r="J8" s="56" t="s">
        <v>89</v>
      </c>
      <c r="K8" s="56" t="s">
        <v>89</v>
      </c>
      <c r="L8" s="23"/>
      <c r="M8" s="23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20"/>
    </row>
    <row r="9" spans="1:32" s="17" customFormat="1" ht="13.5" customHeight="1">
      <c r="A9" s="234"/>
      <c r="B9" s="21"/>
      <c r="C9" s="283" t="s">
        <v>123</v>
      </c>
      <c r="D9" s="284"/>
      <c r="E9" s="284"/>
      <c r="F9" s="284"/>
      <c r="G9" s="284"/>
      <c r="H9" s="108"/>
      <c r="I9" s="56"/>
      <c r="J9" s="56"/>
      <c r="K9" s="56"/>
      <c r="L9" s="23"/>
      <c r="M9" s="23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20"/>
    </row>
    <row r="10" spans="1:32" s="17" customFormat="1" ht="13.5" customHeight="1">
      <c r="A10" s="234"/>
      <c r="B10" s="21"/>
      <c r="C10" s="285"/>
      <c r="D10" s="277" t="s">
        <v>130</v>
      </c>
      <c r="E10" s="278"/>
      <c r="F10" s="278"/>
      <c r="G10" s="278"/>
      <c r="H10" s="109" t="s">
        <v>89</v>
      </c>
      <c r="I10" s="62" t="s">
        <v>89</v>
      </c>
      <c r="J10" s="62"/>
      <c r="K10" s="62"/>
      <c r="L10" s="110"/>
      <c r="M10" s="110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20"/>
    </row>
    <row r="11" spans="1:32" s="17" customFormat="1" ht="13.5" customHeight="1">
      <c r="A11" s="234"/>
      <c r="B11" s="21"/>
      <c r="C11" s="286"/>
      <c r="D11" s="277" t="s">
        <v>149</v>
      </c>
      <c r="E11" s="278"/>
      <c r="F11" s="278"/>
      <c r="G11" s="278"/>
      <c r="H11" s="109"/>
      <c r="I11" s="62"/>
      <c r="J11" s="62" t="s">
        <v>89</v>
      </c>
      <c r="K11" s="62"/>
      <c r="L11" s="110"/>
      <c r="M11" s="110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20"/>
    </row>
    <row r="12" spans="1:32" s="17" customFormat="1" ht="13.5" customHeight="1">
      <c r="A12" s="234"/>
      <c r="B12" s="21"/>
      <c r="C12" s="286"/>
      <c r="D12" s="287" t="s">
        <v>362</v>
      </c>
      <c r="E12" s="278"/>
      <c r="F12" s="278"/>
      <c r="G12" s="278"/>
      <c r="H12" s="111"/>
      <c r="I12" s="56"/>
      <c r="J12" s="56"/>
      <c r="K12" s="56" t="s">
        <v>89</v>
      </c>
      <c r="L12" s="23"/>
      <c r="M12" s="23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20"/>
    </row>
    <row r="13" spans="1:32" s="17" customFormat="1" ht="13.5" customHeight="1">
      <c r="A13" s="234"/>
      <c r="B13" s="21"/>
      <c r="C13" s="288" t="s">
        <v>150</v>
      </c>
      <c r="D13" s="262"/>
      <c r="E13" s="262"/>
      <c r="F13" s="262"/>
      <c r="G13" s="262"/>
      <c r="H13" s="109" t="s">
        <v>89</v>
      </c>
      <c r="I13" s="62" t="s">
        <v>89</v>
      </c>
      <c r="J13" s="62" t="s">
        <v>89</v>
      </c>
      <c r="K13" s="72" t="s">
        <v>89</v>
      </c>
      <c r="L13" s="72"/>
      <c r="M13" s="72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20"/>
    </row>
    <row r="14" spans="1:32" s="17" customFormat="1" ht="13.5" customHeight="1">
      <c r="A14" s="234"/>
      <c r="B14" s="21"/>
      <c r="C14" s="241" t="s">
        <v>151</v>
      </c>
      <c r="D14" s="219"/>
      <c r="E14" s="219"/>
      <c r="F14" s="219"/>
      <c r="G14" s="219"/>
      <c r="H14" s="112"/>
      <c r="I14" s="113"/>
      <c r="J14" s="113"/>
      <c r="K14" s="113"/>
      <c r="L14" s="113"/>
      <c r="M14" s="113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20"/>
    </row>
    <row r="15" spans="1:32" s="17" customFormat="1" ht="13.5" customHeight="1">
      <c r="A15" s="234"/>
      <c r="B15" s="21"/>
      <c r="C15" s="236"/>
      <c r="D15" s="218" t="s">
        <v>72</v>
      </c>
      <c r="E15" s="219"/>
      <c r="F15" s="219"/>
      <c r="G15" s="219"/>
      <c r="H15" s="114"/>
      <c r="I15" s="115"/>
      <c r="J15" s="115"/>
      <c r="K15" s="115"/>
      <c r="L15" s="72" t="s">
        <v>89</v>
      </c>
      <c r="M15" s="115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20"/>
    </row>
    <row r="16" spans="1:32" s="17" customFormat="1" ht="13.5" customHeight="1" thickBot="1">
      <c r="A16" s="234"/>
      <c r="B16" s="21"/>
      <c r="C16" s="289"/>
      <c r="D16" s="218" t="s">
        <v>152</v>
      </c>
      <c r="E16" s="219"/>
      <c r="F16" s="219"/>
      <c r="G16" s="219"/>
      <c r="H16" s="114"/>
      <c r="I16" s="115"/>
      <c r="J16" s="115"/>
      <c r="K16" s="115"/>
      <c r="L16" s="115"/>
      <c r="M16" s="72" t="s">
        <v>89</v>
      </c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20"/>
    </row>
    <row r="17" spans="1:32" s="17" customFormat="1" ht="13.5" customHeight="1">
      <c r="A17" s="221" t="s">
        <v>127</v>
      </c>
      <c r="B17" s="267" t="s">
        <v>153</v>
      </c>
      <c r="C17" s="267"/>
      <c r="D17" s="267"/>
      <c r="E17" s="267"/>
      <c r="F17" s="267"/>
      <c r="G17" s="268"/>
      <c r="H17" s="25"/>
      <c r="I17" s="26"/>
      <c r="J17" s="26"/>
      <c r="K17" s="61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7"/>
    </row>
    <row r="18" spans="1:32" s="17" customFormat="1" ht="13.5" customHeight="1">
      <c r="A18" s="222"/>
      <c r="B18" s="269"/>
      <c r="C18" s="228" t="s">
        <v>79</v>
      </c>
      <c r="D18" s="229"/>
      <c r="E18" s="229"/>
      <c r="F18" s="229"/>
      <c r="G18" s="229"/>
      <c r="H18" s="22"/>
      <c r="I18" s="23"/>
      <c r="J18" s="56"/>
      <c r="K18" s="23"/>
      <c r="L18" s="23"/>
      <c r="M18" s="23"/>
      <c r="N18" s="69"/>
      <c r="O18" s="69"/>
      <c r="P18" s="69"/>
      <c r="Q18" s="69"/>
      <c r="R18" s="69"/>
      <c r="S18" s="69"/>
      <c r="T18" s="69"/>
      <c r="U18" s="69"/>
      <c r="V18" s="69"/>
      <c r="W18" s="69"/>
      <c r="X18" s="69"/>
      <c r="Y18" s="69"/>
      <c r="Z18" s="69"/>
      <c r="AA18" s="69"/>
      <c r="AB18" s="69"/>
      <c r="AC18" s="69"/>
      <c r="AD18" s="69"/>
      <c r="AE18" s="69"/>
      <c r="AF18" s="70"/>
    </row>
    <row r="19" spans="1:32" s="17" customFormat="1" ht="13.5" customHeight="1">
      <c r="A19" s="222"/>
      <c r="B19" s="269"/>
      <c r="C19" s="230"/>
      <c r="D19" s="261" t="s">
        <v>154</v>
      </c>
      <c r="E19" s="262"/>
      <c r="F19" s="262"/>
      <c r="G19" s="263"/>
      <c r="H19" s="109" t="s">
        <v>89</v>
      </c>
      <c r="I19" s="72"/>
      <c r="J19" s="23"/>
      <c r="K19" s="23"/>
      <c r="L19" s="23"/>
      <c r="M19" s="23"/>
      <c r="N19" s="69"/>
      <c r="O19" s="69"/>
      <c r="P19" s="69"/>
      <c r="Q19" s="69"/>
      <c r="R19" s="69"/>
      <c r="S19" s="69"/>
      <c r="T19" s="69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70"/>
    </row>
    <row r="20" spans="1:32" s="17" customFormat="1" ht="13.5" customHeight="1">
      <c r="A20" s="222"/>
      <c r="B20" s="269"/>
      <c r="C20" s="231"/>
      <c r="D20" s="261" t="s">
        <v>155</v>
      </c>
      <c r="E20" s="262"/>
      <c r="F20" s="262"/>
      <c r="G20" s="263"/>
      <c r="H20" s="116"/>
      <c r="I20" s="72" t="s">
        <v>89</v>
      </c>
      <c r="J20" s="23"/>
      <c r="K20" s="23"/>
      <c r="L20" s="23"/>
      <c r="M20" s="23"/>
      <c r="N20" s="69"/>
      <c r="O20" s="69"/>
      <c r="P20" s="69"/>
      <c r="Q20" s="69"/>
      <c r="R20" s="69"/>
      <c r="S20" s="69"/>
      <c r="T20" s="69"/>
      <c r="U20" s="69"/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70"/>
    </row>
    <row r="21" spans="1:32" s="17" customFormat="1" ht="13.5" customHeight="1">
      <c r="A21" s="222"/>
      <c r="B21" s="269"/>
      <c r="C21" s="231"/>
      <c r="D21" s="261" t="s">
        <v>156</v>
      </c>
      <c r="E21" s="262"/>
      <c r="F21" s="262"/>
      <c r="G21" s="263"/>
      <c r="H21" s="116"/>
      <c r="I21" s="72"/>
      <c r="J21" s="72" t="s">
        <v>89</v>
      </c>
      <c r="K21" s="72"/>
      <c r="L21" s="72"/>
      <c r="M21" s="23"/>
      <c r="N21" s="69"/>
      <c r="O21" s="69"/>
      <c r="P21" s="69"/>
      <c r="Q21" s="69"/>
      <c r="R21" s="69"/>
      <c r="S21" s="69"/>
      <c r="T21" s="69"/>
      <c r="U21" s="69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70"/>
    </row>
    <row r="22" spans="1:32" s="17" customFormat="1" ht="13.5" customHeight="1">
      <c r="A22" s="222"/>
      <c r="B22" s="269"/>
      <c r="C22" s="231"/>
      <c r="D22" s="261" t="s">
        <v>157</v>
      </c>
      <c r="E22" s="262"/>
      <c r="F22" s="262"/>
      <c r="G22" s="263"/>
      <c r="H22" s="72"/>
      <c r="I22" s="72"/>
      <c r="J22" s="72"/>
      <c r="K22" s="56"/>
      <c r="L22" s="72" t="s">
        <v>89</v>
      </c>
      <c r="M22" s="72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69"/>
      <c r="Z22" s="69"/>
      <c r="AA22" s="69"/>
      <c r="AB22" s="69"/>
      <c r="AC22" s="69"/>
      <c r="AD22" s="69"/>
      <c r="AE22" s="69"/>
      <c r="AF22" s="70"/>
    </row>
    <row r="23" spans="1:32" s="17" customFormat="1" ht="13.5" customHeight="1">
      <c r="A23" s="222"/>
      <c r="B23" s="269"/>
      <c r="C23" s="232"/>
      <c r="D23" s="261" t="s">
        <v>152</v>
      </c>
      <c r="E23" s="262"/>
      <c r="F23" s="262"/>
      <c r="G23" s="263"/>
      <c r="H23" s="72"/>
      <c r="I23" s="72"/>
      <c r="J23" s="72"/>
      <c r="K23" s="56"/>
      <c r="L23" s="23"/>
      <c r="M23" s="72" t="s">
        <v>89</v>
      </c>
      <c r="N23" s="69"/>
      <c r="O23" s="69"/>
      <c r="P23" s="69"/>
      <c r="Q23" s="69"/>
      <c r="R23" s="69"/>
      <c r="S23" s="69"/>
      <c r="T23" s="69"/>
      <c r="U23" s="69"/>
      <c r="V23" s="69"/>
      <c r="W23" s="69"/>
      <c r="X23" s="69"/>
      <c r="Y23" s="69"/>
      <c r="Z23" s="69"/>
      <c r="AA23" s="69"/>
      <c r="AB23" s="69"/>
      <c r="AC23" s="69"/>
      <c r="AD23" s="69"/>
      <c r="AE23" s="69"/>
      <c r="AF23" s="70"/>
    </row>
    <row r="24" spans="1:32" s="17" customFormat="1" ht="13.5" customHeight="1" thickBot="1">
      <c r="A24" s="222"/>
      <c r="B24" s="269"/>
      <c r="C24" s="264" t="s">
        <v>158</v>
      </c>
      <c r="D24" s="265"/>
      <c r="E24" s="265"/>
      <c r="F24" s="265"/>
      <c r="G24" s="266"/>
      <c r="H24" s="117"/>
      <c r="I24" s="23"/>
      <c r="J24" s="56"/>
      <c r="K24" s="72" t="s">
        <v>89</v>
      </c>
      <c r="L24" s="23"/>
      <c r="M24" s="56"/>
      <c r="N24" s="69"/>
      <c r="O24" s="69"/>
      <c r="P24" s="69"/>
      <c r="Q24" s="69"/>
      <c r="R24" s="69"/>
      <c r="S24" s="69"/>
      <c r="T24" s="69"/>
      <c r="U24" s="69"/>
      <c r="V24" s="69"/>
      <c r="W24" s="69"/>
      <c r="X24" s="69"/>
      <c r="Y24" s="69"/>
      <c r="Z24" s="69"/>
      <c r="AA24" s="69"/>
      <c r="AB24" s="69"/>
      <c r="AC24" s="69"/>
      <c r="AD24" s="69"/>
      <c r="AE24" s="69"/>
      <c r="AF24" s="70"/>
    </row>
    <row r="25" spans="1:32" s="17" customFormat="1" ht="24" customHeight="1">
      <c r="A25" s="198" t="s">
        <v>138</v>
      </c>
      <c r="B25" s="200"/>
      <c r="C25" s="201"/>
      <c r="D25" s="201"/>
      <c r="E25" s="201"/>
      <c r="F25" s="202"/>
      <c r="G25" s="29" t="s">
        <v>139</v>
      </c>
      <c r="H25" s="30" t="s">
        <v>91</v>
      </c>
      <c r="I25" s="31" t="s">
        <v>90</v>
      </c>
      <c r="J25" s="31" t="s">
        <v>91</v>
      </c>
      <c r="K25" s="31" t="s">
        <v>91</v>
      </c>
      <c r="L25" s="31" t="s">
        <v>159</v>
      </c>
      <c r="M25" s="31" t="s">
        <v>159</v>
      </c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2"/>
    </row>
    <row r="26" spans="1:32" s="17" customFormat="1" ht="27" customHeight="1">
      <c r="A26" s="199"/>
      <c r="B26" s="203"/>
      <c r="C26" s="204"/>
      <c r="D26" s="204"/>
      <c r="E26" s="204"/>
      <c r="F26" s="205"/>
      <c r="G26" s="33" t="s">
        <v>140</v>
      </c>
      <c r="H26" s="34" t="s">
        <v>107</v>
      </c>
      <c r="I26" s="34" t="s">
        <v>107</v>
      </c>
      <c r="J26" s="34" t="s">
        <v>107</v>
      </c>
      <c r="K26" s="34" t="s">
        <v>107</v>
      </c>
      <c r="L26" s="34" t="s">
        <v>107</v>
      </c>
      <c r="M26" s="34" t="s">
        <v>107</v>
      </c>
      <c r="N26" s="93"/>
      <c r="O26" s="93"/>
      <c r="P26" s="93"/>
      <c r="Q26" s="93"/>
      <c r="R26" s="93"/>
      <c r="S26" s="93"/>
      <c r="T26" s="93"/>
      <c r="U26" s="93"/>
      <c r="V26" s="93"/>
      <c r="W26" s="93"/>
      <c r="X26" s="93"/>
      <c r="Y26" s="93"/>
      <c r="Z26" s="93"/>
      <c r="AA26" s="93"/>
      <c r="AB26" s="93"/>
      <c r="AC26" s="93"/>
      <c r="AD26" s="93"/>
      <c r="AE26" s="93"/>
      <c r="AF26" s="36"/>
    </row>
    <row r="27" spans="1:32" s="17" customFormat="1" ht="27" customHeight="1">
      <c r="A27" s="199"/>
      <c r="B27" s="203"/>
      <c r="C27" s="204"/>
      <c r="D27" s="204"/>
      <c r="E27" s="204"/>
      <c r="F27" s="205"/>
      <c r="G27" s="33" t="s">
        <v>141</v>
      </c>
      <c r="H27" s="37">
        <v>43705</v>
      </c>
      <c r="I27" s="37">
        <v>43705</v>
      </c>
      <c r="J27" s="37">
        <v>43705</v>
      </c>
      <c r="K27" s="37">
        <v>43705</v>
      </c>
      <c r="L27" s="37">
        <v>43705</v>
      </c>
      <c r="M27" s="37">
        <v>43705</v>
      </c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9"/>
    </row>
    <row r="28" spans="1:32" s="17" customFormat="1" ht="24.75" customHeight="1">
      <c r="A28" s="199"/>
      <c r="B28" s="203" t="s">
        <v>95</v>
      </c>
      <c r="C28" s="204"/>
      <c r="D28" s="204"/>
      <c r="E28" s="204"/>
      <c r="F28" s="205"/>
      <c r="G28" s="40" t="s">
        <v>142</v>
      </c>
      <c r="H28" s="34" t="s">
        <v>93</v>
      </c>
      <c r="I28" s="34" t="s">
        <v>93</v>
      </c>
      <c r="J28" s="34" t="s">
        <v>93</v>
      </c>
      <c r="K28" s="34" t="s">
        <v>93</v>
      </c>
      <c r="L28" s="34" t="s">
        <v>93</v>
      </c>
      <c r="M28" s="34" t="s">
        <v>93</v>
      </c>
      <c r="N28" s="62"/>
      <c r="O28" s="93"/>
      <c r="P28" s="93"/>
      <c r="Q28" s="93"/>
      <c r="R28" s="93"/>
      <c r="S28" s="93"/>
      <c r="T28" s="93"/>
      <c r="U28" s="93"/>
      <c r="V28" s="93"/>
      <c r="W28" s="93"/>
      <c r="X28" s="93"/>
      <c r="Y28" s="93"/>
      <c r="Z28" s="93"/>
      <c r="AA28" s="93"/>
      <c r="AB28" s="93"/>
      <c r="AC28" s="93"/>
      <c r="AD28" s="93"/>
      <c r="AE28" s="93"/>
      <c r="AF28" s="36"/>
    </row>
    <row r="29" spans="1:32" s="17" customFormat="1" ht="24.75" customHeight="1">
      <c r="A29" s="206" t="s">
        <v>143</v>
      </c>
      <c r="B29" s="208" t="s">
        <v>144</v>
      </c>
      <c r="C29" s="208"/>
      <c r="D29" s="208"/>
      <c r="E29" s="208"/>
      <c r="F29" s="209" t="str">
        <f>GetBugSheetName()</f>
        <v>Page_Load_Login_</v>
      </c>
      <c r="G29" s="210"/>
      <c r="H29" s="54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8"/>
    </row>
    <row r="30" spans="1:32" s="17" customFormat="1" ht="36" customHeight="1" thickBot="1">
      <c r="A30" s="207"/>
      <c r="B30" s="211" t="s">
        <v>145</v>
      </c>
      <c r="C30" s="212"/>
      <c r="D30" s="212"/>
      <c r="E30" s="213"/>
      <c r="F30" s="211"/>
      <c r="G30" s="214"/>
      <c r="H30" s="55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 t="str">
        <f t="shared" ref="S30:AF30" si="1">IF(S29="","",(SUM(LEN(S29)-LEN(SUBSTITUTE(S29,",","")))/LEN(",")) + 1 )</f>
        <v/>
      </c>
      <c r="T30" s="49" t="str">
        <f t="shared" si="1"/>
        <v/>
      </c>
      <c r="U30" s="49" t="str">
        <f t="shared" si="1"/>
        <v/>
      </c>
      <c r="V30" s="49" t="str">
        <f t="shared" si="1"/>
        <v/>
      </c>
      <c r="W30" s="49" t="str">
        <f t="shared" si="1"/>
        <v/>
      </c>
      <c r="X30" s="49" t="str">
        <f t="shared" si="1"/>
        <v/>
      </c>
      <c r="Y30" s="49" t="str">
        <f t="shared" si="1"/>
        <v/>
      </c>
      <c r="Z30" s="49" t="str">
        <f t="shared" si="1"/>
        <v/>
      </c>
      <c r="AA30" s="49" t="str">
        <f t="shared" si="1"/>
        <v/>
      </c>
      <c r="AB30" s="49" t="str">
        <f t="shared" si="1"/>
        <v/>
      </c>
      <c r="AC30" s="49" t="str">
        <f t="shared" si="1"/>
        <v/>
      </c>
      <c r="AD30" s="49" t="str">
        <f t="shared" si="1"/>
        <v/>
      </c>
      <c r="AE30" s="49" t="str">
        <f t="shared" si="1"/>
        <v/>
      </c>
      <c r="AF30" s="50" t="str">
        <f t="shared" si="1"/>
        <v/>
      </c>
    </row>
    <row r="31" spans="1:32" s="17" customFormat="1">
      <c r="H31" s="41"/>
      <c r="I31" s="41"/>
      <c r="J31" s="41"/>
      <c r="K31" s="41"/>
      <c r="L31" s="41"/>
      <c r="M31" s="41"/>
      <c r="N31" s="42"/>
      <c r="O31" s="43"/>
      <c r="P31" s="41"/>
      <c r="Q31" s="41"/>
      <c r="R31" s="41"/>
      <c r="S31" s="41"/>
      <c r="T31" s="41"/>
      <c r="U31" s="41"/>
      <c r="V31" s="41"/>
    </row>
  </sheetData>
  <sheetProtection insertRows="0"/>
  <protectedRanges>
    <protectedRange sqref="B1:O2 P2 T1 AC1:AF2" name="Range3_1_1"/>
    <protectedRange sqref="H29:AF29 N25:AF28" name="Range2_1_1"/>
    <protectedRange sqref="H4:AF4 N5:AF24" name="Range2_1_5"/>
    <protectedRange sqref="B4:G5 B6:B16" name="Range2_1"/>
    <protectedRange sqref="C6:G13" name="Range2_1_2"/>
    <protectedRange sqref="C13:G13" name="Range2_1_4"/>
    <protectedRange sqref="C14:G16" name="Range2_1_3"/>
    <protectedRange sqref="B17:G24" name="Range2_1_6"/>
    <protectedRange sqref="B17:G18" name="Range2_1_4_3"/>
    <protectedRange sqref="H26:M28" name="Range3_1_1_1"/>
    <protectedRange sqref="H17:M17" name="Range2_1_1_1"/>
    <protectedRange sqref="H5:M9 H12:M12" name="Range2_1_1_1_1"/>
    <protectedRange sqref="K13:M13 M16 L15" name="Range2_1_1_2"/>
    <protectedRange sqref="K13:M13 L15 M16" name="Range2_1_4_1"/>
    <protectedRange sqref="H14:K16 L16 L14 M14:M15" name="Range2_1_3_1"/>
    <protectedRange sqref="J18:M19 H18:I18 J20:L20 M20:M21 L23 K22:K23 H24:J24 L24:M24" name="Range2_1_1_3"/>
    <protectedRange sqref="K24 I19:I21 H22:I23 M22:M23 L22 J21:J23" name="Range2_1_1_2_1"/>
    <protectedRange sqref="K21:L21" name="Range2_1_1_5"/>
    <protectedRange sqref="H20:H21" name="Range2_1_1_14"/>
    <protectedRange sqref="I20 H18:M18 J21 L22 M23 K24" name="Range2_1_4_4"/>
    <protectedRange sqref="H25:M25" name="Range3_1_1_1_1"/>
  </protectedRanges>
  <mergeCells count="50"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  <mergeCell ref="A4:A16"/>
    <mergeCell ref="B4:G4"/>
    <mergeCell ref="B5:G5"/>
    <mergeCell ref="C6:G6"/>
    <mergeCell ref="C7:C8"/>
    <mergeCell ref="D7:G7"/>
    <mergeCell ref="D8:G8"/>
    <mergeCell ref="C9:G9"/>
    <mergeCell ref="C10:C12"/>
    <mergeCell ref="D10:G10"/>
    <mergeCell ref="D11:G11"/>
    <mergeCell ref="D12:G12"/>
    <mergeCell ref="C13:G13"/>
    <mergeCell ref="C14:G14"/>
    <mergeCell ref="C15:C16"/>
    <mergeCell ref="D15:G15"/>
    <mergeCell ref="D16:G16"/>
    <mergeCell ref="C24:G24"/>
    <mergeCell ref="A25:A28"/>
    <mergeCell ref="B25:F25"/>
    <mergeCell ref="B26:F26"/>
    <mergeCell ref="B27:F27"/>
    <mergeCell ref="B28:F28"/>
    <mergeCell ref="A17:A24"/>
    <mergeCell ref="B17:G17"/>
    <mergeCell ref="B18:B24"/>
    <mergeCell ref="C18:G18"/>
    <mergeCell ref="C19:C23"/>
    <mergeCell ref="D19:G19"/>
    <mergeCell ref="D20:G20"/>
    <mergeCell ref="D21:G21"/>
    <mergeCell ref="D22:G22"/>
    <mergeCell ref="D23:G23"/>
    <mergeCell ref="A29:A30"/>
    <mergeCell ref="B29:E29"/>
    <mergeCell ref="F29:G29"/>
    <mergeCell ref="B30:E30"/>
    <mergeCell ref="F30:G30"/>
  </mergeCells>
  <phoneticPr fontId="3"/>
  <conditionalFormatting sqref="H3:AF30">
    <cfRule type="expression" dxfId="186" priority="23" stopIfTrue="1">
      <formula>H$28="NA"</formula>
    </cfRule>
    <cfRule type="expression" dxfId="185" priority="24" stopIfTrue="1">
      <formula>H$28="NG"</formula>
    </cfRule>
  </conditionalFormatting>
  <conditionalFormatting sqref="H12:M12 H5:M9">
    <cfRule type="expression" dxfId="184" priority="21" stopIfTrue="1">
      <formula>I$27="NA"</formula>
    </cfRule>
    <cfRule type="expression" dxfId="183" priority="22" stopIfTrue="1">
      <formula>I$27="NG"</formula>
    </cfRule>
  </conditionalFormatting>
  <conditionalFormatting sqref="M16 K13:M13 L15">
    <cfRule type="expression" dxfId="182" priority="18" stopIfTrue="1">
      <formula>#REF!="NG"</formula>
    </cfRule>
    <cfRule type="expression" dxfId="181" priority="19" stopIfTrue="1">
      <formula>#REF!="NA"</formula>
    </cfRule>
    <cfRule type="expression" dxfId="180" priority="20" stopIfTrue="1">
      <formula>#REF!="NG"</formula>
    </cfRule>
  </conditionalFormatting>
  <conditionalFormatting sqref="H14:K16 L16 L14 M14:M15">
    <cfRule type="expression" dxfId="179" priority="15" stopIfTrue="1">
      <formula>#REF!="NG"</formula>
    </cfRule>
    <cfRule type="expression" dxfId="178" priority="16" stopIfTrue="1">
      <formula>#REF!="NA"</formula>
    </cfRule>
    <cfRule type="expression" dxfId="177" priority="17" stopIfTrue="1">
      <formula>#REF!="NG"</formula>
    </cfRule>
  </conditionalFormatting>
  <conditionalFormatting sqref="H17:M28">
    <cfRule type="expression" dxfId="176" priority="13" stopIfTrue="1">
      <formula>H$28="NA"</formula>
    </cfRule>
    <cfRule type="expression" dxfId="175" priority="14" stopIfTrue="1">
      <formula>H$28="NG"</formula>
    </cfRule>
  </conditionalFormatting>
  <conditionalFormatting sqref="H5:M16">
    <cfRule type="expression" dxfId="174" priority="11" stopIfTrue="1">
      <formula>I$28="NA"</formula>
    </cfRule>
    <cfRule type="expression" dxfId="173" priority="12" stopIfTrue="1">
      <formula>I$28="NG"</formula>
    </cfRule>
  </conditionalFormatting>
  <conditionalFormatting sqref="H18:M18 K22:K23 M24 H24:J24 L23:L24 M19:M21 J19:L20">
    <cfRule type="expression" dxfId="172" priority="9" stopIfTrue="1">
      <formula>H$28="NA"</formula>
    </cfRule>
    <cfRule type="expression" dxfId="171" priority="10" stopIfTrue="1">
      <formula>H$28="NG"</formula>
    </cfRule>
  </conditionalFormatting>
  <conditionalFormatting sqref="H22:I23 J21:J23 L22:M22 M23 K24 I19:I21">
    <cfRule type="expression" dxfId="170" priority="6" stopIfTrue="1">
      <formula>#REF!="NG"</formula>
    </cfRule>
    <cfRule type="expression" dxfId="169" priority="7" stopIfTrue="1">
      <formula>#REF!="NA"</formula>
    </cfRule>
    <cfRule type="expression" dxfId="168" priority="8" stopIfTrue="1">
      <formula>#REF!="NG"</formula>
    </cfRule>
  </conditionalFormatting>
  <conditionalFormatting sqref="H20:H21 K21:L21">
    <cfRule type="expression" dxfId="167" priority="3" stopIfTrue="1">
      <formula>#REF!="NG"</formula>
    </cfRule>
    <cfRule type="expression" dxfId="166" priority="4" stopIfTrue="1">
      <formula>#REF!="NA"</formula>
    </cfRule>
    <cfRule type="expression" dxfId="165" priority="5" stopIfTrue="1">
      <formula>#REF!="NG"</formula>
    </cfRule>
  </conditionalFormatting>
  <conditionalFormatting sqref="H25:M25">
    <cfRule type="expression" dxfId="164" priority="1" stopIfTrue="1">
      <formula>H$28="NA"</formula>
    </cfRule>
    <cfRule type="expression" dxfId="163" priority="2" stopIfTrue="1">
      <formula>H$28="NG"</formula>
    </cfRule>
  </conditionalFormatting>
  <dataValidations count="10">
    <dataValidation allowBlank="1" showInputMessage="1" showErrorMessage="1" promptTitle="Input conditions" prompt="that need to be checked." sqref="A4"/>
    <dataValidation allowBlank="1" showInputMessage="1" showErrorMessage="1" promptTitle="Check points" prompt="that need / need not be executed" sqref="A17:A24"/>
    <dataValidation type="list" allowBlank="1" showInputMessage="1" showErrorMessage="1" sqref="H25:AF25">
      <formula1>"N, A, B"</formula1>
    </dataValidation>
    <dataValidation type="list" allowBlank="1" showInputMessage="1" showErrorMessage="1" sqref="H28:AF28">
      <formula1>"OK, NG, NA, PT"</formula1>
    </dataValidation>
    <dataValidation allowBlank="1" showInputMessage="1" showErrorMessage="1" promptTitle="PCL sheet name" prompt=" " sqref="F29:G29"/>
    <dataValidation allowBlank="1" showInputMessage="1" showErrorMessage="1" promptTitle="Bug ID" prompt="Unique ID throughout the project._x000a_For every Bug found during Test as well as Re-Test, a new Bug ID needs to be entered here (as a comma seperated value)" sqref="B29:E29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8"/>
    <dataValidation allowBlank="1" showInputMessage="1" showErrorMessage="1" promptTitle="Testing Date" prompt="Date on which test was performed in yyyy/mm/dd format" sqref="G27"/>
    <dataValidation allowBlank="1" showInputMessage="1" showErrorMessage="1" promptTitle="Enter" prompt="Name of the person who performed the test" sqref="G26"/>
    <dataValidation allowBlank="1" showInputMessage="1" showErrorMessage="1" promptTitle="Condition Type" prompt="N : Normal _x000a_A : Abnormal _x000a_B : Boundary" sqref="G25"/>
  </dataValidations>
  <hyperlinks>
    <hyperlink ref="D12" r:id="rId1" display="admin@123"/>
  </hyperlink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2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0"/>
  <dimension ref="A1:AF19"/>
  <sheetViews>
    <sheetView view="pageBreakPreview" zoomScale="85" zoomScaleNormal="70" workbookViewId="0">
      <pane xSplit="7" ySplit="3" topLeftCell="H4" activePane="bottomRight" state="frozen"/>
      <selection activeCell="H26" sqref="H26:L26"/>
      <selection pane="topRight" activeCell="H26" sqref="H26:L26"/>
      <selection pane="bottomLeft" activeCell="H26" sqref="H26:L26"/>
      <selection pane="bottomRight" activeCell="B2" sqref="B2:E2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44" customWidth="1"/>
    <col min="6" max="7" width="15.625" style="44" customWidth="1"/>
    <col min="8" max="22" width="3.625" style="45" customWidth="1"/>
    <col min="23" max="16384" width="3.625" style="1"/>
  </cols>
  <sheetData>
    <row r="1" spans="1:32" ht="20.100000000000001" customHeight="1">
      <c r="A1" s="57" t="s">
        <v>108</v>
      </c>
      <c r="B1" s="249" t="s">
        <v>109</v>
      </c>
      <c r="C1" s="250"/>
      <c r="D1" s="250"/>
      <c r="E1" s="251"/>
      <c r="F1" s="249" t="s">
        <v>97</v>
      </c>
      <c r="G1" s="250"/>
      <c r="H1" s="250"/>
      <c r="I1" s="250"/>
      <c r="J1" s="250"/>
      <c r="K1" s="250"/>
      <c r="L1" s="250"/>
      <c r="M1" s="250"/>
      <c r="N1" s="250"/>
      <c r="O1" s="251"/>
      <c r="P1" s="252" t="s">
        <v>110</v>
      </c>
      <c r="Q1" s="253"/>
      <c r="R1" s="253"/>
      <c r="S1" s="254"/>
      <c r="T1" s="249" t="s">
        <v>160</v>
      </c>
      <c r="U1" s="250"/>
      <c r="V1" s="250"/>
      <c r="W1" s="250"/>
      <c r="X1" s="250"/>
      <c r="Y1" s="250"/>
      <c r="Z1" s="251"/>
      <c r="AA1" s="255" t="s">
        <v>111</v>
      </c>
      <c r="AB1" s="255"/>
      <c r="AC1" s="256">
        <v>43705</v>
      </c>
      <c r="AD1" s="256"/>
      <c r="AE1" s="256"/>
      <c r="AF1" s="257"/>
    </row>
    <row r="2" spans="1:32" ht="20.100000000000001" customHeight="1" thickBot="1">
      <c r="A2" s="58" t="s">
        <v>112</v>
      </c>
      <c r="B2" s="246" t="s">
        <v>361</v>
      </c>
      <c r="C2" s="247"/>
      <c r="D2" s="247"/>
      <c r="E2" s="258"/>
      <c r="F2" s="246" t="s">
        <v>113</v>
      </c>
      <c r="G2" s="247"/>
      <c r="H2" s="258"/>
      <c r="I2" s="211" t="s">
        <v>113</v>
      </c>
      <c r="J2" s="212"/>
      <c r="K2" s="212"/>
      <c r="L2" s="212"/>
      <c r="M2" s="212"/>
      <c r="N2" s="212"/>
      <c r="O2" s="213"/>
      <c r="P2" s="246"/>
      <c r="Q2" s="247"/>
      <c r="R2" s="247"/>
      <c r="S2" s="247"/>
      <c r="T2" s="247"/>
      <c r="U2" s="247"/>
      <c r="V2" s="247"/>
      <c r="W2" s="247"/>
      <c r="X2" s="247"/>
      <c r="Y2" s="247"/>
      <c r="Z2" s="258"/>
      <c r="AA2" s="259" t="s">
        <v>114</v>
      </c>
      <c r="AB2" s="260"/>
      <c r="AC2" s="246" t="s">
        <v>115</v>
      </c>
      <c r="AD2" s="247"/>
      <c r="AE2" s="247"/>
      <c r="AF2" s="248"/>
    </row>
    <row r="3" spans="1:32" ht="37.5" customHeight="1" thickBot="1">
      <c r="A3" s="60" t="s">
        <v>116</v>
      </c>
      <c r="B3" s="10"/>
      <c r="C3" s="10"/>
      <c r="D3" s="10"/>
      <c r="E3" s="10"/>
      <c r="F3" s="10"/>
      <c r="G3" s="59" t="s">
        <v>117</v>
      </c>
      <c r="H3" s="11">
        <f>IF(COUNTA(H4:H13)&gt;0,1,"")</f>
        <v>1</v>
      </c>
      <c r="I3" s="12" t="str">
        <f t="shared" ref="I3:AF3" si="0">IF(COUNTA(I4:I13)&gt;0,IF(H3&gt;0,H3+1,""),"")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33" t="s">
        <v>118</v>
      </c>
      <c r="B4" s="235" t="s">
        <v>119</v>
      </c>
      <c r="C4" s="235"/>
      <c r="D4" s="235"/>
      <c r="E4" s="235"/>
      <c r="F4" s="235"/>
      <c r="G4" s="235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34"/>
      <c r="B5" s="270" t="s">
        <v>161</v>
      </c>
      <c r="C5" s="271"/>
      <c r="D5" s="271"/>
      <c r="E5" s="271"/>
      <c r="F5" s="271"/>
      <c r="G5" s="271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 thickBot="1">
      <c r="A6" s="234"/>
      <c r="B6" s="118"/>
      <c r="C6" s="283" t="s">
        <v>162</v>
      </c>
      <c r="D6" s="284"/>
      <c r="E6" s="284"/>
      <c r="F6" s="284"/>
      <c r="G6" s="290"/>
      <c r="H6" s="71" t="s">
        <v>121</v>
      </c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221" t="s">
        <v>127</v>
      </c>
      <c r="B7" s="291" t="s">
        <v>153</v>
      </c>
      <c r="C7" s="291"/>
      <c r="D7" s="291"/>
      <c r="E7" s="291"/>
      <c r="F7" s="291"/>
      <c r="G7" s="292"/>
      <c r="H7" s="119"/>
      <c r="I7" s="26"/>
      <c r="J7" s="26"/>
      <c r="K7" s="61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7"/>
    </row>
    <row r="8" spans="1:32" s="17" customFormat="1" ht="13.5" customHeight="1">
      <c r="A8" s="222"/>
      <c r="B8" s="293"/>
      <c r="C8" s="295" t="s">
        <v>163</v>
      </c>
      <c r="D8" s="229"/>
      <c r="E8" s="229"/>
      <c r="F8" s="229"/>
      <c r="G8" s="229"/>
      <c r="H8" s="22"/>
      <c r="I8" s="69"/>
      <c r="J8" s="69"/>
      <c r="K8" s="120"/>
      <c r="L8" s="69"/>
      <c r="M8" s="69"/>
      <c r="N8" s="69"/>
      <c r="O8" s="69"/>
      <c r="P8" s="69"/>
      <c r="Q8" s="69"/>
      <c r="R8" s="69"/>
      <c r="S8" s="69"/>
      <c r="T8" s="69"/>
      <c r="U8" s="69"/>
      <c r="V8" s="69"/>
      <c r="W8" s="69"/>
      <c r="X8" s="69"/>
      <c r="Y8" s="69"/>
      <c r="Z8" s="69"/>
      <c r="AA8" s="69"/>
      <c r="AB8" s="69"/>
      <c r="AC8" s="69"/>
      <c r="AD8" s="69"/>
      <c r="AE8" s="69"/>
      <c r="AF8" s="70"/>
    </row>
    <row r="9" spans="1:32" s="17" customFormat="1" ht="13.5" customHeight="1">
      <c r="A9" s="222"/>
      <c r="B9" s="269"/>
      <c r="C9" s="121"/>
      <c r="D9" s="270" t="s">
        <v>130</v>
      </c>
      <c r="E9" s="284"/>
      <c r="F9" s="284"/>
      <c r="G9" s="290"/>
      <c r="H9" s="71" t="s">
        <v>121</v>
      </c>
      <c r="I9" s="69"/>
      <c r="J9" s="69"/>
      <c r="K9" s="120"/>
      <c r="L9" s="69"/>
      <c r="M9" s="69"/>
      <c r="N9" s="69"/>
      <c r="O9" s="69"/>
      <c r="P9" s="69"/>
      <c r="Q9" s="69"/>
      <c r="R9" s="69"/>
      <c r="S9" s="69"/>
      <c r="T9" s="69"/>
      <c r="U9" s="69"/>
      <c r="V9" s="69"/>
      <c r="W9" s="69"/>
      <c r="X9" s="69"/>
      <c r="Y9" s="69"/>
      <c r="Z9" s="69"/>
      <c r="AA9" s="69"/>
      <c r="AB9" s="69"/>
      <c r="AC9" s="69"/>
      <c r="AD9" s="69"/>
      <c r="AE9" s="69"/>
      <c r="AF9" s="70"/>
    </row>
    <row r="10" spans="1:32" s="17" customFormat="1" ht="13.5" customHeight="1">
      <c r="A10" s="222"/>
      <c r="B10" s="269"/>
      <c r="C10" s="296" t="s">
        <v>164</v>
      </c>
      <c r="D10" s="216"/>
      <c r="E10" s="216"/>
      <c r="F10" s="216"/>
      <c r="G10" s="216"/>
      <c r="H10" s="22"/>
      <c r="I10" s="69"/>
      <c r="J10" s="69"/>
      <c r="K10" s="120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70"/>
    </row>
    <row r="11" spans="1:32" s="17" customFormat="1" ht="13.5" customHeight="1">
      <c r="A11" s="222"/>
      <c r="B11" s="269"/>
      <c r="C11" s="121"/>
      <c r="D11" s="270" t="s">
        <v>130</v>
      </c>
      <c r="E11" s="284"/>
      <c r="F11" s="284"/>
      <c r="G11" s="290"/>
      <c r="H11" s="71" t="s">
        <v>121</v>
      </c>
      <c r="I11" s="69"/>
      <c r="J11" s="69"/>
      <c r="K11" s="120"/>
      <c r="L11" s="69"/>
      <c r="M11" s="69"/>
      <c r="N11" s="69"/>
      <c r="O11" s="69"/>
      <c r="P11" s="69"/>
      <c r="Q11" s="69"/>
      <c r="R11" s="69"/>
      <c r="S11" s="69"/>
      <c r="T11" s="69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70"/>
    </row>
    <row r="12" spans="1:32" s="17" customFormat="1" ht="13.5" customHeight="1" thickBot="1">
      <c r="A12" s="222"/>
      <c r="B12" s="294"/>
      <c r="C12" s="264" t="s">
        <v>165</v>
      </c>
      <c r="D12" s="265"/>
      <c r="E12" s="265"/>
      <c r="F12" s="265"/>
      <c r="G12" s="266"/>
      <c r="H12" s="71" t="s">
        <v>121</v>
      </c>
      <c r="I12" s="69"/>
      <c r="J12" s="69"/>
      <c r="K12" s="120"/>
      <c r="L12" s="69"/>
      <c r="M12" s="69"/>
      <c r="N12" s="69"/>
      <c r="O12" s="69"/>
      <c r="P12" s="69"/>
      <c r="Q12" s="69"/>
      <c r="R12" s="69"/>
      <c r="S12" s="69"/>
      <c r="T12" s="69"/>
      <c r="U12" s="69"/>
      <c r="V12" s="69"/>
      <c r="W12" s="69"/>
      <c r="X12" s="69"/>
      <c r="Y12" s="69"/>
      <c r="Z12" s="69"/>
      <c r="AA12" s="69"/>
      <c r="AB12" s="69"/>
      <c r="AC12" s="69"/>
      <c r="AD12" s="69"/>
      <c r="AE12" s="69"/>
      <c r="AF12" s="70"/>
    </row>
    <row r="13" spans="1:32" s="17" customFormat="1" ht="24" customHeight="1">
      <c r="A13" s="198" t="s">
        <v>138</v>
      </c>
      <c r="B13" s="200"/>
      <c r="C13" s="201"/>
      <c r="D13" s="201"/>
      <c r="E13" s="201"/>
      <c r="F13" s="202"/>
      <c r="G13" s="29" t="s">
        <v>139</v>
      </c>
      <c r="H13" s="30" t="s">
        <v>90</v>
      </c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2"/>
    </row>
    <row r="14" spans="1:32" s="17" customFormat="1" ht="27" customHeight="1">
      <c r="A14" s="199"/>
      <c r="B14" s="203"/>
      <c r="C14" s="204"/>
      <c r="D14" s="204"/>
      <c r="E14" s="204"/>
      <c r="F14" s="205"/>
      <c r="G14" s="33" t="s">
        <v>140</v>
      </c>
      <c r="H14" s="34" t="s">
        <v>107</v>
      </c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  <c r="AA14" s="93"/>
      <c r="AB14" s="93"/>
      <c r="AC14" s="93"/>
      <c r="AD14" s="93"/>
      <c r="AE14" s="93"/>
      <c r="AF14" s="36"/>
    </row>
    <row r="15" spans="1:32" s="17" customFormat="1" ht="27" customHeight="1">
      <c r="A15" s="199"/>
      <c r="B15" s="203"/>
      <c r="C15" s="204"/>
      <c r="D15" s="204"/>
      <c r="E15" s="204"/>
      <c r="F15" s="205"/>
      <c r="G15" s="33" t="s">
        <v>141</v>
      </c>
      <c r="H15" s="37">
        <v>43705</v>
      </c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9"/>
    </row>
    <row r="16" spans="1:32" s="17" customFormat="1" ht="24.75" customHeight="1">
      <c r="A16" s="199"/>
      <c r="B16" s="203" t="s">
        <v>95</v>
      </c>
      <c r="C16" s="204"/>
      <c r="D16" s="204"/>
      <c r="E16" s="204"/>
      <c r="F16" s="205"/>
      <c r="G16" s="40" t="s">
        <v>142</v>
      </c>
      <c r="H16" s="34" t="s">
        <v>93</v>
      </c>
      <c r="I16" s="93"/>
      <c r="J16" s="93"/>
      <c r="K16" s="93"/>
      <c r="L16" s="93"/>
      <c r="M16" s="93"/>
      <c r="N16" s="62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  <c r="AA16" s="93"/>
      <c r="AB16" s="93"/>
      <c r="AC16" s="93"/>
      <c r="AD16" s="93"/>
      <c r="AE16" s="93"/>
      <c r="AF16" s="36"/>
    </row>
    <row r="17" spans="1:32" s="17" customFormat="1" ht="24.75" customHeight="1">
      <c r="A17" s="206" t="s">
        <v>143</v>
      </c>
      <c r="B17" s="208" t="s">
        <v>144</v>
      </c>
      <c r="C17" s="208"/>
      <c r="D17" s="208"/>
      <c r="E17" s="208"/>
      <c r="F17" s="209" t="str">
        <f>GetBugSheetName()</f>
        <v>Page_Load_Login_</v>
      </c>
      <c r="G17" s="210"/>
      <c r="H17" s="54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47"/>
      <c r="AD17" s="47"/>
      <c r="AE17" s="47"/>
      <c r="AF17" s="48"/>
    </row>
    <row r="18" spans="1:32" s="17" customFormat="1" ht="36" customHeight="1" thickBot="1">
      <c r="A18" s="207"/>
      <c r="B18" s="211" t="s">
        <v>145</v>
      </c>
      <c r="C18" s="212"/>
      <c r="D18" s="212"/>
      <c r="E18" s="213"/>
      <c r="F18" s="211"/>
      <c r="G18" s="214"/>
      <c r="H18" s="55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 t="str">
        <f t="shared" ref="S18:AF18" si="1">IF(S17="","",(SUM(LEN(S17)-LEN(SUBSTITUTE(S17,",","")))/LEN(",")) + 1 )</f>
        <v/>
      </c>
      <c r="T18" s="49" t="str">
        <f t="shared" si="1"/>
        <v/>
      </c>
      <c r="U18" s="49" t="str">
        <f t="shared" si="1"/>
        <v/>
      </c>
      <c r="V18" s="49" t="str">
        <f t="shared" si="1"/>
        <v/>
      </c>
      <c r="W18" s="49" t="str">
        <f t="shared" si="1"/>
        <v/>
      </c>
      <c r="X18" s="49" t="str">
        <f t="shared" si="1"/>
        <v/>
      </c>
      <c r="Y18" s="49" t="str">
        <f t="shared" si="1"/>
        <v/>
      </c>
      <c r="Z18" s="49" t="str">
        <f t="shared" si="1"/>
        <v/>
      </c>
      <c r="AA18" s="49" t="str">
        <f t="shared" si="1"/>
        <v/>
      </c>
      <c r="AB18" s="49" t="str">
        <f t="shared" si="1"/>
        <v/>
      </c>
      <c r="AC18" s="49" t="str">
        <f t="shared" si="1"/>
        <v/>
      </c>
      <c r="AD18" s="49" t="str">
        <f t="shared" si="1"/>
        <v/>
      </c>
      <c r="AE18" s="49" t="str">
        <f t="shared" si="1"/>
        <v/>
      </c>
      <c r="AF18" s="50" t="str">
        <f t="shared" si="1"/>
        <v/>
      </c>
    </row>
    <row r="19" spans="1:32" s="17" customFormat="1">
      <c r="H19" s="41"/>
      <c r="I19" s="41"/>
      <c r="J19" s="41"/>
      <c r="K19" s="41"/>
      <c r="L19" s="41"/>
      <c r="M19" s="41"/>
      <c r="N19" s="42"/>
      <c r="O19" s="43"/>
      <c r="P19" s="41"/>
      <c r="Q19" s="41"/>
      <c r="R19" s="41"/>
      <c r="S19" s="41"/>
      <c r="T19" s="41"/>
      <c r="U19" s="41"/>
      <c r="V19" s="41"/>
    </row>
  </sheetData>
  <sheetProtection insertRows="0"/>
  <protectedRanges>
    <protectedRange sqref="B1:O2 P2 T1 AC1:AF2" name="Range1_1"/>
    <protectedRange sqref="H17:AF17 I13:AF16" name="Range3_1_1"/>
    <protectedRange sqref="H4:AF5 I6:AF12" name="Range2_1_1"/>
    <protectedRange sqref="B4:G5" name="Range2_1_2"/>
    <protectedRange sqref="B6:G6" name="Range2_1_5"/>
    <protectedRange sqref="B7:G12" name="Range2_1_6"/>
    <protectedRange sqref="H13" name="Range3_1_1_2"/>
    <protectedRange sqref="H7:H8 H10" name="Range2_1_1_2"/>
    <protectedRange sqref="H11:H12 H9 H6" name="Range2_1_1_1_1_1"/>
  </protectedRanges>
  <mergeCells count="34"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  <mergeCell ref="A4:A6"/>
    <mergeCell ref="B4:G4"/>
    <mergeCell ref="B5:G5"/>
    <mergeCell ref="C6:G6"/>
    <mergeCell ref="A7:A12"/>
    <mergeCell ref="B7:G7"/>
    <mergeCell ref="B8:B12"/>
    <mergeCell ref="C8:G8"/>
    <mergeCell ref="D9:G9"/>
    <mergeCell ref="C10:G10"/>
    <mergeCell ref="D11:G11"/>
    <mergeCell ref="C12:G12"/>
    <mergeCell ref="A13:A16"/>
    <mergeCell ref="B13:F13"/>
    <mergeCell ref="B14:F14"/>
    <mergeCell ref="B15:F15"/>
    <mergeCell ref="B16:F16"/>
    <mergeCell ref="A17:A18"/>
    <mergeCell ref="B17:E17"/>
    <mergeCell ref="F17:G17"/>
    <mergeCell ref="B18:E18"/>
    <mergeCell ref="F18:G18"/>
  </mergeCells>
  <phoneticPr fontId="3"/>
  <conditionalFormatting sqref="H3:AF18">
    <cfRule type="expression" dxfId="162" priority="6" stopIfTrue="1">
      <formula>H$16="NA"</formula>
    </cfRule>
    <cfRule type="expression" dxfId="161" priority="7" stopIfTrue="1">
      <formula>H$16="NG"</formula>
    </cfRule>
  </conditionalFormatting>
  <conditionalFormatting sqref="H9 H6 H11:H12">
    <cfRule type="expression" dxfId="160" priority="3" stopIfTrue="1">
      <formula>#REF!="NG"</formula>
    </cfRule>
    <cfRule type="expression" dxfId="159" priority="4" stopIfTrue="1">
      <formula>H$37="NA"</formula>
    </cfRule>
    <cfRule type="expression" dxfId="158" priority="5" stopIfTrue="1">
      <formula>H$37="NG"</formula>
    </cfRule>
  </conditionalFormatting>
  <conditionalFormatting sqref="H6:H16">
    <cfRule type="expression" dxfId="157" priority="1" stopIfTrue="1">
      <formula>H$16="NA"</formula>
    </cfRule>
    <cfRule type="expression" dxfId="156" priority="2" stopIfTrue="1">
      <formula>H$16="NG"</formula>
    </cfRule>
  </conditionalFormatting>
  <dataValidations count="10">
    <dataValidation allowBlank="1" showInputMessage="1" showErrorMessage="1" promptTitle="Input conditions" prompt="that need to be checked." sqref="A4:A6"/>
    <dataValidation allowBlank="1" showInputMessage="1" showErrorMessage="1" promptTitle="Check points" prompt="that need / need not be executed" sqref="A7:A12"/>
    <dataValidation type="list" allowBlank="1" showInputMessage="1" showErrorMessage="1" sqref="H13:AF13">
      <formula1>"N, A, B"</formula1>
    </dataValidation>
    <dataValidation type="list" allowBlank="1" showInputMessage="1" showErrorMessage="1" sqref="H16:AF16">
      <formula1>"OK, NG, NA, PT"</formula1>
    </dataValidation>
    <dataValidation allowBlank="1" showInputMessage="1" showErrorMessage="1" promptTitle="PCL sheet name" prompt=" " sqref="F17:G17"/>
    <dataValidation allowBlank="1" showInputMessage="1" showErrorMessage="1" promptTitle="Bug ID" prompt="Unique ID throughout the project._x000a_For every Bug found during Test as well as Re-Test, a new Bug ID needs to be entered here (as a comma seperated value)" sqref="B17:E17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16"/>
    <dataValidation allowBlank="1" showInputMessage="1" showErrorMessage="1" promptTitle="Testing Date" prompt="Date on which test was performed in yyyy/mm/dd format" sqref="G15"/>
    <dataValidation allowBlank="1" showInputMessage="1" showErrorMessage="1" promptTitle="Enter" prompt="Name of the person who performed the test" sqref="G14"/>
    <dataValidation allowBlank="1" showInputMessage="1" showErrorMessage="1" promptTitle="Condition Type" prompt="N : Normal _x000a_A : Abnormal _x000a_B : Boundary" sqref="G13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AF35"/>
  <sheetViews>
    <sheetView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I33" sqref="I33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44" customWidth="1"/>
    <col min="6" max="7" width="15.625" style="44" customWidth="1"/>
    <col min="8" max="22" width="3.625" style="45" customWidth="1"/>
    <col min="23" max="16384" width="3.625" style="1"/>
  </cols>
  <sheetData>
    <row r="1" spans="1:32" ht="20.100000000000001" customHeight="1">
      <c r="A1" s="57" t="s">
        <v>23</v>
      </c>
      <c r="B1" s="249" t="s">
        <v>75</v>
      </c>
      <c r="C1" s="250"/>
      <c r="D1" s="250"/>
      <c r="E1" s="251"/>
      <c r="F1" s="249" t="s">
        <v>24</v>
      </c>
      <c r="G1" s="250"/>
      <c r="H1" s="250"/>
      <c r="I1" s="250"/>
      <c r="J1" s="250"/>
      <c r="K1" s="250"/>
      <c r="L1" s="250"/>
      <c r="M1" s="250"/>
      <c r="N1" s="250"/>
      <c r="O1" s="251"/>
      <c r="P1" s="252" t="s">
        <v>25</v>
      </c>
      <c r="Q1" s="253"/>
      <c r="R1" s="253"/>
      <c r="S1" s="254"/>
      <c r="T1" s="249" t="s">
        <v>77</v>
      </c>
      <c r="U1" s="250"/>
      <c r="V1" s="250"/>
      <c r="W1" s="250"/>
      <c r="X1" s="250"/>
      <c r="Y1" s="250"/>
      <c r="Z1" s="251"/>
      <c r="AA1" s="255" t="s">
        <v>26</v>
      </c>
      <c r="AB1" s="255"/>
      <c r="AC1" s="256">
        <v>43701</v>
      </c>
      <c r="AD1" s="256"/>
      <c r="AE1" s="256"/>
      <c r="AF1" s="257"/>
    </row>
    <row r="2" spans="1:32" ht="20.100000000000001" customHeight="1" thickBot="1">
      <c r="A2" s="58" t="s">
        <v>27</v>
      </c>
      <c r="B2" s="246" t="s">
        <v>76</v>
      </c>
      <c r="C2" s="247"/>
      <c r="D2" s="247"/>
      <c r="E2" s="258"/>
      <c r="F2" s="246" t="s">
        <v>74</v>
      </c>
      <c r="G2" s="247"/>
      <c r="H2" s="258"/>
      <c r="I2" s="211" t="s">
        <v>74</v>
      </c>
      <c r="J2" s="212"/>
      <c r="K2" s="212"/>
      <c r="L2" s="212"/>
      <c r="M2" s="212"/>
      <c r="N2" s="212"/>
      <c r="O2" s="213"/>
      <c r="P2" s="246"/>
      <c r="Q2" s="247"/>
      <c r="R2" s="247"/>
      <c r="S2" s="247"/>
      <c r="T2" s="247"/>
      <c r="U2" s="247"/>
      <c r="V2" s="247"/>
      <c r="W2" s="247"/>
      <c r="X2" s="247"/>
      <c r="Y2" s="247"/>
      <c r="Z2" s="258"/>
      <c r="AA2" s="259" t="s">
        <v>28</v>
      </c>
      <c r="AB2" s="260"/>
      <c r="AC2" s="246" t="s">
        <v>29</v>
      </c>
      <c r="AD2" s="247"/>
      <c r="AE2" s="247"/>
      <c r="AF2" s="248"/>
    </row>
    <row r="3" spans="1:32" ht="37.5" customHeight="1" thickBot="1">
      <c r="A3" s="60" t="s">
        <v>44</v>
      </c>
      <c r="B3" s="10"/>
      <c r="C3" s="10"/>
      <c r="D3" s="10"/>
      <c r="E3" s="10"/>
      <c r="F3" s="10"/>
      <c r="G3" s="59" t="s">
        <v>45</v>
      </c>
      <c r="H3" s="11">
        <f>IF(COUNTA(H4:H29)&gt;0,1,"")</f>
        <v>1</v>
      </c>
      <c r="I3" s="12">
        <f>IF(COUNTA(I4:I29)&gt;0,IF(H3&gt;0,H3+1,""),"")</f>
        <v>2</v>
      </c>
      <c r="J3" s="12">
        <f>IF(COUNTA(J4:J29)&gt;0,IF(I3&gt;0,I3+1,""),"")</f>
        <v>3</v>
      </c>
      <c r="K3" s="12">
        <f>IF(COUNTA(K4:K29)&gt;0,IF(J3&gt;0,J3+1,""),"")</f>
        <v>4</v>
      </c>
      <c r="L3" s="12">
        <f>IF(COUNTA(L4:L29)&gt;0,IF(K3&gt;0,K3+1,""),"")</f>
        <v>5</v>
      </c>
      <c r="M3" s="12">
        <v>6</v>
      </c>
      <c r="N3" s="12">
        <v>7</v>
      </c>
      <c r="O3" s="12"/>
      <c r="P3" s="12"/>
      <c r="Q3" s="12"/>
      <c r="R3" s="12"/>
      <c r="S3" s="12"/>
      <c r="T3" s="12" t="str">
        <f t="shared" ref="T3:AF3" si="0">IF(COUNTA(T4:T29)&gt;0,IF(S3&gt;0,S3+1,""),"")</f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33" t="s">
        <v>46</v>
      </c>
      <c r="B4" s="223" t="s">
        <v>53</v>
      </c>
      <c r="C4" s="224"/>
      <c r="D4" s="224"/>
      <c r="E4" s="224"/>
      <c r="F4" s="224"/>
      <c r="G4" s="225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34"/>
      <c r="B5" s="218" t="s">
        <v>54</v>
      </c>
      <c r="C5" s="219"/>
      <c r="D5" s="219"/>
      <c r="E5" s="219"/>
      <c r="F5" s="219"/>
      <c r="G5" s="220"/>
      <c r="H5" s="71" t="s">
        <v>89</v>
      </c>
      <c r="I5" s="72" t="s">
        <v>89</v>
      </c>
      <c r="J5" s="72" t="s">
        <v>89</v>
      </c>
      <c r="K5" s="72" t="s">
        <v>89</v>
      </c>
      <c r="L5" s="72"/>
      <c r="M5" s="72"/>
      <c r="N5" s="72"/>
      <c r="O5" s="72"/>
      <c r="P5" s="72"/>
      <c r="Q5" s="72"/>
      <c r="R5" s="72"/>
      <c r="S5" s="72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234"/>
      <c r="B6" s="237"/>
      <c r="C6" s="302"/>
      <c r="D6" s="241" t="s">
        <v>348</v>
      </c>
      <c r="E6" s="242"/>
      <c r="F6" s="242"/>
      <c r="G6" s="243"/>
      <c r="H6" s="72"/>
      <c r="I6" s="72"/>
      <c r="J6" s="74"/>
      <c r="K6" s="74"/>
      <c r="L6" s="74"/>
      <c r="M6" s="74"/>
      <c r="N6" s="74"/>
      <c r="O6" s="74"/>
      <c r="P6" s="74"/>
      <c r="Q6" s="74"/>
      <c r="R6" s="74"/>
      <c r="S6" s="74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234"/>
      <c r="B7" s="237"/>
      <c r="C7" s="303"/>
      <c r="D7" s="241" t="s">
        <v>349</v>
      </c>
      <c r="E7" s="242"/>
      <c r="F7" s="242"/>
      <c r="G7" s="243"/>
      <c r="H7" s="74"/>
      <c r="I7" s="72"/>
      <c r="J7" s="74"/>
      <c r="K7" s="72"/>
      <c r="L7" s="72"/>
      <c r="M7" s="74"/>
      <c r="N7" s="74"/>
      <c r="O7" s="74"/>
      <c r="P7" s="74"/>
      <c r="Q7" s="74"/>
      <c r="R7" s="74"/>
      <c r="S7" s="74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20"/>
    </row>
    <row r="8" spans="1:32" s="17" customFormat="1" ht="13.5" customHeight="1">
      <c r="A8" s="234"/>
      <c r="B8" s="237"/>
      <c r="C8" s="303"/>
      <c r="D8" s="68"/>
      <c r="E8" s="304" t="s">
        <v>56</v>
      </c>
      <c r="F8" s="304"/>
      <c r="G8" s="305"/>
      <c r="H8" s="72" t="s">
        <v>89</v>
      </c>
      <c r="I8" s="72" t="s">
        <v>89</v>
      </c>
      <c r="J8" s="72" t="s">
        <v>89</v>
      </c>
      <c r="K8" s="72"/>
      <c r="L8" s="72"/>
      <c r="M8" s="72"/>
      <c r="N8" s="72"/>
      <c r="O8" s="72"/>
      <c r="P8" s="72"/>
      <c r="Q8" s="74"/>
      <c r="R8" s="74"/>
      <c r="S8" s="74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20"/>
    </row>
    <row r="9" spans="1:32" s="17" customFormat="1" ht="13.5" customHeight="1">
      <c r="A9" s="234"/>
      <c r="B9" s="237"/>
      <c r="C9" s="303"/>
      <c r="D9" s="241" t="s">
        <v>350</v>
      </c>
      <c r="E9" s="242"/>
      <c r="F9" s="242"/>
      <c r="G9" s="243"/>
      <c r="H9" s="74"/>
      <c r="I9" s="74"/>
      <c r="J9" s="74"/>
      <c r="K9" s="72"/>
      <c r="L9" s="74"/>
      <c r="M9" s="72"/>
      <c r="N9" s="74"/>
      <c r="O9" s="72"/>
      <c r="P9" s="74"/>
      <c r="Q9" s="74"/>
      <c r="R9" s="74"/>
      <c r="S9" s="74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20"/>
    </row>
    <row r="10" spans="1:32" s="17" customFormat="1" ht="13.5" customHeight="1">
      <c r="A10" s="234"/>
      <c r="B10" s="237"/>
      <c r="C10" s="303"/>
      <c r="D10" s="68"/>
      <c r="E10" s="304" t="s">
        <v>58</v>
      </c>
      <c r="F10" s="304"/>
      <c r="G10" s="305"/>
      <c r="H10" s="72" t="s">
        <v>89</v>
      </c>
      <c r="I10" s="72" t="s">
        <v>89</v>
      </c>
      <c r="J10" s="72" t="s">
        <v>89</v>
      </c>
      <c r="K10" s="72"/>
      <c r="L10" s="72"/>
      <c r="M10" s="72"/>
      <c r="N10" s="72"/>
      <c r="O10" s="72"/>
      <c r="P10" s="72"/>
      <c r="Q10" s="74"/>
      <c r="R10" s="74"/>
      <c r="S10" s="74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20"/>
    </row>
    <row r="11" spans="1:32" s="17" customFormat="1" ht="13.5" customHeight="1">
      <c r="A11" s="234"/>
      <c r="B11" s="237"/>
      <c r="C11" s="241" t="s">
        <v>69</v>
      </c>
      <c r="D11" s="242"/>
      <c r="E11" s="242"/>
      <c r="F11" s="242"/>
      <c r="G11" s="243"/>
      <c r="H11" s="74"/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20"/>
    </row>
    <row r="12" spans="1:32" s="17" customFormat="1" ht="13.5" customHeight="1">
      <c r="A12" s="234"/>
      <c r="B12" s="237"/>
      <c r="C12" s="67"/>
      <c r="D12" s="218" t="s">
        <v>70</v>
      </c>
      <c r="E12" s="219"/>
      <c r="F12" s="219"/>
      <c r="G12" s="220"/>
      <c r="H12" s="74"/>
      <c r="I12" s="74"/>
      <c r="J12" s="74"/>
      <c r="K12" s="74" t="s">
        <v>89</v>
      </c>
      <c r="M12" s="74"/>
      <c r="N12" s="74"/>
      <c r="O12" s="74"/>
      <c r="Q12" s="74"/>
      <c r="R12" s="74"/>
      <c r="S12" s="74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20"/>
    </row>
    <row r="13" spans="1:32" s="17" customFormat="1" ht="13.5" customHeight="1">
      <c r="A13" s="234"/>
      <c r="B13" s="237"/>
      <c r="C13" s="241" t="s">
        <v>71</v>
      </c>
      <c r="D13" s="219"/>
      <c r="E13" s="219"/>
      <c r="F13" s="219"/>
      <c r="G13" s="220"/>
      <c r="H13" s="77"/>
      <c r="I13" s="78"/>
      <c r="J13" s="78"/>
      <c r="K13" s="78"/>
      <c r="L13" s="78"/>
      <c r="M13" s="78"/>
      <c r="N13" s="78"/>
      <c r="O13" s="78"/>
      <c r="P13" s="78"/>
      <c r="Q13" s="78"/>
      <c r="R13" s="78"/>
      <c r="S13" s="78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20"/>
    </row>
    <row r="14" spans="1:32" s="17" customFormat="1" ht="13.5" customHeight="1">
      <c r="A14" s="234"/>
      <c r="B14" s="237"/>
      <c r="C14" s="236"/>
      <c r="D14" s="218" t="s">
        <v>72</v>
      </c>
      <c r="E14" s="219"/>
      <c r="F14" s="219"/>
      <c r="G14" s="220"/>
      <c r="H14" s="75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20"/>
    </row>
    <row r="15" spans="1:32" s="17" customFormat="1" ht="13.5" customHeight="1" thickBot="1">
      <c r="A15" s="234"/>
      <c r="B15" s="289"/>
      <c r="C15" s="289"/>
      <c r="D15" s="218" t="s">
        <v>73</v>
      </c>
      <c r="E15" s="219"/>
      <c r="F15" s="219"/>
      <c r="G15" s="220"/>
      <c r="H15" s="75"/>
      <c r="I15" s="74"/>
      <c r="J15" s="74"/>
      <c r="K15" s="74"/>
      <c r="L15" s="74"/>
      <c r="M15" s="74"/>
      <c r="N15" s="74"/>
      <c r="O15" s="79"/>
      <c r="P15" s="74"/>
      <c r="Q15" s="74"/>
      <c r="R15" s="74"/>
      <c r="S15" s="74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20"/>
    </row>
    <row r="16" spans="1:32" s="17" customFormat="1" ht="13.5" customHeight="1">
      <c r="A16" s="221" t="s">
        <v>47</v>
      </c>
      <c r="B16" s="223" t="s">
        <v>78</v>
      </c>
      <c r="C16" s="224"/>
      <c r="D16" s="224"/>
      <c r="E16" s="224"/>
      <c r="F16" s="224"/>
      <c r="G16" s="225"/>
      <c r="H16" s="80"/>
      <c r="I16" s="81"/>
      <c r="J16" s="81"/>
      <c r="K16" s="81"/>
      <c r="L16" s="81"/>
      <c r="M16" s="81"/>
      <c r="N16" s="81"/>
      <c r="O16" s="81"/>
      <c r="P16" s="81"/>
      <c r="Q16" s="81"/>
      <c r="R16" s="81"/>
      <c r="S16" s="81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7"/>
    </row>
    <row r="17" spans="1:32" s="17" customFormat="1" ht="13.5" customHeight="1">
      <c r="A17" s="222"/>
      <c r="B17" s="236"/>
      <c r="C17" s="228" t="s">
        <v>79</v>
      </c>
      <c r="D17" s="229"/>
      <c r="E17" s="229"/>
      <c r="F17" s="229"/>
      <c r="G17" s="300"/>
      <c r="H17" s="82"/>
      <c r="I17" s="56"/>
      <c r="J17" s="56"/>
      <c r="K17" s="56"/>
      <c r="L17" s="56"/>
      <c r="M17" s="56"/>
      <c r="N17" s="56"/>
      <c r="O17" s="83"/>
      <c r="P17" s="56"/>
      <c r="Q17" s="56"/>
      <c r="R17" s="56"/>
      <c r="S17" s="56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70"/>
    </row>
    <row r="18" spans="1:32" s="17" customFormat="1" ht="13.5" customHeight="1">
      <c r="A18" s="222"/>
      <c r="B18" s="237"/>
      <c r="C18" s="236"/>
      <c r="D18" s="261" t="s">
        <v>80</v>
      </c>
      <c r="E18" s="262"/>
      <c r="F18" s="262"/>
      <c r="G18" s="263"/>
      <c r="H18" s="82"/>
      <c r="I18" s="56"/>
      <c r="J18" s="56"/>
      <c r="K18" s="56"/>
      <c r="L18" s="56" t="s">
        <v>89</v>
      </c>
      <c r="M18" s="56"/>
      <c r="N18" s="56"/>
      <c r="P18" s="56"/>
      <c r="T18" s="69"/>
      <c r="U18" s="69"/>
      <c r="V18" s="69"/>
      <c r="W18" s="69"/>
      <c r="X18" s="69"/>
      <c r="Y18" s="69"/>
      <c r="Z18" s="69"/>
      <c r="AA18" s="69"/>
      <c r="AB18" s="69"/>
      <c r="AC18" s="69"/>
      <c r="AD18" s="69"/>
      <c r="AE18" s="69"/>
      <c r="AF18" s="70"/>
    </row>
    <row r="19" spans="1:32" s="17" customFormat="1" ht="13.5" customHeight="1">
      <c r="A19" s="222"/>
      <c r="B19" s="237"/>
      <c r="C19" s="237"/>
      <c r="D19" s="261" t="s">
        <v>73</v>
      </c>
      <c r="E19" s="262"/>
      <c r="F19" s="262"/>
      <c r="G19" s="263"/>
      <c r="H19" s="82"/>
      <c r="I19" s="72"/>
      <c r="J19" s="72"/>
      <c r="K19" s="72"/>
      <c r="L19" s="56"/>
      <c r="M19" s="56" t="s">
        <v>89</v>
      </c>
      <c r="N19" s="56"/>
      <c r="P19" s="56"/>
      <c r="T19" s="69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70"/>
    </row>
    <row r="20" spans="1:32" s="17" customFormat="1" ht="13.5" customHeight="1">
      <c r="A20" s="222"/>
      <c r="B20" s="237"/>
      <c r="C20" s="301"/>
      <c r="D20" s="261" t="s">
        <v>81</v>
      </c>
      <c r="E20" s="262"/>
      <c r="F20" s="262"/>
      <c r="G20" s="263"/>
      <c r="H20" s="71"/>
      <c r="I20" s="56"/>
      <c r="J20" s="56"/>
      <c r="K20" s="56"/>
      <c r="L20" s="56"/>
      <c r="M20" s="56"/>
      <c r="N20" s="72" t="s">
        <v>89</v>
      </c>
      <c r="P20" s="56"/>
      <c r="T20" s="69"/>
      <c r="U20" s="69"/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70"/>
    </row>
    <row r="21" spans="1:32" s="17" customFormat="1" ht="13.5" customHeight="1">
      <c r="A21" s="222"/>
      <c r="B21" s="237"/>
      <c r="C21" s="228" t="s">
        <v>82</v>
      </c>
      <c r="D21" s="216"/>
      <c r="E21" s="216"/>
      <c r="F21" s="216"/>
      <c r="G21" s="217"/>
      <c r="H21" s="73"/>
      <c r="I21" s="78"/>
      <c r="J21" s="78"/>
      <c r="K21" s="78"/>
      <c r="L21" s="78"/>
      <c r="M21" s="78"/>
      <c r="N21" s="78"/>
      <c r="O21" s="78"/>
      <c r="P21" s="78"/>
      <c r="Q21" s="78"/>
      <c r="R21" s="78"/>
      <c r="S21" s="78"/>
      <c r="T21" s="69"/>
      <c r="U21" s="69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70"/>
    </row>
    <row r="22" spans="1:32" s="17" customFormat="1" ht="13.5" customHeight="1">
      <c r="A22" s="222"/>
      <c r="B22" s="237"/>
      <c r="C22" s="231"/>
      <c r="D22" s="216" t="s">
        <v>83</v>
      </c>
      <c r="E22" s="216"/>
      <c r="F22" s="216"/>
      <c r="G22" s="217"/>
      <c r="H22" s="74"/>
      <c r="I22" s="74"/>
      <c r="J22" s="74"/>
      <c r="K22" s="72" t="s">
        <v>89</v>
      </c>
      <c r="M22" s="74"/>
      <c r="N22" s="72"/>
      <c r="O22" s="74"/>
      <c r="Q22" s="72"/>
      <c r="R22" s="72"/>
      <c r="S22" s="72"/>
      <c r="T22" s="69"/>
      <c r="U22" s="69"/>
      <c r="V22" s="69"/>
      <c r="W22" s="69"/>
      <c r="X22" s="69"/>
      <c r="Y22" s="69"/>
      <c r="Z22" s="69"/>
      <c r="AA22" s="69"/>
      <c r="AB22" s="69"/>
      <c r="AC22" s="69"/>
      <c r="AD22" s="69"/>
      <c r="AE22" s="69"/>
      <c r="AF22" s="70"/>
    </row>
    <row r="23" spans="1:32" s="17" customFormat="1" ht="13.5" customHeight="1">
      <c r="A23" s="222"/>
      <c r="B23" s="237"/>
      <c r="C23" s="232"/>
      <c r="D23" s="216" t="s">
        <v>84</v>
      </c>
      <c r="E23" s="216"/>
      <c r="F23" s="216"/>
      <c r="G23" s="217"/>
      <c r="H23" s="72" t="s">
        <v>89</v>
      </c>
      <c r="I23" s="72" t="s">
        <v>89</v>
      </c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69"/>
      <c r="U23" s="69"/>
      <c r="V23" s="69"/>
      <c r="W23" s="69"/>
      <c r="X23" s="69"/>
      <c r="Y23" s="69"/>
      <c r="Z23" s="69"/>
      <c r="AA23" s="69"/>
      <c r="AB23" s="69"/>
      <c r="AC23" s="69"/>
      <c r="AD23" s="69"/>
      <c r="AE23" s="69"/>
      <c r="AF23" s="70"/>
    </row>
    <row r="24" spans="1:32" s="17" customFormat="1" ht="13.5" customHeight="1">
      <c r="A24" s="222"/>
      <c r="B24" s="237"/>
      <c r="C24" s="215" t="s">
        <v>85</v>
      </c>
      <c r="D24" s="216"/>
      <c r="E24" s="216"/>
      <c r="F24" s="216"/>
      <c r="G24" s="217"/>
      <c r="H24" s="84"/>
      <c r="I24" s="74"/>
      <c r="J24" s="74"/>
      <c r="K24" s="74"/>
      <c r="L24" s="74"/>
      <c r="M24" s="74"/>
      <c r="N24" s="74"/>
      <c r="O24" s="85"/>
      <c r="P24" s="83"/>
      <c r="Q24" s="83"/>
      <c r="R24" s="83"/>
      <c r="S24" s="83"/>
      <c r="T24" s="69"/>
      <c r="U24" s="69"/>
      <c r="V24" s="69"/>
      <c r="W24" s="69"/>
      <c r="X24" s="69"/>
      <c r="Y24" s="69"/>
      <c r="Z24" s="69"/>
      <c r="AA24" s="69"/>
      <c r="AB24" s="69"/>
      <c r="AC24" s="69"/>
      <c r="AD24" s="69"/>
      <c r="AE24" s="69"/>
      <c r="AF24" s="70"/>
    </row>
    <row r="25" spans="1:32" s="17" customFormat="1" ht="13.5" customHeight="1">
      <c r="A25" s="222"/>
      <c r="B25" s="237"/>
      <c r="C25" s="63"/>
      <c r="D25" s="215" t="s">
        <v>86</v>
      </c>
      <c r="E25" s="216"/>
      <c r="F25" s="216"/>
      <c r="G25" s="217"/>
      <c r="H25" s="74" t="s">
        <v>89</v>
      </c>
      <c r="I25" s="72" t="s">
        <v>89</v>
      </c>
      <c r="J25" s="72" t="s">
        <v>89</v>
      </c>
      <c r="K25" s="72"/>
      <c r="L25" s="72"/>
      <c r="M25" s="72"/>
      <c r="N25" s="72"/>
      <c r="O25" s="72"/>
      <c r="P25" s="72"/>
      <c r="Q25" s="72"/>
      <c r="R25" s="74"/>
      <c r="S25" s="72"/>
      <c r="T25" s="69"/>
      <c r="U25" s="69"/>
      <c r="V25" s="69"/>
      <c r="W25" s="69"/>
      <c r="X25" s="69"/>
      <c r="Y25" s="69"/>
      <c r="Z25" s="69"/>
      <c r="AA25" s="69"/>
      <c r="AB25" s="69"/>
      <c r="AC25" s="69"/>
      <c r="AD25" s="69"/>
      <c r="AE25" s="69"/>
      <c r="AF25" s="70"/>
    </row>
    <row r="26" spans="1:32" s="17" customFormat="1" ht="13.5" customHeight="1">
      <c r="A26" s="222"/>
      <c r="B26" s="237"/>
      <c r="C26" s="215" t="s">
        <v>87</v>
      </c>
      <c r="D26" s="216"/>
      <c r="E26" s="216"/>
      <c r="F26" s="216"/>
      <c r="G26" s="216"/>
      <c r="H26" s="73"/>
      <c r="I26" s="74"/>
      <c r="J26" s="74"/>
      <c r="K26" s="74"/>
      <c r="L26" s="74"/>
      <c r="M26" s="74"/>
      <c r="N26" s="74"/>
      <c r="O26" s="74"/>
      <c r="P26" s="74"/>
      <c r="Q26" s="74"/>
      <c r="R26" s="74"/>
      <c r="S26" s="74"/>
      <c r="T26" s="69"/>
      <c r="U26" s="69"/>
      <c r="V26" s="69"/>
      <c r="W26" s="69"/>
      <c r="X26" s="69"/>
      <c r="Y26" s="69"/>
      <c r="Z26" s="69"/>
      <c r="AA26" s="69"/>
      <c r="AB26" s="69"/>
      <c r="AC26" s="69"/>
      <c r="AD26" s="69"/>
      <c r="AE26" s="69"/>
      <c r="AF26" s="70"/>
    </row>
    <row r="27" spans="1:32" s="17" customFormat="1" ht="13.5" customHeight="1">
      <c r="A27" s="222"/>
      <c r="B27" s="237"/>
      <c r="C27" s="63"/>
      <c r="D27" s="215" t="s">
        <v>74</v>
      </c>
      <c r="E27" s="216"/>
      <c r="F27" s="216"/>
      <c r="G27" s="217"/>
      <c r="H27" s="86" t="s">
        <v>89</v>
      </c>
      <c r="I27" s="79" t="s">
        <v>89</v>
      </c>
      <c r="J27" s="87" t="s">
        <v>89</v>
      </c>
      <c r="K27" s="88"/>
      <c r="L27" s="79"/>
      <c r="M27" s="79"/>
      <c r="N27" s="79"/>
      <c r="O27" s="79"/>
      <c r="P27" s="79"/>
      <c r="Q27" s="79"/>
      <c r="R27" s="79"/>
      <c r="S27" s="72"/>
      <c r="T27" s="69"/>
      <c r="U27" s="69"/>
      <c r="V27" s="69"/>
      <c r="W27" s="69"/>
      <c r="X27" s="69"/>
      <c r="Y27" s="69"/>
      <c r="Z27" s="69"/>
      <c r="AA27" s="69"/>
      <c r="AB27" s="69"/>
      <c r="AC27" s="69"/>
      <c r="AD27" s="69"/>
      <c r="AE27" s="69"/>
      <c r="AF27" s="70"/>
    </row>
    <row r="28" spans="1:32" s="17" customFormat="1" ht="13.5" customHeight="1" thickBot="1">
      <c r="A28" s="222"/>
      <c r="B28" s="237"/>
      <c r="C28" s="297" t="s">
        <v>88</v>
      </c>
      <c r="D28" s="298"/>
      <c r="E28" s="298"/>
      <c r="F28" s="298"/>
      <c r="G28" s="299"/>
      <c r="H28" s="86" t="s">
        <v>89</v>
      </c>
      <c r="I28" s="79" t="s">
        <v>89</v>
      </c>
      <c r="J28" s="87" t="s">
        <v>89</v>
      </c>
      <c r="K28" s="89"/>
      <c r="L28" s="89"/>
      <c r="M28" s="89"/>
      <c r="N28" s="89"/>
      <c r="O28" s="89"/>
      <c r="P28" s="79"/>
      <c r="Q28" s="79"/>
      <c r="R28" s="79"/>
      <c r="S28" s="79"/>
      <c r="T28" s="69"/>
      <c r="U28" s="69"/>
      <c r="V28" s="69"/>
      <c r="W28" s="69"/>
      <c r="X28" s="69"/>
      <c r="Y28" s="69"/>
      <c r="Z28" s="69"/>
      <c r="AA28" s="69"/>
      <c r="AB28" s="69"/>
      <c r="AC28" s="69"/>
      <c r="AD28" s="69"/>
      <c r="AE28" s="69"/>
      <c r="AF28" s="70"/>
    </row>
    <row r="29" spans="1:32" s="17" customFormat="1" ht="24" customHeight="1">
      <c r="A29" s="198" t="s">
        <v>48</v>
      </c>
      <c r="B29" s="200"/>
      <c r="C29" s="201"/>
      <c r="D29" s="201"/>
      <c r="E29" s="201"/>
      <c r="F29" s="202"/>
      <c r="G29" s="29" t="s">
        <v>30</v>
      </c>
      <c r="H29" s="30" t="s">
        <v>90</v>
      </c>
      <c r="I29" s="31" t="s">
        <v>90</v>
      </c>
      <c r="J29" s="31" t="s">
        <v>90</v>
      </c>
      <c r="K29" s="90" t="s">
        <v>90</v>
      </c>
      <c r="L29" s="90" t="s">
        <v>90</v>
      </c>
      <c r="M29" s="90" t="s">
        <v>90</v>
      </c>
      <c r="N29" s="33" t="s">
        <v>90</v>
      </c>
      <c r="O29" s="90"/>
      <c r="P29" s="9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2"/>
    </row>
    <row r="30" spans="1:32" s="17" customFormat="1" ht="27" customHeight="1">
      <c r="A30" s="199"/>
      <c r="B30" s="203"/>
      <c r="C30" s="204"/>
      <c r="D30" s="204"/>
      <c r="E30" s="204"/>
      <c r="F30" s="205"/>
      <c r="G30" s="33" t="s">
        <v>31</v>
      </c>
      <c r="H30" s="34" t="s">
        <v>92</v>
      </c>
      <c r="I30" s="34" t="s">
        <v>92</v>
      </c>
      <c r="J30" s="34" t="s">
        <v>92</v>
      </c>
      <c r="K30" s="34" t="s">
        <v>92</v>
      </c>
      <c r="L30" s="34" t="s">
        <v>92</v>
      </c>
      <c r="M30" s="34" t="s">
        <v>92</v>
      </c>
      <c r="N30" s="34" t="s">
        <v>92</v>
      </c>
      <c r="O30" s="34"/>
      <c r="P30" s="34"/>
      <c r="Q30" s="34"/>
      <c r="R30" s="34"/>
      <c r="S30" s="34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6"/>
    </row>
    <row r="31" spans="1:32" s="17" customFormat="1" ht="27" customHeight="1">
      <c r="A31" s="199"/>
      <c r="B31" s="203"/>
      <c r="C31" s="204"/>
      <c r="D31" s="204"/>
      <c r="E31" s="204"/>
      <c r="F31" s="205"/>
      <c r="G31" s="33" t="s">
        <v>32</v>
      </c>
      <c r="H31" s="37">
        <v>43701</v>
      </c>
      <c r="I31" s="37">
        <v>43701</v>
      </c>
      <c r="J31" s="37">
        <v>43701</v>
      </c>
      <c r="K31" s="37">
        <v>43701</v>
      </c>
      <c r="L31" s="37">
        <v>43701</v>
      </c>
      <c r="M31" s="37">
        <v>43701</v>
      </c>
      <c r="N31" s="37">
        <v>43701</v>
      </c>
      <c r="O31" s="37"/>
      <c r="P31" s="37"/>
      <c r="Q31" s="37"/>
      <c r="R31" s="37"/>
      <c r="S31" s="37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9"/>
    </row>
    <row r="32" spans="1:32" s="17" customFormat="1" ht="24.75" customHeight="1">
      <c r="A32" s="199"/>
      <c r="B32" s="203"/>
      <c r="C32" s="204"/>
      <c r="D32" s="204"/>
      <c r="E32" s="204"/>
      <c r="F32" s="205"/>
      <c r="G32" s="40" t="s">
        <v>33</v>
      </c>
      <c r="H32" s="34" t="s">
        <v>93</v>
      </c>
      <c r="I32" s="34" t="s">
        <v>93</v>
      </c>
      <c r="J32" s="34" t="s">
        <v>93</v>
      </c>
      <c r="K32" s="34" t="s">
        <v>93</v>
      </c>
      <c r="L32" s="34" t="s">
        <v>93</v>
      </c>
      <c r="M32" s="34" t="s">
        <v>93</v>
      </c>
      <c r="N32" s="34" t="s">
        <v>93</v>
      </c>
      <c r="O32" s="34"/>
      <c r="P32" s="34"/>
      <c r="Q32" s="34"/>
      <c r="R32" s="34"/>
      <c r="S32" s="34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6"/>
    </row>
    <row r="33" spans="1:32" s="17" customFormat="1" ht="24.75" customHeight="1">
      <c r="A33" s="206" t="s">
        <v>49</v>
      </c>
      <c r="B33" s="208" t="s">
        <v>34</v>
      </c>
      <c r="C33" s="208"/>
      <c r="D33" s="208"/>
      <c r="E33" s="208"/>
      <c r="F33" s="209" t="s">
        <v>94</v>
      </c>
      <c r="G33" s="210"/>
      <c r="H33" s="54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47"/>
      <c r="AC33" s="47"/>
      <c r="AD33" s="47"/>
      <c r="AE33" s="47"/>
      <c r="AF33" s="48"/>
    </row>
    <row r="34" spans="1:32" s="17" customFormat="1" ht="36" customHeight="1" thickBot="1">
      <c r="A34" s="207"/>
      <c r="B34" s="211" t="s">
        <v>35</v>
      </c>
      <c r="C34" s="212"/>
      <c r="D34" s="212"/>
      <c r="E34" s="213"/>
      <c r="F34" s="211"/>
      <c r="G34" s="214"/>
      <c r="H34" s="55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 t="str">
        <f t="shared" ref="S34:AF34" si="1">IF(S33="","",(SUM(LEN(S33)-LEN(SUBSTITUTE(S33,",","")))/LEN(",")) + 1 )</f>
        <v/>
      </c>
      <c r="T34" s="49" t="str">
        <f t="shared" si="1"/>
        <v/>
      </c>
      <c r="U34" s="49" t="str">
        <f t="shared" si="1"/>
        <v/>
      </c>
      <c r="V34" s="49" t="str">
        <f t="shared" si="1"/>
        <v/>
      </c>
      <c r="W34" s="49" t="str">
        <f t="shared" si="1"/>
        <v/>
      </c>
      <c r="X34" s="49" t="str">
        <f t="shared" si="1"/>
        <v/>
      </c>
      <c r="Y34" s="49" t="str">
        <f t="shared" si="1"/>
        <v/>
      </c>
      <c r="Z34" s="49" t="str">
        <f t="shared" si="1"/>
        <v/>
      </c>
      <c r="AA34" s="49" t="str">
        <f t="shared" si="1"/>
        <v/>
      </c>
      <c r="AB34" s="49" t="str">
        <f t="shared" si="1"/>
        <v/>
      </c>
      <c r="AC34" s="49" t="str">
        <f t="shared" si="1"/>
        <v/>
      </c>
      <c r="AD34" s="49" t="str">
        <f t="shared" si="1"/>
        <v/>
      </c>
      <c r="AE34" s="49" t="str">
        <f t="shared" si="1"/>
        <v/>
      </c>
      <c r="AF34" s="50" t="str">
        <f t="shared" si="1"/>
        <v/>
      </c>
    </row>
    <row r="35" spans="1:32" s="17" customFormat="1">
      <c r="H35" s="41"/>
      <c r="I35" s="41"/>
      <c r="J35" s="41"/>
      <c r="K35" s="41"/>
      <c r="L35" s="41"/>
      <c r="M35" s="41"/>
      <c r="N35" s="42"/>
      <c r="O35" s="43"/>
      <c r="P35" s="41"/>
      <c r="Q35" s="41"/>
      <c r="R35" s="41"/>
      <c r="S35" s="41"/>
      <c r="T35" s="41"/>
      <c r="U35" s="41"/>
      <c r="V35" s="41"/>
    </row>
  </sheetData>
  <sheetProtection insertRows="0"/>
  <protectedRanges>
    <protectedRange sqref="B1:O2 P2 T1 AC1:AF2" name="Range1_1"/>
    <protectedRange sqref="T29:AF29 H30:AF33" name="Range3_1_1"/>
    <protectedRange sqref="H4:AF4 T5:AF28" name="Range2_1_1"/>
    <protectedRange sqref="B5:G12" name="Range2_1_1_1"/>
    <protectedRange sqref="B13:G15" name="Range2_1_3_1"/>
    <protectedRange sqref="B4:G4" name="Range2_1_1_6"/>
    <protectedRange sqref="B21:G22 B16:G16 D23:G26 D28:G28 B23:C28" name="Range2_1_3"/>
    <protectedRange sqref="B17:G19" name="Range2_1_2"/>
    <protectedRange sqref="B17:G17" name="Range2_1_4_1"/>
    <protectedRange sqref="B20:G20" name="Range2_1_2_1"/>
    <protectedRange sqref="D27:G27" name="Range2_1_3_2"/>
    <protectedRange sqref="K28 M22 S28 H24:O24 H21:S21 H16:S16 O22 H26:J28 H25 K26 R25 L26:R28 S26 H22:J22" name="Range2_1_3_3"/>
    <protectedRange sqref="N22 S25 H23:S23 K22 K12 N20 S27 H5:S10 I25:Q25 Q22:S22 Q11:R12 H11:J12 K11:P11 M12:O12" name="Range2_1_1_2"/>
    <protectedRange sqref="S11:S12" name="Range2_1_1_1_1"/>
    <protectedRange sqref="H13:S15" name="Range2_1_3_1_1"/>
    <protectedRange sqref="Q17:S17 I18:K18 H17:N17 H18:H19 P17:P19 L18:N19" name="Range2_1_1_3_1"/>
    <protectedRange sqref="I19:K19" name="Range2_1_1_5"/>
    <protectedRange sqref="H17:S17" name="Range2_1_4_1_1"/>
    <protectedRange sqref="H20" name="Range2_1_1_4"/>
    <protectedRange sqref="P20 I20:K20 L20:M20" name="Range2_1_1_2_1"/>
  </protectedRanges>
  <mergeCells count="55">
    <mergeCell ref="AA1:AB1"/>
    <mergeCell ref="AC1:AF1"/>
    <mergeCell ref="AC2:AF2"/>
    <mergeCell ref="A4:A15"/>
    <mergeCell ref="B4:G4"/>
    <mergeCell ref="B5:G5"/>
    <mergeCell ref="P2:Z2"/>
    <mergeCell ref="AA2:AB2"/>
    <mergeCell ref="F1:O1"/>
    <mergeCell ref="B2:E2"/>
    <mergeCell ref="I2:O2"/>
    <mergeCell ref="P1:S1"/>
    <mergeCell ref="T1:Z1"/>
    <mergeCell ref="F2:H2"/>
    <mergeCell ref="D9:G9"/>
    <mergeCell ref="E10:G10"/>
    <mergeCell ref="A29:A32"/>
    <mergeCell ref="B29:F29"/>
    <mergeCell ref="B1:E1"/>
    <mergeCell ref="B30:F30"/>
    <mergeCell ref="B31:F31"/>
    <mergeCell ref="B6:B15"/>
    <mergeCell ref="C6:C10"/>
    <mergeCell ref="D6:G6"/>
    <mergeCell ref="D7:G7"/>
    <mergeCell ref="E8:G8"/>
    <mergeCell ref="B32:F32"/>
    <mergeCell ref="A16:A28"/>
    <mergeCell ref="B16:G16"/>
    <mergeCell ref="C11:G11"/>
    <mergeCell ref="D12:G12"/>
    <mergeCell ref="C13:G13"/>
    <mergeCell ref="A33:A34"/>
    <mergeCell ref="B33:E33"/>
    <mergeCell ref="F33:G33"/>
    <mergeCell ref="B34:E34"/>
    <mergeCell ref="F34:G34"/>
    <mergeCell ref="B17:B28"/>
    <mergeCell ref="C17:G17"/>
    <mergeCell ref="C18:C20"/>
    <mergeCell ref="D18:G18"/>
    <mergeCell ref="D19:G19"/>
    <mergeCell ref="D20:G20"/>
    <mergeCell ref="C21:G21"/>
    <mergeCell ref="C22:C23"/>
    <mergeCell ref="D22:G22"/>
    <mergeCell ref="D23:G23"/>
    <mergeCell ref="C24:G24"/>
    <mergeCell ref="D25:G25"/>
    <mergeCell ref="C26:G26"/>
    <mergeCell ref="D27:G27"/>
    <mergeCell ref="C28:G28"/>
    <mergeCell ref="C14:C15"/>
    <mergeCell ref="D14:G14"/>
    <mergeCell ref="D15:G15"/>
  </mergeCells>
  <phoneticPr fontId="3"/>
  <conditionalFormatting sqref="H21:S21 M9 K7:L7 K28 R23:S23 H16:S16 O9 H26:S26 S25 H27:J28 H5:S5 L27:S28">
    <cfRule type="expression" dxfId="155" priority="21" stopIfTrue="1">
      <formula>#REF!="NG"</formula>
    </cfRule>
    <cfRule type="expression" dxfId="154" priority="22" stopIfTrue="1">
      <formula>H$32="NA"</formula>
    </cfRule>
    <cfRule type="expression" dxfId="153" priority="23" stopIfTrue="1">
      <formula>H$32="NG"</formula>
    </cfRule>
  </conditionalFormatting>
  <conditionalFormatting sqref="I23:Q23 H23:H25 P11 N9:N10 M10 O10 P9:S10 M7:S8 I24:O24 H6:S6 I25:R25 Q22:S22 M11:O12 Q11:S12 K8:L11 M22:O22 H7:J12 H22:J22">
    <cfRule type="expression" dxfId="152" priority="18" stopIfTrue="1">
      <formula>#REF!="NG"</formula>
    </cfRule>
    <cfRule type="expression" dxfId="151" priority="19" stopIfTrue="1">
      <formula>I$32="NA"</formula>
    </cfRule>
    <cfRule type="expression" dxfId="150" priority="20" stopIfTrue="1">
      <formula>I$32="NG"</formula>
    </cfRule>
  </conditionalFormatting>
  <conditionalFormatting sqref="H13:S15">
    <cfRule type="expression" dxfId="149" priority="15" stopIfTrue="1">
      <formula>#REF!="NG"</formula>
    </cfRule>
    <cfRule type="expression" dxfId="148" priority="16" stopIfTrue="1">
      <formula>H$78="NA"</formula>
    </cfRule>
    <cfRule type="expression" dxfId="147" priority="17" stopIfTrue="1">
      <formula>H$78="NG"</formula>
    </cfRule>
  </conditionalFormatting>
  <conditionalFormatting sqref="H17:N17 H18:H19 I18:K18">
    <cfRule type="expression" dxfId="146" priority="13" stopIfTrue="1">
      <formula>H$78="NA"</formula>
    </cfRule>
    <cfRule type="expression" dxfId="145" priority="14" stopIfTrue="1">
      <formula>H$78="NG"</formula>
    </cfRule>
  </conditionalFormatting>
  <conditionalFormatting sqref="P17:P19 Q17:S17">
    <cfRule type="expression" dxfId="144" priority="11" stopIfTrue="1">
      <formula>O$78="NA"</formula>
    </cfRule>
    <cfRule type="expression" dxfId="143" priority="12" stopIfTrue="1">
      <formula>O$78="NG"</formula>
    </cfRule>
  </conditionalFormatting>
  <conditionalFormatting sqref="I19:K19">
    <cfRule type="expression" dxfId="142" priority="8" stopIfTrue="1">
      <formula>#REF!="NG"</formula>
    </cfRule>
    <cfRule type="expression" dxfId="141" priority="9" stopIfTrue="1">
      <formula>J$16="NA"</formula>
    </cfRule>
    <cfRule type="expression" dxfId="140" priority="10" stopIfTrue="1">
      <formula>J$16="NG"</formula>
    </cfRule>
  </conditionalFormatting>
  <conditionalFormatting sqref="H20">
    <cfRule type="expression" dxfId="139" priority="5" stopIfTrue="1">
      <formula>#REF!="NG"</formula>
    </cfRule>
    <cfRule type="expression" dxfId="138" priority="6" stopIfTrue="1">
      <formula>#REF!="NA"</formula>
    </cfRule>
    <cfRule type="expression" dxfId="137" priority="7" stopIfTrue="1">
      <formula>#REF!="NG"</formula>
    </cfRule>
  </conditionalFormatting>
  <conditionalFormatting sqref="I20:K20">
    <cfRule type="expression" dxfId="136" priority="3" stopIfTrue="1">
      <formula>I$81="NA"</formula>
    </cfRule>
    <cfRule type="expression" dxfId="135" priority="4" stopIfTrue="1">
      <formula>I$81="NG"</formula>
    </cfRule>
  </conditionalFormatting>
  <conditionalFormatting sqref="P20">
    <cfRule type="expression" dxfId="134" priority="1" stopIfTrue="1">
      <formula>O$81="NA"</formula>
    </cfRule>
    <cfRule type="expression" dxfId="133" priority="2" stopIfTrue="1">
      <formula>O$81="NG"</formula>
    </cfRule>
  </conditionalFormatting>
  <conditionalFormatting sqref="P23:P34 Q21:S34 P3:P11 M3:O17 M21:O34 T3:AF34 Q3:S17 L21 P13:P21 H3:J34 K3:L11 L13:L17 K13:K21 K23:L34">
    <cfRule type="expression" dxfId="132" priority="5359" stopIfTrue="1">
      <formula>H$32="NA"</formula>
    </cfRule>
    <cfRule type="expression" dxfId="131" priority="5360" stopIfTrue="1">
      <formula>H$32="NG"</formula>
    </cfRule>
  </conditionalFormatting>
  <conditionalFormatting sqref="K22">
    <cfRule type="expression" dxfId="130" priority="5364" stopIfTrue="1">
      <formula>#REF!="NG"</formula>
    </cfRule>
    <cfRule type="expression" dxfId="129" priority="5365" stopIfTrue="1">
      <formula>Q$32="NA"</formula>
    </cfRule>
    <cfRule type="expression" dxfId="128" priority="5366" stopIfTrue="1">
      <formula>Q$32="NG"</formula>
    </cfRule>
  </conditionalFormatting>
  <conditionalFormatting sqref="K22">
    <cfRule type="expression" dxfId="127" priority="5372" stopIfTrue="1">
      <formula>P$32="NA"</formula>
    </cfRule>
    <cfRule type="expression" dxfId="126" priority="5373" stopIfTrue="1">
      <formula>P$32="NG"</formula>
    </cfRule>
  </conditionalFormatting>
  <conditionalFormatting sqref="N20">
    <cfRule type="expression" dxfId="125" priority="5374" stopIfTrue="1">
      <formula>#REF!="NG"</formula>
    </cfRule>
    <cfRule type="expression" dxfId="124" priority="5375" stopIfTrue="1">
      <formula>S$32="NA"</formula>
    </cfRule>
    <cfRule type="expression" dxfId="123" priority="5376" stopIfTrue="1">
      <formula>S$32="NG"</formula>
    </cfRule>
  </conditionalFormatting>
  <conditionalFormatting sqref="L18:N19">
    <cfRule type="expression" dxfId="122" priority="5379" stopIfTrue="1">
      <formula>P$78="NA"</formula>
    </cfRule>
    <cfRule type="expression" dxfId="121" priority="5380" stopIfTrue="1">
      <formula>P$78="NG"</formula>
    </cfRule>
  </conditionalFormatting>
  <conditionalFormatting sqref="L20:M20">
    <cfRule type="expression" dxfId="120" priority="5386" stopIfTrue="1">
      <formula>P$81="NA"</formula>
    </cfRule>
    <cfRule type="expression" dxfId="119" priority="5387" stopIfTrue="1">
      <formula>P$81="NG"</formula>
    </cfRule>
  </conditionalFormatting>
  <conditionalFormatting sqref="K12">
    <cfRule type="expression" dxfId="118" priority="5391" stopIfTrue="1">
      <formula>#REF!="NG"</formula>
    </cfRule>
    <cfRule type="expression" dxfId="117" priority="5392" stopIfTrue="1">
      <formula>Q$32="NA"</formula>
    </cfRule>
    <cfRule type="expression" dxfId="116" priority="5393" stopIfTrue="1">
      <formula>Q$32="NG"</formula>
    </cfRule>
  </conditionalFormatting>
  <conditionalFormatting sqref="K12 L18:N20">
    <cfRule type="expression" dxfId="115" priority="5394" stopIfTrue="1">
      <formula>P$32="NA"</formula>
    </cfRule>
    <cfRule type="expression" dxfId="114" priority="5395" stopIfTrue="1">
      <formula>P$32="NG"</formula>
    </cfRule>
  </conditionalFormatting>
  <dataValidations count="10">
    <dataValidation type="list" allowBlank="1" showInputMessage="1" showErrorMessage="1" sqref="H29:AF29">
      <formula1>"N, A, B"</formula1>
    </dataValidation>
    <dataValidation type="list" allowBlank="1" showInputMessage="1" showErrorMessage="1" sqref="H32:AF32">
      <formula1>"OK, NG, NA, PT"</formula1>
    </dataValidation>
    <dataValidation allowBlank="1" showInputMessage="1" showErrorMessage="1" promptTitle="PCL sheet name" prompt=" " sqref="F33:G33"/>
    <dataValidation allowBlank="1" showInputMessage="1" showErrorMessage="1" promptTitle="Bug ID" prompt="Unique ID throughout the project._x000a_For every Bug found during Test as well as Re-Test, a new Bug ID needs to be entered here (as a comma seperated value)" sqref="B33:E33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32"/>
    <dataValidation allowBlank="1" showInputMessage="1" showErrorMessage="1" promptTitle="Testing Date" prompt="Date on which test was performed in yyyy/mm/dd format" sqref="G31"/>
    <dataValidation allowBlank="1" showInputMessage="1" showErrorMessage="1" promptTitle="Enter" prompt="Name of the person who performed the test" sqref="G30"/>
    <dataValidation allowBlank="1" showInputMessage="1" showErrorMessage="1" promptTitle="Condition Type" prompt="N : Normal _x000a_A : Abnormal _x000a_B : Boundary" sqref="G29"/>
    <dataValidation allowBlank="1" showInputMessage="1" showErrorMessage="1" promptTitle="Check points" prompt="that need / need not be executed" sqref="A16:A28"/>
    <dataValidation allowBlank="1" showInputMessage="1" showErrorMessage="1" promptTitle="Input conditions" prompt="that need to be checked." sqref="A4:A15"/>
  </dataValidations>
  <printOptions horizontalCentered="1"/>
  <pageMargins left="0.55118110236220497" right="0.46" top="0.98425196850393704" bottom="0.98425196850393704" header="0.511811023622047" footer="0.511811023622047"/>
  <pageSetup paperSize="9" scale="66" orientation="portrait" r:id="rId1"/>
  <headerFooter alignWithMargins="0">
    <oddHeader>&amp;LUKS-FMT-GBL-211-03.00&amp;C&amp;F:&amp;A&amp;R&amp;"Arial,Regular"&amp;10UKS-REC-XXX-XXX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1"/>
  <dimension ref="A1:AF71"/>
  <sheetViews>
    <sheetView view="pageBreakPreview" zoomScale="85" zoomScaleNormal="70" workbookViewId="0">
      <pane xSplit="7" ySplit="3" topLeftCell="H43" activePane="bottomRight" state="frozen"/>
      <selection activeCell="C32" sqref="C32:G32"/>
      <selection pane="topRight" activeCell="C32" sqref="C32:G32"/>
      <selection pane="bottomLeft" activeCell="C32" sqref="C32:G32"/>
      <selection pane="bottomRight" activeCell="B2" sqref="B2:E2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44" customWidth="1"/>
    <col min="6" max="7" width="15.625" style="44" customWidth="1"/>
    <col min="8" max="22" width="3.625" style="45" customWidth="1"/>
    <col min="23" max="16384" width="3.625" style="1"/>
  </cols>
  <sheetData>
    <row r="1" spans="1:32" ht="20.100000000000001" customHeight="1">
      <c r="A1" s="57" t="s">
        <v>108</v>
      </c>
      <c r="B1" s="249" t="s">
        <v>109</v>
      </c>
      <c r="C1" s="250"/>
      <c r="D1" s="250"/>
      <c r="E1" s="251"/>
      <c r="F1" s="249" t="s">
        <v>97</v>
      </c>
      <c r="G1" s="250"/>
      <c r="H1" s="250"/>
      <c r="I1" s="250"/>
      <c r="J1" s="250"/>
      <c r="K1" s="250"/>
      <c r="L1" s="250"/>
      <c r="M1" s="250"/>
      <c r="N1" s="250"/>
      <c r="O1" s="251"/>
      <c r="P1" s="252" t="s">
        <v>110</v>
      </c>
      <c r="Q1" s="253"/>
      <c r="R1" s="253"/>
      <c r="S1" s="254"/>
      <c r="T1" s="249" t="s">
        <v>77</v>
      </c>
      <c r="U1" s="250"/>
      <c r="V1" s="250"/>
      <c r="W1" s="250"/>
      <c r="X1" s="250"/>
      <c r="Y1" s="250"/>
      <c r="Z1" s="251"/>
      <c r="AA1" s="255" t="s">
        <v>111</v>
      </c>
      <c r="AB1" s="255"/>
      <c r="AC1" s="256">
        <v>43701</v>
      </c>
      <c r="AD1" s="256"/>
      <c r="AE1" s="256"/>
      <c r="AF1" s="257"/>
    </row>
    <row r="2" spans="1:32" ht="20.100000000000001" customHeight="1" thickBot="1">
      <c r="A2" s="58" t="s">
        <v>112</v>
      </c>
      <c r="B2" s="246" t="s">
        <v>363</v>
      </c>
      <c r="C2" s="247"/>
      <c r="D2" s="247"/>
      <c r="E2" s="258"/>
      <c r="F2" s="246" t="s">
        <v>166</v>
      </c>
      <c r="G2" s="247"/>
      <c r="H2" s="258"/>
      <c r="I2" s="211" t="s">
        <v>166</v>
      </c>
      <c r="J2" s="212"/>
      <c r="K2" s="212"/>
      <c r="L2" s="212"/>
      <c r="M2" s="212"/>
      <c r="N2" s="212"/>
      <c r="O2" s="213"/>
      <c r="P2" s="246"/>
      <c r="Q2" s="247"/>
      <c r="R2" s="247"/>
      <c r="S2" s="247"/>
      <c r="T2" s="247"/>
      <c r="U2" s="247"/>
      <c r="V2" s="247"/>
      <c r="W2" s="247"/>
      <c r="X2" s="247"/>
      <c r="Y2" s="247"/>
      <c r="Z2" s="258"/>
      <c r="AA2" s="259" t="s">
        <v>114</v>
      </c>
      <c r="AB2" s="260"/>
      <c r="AC2" s="246" t="s">
        <v>115</v>
      </c>
      <c r="AD2" s="247"/>
      <c r="AE2" s="247"/>
      <c r="AF2" s="248"/>
    </row>
    <row r="3" spans="1:32" ht="37.5" customHeight="1" thickBot="1">
      <c r="A3" s="60" t="s">
        <v>116</v>
      </c>
      <c r="B3" s="10"/>
      <c r="C3" s="10"/>
      <c r="D3" s="10"/>
      <c r="E3" s="10"/>
      <c r="F3" s="10"/>
      <c r="G3" s="59" t="s">
        <v>117</v>
      </c>
      <c r="H3" s="11">
        <f>IF(COUNTA(H4:H65)&gt;0,1,"")</f>
        <v>1</v>
      </c>
      <c r="I3" s="12">
        <f t="shared" ref="I3:AF3" si="0">IF(COUNTA(I4:I65)&gt;0,IF(H3&gt;0,H3+1,""),"")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>
        <f t="shared" si="0"/>
        <v>7</v>
      </c>
      <c r="O3" s="12">
        <f t="shared" si="0"/>
        <v>8</v>
      </c>
      <c r="P3" s="12">
        <f t="shared" si="0"/>
        <v>9</v>
      </c>
      <c r="Q3" s="12">
        <f t="shared" si="0"/>
        <v>10</v>
      </c>
      <c r="R3" s="12">
        <f t="shared" si="0"/>
        <v>11</v>
      </c>
      <c r="S3" s="12">
        <f t="shared" si="0"/>
        <v>12</v>
      </c>
      <c r="T3" s="12">
        <f t="shared" si="0"/>
        <v>13</v>
      </c>
      <c r="U3" s="12">
        <f t="shared" si="0"/>
        <v>14</v>
      </c>
      <c r="V3" s="12">
        <f t="shared" si="0"/>
        <v>15</v>
      </c>
      <c r="W3" s="12">
        <f t="shared" si="0"/>
        <v>16</v>
      </c>
      <c r="X3" s="12">
        <f t="shared" si="0"/>
        <v>17</v>
      </c>
      <c r="Y3" s="12">
        <f t="shared" si="0"/>
        <v>18</v>
      </c>
      <c r="Z3" s="12">
        <f t="shared" si="0"/>
        <v>19</v>
      </c>
      <c r="AA3" s="12">
        <f t="shared" si="0"/>
        <v>20</v>
      </c>
      <c r="AB3" s="12">
        <f t="shared" si="0"/>
        <v>21</v>
      </c>
      <c r="AC3" s="12">
        <f t="shared" si="0"/>
        <v>22</v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33" t="s">
        <v>118</v>
      </c>
      <c r="B4" s="235" t="s">
        <v>167</v>
      </c>
      <c r="C4" s="235"/>
      <c r="D4" s="235"/>
      <c r="E4" s="235"/>
      <c r="F4" s="235"/>
      <c r="G4" s="235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34"/>
      <c r="B5" s="270" t="s">
        <v>120</v>
      </c>
      <c r="C5" s="271"/>
      <c r="D5" s="271"/>
      <c r="E5" s="271"/>
      <c r="F5" s="271"/>
      <c r="G5" s="271"/>
      <c r="H5" s="71" t="s">
        <v>121</v>
      </c>
      <c r="I5" s="72" t="s">
        <v>121</v>
      </c>
      <c r="J5" s="72" t="s">
        <v>89</v>
      </c>
      <c r="K5" s="72" t="s">
        <v>89</v>
      </c>
      <c r="L5" s="72" t="s">
        <v>89</v>
      </c>
      <c r="M5" s="72" t="s">
        <v>89</v>
      </c>
      <c r="N5" s="72" t="s">
        <v>89</v>
      </c>
      <c r="O5" s="72" t="s">
        <v>89</v>
      </c>
      <c r="P5" s="72" t="s">
        <v>89</v>
      </c>
      <c r="Q5" s="72" t="s">
        <v>89</v>
      </c>
      <c r="R5" s="72" t="s">
        <v>89</v>
      </c>
      <c r="S5" s="72" t="s">
        <v>89</v>
      </c>
      <c r="T5" s="72" t="s">
        <v>89</v>
      </c>
      <c r="U5" s="72" t="s">
        <v>89</v>
      </c>
      <c r="V5" s="72" t="s">
        <v>89</v>
      </c>
      <c r="W5" s="72" t="s">
        <v>89</v>
      </c>
      <c r="X5" s="72" t="s">
        <v>89</v>
      </c>
      <c r="Y5" s="72" t="s">
        <v>89</v>
      </c>
      <c r="Z5" s="72" t="s">
        <v>89</v>
      </c>
      <c r="AA5" s="72" t="s">
        <v>89</v>
      </c>
      <c r="AB5" s="72" t="s">
        <v>89</v>
      </c>
      <c r="AC5" s="72" t="s">
        <v>89</v>
      </c>
      <c r="AD5" s="19"/>
      <c r="AE5" s="19"/>
      <c r="AF5" s="20"/>
    </row>
    <row r="6" spans="1:32" s="17" customFormat="1" ht="13.5" customHeight="1">
      <c r="A6" s="234"/>
      <c r="B6" s="21"/>
      <c r="C6" s="238" t="s">
        <v>168</v>
      </c>
      <c r="D6" s="239"/>
      <c r="E6" s="239"/>
      <c r="F6" s="239"/>
      <c r="G6" s="240"/>
      <c r="H6" s="98"/>
      <c r="I6" s="100"/>
      <c r="J6" s="100"/>
      <c r="K6" s="100"/>
      <c r="L6" s="100"/>
      <c r="M6" s="100"/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  <c r="Z6" s="100"/>
      <c r="AA6" s="100"/>
      <c r="AB6" s="100"/>
      <c r="AC6" s="100"/>
      <c r="AD6" s="19"/>
      <c r="AE6" s="19"/>
      <c r="AF6" s="20"/>
    </row>
    <row r="7" spans="1:32" s="17" customFormat="1" ht="13.5" customHeight="1">
      <c r="A7" s="234"/>
      <c r="B7" s="21"/>
      <c r="C7" s="302"/>
      <c r="D7" s="241" t="s">
        <v>169</v>
      </c>
      <c r="E7" s="242"/>
      <c r="F7" s="242"/>
      <c r="G7" s="243"/>
      <c r="H7" s="72" t="s">
        <v>121</v>
      </c>
      <c r="I7" s="100"/>
      <c r="J7" s="100"/>
      <c r="K7" s="100"/>
      <c r="L7" s="100"/>
      <c r="M7" s="74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10"/>
      <c r="AB7" s="100"/>
      <c r="AC7" s="100"/>
      <c r="AD7" s="19"/>
      <c r="AE7" s="19"/>
      <c r="AF7" s="20"/>
    </row>
    <row r="8" spans="1:32" s="17" customFormat="1" ht="13.5" customHeight="1">
      <c r="A8" s="234"/>
      <c r="B8" s="21"/>
      <c r="C8" s="303"/>
      <c r="D8" s="95"/>
      <c r="E8" s="304" t="s">
        <v>170</v>
      </c>
      <c r="F8" s="304"/>
      <c r="G8" s="305"/>
      <c r="H8" s="72" t="s">
        <v>121</v>
      </c>
      <c r="I8" s="100"/>
      <c r="J8" s="100"/>
      <c r="K8" s="100"/>
      <c r="L8" s="100"/>
      <c r="M8" s="74"/>
      <c r="N8" s="100"/>
      <c r="O8" s="100"/>
      <c r="P8" s="100"/>
      <c r="Q8" s="100"/>
      <c r="R8" s="100"/>
      <c r="S8" s="100"/>
      <c r="T8" s="100"/>
      <c r="U8" s="100"/>
      <c r="V8" s="100"/>
      <c r="W8" s="100"/>
      <c r="X8" s="100"/>
      <c r="Y8" s="100"/>
      <c r="Z8" s="100"/>
      <c r="AA8" s="110"/>
      <c r="AB8" s="100"/>
      <c r="AC8" s="100"/>
      <c r="AD8" s="19"/>
      <c r="AE8" s="19"/>
      <c r="AF8" s="20"/>
    </row>
    <row r="9" spans="1:32" s="17" customFormat="1" ht="13.5" customHeight="1">
      <c r="A9" s="234"/>
      <c r="B9" s="21"/>
      <c r="C9" s="303"/>
      <c r="D9" s="241" t="s">
        <v>171</v>
      </c>
      <c r="E9" s="242"/>
      <c r="F9" s="242"/>
      <c r="G9" s="243"/>
      <c r="H9" s="100"/>
      <c r="I9" s="72" t="s">
        <v>121</v>
      </c>
      <c r="J9" s="100"/>
      <c r="K9" s="100"/>
      <c r="L9" s="100"/>
      <c r="M9" s="100"/>
      <c r="N9" s="74"/>
      <c r="O9" s="100"/>
      <c r="P9" s="100"/>
      <c r="Q9" s="100"/>
      <c r="R9" s="100"/>
      <c r="S9" s="100"/>
      <c r="T9" s="100"/>
      <c r="U9" s="100"/>
      <c r="V9" s="100"/>
      <c r="W9" s="100"/>
      <c r="X9" s="100"/>
      <c r="Y9" s="100"/>
      <c r="Z9" s="100"/>
      <c r="AA9" s="110"/>
      <c r="AB9" s="100"/>
      <c r="AC9" s="100"/>
      <c r="AD9" s="19"/>
      <c r="AE9" s="19"/>
      <c r="AF9" s="20"/>
    </row>
    <row r="10" spans="1:32" s="17" customFormat="1" ht="13.5" customHeight="1">
      <c r="A10" s="234"/>
      <c r="B10" s="21"/>
      <c r="C10" s="303"/>
      <c r="D10" s="95"/>
      <c r="E10" s="304" t="s">
        <v>172</v>
      </c>
      <c r="F10" s="304"/>
      <c r="G10" s="305"/>
      <c r="H10" s="72"/>
      <c r="I10" s="72" t="s">
        <v>121</v>
      </c>
      <c r="J10" s="100"/>
      <c r="K10" s="100"/>
      <c r="L10" s="100"/>
      <c r="M10" s="74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10"/>
      <c r="AB10" s="100"/>
      <c r="AC10" s="100"/>
      <c r="AD10" s="19"/>
      <c r="AE10" s="19"/>
      <c r="AF10" s="20"/>
    </row>
    <row r="11" spans="1:32" s="17" customFormat="1" ht="13.5" customHeight="1">
      <c r="A11" s="234"/>
      <c r="B11" s="21"/>
      <c r="C11" s="303"/>
      <c r="D11" s="241" t="s">
        <v>55</v>
      </c>
      <c r="E11" s="242"/>
      <c r="F11" s="242"/>
      <c r="G11" s="243"/>
      <c r="H11" s="72"/>
      <c r="I11" s="100"/>
      <c r="J11" s="72" t="s">
        <v>121</v>
      </c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83"/>
      <c r="AB11" s="74"/>
      <c r="AC11" s="74"/>
      <c r="AD11" s="19"/>
      <c r="AE11" s="19"/>
      <c r="AF11" s="20"/>
    </row>
    <row r="12" spans="1:32" s="17" customFormat="1" ht="13.5" customHeight="1">
      <c r="A12" s="234"/>
      <c r="B12" s="21"/>
      <c r="C12" s="303"/>
      <c r="D12" s="95"/>
      <c r="E12" s="304" t="s">
        <v>173</v>
      </c>
      <c r="F12" s="304"/>
      <c r="G12" s="305"/>
      <c r="H12" s="72"/>
      <c r="I12" s="100"/>
      <c r="J12" s="72" t="s">
        <v>121</v>
      </c>
      <c r="K12" s="100"/>
      <c r="L12" s="100"/>
      <c r="M12" s="74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10"/>
      <c r="AB12" s="100"/>
      <c r="AC12" s="100"/>
      <c r="AD12" s="19"/>
      <c r="AE12" s="19"/>
      <c r="AF12" s="20"/>
    </row>
    <row r="13" spans="1:32" s="17" customFormat="1" ht="13.5" customHeight="1">
      <c r="A13" s="234"/>
      <c r="B13" s="21"/>
      <c r="C13" s="303"/>
      <c r="D13" s="241" t="s">
        <v>174</v>
      </c>
      <c r="E13" s="242"/>
      <c r="F13" s="242"/>
      <c r="G13" s="243"/>
      <c r="H13" s="100"/>
      <c r="I13" s="72"/>
      <c r="J13" s="74"/>
      <c r="K13" s="72" t="s">
        <v>121</v>
      </c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83"/>
      <c r="AB13" s="74"/>
      <c r="AC13" s="74"/>
      <c r="AD13" s="19"/>
      <c r="AE13" s="19"/>
      <c r="AF13" s="20"/>
    </row>
    <row r="14" spans="1:32" s="17" customFormat="1" ht="13.5" customHeight="1">
      <c r="A14" s="234"/>
      <c r="B14" s="21"/>
      <c r="C14" s="303"/>
      <c r="D14" s="95"/>
      <c r="E14" s="304" t="s">
        <v>56</v>
      </c>
      <c r="F14" s="304"/>
      <c r="G14" s="305"/>
      <c r="H14" s="72"/>
      <c r="I14" s="100"/>
      <c r="J14" s="100"/>
      <c r="K14" s="72" t="s">
        <v>121</v>
      </c>
      <c r="L14" s="100"/>
      <c r="M14" s="74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10"/>
      <c r="AB14" s="100"/>
      <c r="AC14" s="100"/>
      <c r="AD14" s="19"/>
      <c r="AE14" s="19"/>
      <c r="AF14" s="20"/>
    </row>
    <row r="15" spans="1:32" s="17" customFormat="1" ht="13.5" customHeight="1">
      <c r="A15" s="234"/>
      <c r="B15" s="21"/>
      <c r="C15" s="303"/>
      <c r="D15" s="241" t="s">
        <v>175</v>
      </c>
      <c r="E15" s="242"/>
      <c r="F15" s="242"/>
      <c r="G15" s="243"/>
      <c r="H15" s="100"/>
      <c r="I15" s="100"/>
      <c r="J15" s="72"/>
      <c r="K15" s="74"/>
      <c r="L15" s="72" t="s">
        <v>121</v>
      </c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83"/>
      <c r="AB15" s="74"/>
      <c r="AC15" s="74"/>
      <c r="AD15" s="19"/>
      <c r="AE15" s="19"/>
      <c r="AF15" s="20"/>
    </row>
    <row r="16" spans="1:32" s="17" customFormat="1" ht="13.5" customHeight="1">
      <c r="A16" s="234"/>
      <c r="B16" s="21"/>
      <c r="C16" s="303"/>
      <c r="D16" s="95"/>
      <c r="E16" s="304" t="s">
        <v>57</v>
      </c>
      <c r="F16" s="304"/>
      <c r="G16" s="305"/>
      <c r="H16" s="72"/>
      <c r="I16" s="100"/>
      <c r="J16" s="100"/>
      <c r="K16" s="100"/>
      <c r="L16" s="72" t="s">
        <v>121</v>
      </c>
      <c r="M16" s="74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10"/>
      <c r="AB16" s="100"/>
      <c r="AC16" s="100"/>
      <c r="AD16" s="19"/>
      <c r="AE16" s="19"/>
      <c r="AF16" s="20"/>
    </row>
    <row r="17" spans="1:32" s="17" customFormat="1" ht="13.5" customHeight="1">
      <c r="A17" s="234"/>
      <c r="B17" s="21"/>
      <c r="C17" s="303"/>
      <c r="D17" s="241" t="s">
        <v>176</v>
      </c>
      <c r="E17" s="242"/>
      <c r="F17" s="242"/>
      <c r="G17" s="243"/>
      <c r="H17" s="100"/>
      <c r="I17" s="100"/>
      <c r="J17" s="74"/>
      <c r="K17" s="72"/>
      <c r="L17" s="74"/>
      <c r="M17" s="72" t="s">
        <v>121</v>
      </c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83"/>
      <c r="AB17" s="74"/>
      <c r="AC17" s="74"/>
      <c r="AD17" s="19"/>
      <c r="AE17" s="19"/>
      <c r="AF17" s="20"/>
    </row>
    <row r="18" spans="1:32" s="17" customFormat="1" ht="13.5" customHeight="1">
      <c r="A18" s="234"/>
      <c r="B18" s="21"/>
      <c r="C18" s="303"/>
      <c r="D18" s="95"/>
      <c r="E18" s="304" t="s">
        <v>177</v>
      </c>
      <c r="F18" s="304"/>
      <c r="G18" s="305"/>
      <c r="H18" s="72"/>
      <c r="I18" s="100"/>
      <c r="J18" s="100"/>
      <c r="K18" s="100"/>
      <c r="L18" s="100"/>
      <c r="M18" s="72" t="s">
        <v>121</v>
      </c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10"/>
      <c r="AB18" s="100"/>
      <c r="AC18" s="100"/>
      <c r="AD18" s="19"/>
      <c r="AE18" s="19"/>
      <c r="AF18" s="20"/>
    </row>
    <row r="19" spans="1:32" s="17" customFormat="1" ht="13.5" customHeight="1">
      <c r="A19" s="234"/>
      <c r="B19" s="21"/>
      <c r="C19" s="303"/>
      <c r="D19" s="241" t="s">
        <v>178</v>
      </c>
      <c r="E19" s="242"/>
      <c r="F19" s="242"/>
      <c r="G19" s="243"/>
      <c r="H19" s="100"/>
      <c r="I19" s="100"/>
      <c r="J19" s="74"/>
      <c r="K19" s="74"/>
      <c r="L19" s="72"/>
      <c r="M19" s="74"/>
      <c r="N19" s="72" t="s">
        <v>121</v>
      </c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83"/>
      <c r="AB19" s="74"/>
      <c r="AC19" s="74"/>
      <c r="AD19" s="19"/>
      <c r="AE19" s="19"/>
      <c r="AF19" s="20"/>
    </row>
    <row r="20" spans="1:32" s="17" customFormat="1" ht="13.5" customHeight="1">
      <c r="A20" s="234"/>
      <c r="B20" s="21"/>
      <c r="C20" s="303"/>
      <c r="D20" s="95"/>
      <c r="E20" s="304" t="s">
        <v>59</v>
      </c>
      <c r="F20" s="304"/>
      <c r="G20" s="305"/>
      <c r="H20" s="72"/>
      <c r="I20" s="100"/>
      <c r="J20" s="100"/>
      <c r="K20" s="100"/>
      <c r="L20" s="100"/>
      <c r="M20" s="74"/>
      <c r="N20" s="72" t="s">
        <v>121</v>
      </c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10"/>
      <c r="AB20" s="100"/>
      <c r="AC20" s="100"/>
      <c r="AD20" s="19"/>
      <c r="AE20" s="19"/>
      <c r="AF20" s="20"/>
    </row>
    <row r="21" spans="1:32" s="17" customFormat="1" ht="13.5" customHeight="1">
      <c r="A21" s="234"/>
      <c r="B21" s="21"/>
      <c r="C21" s="303"/>
      <c r="D21" s="241" t="s">
        <v>179</v>
      </c>
      <c r="E21" s="242"/>
      <c r="F21" s="242"/>
      <c r="G21" s="243"/>
      <c r="H21" s="100"/>
      <c r="I21" s="100"/>
      <c r="J21" s="74"/>
      <c r="K21" s="74"/>
      <c r="L21" s="74"/>
      <c r="M21" s="72"/>
      <c r="N21" s="74"/>
      <c r="O21" s="72" t="s">
        <v>121</v>
      </c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83"/>
      <c r="AB21" s="74"/>
      <c r="AC21" s="74"/>
      <c r="AD21" s="19"/>
      <c r="AE21" s="19"/>
      <c r="AF21" s="20"/>
    </row>
    <row r="22" spans="1:32" s="17" customFormat="1" ht="13.5" customHeight="1">
      <c r="A22" s="234"/>
      <c r="B22" s="21"/>
      <c r="C22" s="303"/>
      <c r="D22" s="95"/>
      <c r="E22" s="304" t="s">
        <v>60</v>
      </c>
      <c r="F22" s="304"/>
      <c r="G22" s="305"/>
      <c r="H22" s="72"/>
      <c r="I22" s="100"/>
      <c r="J22" s="100"/>
      <c r="K22" s="100"/>
      <c r="L22" s="100"/>
      <c r="M22" s="74"/>
      <c r="N22" s="100"/>
      <c r="O22" s="72" t="s">
        <v>121</v>
      </c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10"/>
      <c r="AB22" s="100"/>
      <c r="AC22" s="100"/>
      <c r="AD22" s="19"/>
      <c r="AE22" s="19"/>
      <c r="AF22" s="20"/>
    </row>
    <row r="23" spans="1:32" s="17" customFormat="1" ht="13.5" customHeight="1">
      <c r="A23" s="234"/>
      <c r="B23" s="21"/>
      <c r="C23" s="303"/>
      <c r="D23" s="241" t="s">
        <v>180</v>
      </c>
      <c r="E23" s="242"/>
      <c r="F23" s="242"/>
      <c r="G23" s="243"/>
      <c r="H23" s="100"/>
      <c r="I23" s="100"/>
      <c r="J23" s="74"/>
      <c r="K23" s="74"/>
      <c r="L23" s="74"/>
      <c r="M23" s="74"/>
      <c r="N23" s="72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83"/>
      <c r="AB23" s="74"/>
      <c r="AC23" s="74"/>
      <c r="AD23" s="19"/>
      <c r="AE23" s="19"/>
      <c r="AF23" s="20"/>
    </row>
    <row r="24" spans="1:32" s="17" customFormat="1" ht="13.5" customHeight="1">
      <c r="A24" s="234"/>
      <c r="B24" s="21"/>
      <c r="C24" s="303"/>
      <c r="D24" s="309"/>
      <c r="E24" s="312" t="s">
        <v>62</v>
      </c>
      <c r="F24" s="312"/>
      <c r="G24" s="313"/>
      <c r="H24" s="122"/>
      <c r="I24" s="100"/>
      <c r="J24" s="74"/>
      <c r="K24" s="74"/>
      <c r="L24" s="74"/>
      <c r="M24" s="72"/>
      <c r="N24" s="72"/>
      <c r="O24" s="74"/>
      <c r="P24" s="72" t="s">
        <v>121</v>
      </c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83"/>
      <c r="AB24" s="74"/>
      <c r="AC24" s="74"/>
      <c r="AD24" s="19"/>
      <c r="AE24" s="19"/>
      <c r="AF24" s="20"/>
    </row>
    <row r="25" spans="1:32" s="17" customFormat="1" ht="13.5" customHeight="1">
      <c r="A25" s="234"/>
      <c r="B25" s="21"/>
      <c r="C25" s="303"/>
      <c r="D25" s="310"/>
      <c r="E25" s="95"/>
      <c r="F25" s="218" t="s">
        <v>181</v>
      </c>
      <c r="G25" s="220"/>
      <c r="H25" s="76"/>
      <c r="I25" s="100"/>
      <c r="J25" s="100"/>
      <c r="K25" s="100"/>
      <c r="L25" s="100"/>
      <c r="M25" s="74"/>
      <c r="N25" s="100"/>
      <c r="O25" s="100"/>
      <c r="P25" s="72" t="s">
        <v>121</v>
      </c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10"/>
      <c r="AB25" s="100"/>
      <c r="AC25" s="100"/>
      <c r="AD25" s="19"/>
      <c r="AE25" s="19"/>
      <c r="AF25" s="20"/>
    </row>
    <row r="26" spans="1:32" s="17" customFormat="1" ht="13.5" customHeight="1">
      <c r="A26" s="234"/>
      <c r="B26" s="21"/>
      <c r="C26" s="303"/>
      <c r="D26" s="310"/>
      <c r="E26" s="312" t="s">
        <v>182</v>
      </c>
      <c r="F26" s="312"/>
      <c r="G26" s="313"/>
      <c r="H26" s="122"/>
      <c r="I26" s="100"/>
      <c r="J26" s="74"/>
      <c r="K26" s="74"/>
      <c r="L26" s="74"/>
      <c r="M26" s="72"/>
      <c r="N26" s="74"/>
      <c r="O26" s="72"/>
      <c r="P26" s="74"/>
      <c r="Q26" s="72" t="s">
        <v>121</v>
      </c>
      <c r="R26" s="74"/>
      <c r="S26" s="74"/>
      <c r="T26" s="74"/>
      <c r="U26" s="74"/>
      <c r="V26" s="74"/>
      <c r="W26" s="74"/>
      <c r="X26" s="74"/>
      <c r="Y26" s="74"/>
      <c r="Z26" s="74"/>
      <c r="AA26" s="83"/>
      <c r="AB26" s="74"/>
      <c r="AC26" s="74"/>
      <c r="AD26" s="19"/>
      <c r="AE26" s="19"/>
      <c r="AF26" s="20"/>
    </row>
    <row r="27" spans="1:32" s="17" customFormat="1" ht="13.5" customHeight="1">
      <c r="A27" s="234"/>
      <c r="B27" s="21"/>
      <c r="C27" s="303"/>
      <c r="D27" s="310"/>
      <c r="E27" s="95"/>
      <c r="F27" s="218" t="s">
        <v>183</v>
      </c>
      <c r="G27" s="220"/>
      <c r="H27" s="122"/>
      <c r="I27" s="100"/>
      <c r="J27" s="74"/>
      <c r="K27" s="74"/>
      <c r="L27" s="74"/>
      <c r="M27" s="72"/>
      <c r="N27" s="74"/>
      <c r="O27" s="72"/>
      <c r="P27" s="74"/>
      <c r="Q27" s="72" t="s">
        <v>121</v>
      </c>
      <c r="R27" s="74"/>
      <c r="S27" s="74"/>
      <c r="T27" s="74"/>
      <c r="U27" s="74"/>
      <c r="V27" s="74"/>
      <c r="W27" s="74"/>
      <c r="X27" s="74"/>
      <c r="Y27" s="74"/>
      <c r="Z27" s="74"/>
      <c r="AA27" s="83"/>
      <c r="AB27" s="74"/>
      <c r="AC27" s="74"/>
      <c r="AD27" s="19"/>
      <c r="AE27" s="19"/>
      <c r="AF27" s="20"/>
    </row>
    <row r="28" spans="1:32" s="17" customFormat="1" ht="13.5" customHeight="1">
      <c r="A28" s="234"/>
      <c r="B28" s="21"/>
      <c r="C28" s="303"/>
      <c r="D28" s="310"/>
      <c r="E28" s="312" t="s">
        <v>63</v>
      </c>
      <c r="F28" s="312"/>
      <c r="G28" s="313"/>
      <c r="H28" s="122"/>
      <c r="I28" s="100"/>
      <c r="J28" s="74"/>
      <c r="K28" s="74"/>
      <c r="L28" s="74"/>
      <c r="M28" s="72"/>
      <c r="N28" s="74"/>
      <c r="O28" s="74"/>
      <c r="P28" s="72"/>
      <c r="Q28" s="74"/>
      <c r="R28" s="72" t="s">
        <v>121</v>
      </c>
      <c r="S28" s="74"/>
      <c r="T28" s="74"/>
      <c r="U28" s="74"/>
      <c r="V28" s="74"/>
      <c r="W28" s="74"/>
      <c r="X28" s="74"/>
      <c r="Y28" s="74"/>
      <c r="Z28" s="74"/>
      <c r="AA28" s="83"/>
      <c r="AB28" s="74"/>
      <c r="AC28" s="74"/>
      <c r="AD28" s="19"/>
      <c r="AE28" s="19"/>
      <c r="AF28" s="20"/>
    </row>
    <row r="29" spans="1:32" s="17" customFormat="1" ht="13.5" customHeight="1">
      <c r="A29" s="234"/>
      <c r="B29" s="21"/>
      <c r="C29" s="303"/>
      <c r="D29" s="311"/>
      <c r="E29" s="95"/>
      <c r="F29" s="304" t="s">
        <v>184</v>
      </c>
      <c r="G29" s="305"/>
      <c r="H29" s="122"/>
      <c r="I29" s="100"/>
      <c r="J29" s="74"/>
      <c r="K29" s="74"/>
      <c r="L29" s="74"/>
      <c r="M29" s="72"/>
      <c r="N29" s="74"/>
      <c r="O29" s="74"/>
      <c r="P29" s="72"/>
      <c r="Q29" s="74"/>
      <c r="R29" s="72" t="s">
        <v>121</v>
      </c>
      <c r="S29" s="74"/>
      <c r="T29" s="74"/>
      <c r="U29" s="74"/>
      <c r="V29" s="74"/>
      <c r="W29" s="74"/>
      <c r="X29" s="74"/>
      <c r="Y29" s="74"/>
      <c r="Z29" s="74"/>
      <c r="AA29" s="83"/>
      <c r="AB29" s="74"/>
      <c r="AC29" s="74"/>
      <c r="AD29" s="19"/>
      <c r="AE29" s="19"/>
      <c r="AF29" s="20"/>
    </row>
    <row r="30" spans="1:32" s="17" customFormat="1" ht="13.5" customHeight="1">
      <c r="A30" s="234"/>
      <c r="B30" s="21"/>
      <c r="C30" s="303"/>
      <c r="D30" s="241" t="s">
        <v>185</v>
      </c>
      <c r="E30" s="242"/>
      <c r="F30" s="242"/>
      <c r="G30" s="243"/>
      <c r="H30" s="100"/>
      <c r="I30" s="100"/>
      <c r="J30" s="74"/>
      <c r="K30" s="74"/>
      <c r="L30" s="74"/>
      <c r="M30" s="74"/>
      <c r="N30" s="74"/>
      <c r="O30" s="72"/>
      <c r="P30" s="74"/>
      <c r="Q30" s="72"/>
      <c r="R30" s="74"/>
      <c r="S30" s="72" t="s">
        <v>121</v>
      </c>
      <c r="T30" s="74"/>
      <c r="U30" s="74"/>
      <c r="V30" s="74"/>
      <c r="W30" s="74"/>
      <c r="X30" s="74"/>
      <c r="Y30" s="74"/>
      <c r="Z30" s="74"/>
      <c r="AA30" s="83"/>
      <c r="AB30" s="74"/>
      <c r="AC30" s="74"/>
      <c r="AD30" s="19"/>
      <c r="AE30" s="19"/>
      <c r="AF30" s="20"/>
    </row>
    <row r="31" spans="1:32" s="17" customFormat="1" ht="13.5" customHeight="1">
      <c r="A31" s="234"/>
      <c r="B31" s="21"/>
      <c r="C31" s="314"/>
      <c r="D31" s="94"/>
      <c r="E31" s="304" t="s">
        <v>186</v>
      </c>
      <c r="F31" s="304"/>
      <c r="G31" s="305"/>
      <c r="H31" s="72"/>
      <c r="I31" s="100"/>
      <c r="J31" s="100"/>
      <c r="K31" s="100"/>
      <c r="L31" s="100"/>
      <c r="M31" s="74"/>
      <c r="N31" s="100"/>
      <c r="O31" s="100"/>
      <c r="P31" s="100"/>
      <c r="Q31" s="100"/>
      <c r="R31" s="100"/>
      <c r="S31" s="72" t="s">
        <v>121</v>
      </c>
      <c r="T31" s="100"/>
      <c r="U31" s="100"/>
      <c r="V31" s="100"/>
      <c r="W31" s="100"/>
      <c r="X31" s="100"/>
      <c r="Y31" s="100"/>
      <c r="Z31" s="100"/>
      <c r="AA31" s="110"/>
      <c r="AB31" s="100"/>
      <c r="AC31" s="100"/>
      <c r="AD31" s="19"/>
      <c r="AE31" s="19"/>
      <c r="AF31" s="20"/>
    </row>
    <row r="32" spans="1:32" s="17" customFormat="1" ht="13.5" customHeight="1">
      <c r="A32" s="234"/>
      <c r="B32" s="21"/>
      <c r="C32" s="238" t="s">
        <v>187</v>
      </c>
      <c r="D32" s="239"/>
      <c r="E32" s="239"/>
      <c r="F32" s="239"/>
      <c r="G32" s="240"/>
      <c r="H32" s="100"/>
      <c r="I32" s="100"/>
      <c r="J32" s="74"/>
      <c r="K32" s="74"/>
      <c r="L32" s="74"/>
      <c r="M32" s="74"/>
      <c r="N32" s="74"/>
      <c r="O32" s="74"/>
      <c r="P32" s="74"/>
      <c r="Q32" s="74"/>
      <c r="R32" s="72"/>
      <c r="S32" s="74"/>
      <c r="T32" s="74"/>
      <c r="U32" s="74"/>
      <c r="V32" s="74"/>
      <c r="W32" s="74"/>
      <c r="X32" s="74"/>
      <c r="Y32" s="74"/>
      <c r="Z32" s="74"/>
      <c r="AA32" s="83"/>
      <c r="AB32" s="74"/>
      <c r="AC32" s="74"/>
      <c r="AD32" s="19"/>
      <c r="AE32" s="19"/>
      <c r="AF32" s="20"/>
    </row>
    <row r="33" spans="1:32" s="17" customFormat="1" ht="13.5" customHeight="1">
      <c r="A33" s="234"/>
      <c r="B33" s="21"/>
      <c r="C33" s="236"/>
      <c r="D33" s="241" t="s">
        <v>64</v>
      </c>
      <c r="E33" s="242"/>
      <c r="F33" s="242"/>
      <c r="G33" s="243"/>
      <c r="H33" s="100"/>
      <c r="I33" s="100"/>
      <c r="J33" s="74"/>
      <c r="K33" s="74"/>
      <c r="L33" s="74"/>
      <c r="M33" s="74"/>
      <c r="N33" s="74"/>
      <c r="O33" s="74"/>
      <c r="P33" s="72"/>
      <c r="Q33" s="74"/>
      <c r="R33" s="72"/>
      <c r="S33" s="72"/>
      <c r="T33" s="72" t="s">
        <v>121</v>
      </c>
      <c r="U33" s="74"/>
      <c r="V33" s="74"/>
      <c r="W33" s="74"/>
      <c r="X33" s="74"/>
      <c r="Y33" s="74"/>
      <c r="Z33" s="74"/>
      <c r="AA33" s="74"/>
      <c r="AB33" s="74"/>
      <c r="AC33" s="74"/>
      <c r="AD33" s="19"/>
      <c r="AE33" s="19"/>
      <c r="AF33" s="20"/>
    </row>
    <row r="34" spans="1:32" s="17" customFormat="1" ht="13.5" customHeight="1">
      <c r="A34" s="234"/>
      <c r="B34" s="21"/>
      <c r="C34" s="237"/>
      <c r="D34" s="94"/>
      <c r="E34" s="304" t="s">
        <v>65</v>
      </c>
      <c r="F34" s="304"/>
      <c r="G34" s="305"/>
      <c r="H34" s="72"/>
      <c r="I34" s="100"/>
      <c r="J34" s="100"/>
      <c r="K34" s="100"/>
      <c r="L34" s="100"/>
      <c r="M34" s="74"/>
      <c r="N34" s="100"/>
      <c r="O34" s="100"/>
      <c r="P34" s="100"/>
      <c r="Q34" s="100"/>
      <c r="R34" s="100"/>
      <c r="S34" s="100"/>
      <c r="T34" s="72" t="s">
        <v>121</v>
      </c>
      <c r="U34" s="100"/>
      <c r="V34" s="100"/>
      <c r="W34" s="100"/>
      <c r="X34" s="100"/>
      <c r="Y34" s="100"/>
      <c r="Z34" s="100"/>
      <c r="AA34" s="110"/>
      <c r="AB34" s="100"/>
      <c r="AC34" s="100"/>
      <c r="AD34" s="19"/>
      <c r="AE34" s="19"/>
      <c r="AF34" s="20"/>
    </row>
    <row r="35" spans="1:32" s="17" customFormat="1" ht="13.5" customHeight="1">
      <c r="A35" s="234"/>
      <c r="B35" s="21"/>
      <c r="C35" s="237"/>
      <c r="D35" s="241" t="s">
        <v>188</v>
      </c>
      <c r="E35" s="242"/>
      <c r="F35" s="242"/>
      <c r="G35" s="243"/>
      <c r="H35" s="100"/>
      <c r="I35" s="100"/>
      <c r="J35" s="74"/>
      <c r="K35" s="74"/>
      <c r="L35" s="74"/>
      <c r="M35" s="74"/>
      <c r="N35" s="74"/>
      <c r="O35" s="74"/>
      <c r="P35" s="74"/>
      <c r="Q35" s="72"/>
      <c r="R35" s="74"/>
      <c r="S35" s="74"/>
      <c r="T35" s="72"/>
      <c r="U35" s="72" t="s">
        <v>121</v>
      </c>
      <c r="V35" s="74"/>
      <c r="W35" s="74"/>
      <c r="X35" s="74"/>
      <c r="Y35" s="74"/>
      <c r="Z35" s="74"/>
      <c r="AA35" s="72"/>
      <c r="AB35" s="74"/>
      <c r="AC35" s="74"/>
      <c r="AD35" s="19"/>
      <c r="AE35" s="19"/>
      <c r="AF35" s="20"/>
    </row>
    <row r="36" spans="1:32" s="17" customFormat="1" ht="13.5" customHeight="1">
      <c r="A36" s="234"/>
      <c r="B36" s="21"/>
      <c r="C36" s="237"/>
      <c r="D36" s="94"/>
      <c r="E36" s="304" t="s">
        <v>65</v>
      </c>
      <c r="F36" s="304"/>
      <c r="G36" s="305"/>
      <c r="H36" s="72"/>
      <c r="I36" s="100"/>
      <c r="J36" s="100"/>
      <c r="K36" s="100"/>
      <c r="L36" s="100"/>
      <c r="M36" s="74"/>
      <c r="N36" s="100"/>
      <c r="O36" s="100"/>
      <c r="P36" s="100"/>
      <c r="Q36" s="100"/>
      <c r="R36" s="100"/>
      <c r="S36" s="100"/>
      <c r="T36" s="100"/>
      <c r="U36" s="72" t="s">
        <v>121</v>
      </c>
      <c r="V36" s="100"/>
      <c r="W36" s="100"/>
      <c r="X36" s="100"/>
      <c r="Y36" s="100"/>
      <c r="Z36" s="100"/>
      <c r="AA36" s="110"/>
      <c r="AB36" s="100"/>
      <c r="AC36" s="100"/>
      <c r="AD36" s="19"/>
      <c r="AE36" s="19"/>
      <c r="AF36" s="20"/>
    </row>
    <row r="37" spans="1:32" s="17" customFormat="1" ht="13.5" customHeight="1">
      <c r="A37" s="234"/>
      <c r="B37" s="21"/>
      <c r="C37" s="237"/>
      <c r="D37" s="241" t="s">
        <v>189</v>
      </c>
      <c r="E37" s="242"/>
      <c r="F37" s="242"/>
      <c r="G37" s="243"/>
      <c r="H37" s="100"/>
      <c r="I37" s="100"/>
      <c r="J37" s="74"/>
      <c r="K37" s="74"/>
      <c r="L37" s="74"/>
      <c r="M37" s="74"/>
      <c r="N37" s="74"/>
      <c r="O37" s="74"/>
      <c r="P37" s="74"/>
      <c r="Q37" s="74"/>
      <c r="R37" s="72"/>
      <c r="S37" s="72"/>
      <c r="T37" s="74"/>
      <c r="U37" s="72"/>
      <c r="V37" s="72" t="s">
        <v>121</v>
      </c>
      <c r="W37" s="74"/>
      <c r="X37" s="74"/>
      <c r="Y37" s="74"/>
      <c r="Z37" s="74"/>
      <c r="AA37" s="74"/>
      <c r="AB37" s="72"/>
      <c r="AC37" s="74"/>
      <c r="AD37" s="19"/>
      <c r="AE37" s="19"/>
      <c r="AF37" s="20"/>
    </row>
    <row r="38" spans="1:32" s="17" customFormat="1" ht="13.5" customHeight="1">
      <c r="A38" s="234"/>
      <c r="B38" s="21"/>
      <c r="C38" s="237"/>
      <c r="D38" s="94"/>
      <c r="E38" s="304" t="s">
        <v>65</v>
      </c>
      <c r="F38" s="304"/>
      <c r="G38" s="305"/>
      <c r="H38" s="72"/>
      <c r="I38" s="100"/>
      <c r="J38" s="100"/>
      <c r="K38" s="100"/>
      <c r="L38" s="100"/>
      <c r="M38" s="74"/>
      <c r="N38" s="100"/>
      <c r="O38" s="100"/>
      <c r="P38" s="100"/>
      <c r="Q38" s="100"/>
      <c r="R38" s="100"/>
      <c r="S38" s="100"/>
      <c r="T38" s="100"/>
      <c r="U38" s="100"/>
      <c r="V38" s="72" t="s">
        <v>121</v>
      </c>
      <c r="W38" s="100"/>
      <c r="X38" s="100"/>
      <c r="Y38" s="100"/>
      <c r="Z38" s="100"/>
      <c r="AA38" s="110"/>
      <c r="AB38" s="100"/>
      <c r="AC38" s="100"/>
      <c r="AD38" s="19"/>
      <c r="AE38" s="19"/>
      <c r="AF38" s="20"/>
    </row>
    <row r="39" spans="1:32" s="17" customFormat="1" ht="13.5" customHeight="1">
      <c r="A39" s="234"/>
      <c r="B39" s="21"/>
      <c r="C39" s="237"/>
      <c r="D39" s="241" t="s">
        <v>66</v>
      </c>
      <c r="E39" s="242"/>
      <c r="F39" s="242"/>
      <c r="G39" s="243"/>
      <c r="H39" s="100"/>
      <c r="I39" s="100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2"/>
      <c r="U39" s="74"/>
      <c r="V39" s="72"/>
      <c r="W39" s="72" t="s">
        <v>121</v>
      </c>
      <c r="X39" s="74"/>
      <c r="Y39" s="74"/>
      <c r="Z39" s="74"/>
      <c r="AA39" s="72"/>
      <c r="AB39" s="74"/>
      <c r="AC39" s="72"/>
      <c r="AD39" s="19"/>
      <c r="AE39" s="19"/>
      <c r="AF39" s="20"/>
    </row>
    <row r="40" spans="1:32" s="17" customFormat="1" ht="13.5" customHeight="1">
      <c r="A40" s="234"/>
      <c r="B40" s="21"/>
      <c r="C40" s="301"/>
      <c r="D40" s="94"/>
      <c r="E40" s="304" t="s">
        <v>65</v>
      </c>
      <c r="F40" s="304"/>
      <c r="G40" s="305"/>
      <c r="H40" s="72"/>
      <c r="I40" s="100"/>
      <c r="J40" s="100"/>
      <c r="K40" s="100"/>
      <c r="L40" s="100"/>
      <c r="M40" s="74"/>
      <c r="N40" s="100"/>
      <c r="O40" s="100"/>
      <c r="P40" s="100"/>
      <c r="Q40" s="100"/>
      <c r="R40" s="100"/>
      <c r="S40" s="100"/>
      <c r="T40" s="100"/>
      <c r="U40" s="100"/>
      <c r="V40" s="100"/>
      <c r="W40" s="72" t="s">
        <v>121</v>
      </c>
      <c r="X40" s="100"/>
      <c r="Y40" s="100"/>
      <c r="Z40" s="100"/>
      <c r="AA40" s="110"/>
      <c r="AB40" s="100"/>
      <c r="AC40" s="100"/>
      <c r="AD40" s="19"/>
      <c r="AE40" s="19"/>
      <c r="AF40" s="20"/>
    </row>
    <row r="41" spans="1:32" s="17" customFormat="1" ht="13.5" customHeight="1">
      <c r="A41" s="234"/>
      <c r="B41" s="21"/>
      <c r="C41" s="241" t="s">
        <v>190</v>
      </c>
      <c r="D41" s="242"/>
      <c r="E41" s="242"/>
      <c r="F41" s="242"/>
      <c r="G41" s="243"/>
      <c r="H41" s="100"/>
      <c r="I41" s="100"/>
      <c r="J41" s="74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2"/>
      <c r="V41" s="74"/>
      <c r="W41" s="72"/>
      <c r="X41" s="72" t="s">
        <v>121</v>
      </c>
      <c r="Y41" s="74"/>
      <c r="Z41" s="74"/>
      <c r="AA41" s="74"/>
      <c r="AB41" s="72"/>
      <c r="AC41" s="74"/>
      <c r="AD41" s="19"/>
      <c r="AE41" s="19"/>
      <c r="AF41" s="20"/>
    </row>
    <row r="42" spans="1:32" s="17" customFormat="1" ht="13.5" customHeight="1">
      <c r="A42" s="234"/>
      <c r="B42" s="21"/>
      <c r="C42" s="123"/>
      <c r="D42" s="218" t="s">
        <v>68</v>
      </c>
      <c r="E42" s="219"/>
      <c r="F42" s="219"/>
      <c r="G42" s="220"/>
      <c r="H42" s="72"/>
      <c r="I42" s="100"/>
      <c r="J42" s="100"/>
      <c r="K42" s="100"/>
      <c r="L42" s="100"/>
      <c r="M42" s="74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72" t="s">
        <v>121</v>
      </c>
      <c r="Y42" s="100"/>
      <c r="Z42" s="100"/>
      <c r="AA42" s="110"/>
      <c r="AB42" s="100"/>
      <c r="AC42" s="100"/>
      <c r="AD42" s="19"/>
      <c r="AE42" s="19"/>
      <c r="AF42" s="20"/>
    </row>
    <row r="43" spans="1:32" s="17" customFormat="1" ht="13.5" customHeight="1">
      <c r="A43" s="234"/>
      <c r="B43" s="21"/>
      <c r="C43" s="241" t="s">
        <v>124</v>
      </c>
      <c r="D43" s="242"/>
      <c r="E43" s="242"/>
      <c r="F43" s="242"/>
      <c r="G43" s="243"/>
      <c r="H43" s="100"/>
      <c r="I43" s="100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2"/>
      <c r="X43" s="72"/>
      <c r="Y43" s="72" t="s">
        <v>121</v>
      </c>
      <c r="Z43" s="74"/>
      <c r="AA43" s="74"/>
      <c r="AB43" s="74"/>
      <c r="AC43" s="74"/>
      <c r="AD43" s="19"/>
      <c r="AE43" s="19"/>
      <c r="AF43" s="20"/>
    </row>
    <row r="44" spans="1:32" s="17" customFormat="1" ht="13.5" customHeight="1">
      <c r="A44" s="234"/>
      <c r="B44" s="21"/>
      <c r="C44" s="241" t="s">
        <v>69</v>
      </c>
      <c r="D44" s="242"/>
      <c r="E44" s="242"/>
      <c r="F44" s="242"/>
      <c r="G44" s="243"/>
      <c r="H44" s="100"/>
      <c r="I44" s="100"/>
      <c r="J44" s="74"/>
      <c r="K44" s="74"/>
      <c r="L44" s="74"/>
      <c r="M44" s="74"/>
      <c r="N44" s="74"/>
      <c r="O44" s="74"/>
      <c r="P44" s="74"/>
      <c r="Q44" s="74"/>
      <c r="R44" s="74"/>
      <c r="S44" s="74"/>
      <c r="T44" s="74"/>
      <c r="U44" s="74"/>
      <c r="V44" s="74"/>
      <c r="W44" s="72"/>
      <c r="X44" s="74"/>
      <c r="Y44" s="74"/>
      <c r="Z44" s="72"/>
      <c r="AA44" s="74"/>
      <c r="AB44" s="74"/>
      <c r="AC44" s="74"/>
      <c r="AD44" s="19"/>
      <c r="AE44" s="19"/>
      <c r="AF44" s="20"/>
    </row>
    <row r="45" spans="1:32" s="17" customFormat="1" ht="13.5" customHeight="1">
      <c r="A45" s="234"/>
      <c r="B45" s="21"/>
      <c r="C45" s="244"/>
      <c r="D45" s="218" t="s">
        <v>191</v>
      </c>
      <c r="E45" s="219"/>
      <c r="F45" s="219"/>
      <c r="G45" s="220"/>
      <c r="H45" s="100"/>
      <c r="I45" s="100"/>
      <c r="J45" s="74"/>
      <c r="K45" s="74"/>
      <c r="L45" s="74"/>
      <c r="M45" s="74"/>
      <c r="N45" s="74"/>
      <c r="O45" s="74"/>
      <c r="P45" s="74"/>
      <c r="Q45" s="74"/>
      <c r="R45" s="74"/>
      <c r="S45" s="74"/>
      <c r="T45" s="74"/>
      <c r="U45" s="74"/>
      <c r="V45" s="74"/>
      <c r="W45" s="74"/>
      <c r="X45" s="72"/>
      <c r="Y45" s="72"/>
      <c r="Z45" s="72" t="s">
        <v>121</v>
      </c>
      <c r="AA45" s="74"/>
      <c r="AB45" s="74"/>
      <c r="AC45" s="74"/>
      <c r="AD45" s="19"/>
      <c r="AE45" s="19"/>
      <c r="AF45" s="20"/>
    </row>
    <row r="46" spans="1:32" s="17" customFormat="1" ht="13.5" customHeight="1">
      <c r="A46" s="234"/>
      <c r="B46" s="21"/>
      <c r="C46" s="245"/>
      <c r="D46" s="218" t="s">
        <v>192</v>
      </c>
      <c r="E46" s="219"/>
      <c r="F46" s="219"/>
      <c r="G46" s="220"/>
      <c r="H46" s="100"/>
      <c r="I46" s="100"/>
      <c r="J46" s="74"/>
      <c r="K46" s="74"/>
      <c r="L46" s="74"/>
      <c r="M46" s="74"/>
      <c r="N46" s="74"/>
      <c r="O46" s="74"/>
      <c r="P46" s="74"/>
      <c r="Q46" s="74"/>
      <c r="R46" s="74"/>
      <c r="S46" s="74"/>
      <c r="T46" s="74"/>
      <c r="U46" s="74"/>
      <c r="V46" s="74"/>
      <c r="W46" s="74"/>
      <c r="X46" s="74"/>
      <c r="Y46" s="72"/>
      <c r="Z46" s="74"/>
      <c r="AA46" s="72" t="s">
        <v>121</v>
      </c>
      <c r="AB46" s="74"/>
      <c r="AC46" s="74"/>
      <c r="AD46" s="19"/>
      <c r="AE46" s="19"/>
      <c r="AF46" s="20"/>
    </row>
    <row r="47" spans="1:32" s="17" customFormat="1" ht="13.5" customHeight="1">
      <c r="A47" s="234"/>
      <c r="B47" s="21"/>
      <c r="C47" s="241" t="s">
        <v>193</v>
      </c>
      <c r="D47" s="219"/>
      <c r="E47" s="219"/>
      <c r="F47" s="219"/>
      <c r="G47" s="220"/>
      <c r="H47" s="124"/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  <c r="T47" s="115"/>
      <c r="U47" s="115"/>
      <c r="V47" s="115"/>
      <c r="W47" s="115"/>
      <c r="X47" s="115"/>
      <c r="Y47" s="115"/>
      <c r="Z47" s="115"/>
      <c r="AA47" s="115"/>
      <c r="AB47" s="115"/>
      <c r="AC47" s="115"/>
      <c r="AD47" s="19"/>
      <c r="AE47" s="19"/>
      <c r="AF47" s="20"/>
    </row>
    <row r="48" spans="1:32" s="17" customFormat="1" ht="13.5" customHeight="1">
      <c r="A48" s="234"/>
      <c r="B48" s="21"/>
      <c r="C48" s="236"/>
      <c r="D48" s="218" t="s">
        <v>72</v>
      </c>
      <c r="E48" s="219"/>
      <c r="F48" s="219"/>
      <c r="G48" s="220"/>
      <c r="H48" s="12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  <c r="AA48" s="115"/>
      <c r="AB48" s="72" t="s">
        <v>121</v>
      </c>
      <c r="AC48" s="120"/>
      <c r="AD48" s="19"/>
      <c r="AE48" s="19"/>
      <c r="AF48" s="20"/>
    </row>
    <row r="49" spans="1:32" s="17" customFormat="1" ht="13.5" customHeight="1" thickBot="1">
      <c r="A49" s="234"/>
      <c r="B49" s="21"/>
      <c r="C49" s="289"/>
      <c r="D49" s="218" t="s">
        <v>152</v>
      </c>
      <c r="E49" s="219"/>
      <c r="F49" s="219"/>
      <c r="G49" s="220"/>
      <c r="H49" s="125"/>
      <c r="I49" s="115"/>
      <c r="J49" s="115"/>
      <c r="K49" s="115"/>
      <c r="L49" s="115"/>
      <c r="M49" s="115"/>
      <c r="N49" s="115"/>
      <c r="O49" s="126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  <c r="AA49" s="115"/>
      <c r="AB49" s="115"/>
      <c r="AC49" s="72" t="s">
        <v>121</v>
      </c>
      <c r="AD49" s="23"/>
      <c r="AE49" s="23"/>
      <c r="AF49" s="24"/>
    </row>
    <row r="50" spans="1:32" s="17" customFormat="1" ht="13.5" customHeight="1">
      <c r="A50" s="221" t="s">
        <v>127</v>
      </c>
      <c r="B50" s="223" t="s">
        <v>128</v>
      </c>
      <c r="C50" s="224"/>
      <c r="D50" s="224"/>
      <c r="E50" s="224"/>
      <c r="F50" s="224"/>
      <c r="G50" s="225"/>
      <c r="H50" s="99"/>
      <c r="I50" s="127"/>
      <c r="J50" s="127"/>
      <c r="K50" s="127"/>
      <c r="L50" s="127"/>
      <c r="M50" s="127"/>
      <c r="N50" s="127"/>
      <c r="O50" s="127"/>
      <c r="P50" s="127"/>
      <c r="Q50" s="127"/>
      <c r="R50" s="127"/>
      <c r="S50" s="127"/>
      <c r="T50" s="127"/>
      <c r="U50" s="127"/>
      <c r="V50" s="127"/>
      <c r="W50" s="127"/>
      <c r="X50" s="127"/>
      <c r="Y50" s="127"/>
      <c r="Z50" s="127"/>
      <c r="AA50" s="127"/>
      <c r="AB50" s="127"/>
      <c r="AC50" s="127"/>
      <c r="AD50" s="26"/>
      <c r="AE50" s="26"/>
      <c r="AF50" s="27"/>
    </row>
    <row r="51" spans="1:32" s="17" customFormat="1" ht="13.5" customHeight="1">
      <c r="A51" s="222"/>
      <c r="B51" s="306"/>
      <c r="C51" s="228" t="s">
        <v>194</v>
      </c>
      <c r="D51" s="229"/>
      <c r="E51" s="229"/>
      <c r="F51" s="229"/>
      <c r="G51" s="300"/>
      <c r="H51" s="128"/>
      <c r="I51" s="56"/>
      <c r="J51" s="23"/>
      <c r="K51" s="23"/>
      <c r="L51" s="23"/>
      <c r="M51" s="23"/>
      <c r="N51" s="23"/>
      <c r="O51" s="110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69"/>
      <c r="AE51" s="69"/>
      <c r="AF51" s="70"/>
    </row>
    <row r="52" spans="1:32" s="17" customFormat="1" ht="13.5" customHeight="1">
      <c r="A52" s="222"/>
      <c r="B52" s="307"/>
      <c r="C52" s="236"/>
      <c r="D52" s="261" t="s">
        <v>157</v>
      </c>
      <c r="E52" s="262"/>
      <c r="F52" s="262"/>
      <c r="G52" s="263"/>
      <c r="H52" s="82"/>
      <c r="I52" s="23"/>
      <c r="J52" s="23"/>
      <c r="K52" s="23"/>
      <c r="L52" s="23"/>
      <c r="M52" s="23"/>
      <c r="N52" s="23"/>
      <c r="O52" s="110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72" t="s">
        <v>121</v>
      </c>
      <c r="AC52" s="23"/>
      <c r="AD52" s="69"/>
      <c r="AE52" s="69"/>
      <c r="AF52" s="70"/>
    </row>
    <row r="53" spans="1:32" s="17" customFormat="1" ht="13.5" customHeight="1">
      <c r="A53" s="222"/>
      <c r="B53" s="307"/>
      <c r="C53" s="237"/>
      <c r="D53" s="261" t="s">
        <v>152</v>
      </c>
      <c r="E53" s="262"/>
      <c r="F53" s="262"/>
      <c r="G53" s="263"/>
      <c r="H53" s="128"/>
      <c r="I53" s="72"/>
      <c r="J53" s="72"/>
      <c r="K53" s="72"/>
      <c r="L53" s="23"/>
      <c r="M53" s="23"/>
      <c r="N53" s="23"/>
      <c r="O53" s="110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72" t="s">
        <v>121</v>
      </c>
      <c r="AD53" s="69"/>
      <c r="AE53" s="69"/>
      <c r="AF53" s="70"/>
    </row>
    <row r="54" spans="1:32" s="17" customFormat="1" ht="13.5" customHeight="1">
      <c r="A54" s="222"/>
      <c r="B54" s="307"/>
      <c r="C54" s="215" t="s">
        <v>129</v>
      </c>
      <c r="D54" s="216"/>
      <c r="E54" s="216"/>
      <c r="F54" s="216"/>
      <c r="G54" s="217"/>
      <c r="H54" s="73"/>
      <c r="I54" s="74"/>
      <c r="J54" s="74"/>
      <c r="K54" s="74"/>
      <c r="L54" s="74"/>
      <c r="M54" s="74"/>
      <c r="N54" s="74"/>
      <c r="O54" s="74"/>
      <c r="P54" s="74"/>
      <c r="Q54" s="74"/>
      <c r="R54" s="74"/>
      <c r="S54" s="74"/>
      <c r="T54" s="74"/>
      <c r="U54" s="74"/>
      <c r="V54" s="74"/>
      <c r="W54" s="74"/>
      <c r="X54" s="100"/>
      <c r="Y54" s="100"/>
      <c r="Z54" s="100"/>
      <c r="AA54" s="100"/>
      <c r="AB54" s="100"/>
      <c r="AC54" s="100"/>
      <c r="AD54" s="69"/>
      <c r="AE54" s="69"/>
      <c r="AF54" s="70"/>
    </row>
    <row r="55" spans="1:32" s="17" customFormat="1" ht="13.5" customHeight="1">
      <c r="A55" s="222"/>
      <c r="B55" s="307"/>
      <c r="C55" s="230"/>
      <c r="D55" s="215" t="s">
        <v>130</v>
      </c>
      <c r="E55" s="216"/>
      <c r="F55" s="216"/>
      <c r="G55" s="217"/>
      <c r="H55" s="72"/>
      <c r="I55" s="72"/>
      <c r="J55" s="74"/>
      <c r="K55" s="74"/>
      <c r="L55" s="74"/>
      <c r="M55" s="74"/>
      <c r="N55" s="74"/>
      <c r="O55" s="74"/>
      <c r="P55" s="74"/>
      <c r="Q55" s="74"/>
      <c r="R55" s="74"/>
      <c r="S55" s="74"/>
      <c r="T55" s="74"/>
      <c r="U55" s="74"/>
      <c r="V55" s="74"/>
      <c r="W55" s="74"/>
      <c r="X55" s="74"/>
      <c r="Y55" s="74"/>
      <c r="Z55" s="83"/>
      <c r="AA55" s="74"/>
      <c r="AB55" s="74"/>
      <c r="AC55" s="100"/>
      <c r="AD55" s="69"/>
      <c r="AE55" s="69"/>
      <c r="AF55" s="70"/>
    </row>
    <row r="56" spans="1:32" s="17" customFormat="1" ht="13.5" customHeight="1">
      <c r="A56" s="222"/>
      <c r="B56" s="307"/>
      <c r="C56" s="231"/>
      <c r="D56" s="215" t="s">
        <v>131</v>
      </c>
      <c r="E56" s="216"/>
      <c r="F56" s="216"/>
      <c r="G56" s="217"/>
      <c r="H56" s="72"/>
      <c r="I56" s="74"/>
      <c r="J56" s="74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  <c r="Z56" s="83"/>
      <c r="AA56" s="74"/>
      <c r="AB56" s="74"/>
      <c r="AC56" s="100"/>
      <c r="AD56" s="69"/>
      <c r="AE56" s="69"/>
      <c r="AF56" s="70"/>
    </row>
    <row r="57" spans="1:32" s="17" customFormat="1" ht="13.5" customHeight="1">
      <c r="A57" s="222"/>
      <c r="B57" s="307"/>
      <c r="C57" s="231"/>
      <c r="D57" s="216" t="s">
        <v>195</v>
      </c>
      <c r="E57" s="216"/>
      <c r="F57" s="216"/>
      <c r="G57" s="217"/>
      <c r="H57" s="74"/>
      <c r="I57" s="74"/>
      <c r="J57" s="74"/>
      <c r="K57" s="74"/>
      <c r="L57" s="72"/>
      <c r="M57" s="74"/>
      <c r="N57" s="74"/>
      <c r="O57" s="74"/>
      <c r="P57" s="74"/>
      <c r="Q57" s="72"/>
      <c r="R57" s="74"/>
      <c r="S57" s="74"/>
      <c r="T57" s="74"/>
      <c r="U57" s="74"/>
      <c r="V57" s="74"/>
      <c r="W57" s="74"/>
      <c r="X57" s="74"/>
      <c r="Y57" s="74"/>
      <c r="Z57" s="83"/>
      <c r="AA57" s="74"/>
      <c r="AB57" s="74"/>
      <c r="AC57" s="100"/>
      <c r="AD57" s="69"/>
      <c r="AE57" s="69"/>
      <c r="AF57" s="70"/>
    </row>
    <row r="58" spans="1:32" s="17" customFormat="1" ht="13.5" customHeight="1">
      <c r="A58" s="222"/>
      <c r="B58" s="307"/>
      <c r="C58" s="231"/>
      <c r="D58" s="216" t="s">
        <v>132</v>
      </c>
      <c r="E58" s="216"/>
      <c r="F58" s="216"/>
      <c r="G58" s="217"/>
      <c r="H58" s="74"/>
      <c r="I58" s="74"/>
      <c r="J58" s="74"/>
      <c r="K58" s="74"/>
      <c r="L58" s="72"/>
      <c r="M58" s="74"/>
      <c r="N58" s="72"/>
      <c r="O58" s="74"/>
      <c r="P58" s="72"/>
      <c r="Q58" s="72"/>
      <c r="R58" s="72"/>
      <c r="S58" s="72"/>
      <c r="T58" s="72"/>
      <c r="U58" s="74"/>
      <c r="V58" s="74"/>
      <c r="W58" s="74"/>
      <c r="X58" s="72"/>
      <c r="Y58" s="72"/>
      <c r="Z58" s="72" t="s">
        <v>121</v>
      </c>
      <c r="AA58" s="72" t="s">
        <v>121</v>
      </c>
      <c r="AB58" s="74"/>
      <c r="AC58" s="100"/>
      <c r="AD58" s="69"/>
      <c r="AE58" s="69"/>
      <c r="AF58" s="70"/>
    </row>
    <row r="59" spans="1:32" s="17" customFormat="1" ht="13.5" customHeight="1">
      <c r="A59" s="222"/>
      <c r="B59" s="307"/>
      <c r="C59" s="231"/>
      <c r="D59" s="216" t="s">
        <v>133</v>
      </c>
      <c r="E59" s="216"/>
      <c r="F59" s="216"/>
      <c r="G59" s="217"/>
      <c r="H59" s="74"/>
      <c r="I59" s="74"/>
      <c r="J59" s="74"/>
      <c r="K59" s="72"/>
      <c r="L59" s="72"/>
      <c r="M59" s="72"/>
      <c r="N59" s="74"/>
      <c r="O59" s="74"/>
      <c r="P59" s="74"/>
      <c r="Q59" s="72"/>
      <c r="R59" s="74"/>
      <c r="S59" s="72"/>
      <c r="T59" s="72"/>
      <c r="U59" s="74"/>
      <c r="V59" s="74"/>
      <c r="W59" s="74"/>
      <c r="X59" s="72"/>
      <c r="Y59" s="72"/>
      <c r="Z59" s="83"/>
      <c r="AA59" s="74"/>
      <c r="AB59" s="74"/>
      <c r="AC59" s="100"/>
      <c r="AD59" s="69"/>
      <c r="AE59" s="69"/>
      <c r="AF59" s="70"/>
    </row>
    <row r="60" spans="1:32" s="17" customFormat="1" ht="13.5" customHeight="1">
      <c r="A60" s="222"/>
      <c r="B60" s="307"/>
      <c r="C60" s="232"/>
      <c r="D60" s="216" t="s">
        <v>196</v>
      </c>
      <c r="E60" s="216"/>
      <c r="F60" s="216"/>
      <c r="G60" s="217"/>
      <c r="H60" s="72" t="s">
        <v>121</v>
      </c>
      <c r="I60" s="72" t="s">
        <v>121</v>
      </c>
      <c r="J60" s="72" t="s">
        <v>121</v>
      </c>
      <c r="K60" s="72" t="s">
        <v>121</v>
      </c>
      <c r="L60" s="72" t="s">
        <v>121</v>
      </c>
      <c r="M60" s="72" t="s">
        <v>121</v>
      </c>
      <c r="N60" s="72" t="s">
        <v>121</v>
      </c>
      <c r="O60" s="72" t="s">
        <v>121</v>
      </c>
      <c r="P60" s="72" t="s">
        <v>121</v>
      </c>
      <c r="Q60" s="72" t="s">
        <v>121</v>
      </c>
      <c r="R60" s="72" t="s">
        <v>121</v>
      </c>
      <c r="S60" s="72" t="s">
        <v>121</v>
      </c>
      <c r="T60" s="72" t="s">
        <v>121</v>
      </c>
      <c r="U60" s="72" t="s">
        <v>121</v>
      </c>
      <c r="V60" s="72" t="s">
        <v>121</v>
      </c>
      <c r="W60" s="72" t="s">
        <v>121</v>
      </c>
      <c r="X60" s="72" t="s">
        <v>121</v>
      </c>
      <c r="Y60" s="72" t="s">
        <v>121</v>
      </c>
      <c r="Z60" s="83"/>
      <c r="AA60" s="74"/>
      <c r="AB60" s="74"/>
      <c r="AC60" s="100"/>
      <c r="AD60" s="69"/>
      <c r="AE60" s="69"/>
      <c r="AF60" s="70"/>
    </row>
    <row r="61" spans="1:32" s="17" customFormat="1" ht="13.5" customHeight="1">
      <c r="A61" s="222"/>
      <c r="B61" s="307"/>
      <c r="C61" s="215" t="s">
        <v>85</v>
      </c>
      <c r="D61" s="216"/>
      <c r="E61" s="216"/>
      <c r="F61" s="216"/>
      <c r="G61" s="217"/>
      <c r="H61" s="84"/>
      <c r="I61" s="74"/>
      <c r="J61" s="74"/>
      <c r="K61" s="74"/>
      <c r="L61" s="74"/>
      <c r="M61" s="74"/>
      <c r="N61" s="74"/>
      <c r="O61" s="85"/>
      <c r="P61" s="83"/>
      <c r="Q61" s="83"/>
      <c r="R61" s="83"/>
      <c r="S61" s="83"/>
      <c r="T61" s="83"/>
      <c r="U61" s="74"/>
      <c r="V61" s="74"/>
      <c r="W61" s="74"/>
      <c r="X61" s="74"/>
      <c r="Y61" s="74"/>
      <c r="Z61" s="83"/>
      <c r="AA61" s="74"/>
      <c r="AB61" s="74"/>
      <c r="AC61" s="100"/>
      <c r="AD61" s="69"/>
      <c r="AE61" s="69"/>
      <c r="AF61" s="70"/>
    </row>
    <row r="62" spans="1:32" s="17" customFormat="1" ht="13.5" customHeight="1">
      <c r="A62" s="222"/>
      <c r="B62" s="307"/>
      <c r="C62" s="92"/>
      <c r="D62" s="215" t="s">
        <v>134</v>
      </c>
      <c r="E62" s="216"/>
      <c r="F62" s="216"/>
      <c r="G62" s="217"/>
      <c r="H62" s="74" t="s">
        <v>89</v>
      </c>
      <c r="I62" s="74" t="s">
        <v>89</v>
      </c>
      <c r="J62" s="74" t="s">
        <v>89</v>
      </c>
      <c r="K62" s="74" t="s">
        <v>89</v>
      </c>
      <c r="L62" s="74" t="s">
        <v>89</v>
      </c>
      <c r="M62" s="74" t="s">
        <v>89</v>
      </c>
      <c r="N62" s="74" t="s">
        <v>89</v>
      </c>
      <c r="O62" s="74" t="s">
        <v>89</v>
      </c>
      <c r="P62" s="74" t="s">
        <v>89</v>
      </c>
      <c r="Q62" s="74" t="s">
        <v>89</v>
      </c>
      <c r="R62" s="74" t="s">
        <v>89</v>
      </c>
      <c r="S62" s="74" t="s">
        <v>89</v>
      </c>
      <c r="T62" s="74" t="s">
        <v>89</v>
      </c>
      <c r="U62" s="74" t="s">
        <v>89</v>
      </c>
      <c r="V62" s="74" t="s">
        <v>89</v>
      </c>
      <c r="W62" s="74" t="s">
        <v>89</v>
      </c>
      <c r="X62" s="74" t="s">
        <v>89</v>
      </c>
      <c r="Y62" s="74" t="s">
        <v>89</v>
      </c>
      <c r="Z62" s="74" t="s">
        <v>89</v>
      </c>
      <c r="AA62" s="74" t="s">
        <v>89</v>
      </c>
      <c r="AB62" s="74"/>
      <c r="AC62" s="100"/>
      <c r="AD62" s="69"/>
      <c r="AE62" s="69"/>
      <c r="AF62" s="70"/>
    </row>
    <row r="63" spans="1:32" s="17" customFormat="1" ht="13.5" customHeight="1">
      <c r="A63" s="222"/>
      <c r="B63" s="307"/>
      <c r="C63" s="215" t="s">
        <v>137</v>
      </c>
      <c r="D63" s="216"/>
      <c r="E63" s="216"/>
      <c r="F63" s="216"/>
      <c r="G63" s="216"/>
      <c r="H63" s="98"/>
      <c r="I63" s="100"/>
      <c r="J63" s="74"/>
      <c r="K63" s="74"/>
      <c r="L63" s="74"/>
      <c r="M63" s="74"/>
      <c r="N63" s="74"/>
      <c r="O63" s="74"/>
      <c r="P63" s="74"/>
      <c r="Q63" s="74"/>
      <c r="R63" s="74"/>
      <c r="S63" s="74"/>
      <c r="T63" s="74"/>
      <c r="U63" s="74"/>
      <c r="V63" s="74"/>
      <c r="W63" s="74"/>
      <c r="X63" s="74"/>
      <c r="Y63" s="74"/>
      <c r="Z63" s="74"/>
      <c r="AA63" s="74"/>
      <c r="AB63" s="74"/>
      <c r="AC63" s="100"/>
      <c r="AD63" s="69"/>
      <c r="AE63" s="69"/>
      <c r="AF63" s="70"/>
    </row>
    <row r="64" spans="1:32" s="17" customFormat="1" ht="13.5" customHeight="1" thickBot="1">
      <c r="A64" s="222"/>
      <c r="B64" s="308"/>
      <c r="C64" s="92"/>
      <c r="D64" s="215" t="s">
        <v>166</v>
      </c>
      <c r="E64" s="216"/>
      <c r="F64" s="216"/>
      <c r="G64" s="217"/>
      <c r="H64" s="102"/>
      <c r="I64" s="103"/>
      <c r="J64" s="87"/>
      <c r="K64" s="104"/>
      <c r="L64" s="89"/>
      <c r="M64" s="89"/>
      <c r="N64" s="89"/>
      <c r="O64" s="89"/>
      <c r="P64" s="79"/>
      <c r="Q64" s="79"/>
      <c r="R64" s="79"/>
      <c r="S64" s="79"/>
      <c r="T64" s="79"/>
      <c r="U64" s="79"/>
      <c r="V64" s="74"/>
      <c r="W64" s="79"/>
      <c r="X64" s="79"/>
      <c r="Y64" s="74" t="s">
        <v>89</v>
      </c>
      <c r="Z64" s="79"/>
      <c r="AA64" s="79"/>
      <c r="AB64" s="79"/>
      <c r="AC64" s="103"/>
      <c r="AD64" s="69"/>
      <c r="AE64" s="69"/>
      <c r="AF64" s="70"/>
    </row>
    <row r="65" spans="1:32" s="17" customFormat="1" ht="24" customHeight="1">
      <c r="A65" s="198" t="s">
        <v>138</v>
      </c>
      <c r="B65" s="200"/>
      <c r="C65" s="201"/>
      <c r="D65" s="201"/>
      <c r="E65" s="201"/>
      <c r="F65" s="202"/>
      <c r="G65" s="29" t="s">
        <v>139</v>
      </c>
      <c r="H65" s="30" t="s">
        <v>91</v>
      </c>
      <c r="I65" s="31" t="s">
        <v>91</v>
      </c>
      <c r="J65" s="31" t="s">
        <v>197</v>
      </c>
      <c r="K65" s="90" t="s">
        <v>90</v>
      </c>
      <c r="L65" s="90" t="s">
        <v>90</v>
      </c>
      <c r="M65" s="90" t="s">
        <v>91</v>
      </c>
      <c r="N65" s="33" t="s">
        <v>198</v>
      </c>
      <c r="O65" s="90" t="s">
        <v>91</v>
      </c>
      <c r="P65" s="91" t="s">
        <v>198</v>
      </c>
      <c r="Q65" s="31" t="s">
        <v>198</v>
      </c>
      <c r="R65" s="31" t="s">
        <v>198</v>
      </c>
      <c r="S65" s="31" t="s">
        <v>91</v>
      </c>
      <c r="T65" s="31" t="s">
        <v>198</v>
      </c>
      <c r="U65" s="31" t="s">
        <v>198</v>
      </c>
      <c r="V65" s="31" t="s">
        <v>198</v>
      </c>
      <c r="W65" s="31" t="s">
        <v>198</v>
      </c>
      <c r="X65" s="31" t="s">
        <v>91</v>
      </c>
      <c r="Y65" s="31" t="s">
        <v>91</v>
      </c>
      <c r="Z65" s="31" t="s">
        <v>91</v>
      </c>
      <c r="AA65" s="31" t="s">
        <v>91</v>
      </c>
      <c r="AB65" s="129" t="s">
        <v>159</v>
      </c>
      <c r="AC65" s="129" t="s">
        <v>159</v>
      </c>
      <c r="AD65" s="31"/>
      <c r="AE65" s="31"/>
      <c r="AF65" s="32"/>
    </row>
    <row r="66" spans="1:32" s="17" customFormat="1" ht="27" customHeight="1">
      <c r="A66" s="199"/>
      <c r="B66" s="203"/>
      <c r="C66" s="204"/>
      <c r="D66" s="204"/>
      <c r="E66" s="204"/>
      <c r="F66" s="205"/>
      <c r="G66" s="33" t="s">
        <v>140</v>
      </c>
      <c r="H66" s="34" t="s">
        <v>107</v>
      </c>
      <c r="I66" s="34" t="s">
        <v>107</v>
      </c>
      <c r="J66" s="34" t="s">
        <v>107</v>
      </c>
      <c r="K66" s="34" t="s">
        <v>107</v>
      </c>
      <c r="L66" s="34" t="s">
        <v>107</v>
      </c>
      <c r="M66" s="34" t="s">
        <v>107</v>
      </c>
      <c r="N66" s="34" t="s">
        <v>107</v>
      </c>
      <c r="O66" s="34" t="s">
        <v>107</v>
      </c>
      <c r="P66" s="34" t="s">
        <v>107</v>
      </c>
      <c r="Q66" s="34" t="s">
        <v>107</v>
      </c>
      <c r="R66" s="34" t="s">
        <v>107</v>
      </c>
      <c r="S66" s="34" t="s">
        <v>107</v>
      </c>
      <c r="T66" s="34" t="s">
        <v>107</v>
      </c>
      <c r="U66" s="34" t="s">
        <v>107</v>
      </c>
      <c r="V66" s="34" t="s">
        <v>107</v>
      </c>
      <c r="W66" s="34" t="s">
        <v>107</v>
      </c>
      <c r="X66" s="34" t="s">
        <v>107</v>
      </c>
      <c r="Y66" s="34" t="s">
        <v>107</v>
      </c>
      <c r="Z66" s="34" t="s">
        <v>107</v>
      </c>
      <c r="AA66" s="34" t="s">
        <v>107</v>
      </c>
      <c r="AB66" s="34" t="s">
        <v>107</v>
      </c>
      <c r="AC66" s="34" t="s">
        <v>107</v>
      </c>
      <c r="AD66" s="93"/>
      <c r="AE66" s="93"/>
      <c r="AF66" s="36"/>
    </row>
    <row r="67" spans="1:32" s="17" customFormat="1" ht="27" customHeight="1">
      <c r="A67" s="199"/>
      <c r="B67" s="203"/>
      <c r="C67" s="204"/>
      <c r="D67" s="204"/>
      <c r="E67" s="204"/>
      <c r="F67" s="205"/>
      <c r="G67" s="33" t="s">
        <v>141</v>
      </c>
      <c r="H67" s="37">
        <v>43701</v>
      </c>
      <c r="I67" s="37">
        <v>43701</v>
      </c>
      <c r="J67" s="37">
        <v>43701</v>
      </c>
      <c r="K67" s="37">
        <v>43701</v>
      </c>
      <c r="L67" s="37">
        <v>43701</v>
      </c>
      <c r="M67" s="37">
        <v>43701</v>
      </c>
      <c r="N67" s="37">
        <v>43701</v>
      </c>
      <c r="O67" s="37">
        <v>43701</v>
      </c>
      <c r="P67" s="37">
        <v>43701</v>
      </c>
      <c r="Q67" s="37">
        <v>43701</v>
      </c>
      <c r="R67" s="37">
        <v>43701</v>
      </c>
      <c r="S67" s="37">
        <v>43701</v>
      </c>
      <c r="T67" s="37">
        <v>43701</v>
      </c>
      <c r="U67" s="37">
        <v>43701</v>
      </c>
      <c r="V67" s="37">
        <v>43701</v>
      </c>
      <c r="W67" s="37">
        <v>43701</v>
      </c>
      <c r="X67" s="37">
        <v>43701</v>
      </c>
      <c r="Y67" s="37">
        <v>43701</v>
      </c>
      <c r="Z67" s="37">
        <v>43701</v>
      </c>
      <c r="AA67" s="37">
        <v>43701</v>
      </c>
      <c r="AB67" s="37">
        <v>43701</v>
      </c>
      <c r="AC67" s="37">
        <v>43701</v>
      </c>
      <c r="AD67" s="38"/>
      <c r="AE67" s="38"/>
      <c r="AF67" s="39"/>
    </row>
    <row r="68" spans="1:32" s="17" customFormat="1" ht="24.75" customHeight="1">
      <c r="A68" s="199"/>
      <c r="B68" s="203"/>
      <c r="C68" s="204"/>
      <c r="D68" s="204"/>
      <c r="E68" s="204"/>
      <c r="F68" s="205"/>
      <c r="G68" s="40" t="s">
        <v>142</v>
      </c>
      <c r="H68" s="34" t="s">
        <v>93</v>
      </c>
      <c r="I68" s="34" t="s">
        <v>93</v>
      </c>
      <c r="J68" s="34" t="s">
        <v>93</v>
      </c>
      <c r="K68" s="34" t="s">
        <v>93</v>
      </c>
      <c r="L68" s="34" t="s">
        <v>93</v>
      </c>
      <c r="M68" s="34" t="s">
        <v>93</v>
      </c>
      <c r="N68" s="34" t="s">
        <v>93</v>
      </c>
      <c r="O68" s="34" t="s">
        <v>93</v>
      </c>
      <c r="P68" s="34" t="s">
        <v>93</v>
      </c>
      <c r="Q68" s="34" t="s">
        <v>93</v>
      </c>
      <c r="R68" s="34" t="s">
        <v>93</v>
      </c>
      <c r="S68" s="34" t="s">
        <v>93</v>
      </c>
      <c r="T68" s="34" t="s">
        <v>93</v>
      </c>
      <c r="U68" s="34" t="s">
        <v>93</v>
      </c>
      <c r="V68" s="34" t="s">
        <v>93</v>
      </c>
      <c r="W68" s="34" t="s">
        <v>93</v>
      </c>
      <c r="X68" s="34" t="s">
        <v>93</v>
      </c>
      <c r="Y68" s="34" t="s">
        <v>93</v>
      </c>
      <c r="Z68" s="34" t="s">
        <v>93</v>
      </c>
      <c r="AA68" s="34" t="s">
        <v>93</v>
      </c>
      <c r="AB68" s="34" t="s">
        <v>93</v>
      </c>
      <c r="AC68" s="34" t="s">
        <v>93</v>
      </c>
      <c r="AD68" s="93"/>
      <c r="AE68" s="93"/>
      <c r="AF68" s="36"/>
    </row>
    <row r="69" spans="1:32" s="17" customFormat="1" ht="24.75" customHeight="1">
      <c r="A69" s="206" t="s">
        <v>143</v>
      </c>
      <c r="B69" s="208" t="s">
        <v>144</v>
      </c>
      <c r="C69" s="208"/>
      <c r="D69" s="208"/>
      <c r="E69" s="208"/>
      <c r="F69" s="209" t="str">
        <f>GetBugSheetName()</f>
        <v>Page_Load_Login_</v>
      </c>
      <c r="G69" s="210"/>
      <c r="H69" s="54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8"/>
    </row>
    <row r="70" spans="1:32" s="17" customFormat="1" ht="36" customHeight="1" thickBot="1">
      <c r="A70" s="207"/>
      <c r="B70" s="211" t="s">
        <v>145</v>
      </c>
      <c r="C70" s="212"/>
      <c r="D70" s="212"/>
      <c r="E70" s="213"/>
      <c r="F70" s="211"/>
      <c r="G70" s="214"/>
      <c r="H70" s="55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 t="str">
        <f t="shared" ref="S70:AF70" si="1">IF(S69="","",(SUM(LEN(S69)-LEN(SUBSTITUTE(S69,",","")))/LEN(",")) + 1 )</f>
        <v/>
      </c>
      <c r="T70" s="49" t="str">
        <f t="shared" si="1"/>
        <v/>
      </c>
      <c r="U70" s="49" t="str">
        <f t="shared" si="1"/>
        <v/>
      </c>
      <c r="V70" s="49" t="str">
        <f t="shared" si="1"/>
        <v/>
      </c>
      <c r="W70" s="49" t="str">
        <f t="shared" si="1"/>
        <v/>
      </c>
      <c r="X70" s="49" t="str">
        <f t="shared" si="1"/>
        <v/>
      </c>
      <c r="Y70" s="49" t="str">
        <f t="shared" si="1"/>
        <v/>
      </c>
      <c r="Z70" s="49" t="str">
        <f t="shared" si="1"/>
        <v/>
      </c>
      <c r="AA70" s="49" t="str">
        <f t="shared" si="1"/>
        <v/>
      </c>
      <c r="AB70" s="49" t="str">
        <f t="shared" si="1"/>
        <v/>
      </c>
      <c r="AC70" s="49" t="str">
        <f t="shared" si="1"/>
        <v/>
      </c>
      <c r="AD70" s="49" t="str">
        <f t="shared" si="1"/>
        <v/>
      </c>
      <c r="AE70" s="49" t="str">
        <f t="shared" si="1"/>
        <v/>
      </c>
      <c r="AF70" s="50" t="str">
        <f t="shared" si="1"/>
        <v/>
      </c>
    </row>
    <row r="71" spans="1:32" s="17" customFormat="1">
      <c r="H71" s="41"/>
      <c r="I71" s="41"/>
      <c r="J71" s="41"/>
      <c r="K71" s="41"/>
      <c r="L71" s="41"/>
      <c r="M71" s="41"/>
      <c r="N71" s="42"/>
      <c r="O71" s="43"/>
      <c r="P71" s="41"/>
      <c r="Q71" s="41"/>
      <c r="R71" s="41"/>
      <c r="S71" s="41"/>
      <c r="T71" s="41"/>
      <c r="U71" s="41"/>
      <c r="V71" s="41"/>
    </row>
  </sheetData>
  <sheetProtection insertRows="0"/>
  <protectedRanges>
    <protectedRange sqref="B4:G5 B6:B49" name="Range2_1"/>
    <protectedRange sqref="B1:O2 P2 T1 AC1:AF2" name="Range1_1"/>
    <protectedRange sqref="AD65:AF65 H66:AF69" name="Range3_1_1"/>
    <protectedRange sqref="H4:AF4 AD5:AF64" name="Range2_1_1"/>
    <protectedRange sqref="C6:G41 C42:D42 F42:G42 C43:G46" name="Range2_1_1_1"/>
    <protectedRange sqref="C47:G49" name="Range2_1_3_1"/>
    <protectedRange sqref="B50:G50 B54:G64" name="Range2_1_3"/>
    <protectedRange sqref="B51:G53" name="Range2_1_2"/>
    <protectedRange sqref="B51:G51" name="Range2_1_4_1"/>
    <protectedRange sqref="Z44:Z45 AA6 H40:Z40 AB6:AB9 AA5:AB5 S32:Z32 AA33:AC33 H32:R33 AB34:AC34 T33 H35:R35 AA35:AC35 AB36:AC36 U35 H37:R37 AA37:AC37 AB38:AC38 V37 AA39:AC39 H39:R39 AB40:AC40 W39 H41:R41 AA41:AC41 AA43:AC46 X41 AB42:AC42 AB10:AC32 H5:Z31 H34:Z34 H36:Z36 H38:Z38 Y43 H42:Z42 H43:R46 AB48 AC49 AC5:AC9" name="Range2_1_1_2"/>
    <protectedRange sqref="Y41:Z41 U33:Z33 V35:Z35 W37:Z37 X39:Z39 S33 S35:T35 S37:U37 S39:V39 S41:W41 Y44:Y46 Z46 Z43 S43:X46" name="Range2_1_1_1_1"/>
    <protectedRange sqref="AC48" name="Range2_1_1_2_1"/>
    <protectedRange sqref="AC48" name="Range2_1_4"/>
    <protectedRange sqref="H47:AA49 AB47:AC47 AB49" name="Range2_1_3_1_1"/>
    <protectedRange sqref="R57 H63:J64 H57:K58 K63 H54:Z54 AB54:AC62 M55:M58 N55:N57 H61:O61 R59 P55:R56 J55:L56 P57 I56 S55:Y57 AA54:AA57 O55:O58 U61:Y61 N59:P59 H59:J59 U58:W59 AA59:AA62 L63:AC64 H62:Z62 H50:AC50" name="Range2_1_3_2"/>
    <protectedRange sqref="N58 H60:J60 P58 X58:Y60 H55:H56 AC53 Z58:AA58 L57:L58 R58 N60:P60 U60:W60 R60 I55 K59:M60 Q57:Q60 S58:T60 AB52" name="Range2_1_1_3"/>
    <protectedRange sqref="H52:H53 I52:K52 H51:N51 L52:N53 P51:AA53 AB53 AB51 AC51:AC52" name="Range2_1_1_3_1"/>
    <protectedRange sqref="I53:K53" name="Range2_1_1_5"/>
    <protectedRange sqref="H51:AC51" name="Range2_1_4_1_1"/>
  </protectedRanges>
  <mergeCells count="93"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  <mergeCell ref="A4:A49"/>
    <mergeCell ref="B4:G4"/>
    <mergeCell ref="B5:G5"/>
    <mergeCell ref="C6:G6"/>
    <mergeCell ref="C7:C31"/>
    <mergeCell ref="D7:G7"/>
    <mergeCell ref="E8:G8"/>
    <mergeCell ref="D9:G9"/>
    <mergeCell ref="E10:G10"/>
    <mergeCell ref="D11:G11"/>
    <mergeCell ref="D23:G23"/>
    <mergeCell ref="E12:G12"/>
    <mergeCell ref="D13:G13"/>
    <mergeCell ref="E14:G14"/>
    <mergeCell ref="D15:G15"/>
    <mergeCell ref="E16:G16"/>
    <mergeCell ref="D17:G17"/>
    <mergeCell ref="E18:G18"/>
    <mergeCell ref="D19:G19"/>
    <mergeCell ref="E20:G20"/>
    <mergeCell ref="D21:G21"/>
    <mergeCell ref="E22:G22"/>
    <mergeCell ref="D24:D29"/>
    <mergeCell ref="E24:G24"/>
    <mergeCell ref="F25:G25"/>
    <mergeCell ref="E26:G26"/>
    <mergeCell ref="F27:G27"/>
    <mergeCell ref="E28:G28"/>
    <mergeCell ref="F29:G29"/>
    <mergeCell ref="C44:G44"/>
    <mergeCell ref="D30:G30"/>
    <mergeCell ref="E31:G31"/>
    <mergeCell ref="C32:G32"/>
    <mergeCell ref="C33:C40"/>
    <mergeCell ref="D33:G33"/>
    <mergeCell ref="E34:G34"/>
    <mergeCell ref="D35:G35"/>
    <mergeCell ref="E36:G36"/>
    <mergeCell ref="D37:G37"/>
    <mergeCell ref="E38:G38"/>
    <mergeCell ref="D39:G39"/>
    <mergeCell ref="E40:G40"/>
    <mergeCell ref="C41:G41"/>
    <mergeCell ref="D42:G42"/>
    <mergeCell ref="C43:G43"/>
    <mergeCell ref="C45:C46"/>
    <mergeCell ref="D45:G45"/>
    <mergeCell ref="D46:G46"/>
    <mergeCell ref="C47:G47"/>
    <mergeCell ref="C48:C49"/>
    <mergeCell ref="D48:G48"/>
    <mergeCell ref="D49:G49"/>
    <mergeCell ref="C61:G61"/>
    <mergeCell ref="A50:A64"/>
    <mergeCell ref="B50:G50"/>
    <mergeCell ref="B51:B64"/>
    <mergeCell ref="C51:G51"/>
    <mergeCell ref="C52:C53"/>
    <mergeCell ref="D52:G52"/>
    <mergeCell ref="D53:G53"/>
    <mergeCell ref="C54:G54"/>
    <mergeCell ref="C55:C60"/>
    <mergeCell ref="D55:G55"/>
    <mergeCell ref="D56:G56"/>
    <mergeCell ref="D57:G57"/>
    <mergeCell ref="D58:G58"/>
    <mergeCell ref="D59:G59"/>
    <mergeCell ref="D60:G60"/>
    <mergeCell ref="D62:G62"/>
    <mergeCell ref="C63:G63"/>
    <mergeCell ref="D64:G64"/>
    <mergeCell ref="A65:A68"/>
    <mergeCell ref="B65:F65"/>
    <mergeCell ref="B66:F66"/>
    <mergeCell ref="B67:F67"/>
    <mergeCell ref="B68:F68"/>
    <mergeCell ref="A69:A70"/>
    <mergeCell ref="B69:E69"/>
    <mergeCell ref="F69:G69"/>
    <mergeCell ref="B70:E70"/>
    <mergeCell ref="F70:G70"/>
  </mergeCells>
  <phoneticPr fontId="3"/>
  <conditionalFormatting sqref="H3:AF70">
    <cfRule type="expression" dxfId="113" priority="33" stopIfTrue="1">
      <formula>H$68="NA"</formula>
    </cfRule>
    <cfRule type="expression" dxfId="112" priority="34" stopIfTrue="1">
      <formula>H$68="NG"</formula>
    </cfRule>
  </conditionalFormatting>
  <conditionalFormatting sqref="AB34:AC34 AB36:AC36 AB38:AC38 AB40:AC40 AB42:AC42 AB7:AC32 I9:I10 J11:J12 K13:K14 L15:L16 M17:M18 N19:N20 O21:O22 P24:P25 Q26:Q27 R28:R29 S30:S31 T33:T34 U35:U36 V37:V38 W39:W40 X41:X42 Y43 Z44:Z45 AA46 AB48 AC49 H5:AC6">
    <cfRule type="expression" dxfId="111" priority="30" stopIfTrue="1">
      <formula>#REF!="NG"</formula>
    </cfRule>
    <cfRule type="expression" dxfId="110" priority="31" stopIfTrue="1">
      <formula>H$68="NA"</formula>
    </cfRule>
    <cfRule type="expression" dxfId="109" priority="32" stopIfTrue="1">
      <formula>H$68="NG"</formula>
    </cfRule>
  </conditionalFormatting>
  <conditionalFormatting sqref="H7:H46 I11:I46 J13:J46 I7:I8 K15:K46 J7:J10 L17:L46 K7:K12 M19:M46 L7:L14 N21:N46 M7:M16 O23:O46 N7:N18 P26:P46 O7:O20 Q28:Q46 P7:P23 R30:R46 Q7:Q25 S32:S46 R7:R27 T35:T46 S7:S29 U37:U46 T7:T32 V39:V46 U7:U34 W41:W46 V7:V36 X43:X46 W7:W38 Y44:Y46 X7:X40 Y7:Y42 Z7:Z43 Z46">
    <cfRule type="expression" dxfId="108" priority="27" stopIfTrue="1">
      <formula>#REF!="NG"</formula>
    </cfRule>
    <cfRule type="expression" dxfId="107" priority="28" stopIfTrue="1">
      <formula>I$68="NA"</formula>
    </cfRule>
    <cfRule type="expression" dxfId="106" priority="29" stopIfTrue="1">
      <formula>I$68="NG"</formula>
    </cfRule>
  </conditionalFormatting>
  <conditionalFormatting sqref="AA33:AC33 AA35:AC35 AA37:AC37 AA39:AC39 AA41:AC41 AA43:AA45 AB43:AC46">
    <cfRule type="expression" dxfId="105" priority="24" stopIfTrue="1">
      <formula>#REF!="NG"</formula>
    </cfRule>
    <cfRule type="expression" dxfId="104" priority="25" stopIfTrue="1">
      <formula>T$68="NA"</formula>
    </cfRule>
    <cfRule type="expression" dxfId="103" priority="26" stopIfTrue="1">
      <formula>T$68="NG"</formula>
    </cfRule>
  </conditionalFormatting>
  <conditionalFormatting sqref="AC48">
    <cfRule type="expression" dxfId="102" priority="22" stopIfTrue="1">
      <formula>AC$117="NA"</formula>
    </cfRule>
    <cfRule type="expression" dxfId="101" priority="23" stopIfTrue="1">
      <formula>AC$117="NG"</formula>
    </cfRule>
  </conditionalFormatting>
  <conditionalFormatting sqref="H47:AA49 AB47:AC47 AB49">
    <cfRule type="expression" dxfId="100" priority="19" stopIfTrue="1">
      <formula>#REF!="NG"</formula>
    </cfRule>
    <cfRule type="expression" dxfId="99" priority="20" stopIfTrue="1">
      <formula>H$111="NA"</formula>
    </cfRule>
    <cfRule type="expression" dxfId="98" priority="21" stopIfTrue="1">
      <formula>H$111="NG"</formula>
    </cfRule>
  </conditionalFormatting>
  <conditionalFormatting sqref="AC53 AA54:AC64 Z58 I55 I60:Y60 Y63 L63:U64 V63 K63 H63:J64 W63:X64 Z63:Z64 H50:AC50 H54:Z54 AB52">
    <cfRule type="expression" dxfId="97" priority="16" stopIfTrue="1">
      <formula>#REF!="NG"</formula>
    </cfRule>
    <cfRule type="expression" dxfId="96" priority="17" stopIfTrue="1">
      <formula>H$68="NA"</formula>
    </cfRule>
    <cfRule type="expression" dxfId="95" priority="18" stopIfTrue="1">
      <formula>H$68="NG"</formula>
    </cfRule>
  </conditionalFormatting>
  <conditionalFormatting sqref="U61:Y61 I61:O62 I56:I59 P62:Z62 Y64 H55:H62 J55:Y59">
    <cfRule type="expression" dxfId="94" priority="13" stopIfTrue="1">
      <formula>#REF!="NG"</formula>
    </cfRule>
    <cfRule type="expression" dxfId="93" priority="14" stopIfTrue="1">
      <formula>I$68="NA"</formula>
    </cfRule>
    <cfRule type="expression" dxfId="92" priority="15" stopIfTrue="1">
      <formula>I$68="NG"</formula>
    </cfRule>
  </conditionalFormatting>
  <conditionalFormatting sqref="V64">
    <cfRule type="expression" dxfId="91" priority="10" stopIfTrue="1">
      <formula>#REF!="NG"</formula>
    </cfRule>
    <cfRule type="expression" dxfId="90" priority="11" stopIfTrue="1">
      <formula>K$68="NA"</formula>
    </cfRule>
    <cfRule type="expression" dxfId="89" priority="12" stopIfTrue="1">
      <formula>K$68="NG"</formula>
    </cfRule>
  </conditionalFormatting>
  <conditionalFormatting sqref="H51:N51 L52:N53 H52:H53 I52:K52 Y51:AA53 AB53 AB51 AC51:AC52">
    <cfRule type="expression" dxfId="88" priority="8" stopIfTrue="1">
      <formula>H$114="NA"</formula>
    </cfRule>
    <cfRule type="expression" dxfId="87" priority="9" stopIfTrue="1">
      <formula>H$114="NG"</formula>
    </cfRule>
  </conditionalFormatting>
  <conditionalFormatting sqref="P51:X53">
    <cfRule type="expression" dxfId="86" priority="6" stopIfTrue="1">
      <formula>O$114="NA"</formula>
    </cfRule>
    <cfRule type="expression" dxfId="85" priority="7" stopIfTrue="1">
      <formula>O$114="NG"</formula>
    </cfRule>
  </conditionalFormatting>
  <conditionalFormatting sqref="I53:K53">
    <cfRule type="expression" dxfId="84" priority="3" stopIfTrue="1">
      <formula>#REF!="NG"</formula>
    </cfRule>
    <cfRule type="expression" dxfId="83" priority="4" stopIfTrue="1">
      <formula>J$50="NA"</formula>
    </cfRule>
    <cfRule type="expression" dxfId="82" priority="5" stopIfTrue="1">
      <formula>J$50="NG"</formula>
    </cfRule>
  </conditionalFormatting>
  <conditionalFormatting sqref="H65:AC65">
    <cfRule type="expression" dxfId="81" priority="1" stopIfTrue="1">
      <formula>H$68="NA"</formula>
    </cfRule>
    <cfRule type="expression" dxfId="80" priority="2" stopIfTrue="1">
      <formula>H$68="NG"</formula>
    </cfRule>
  </conditionalFormatting>
  <dataValidations count="10">
    <dataValidation allowBlank="1" showInputMessage="1" showErrorMessage="1" promptTitle="Input conditions" prompt="that need to be checked." sqref="A4:A49"/>
    <dataValidation allowBlank="1" showInputMessage="1" showErrorMessage="1" promptTitle="Check points" prompt="that need / need not be executed" sqref="A50:A64"/>
    <dataValidation allowBlank="1" showInputMessage="1" showErrorMessage="1" promptTitle="Condition Type" prompt="N : Normal _x000a_A : Abnormal _x000a_B : Boundary" sqref="G65"/>
    <dataValidation allowBlank="1" showInputMessage="1" showErrorMessage="1" promptTitle="Enter" prompt="Name of the person who performed the test" sqref="G66"/>
    <dataValidation allowBlank="1" showInputMessage="1" showErrorMessage="1" promptTitle="Testing Date" prompt="Date on which test was performed in yyyy/mm/dd format" sqref="G67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68"/>
    <dataValidation allowBlank="1" showInputMessage="1" showErrorMessage="1" promptTitle="Bug ID" prompt="Unique ID throughout the project._x000a_For every Bug found during Test as well as Re-Test, a new Bug ID needs to be entered here (as a comma seperated value)" sqref="B69:E69"/>
    <dataValidation allowBlank="1" showInputMessage="1" showErrorMessage="1" promptTitle="PCL sheet name" prompt=" " sqref="F69:G69"/>
    <dataValidation type="list" allowBlank="1" showInputMessage="1" showErrorMessage="1" sqref="H68:AF68">
      <formula1>"OK, NG, NA, PT"</formula1>
    </dataValidation>
    <dataValidation type="list" allowBlank="1" showInputMessage="1" showErrorMessage="1" sqref="H65:AF65">
      <formula1>"N, A, B"</formula1>
    </dataValidation>
  </dataValidations>
  <printOptions horizontalCentered="1"/>
  <pageMargins left="0.55118110236220497" right="0.46" top="0.98425196850393704" bottom="0.98425196850393704" header="0.511811023622047" footer="0.511811023622047"/>
  <pageSetup paperSize="9" scale="66" orientation="portrait" r:id="rId1"/>
  <headerFooter alignWithMargins="0">
    <oddHeader>&amp;LUKS-FMT-GBL-211-03.00&amp;C&amp;F:&amp;A&amp;R&amp;"Arial,Regular"&amp;10UKS-REC-XXX-XXX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AF71"/>
  <sheetViews>
    <sheetView view="pageBreakPreview" zoomScale="85" zoomScaleNormal="70" workbookViewId="0">
      <pane xSplit="7" ySplit="3" topLeftCell="H28" activePane="bottomRight" state="frozen"/>
      <selection activeCell="C32" sqref="C32:G32"/>
      <selection pane="topRight" activeCell="C32" sqref="C32:G32"/>
      <selection pane="bottomLeft" activeCell="C32" sqref="C32:G32"/>
      <selection pane="bottomRight" activeCell="B2" sqref="B2:E2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44" customWidth="1"/>
    <col min="6" max="7" width="15.625" style="44" customWidth="1"/>
    <col min="8" max="22" width="3.625" style="45" customWidth="1"/>
    <col min="23" max="16384" width="3.625" style="1"/>
  </cols>
  <sheetData>
    <row r="1" spans="1:32" ht="20.100000000000001" customHeight="1">
      <c r="A1" s="57" t="s">
        <v>108</v>
      </c>
      <c r="B1" s="249" t="s">
        <v>109</v>
      </c>
      <c r="C1" s="250"/>
      <c r="D1" s="250"/>
      <c r="E1" s="251"/>
      <c r="F1" s="249" t="s">
        <v>97</v>
      </c>
      <c r="G1" s="250"/>
      <c r="H1" s="250"/>
      <c r="I1" s="250"/>
      <c r="J1" s="250"/>
      <c r="K1" s="250"/>
      <c r="L1" s="250"/>
      <c r="M1" s="250"/>
      <c r="N1" s="250"/>
      <c r="O1" s="251"/>
      <c r="P1" s="252" t="s">
        <v>110</v>
      </c>
      <c r="Q1" s="253"/>
      <c r="R1" s="253"/>
      <c r="S1" s="254"/>
      <c r="T1" s="249" t="s">
        <v>77</v>
      </c>
      <c r="U1" s="250"/>
      <c r="V1" s="250"/>
      <c r="W1" s="250"/>
      <c r="X1" s="250"/>
      <c r="Y1" s="250"/>
      <c r="Z1" s="251"/>
      <c r="AA1" s="255" t="s">
        <v>111</v>
      </c>
      <c r="AB1" s="255"/>
      <c r="AC1" s="256">
        <v>43701</v>
      </c>
      <c r="AD1" s="256"/>
      <c r="AE1" s="256"/>
      <c r="AF1" s="257"/>
    </row>
    <row r="2" spans="1:32" ht="20.100000000000001" customHeight="1" thickBot="1">
      <c r="A2" s="58" t="s">
        <v>112</v>
      </c>
      <c r="B2" s="246" t="s">
        <v>363</v>
      </c>
      <c r="C2" s="247"/>
      <c r="D2" s="247"/>
      <c r="E2" s="258"/>
      <c r="F2" s="246" t="s">
        <v>166</v>
      </c>
      <c r="G2" s="247"/>
      <c r="H2" s="258"/>
      <c r="I2" s="211" t="s">
        <v>166</v>
      </c>
      <c r="J2" s="212"/>
      <c r="K2" s="212"/>
      <c r="L2" s="212"/>
      <c r="M2" s="212"/>
      <c r="N2" s="212"/>
      <c r="O2" s="213"/>
      <c r="P2" s="246"/>
      <c r="Q2" s="247"/>
      <c r="R2" s="247"/>
      <c r="S2" s="247"/>
      <c r="T2" s="247"/>
      <c r="U2" s="247"/>
      <c r="V2" s="247"/>
      <c r="W2" s="247"/>
      <c r="X2" s="247"/>
      <c r="Y2" s="247"/>
      <c r="Z2" s="258"/>
      <c r="AA2" s="259" t="s">
        <v>114</v>
      </c>
      <c r="AB2" s="260"/>
      <c r="AC2" s="246" t="s">
        <v>115</v>
      </c>
      <c r="AD2" s="247"/>
      <c r="AE2" s="247"/>
      <c r="AF2" s="248"/>
    </row>
    <row r="3" spans="1:32" ht="37.5" customHeight="1" thickBot="1">
      <c r="A3" s="60" t="s">
        <v>116</v>
      </c>
      <c r="B3" s="10"/>
      <c r="C3" s="10"/>
      <c r="D3" s="10"/>
      <c r="E3" s="10"/>
      <c r="F3" s="10"/>
      <c r="G3" s="59" t="s">
        <v>117</v>
      </c>
      <c r="H3" s="11">
        <f>IF(COUNTA(H4:H65)&gt;0,1,"")</f>
        <v>1</v>
      </c>
      <c r="I3" s="12">
        <f t="shared" ref="I3:AF3" si="0">IF(COUNTA(I4:I65)&gt;0,IF(H3&gt;0,H3+1,""),"")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>
        <f t="shared" si="0"/>
        <v>7</v>
      </c>
      <c r="O3" s="12">
        <f t="shared" si="0"/>
        <v>8</v>
      </c>
      <c r="P3" s="12">
        <f t="shared" si="0"/>
        <v>9</v>
      </c>
      <c r="Q3" s="12">
        <f t="shared" si="0"/>
        <v>10</v>
      </c>
      <c r="R3" s="12">
        <f t="shared" si="0"/>
        <v>11</v>
      </c>
      <c r="S3" s="12">
        <f t="shared" si="0"/>
        <v>12</v>
      </c>
      <c r="T3" s="12">
        <f t="shared" si="0"/>
        <v>13</v>
      </c>
      <c r="U3" s="12">
        <f t="shared" si="0"/>
        <v>14</v>
      </c>
      <c r="V3" s="12">
        <f t="shared" si="0"/>
        <v>15</v>
      </c>
      <c r="W3" s="12">
        <f t="shared" si="0"/>
        <v>16</v>
      </c>
      <c r="X3" s="12">
        <f t="shared" si="0"/>
        <v>17</v>
      </c>
      <c r="Y3" s="12">
        <f t="shared" si="0"/>
        <v>18</v>
      </c>
      <c r="Z3" s="12">
        <f t="shared" si="0"/>
        <v>19</v>
      </c>
      <c r="AA3" s="12">
        <f t="shared" si="0"/>
        <v>20</v>
      </c>
      <c r="AB3" s="12">
        <f t="shared" si="0"/>
        <v>21</v>
      </c>
      <c r="AC3" s="12">
        <f t="shared" si="0"/>
        <v>22</v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33" t="s">
        <v>118</v>
      </c>
      <c r="B4" s="235" t="s">
        <v>167</v>
      </c>
      <c r="C4" s="235"/>
      <c r="D4" s="235"/>
      <c r="E4" s="235"/>
      <c r="F4" s="235"/>
      <c r="G4" s="235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34"/>
      <c r="B5" s="270" t="s">
        <v>101</v>
      </c>
      <c r="C5" s="271"/>
      <c r="D5" s="271"/>
      <c r="E5" s="271"/>
      <c r="F5" s="271"/>
      <c r="G5" s="271"/>
      <c r="H5" s="71" t="s">
        <v>121</v>
      </c>
      <c r="I5" s="72" t="s">
        <v>121</v>
      </c>
      <c r="J5" s="72" t="s">
        <v>89</v>
      </c>
      <c r="K5" s="72" t="s">
        <v>89</v>
      </c>
      <c r="L5" s="72" t="s">
        <v>89</v>
      </c>
      <c r="M5" s="72" t="s">
        <v>89</v>
      </c>
      <c r="N5" s="72" t="s">
        <v>89</v>
      </c>
      <c r="O5" s="72" t="s">
        <v>89</v>
      </c>
      <c r="P5" s="72" t="s">
        <v>89</v>
      </c>
      <c r="Q5" s="72" t="s">
        <v>89</v>
      </c>
      <c r="R5" s="72" t="s">
        <v>89</v>
      </c>
      <c r="S5" s="72" t="s">
        <v>89</v>
      </c>
      <c r="T5" s="72" t="s">
        <v>89</v>
      </c>
      <c r="U5" s="72" t="s">
        <v>89</v>
      </c>
      <c r="V5" s="72" t="s">
        <v>89</v>
      </c>
      <c r="W5" s="72" t="s">
        <v>89</v>
      </c>
      <c r="X5" s="72" t="s">
        <v>89</v>
      </c>
      <c r="Y5" s="72" t="s">
        <v>89</v>
      </c>
      <c r="Z5" s="72" t="s">
        <v>89</v>
      </c>
      <c r="AA5" s="72" t="s">
        <v>89</v>
      </c>
      <c r="AB5" s="72" t="s">
        <v>89</v>
      </c>
      <c r="AC5" s="72" t="s">
        <v>89</v>
      </c>
      <c r="AD5" s="19"/>
      <c r="AE5" s="19"/>
      <c r="AF5" s="20"/>
    </row>
    <row r="6" spans="1:32" s="17" customFormat="1" ht="13.5" customHeight="1">
      <c r="A6" s="234"/>
      <c r="B6" s="21"/>
      <c r="C6" s="238" t="s">
        <v>168</v>
      </c>
      <c r="D6" s="239"/>
      <c r="E6" s="239"/>
      <c r="F6" s="239"/>
      <c r="G6" s="240"/>
      <c r="H6" s="98"/>
      <c r="I6" s="100"/>
      <c r="J6" s="100"/>
      <c r="K6" s="100"/>
      <c r="L6" s="100"/>
      <c r="M6" s="100"/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  <c r="Z6" s="100"/>
      <c r="AA6" s="100"/>
      <c r="AB6" s="100"/>
      <c r="AC6" s="100"/>
      <c r="AD6" s="19"/>
      <c r="AE6" s="19"/>
      <c r="AF6" s="20"/>
    </row>
    <row r="7" spans="1:32" s="17" customFormat="1" ht="13.5" customHeight="1">
      <c r="A7" s="234"/>
      <c r="B7" s="21"/>
      <c r="C7" s="302"/>
      <c r="D7" s="241" t="s">
        <v>199</v>
      </c>
      <c r="E7" s="242"/>
      <c r="F7" s="242"/>
      <c r="G7" s="243"/>
      <c r="H7" s="72" t="s">
        <v>121</v>
      </c>
      <c r="I7" s="100"/>
      <c r="J7" s="100"/>
      <c r="K7" s="100"/>
      <c r="L7" s="100"/>
      <c r="M7" s="74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10"/>
      <c r="AB7" s="100"/>
      <c r="AC7" s="100"/>
      <c r="AD7" s="19"/>
      <c r="AE7" s="19"/>
      <c r="AF7" s="20"/>
    </row>
    <row r="8" spans="1:32" s="17" customFormat="1" ht="13.5" customHeight="1">
      <c r="A8" s="234"/>
      <c r="B8" s="21"/>
      <c r="C8" s="303"/>
      <c r="D8" s="95"/>
      <c r="E8" s="304" t="s">
        <v>170</v>
      </c>
      <c r="F8" s="304"/>
      <c r="G8" s="305"/>
      <c r="H8" s="72" t="s">
        <v>121</v>
      </c>
      <c r="I8" s="100"/>
      <c r="J8" s="100"/>
      <c r="K8" s="100"/>
      <c r="L8" s="100"/>
      <c r="M8" s="74"/>
      <c r="N8" s="100"/>
      <c r="O8" s="100"/>
      <c r="P8" s="100"/>
      <c r="Q8" s="100"/>
      <c r="R8" s="100"/>
      <c r="S8" s="100"/>
      <c r="T8" s="100"/>
      <c r="U8" s="100"/>
      <c r="V8" s="100"/>
      <c r="W8" s="100"/>
      <c r="X8" s="100"/>
      <c r="Y8" s="100"/>
      <c r="Z8" s="100"/>
      <c r="AA8" s="110"/>
      <c r="AB8" s="100"/>
      <c r="AC8" s="100"/>
      <c r="AD8" s="19"/>
      <c r="AE8" s="19"/>
      <c r="AF8" s="20"/>
    </row>
    <row r="9" spans="1:32" s="17" customFormat="1" ht="13.5" customHeight="1">
      <c r="A9" s="234"/>
      <c r="B9" s="21"/>
      <c r="C9" s="303"/>
      <c r="D9" s="241" t="s">
        <v>200</v>
      </c>
      <c r="E9" s="242"/>
      <c r="F9" s="242"/>
      <c r="G9" s="243"/>
      <c r="H9" s="100"/>
      <c r="I9" s="72" t="s">
        <v>121</v>
      </c>
      <c r="J9" s="100"/>
      <c r="K9" s="100"/>
      <c r="L9" s="100"/>
      <c r="M9" s="100"/>
      <c r="N9" s="74"/>
      <c r="O9" s="100"/>
      <c r="P9" s="100"/>
      <c r="Q9" s="100"/>
      <c r="R9" s="100"/>
      <c r="S9" s="100"/>
      <c r="T9" s="100"/>
      <c r="U9" s="100"/>
      <c r="V9" s="100"/>
      <c r="W9" s="100"/>
      <c r="X9" s="100"/>
      <c r="Y9" s="100"/>
      <c r="Z9" s="100"/>
      <c r="AA9" s="110"/>
      <c r="AB9" s="100"/>
      <c r="AC9" s="100"/>
      <c r="AD9" s="19"/>
      <c r="AE9" s="19"/>
      <c r="AF9" s="20"/>
    </row>
    <row r="10" spans="1:32" s="17" customFormat="1" ht="13.5" customHeight="1">
      <c r="A10" s="234"/>
      <c r="B10" s="21"/>
      <c r="C10" s="303"/>
      <c r="D10" s="95"/>
      <c r="E10" s="304" t="s">
        <v>172</v>
      </c>
      <c r="F10" s="304"/>
      <c r="G10" s="305"/>
      <c r="H10" s="72"/>
      <c r="I10" s="72" t="s">
        <v>121</v>
      </c>
      <c r="J10" s="100"/>
      <c r="K10" s="100"/>
      <c r="L10" s="100"/>
      <c r="M10" s="74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10"/>
      <c r="AB10" s="100"/>
      <c r="AC10" s="100"/>
      <c r="AD10" s="19"/>
      <c r="AE10" s="19"/>
      <c r="AF10" s="20"/>
    </row>
    <row r="11" spans="1:32" s="17" customFormat="1" ht="13.5" customHeight="1">
      <c r="A11" s="234"/>
      <c r="B11" s="21"/>
      <c r="C11" s="303"/>
      <c r="D11" s="241" t="s">
        <v>55</v>
      </c>
      <c r="E11" s="242"/>
      <c r="F11" s="242"/>
      <c r="G11" s="243"/>
      <c r="H11" s="72"/>
      <c r="I11" s="100"/>
      <c r="J11" s="72" t="s">
        <v>121</v>
      </c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83"/>
      <c r="AB11" s="74"/>
      <c r="AC11" s="74"/>
      <c r="AD11" s="19"/>
      <c r="AE11" s="19"/>
      <c r="AF11" s="20"/>
    </row>
    <row r="12" spans="1:32" s="17" customFormat="1" ht="13.5" customHeight="1">
      <c r="A12" s="234"/>
      <c r="B12" s="21"/>
      <c r="C12" s="303"/>
      <c r="D12" s="95"/>
      <c r="E12" s="304" t="s">
        <v>173</v>
      </c>
      <c r="F12" s="304"/>
      <c r="G12" s="305"/>
      <c r="H12" s="72"/>
      <c r="I12" s="100"/>
      <c r="J12" s="72" t="s">
        <v>121</v>
      </c>
      <c r="K12" s="100"/>
      <c r="L12" s="100"/>
      <c r="M12" s="74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10"/>
      <c r="AB12" s="100"/>
      <c r="AC12" s="100"/>
      <c r="AD12" s="19"/>
      <c r="AE12" s="19"/>
      <c r="AF12" s="20"/>
    </row>
    <row r="13" spans="1:32" s="17" customFormat="1" ht="13.5" customHeight="1">
      <c r="A13" s="234"/>
      <c r="B13" s="21"/>
      <c r="C13" s="303"/>
      <c r="D13" s="241" t="s">
        <v>201</v>
      </c>
      <c r="E13" s="242"/>
      <c r="F13" s="242"/>
      <c r="G13" s="243"/>
      <c r="H13" s="100"/>
      <c r="I13" s="72"/>
      <c r="J13" s="74"/>
      <c r="K13" s="72" t="s">
        <v>121</v>
      </c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83"/>
      <c r="AB13" s="74"/>
      <c r="AC13" s="74"/>
      <c r="AD13" s="19"/>
      <c r="AE13" s="19"/>
      <c r="AF13" s="20"/>
    </row>
    <row r="14" spans="1:32" s="17" customFormat="1" ht="13.5" customHeight="1">
      <c r="A14" s="234"/>
      <c r="B14" s="21"/>
      <c r="C14" s="303"/>
      <c r="D14" s="95"/>
      <c r="E14" s="304" t="s">
        <v>56</v>
      </c>
      <c r="F14" s="304"/>
      <c r="G14" s="305"/>
      <c r="H14" s="72"/>
      <c r="I14" s="100"/>
      <c r="J14" s="100"/>
      <c r="K14" s="72" t="s">
        <v>121</v>
      </c>
      <c r="L14" s="100"/>
      <c r="M14" s="74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10"/>
      <c r="AB14" s="100"/>
      <c r="AC14" s="100"/>
      <c r="AD14" s="19"/>
      <c r="AE14" s="19"/>
      <c r="AF14" s="20"/>
    </row>
    <row r="15" spans="1:32" s="17" customFormat="1" ht="13.5" customHeight="1">
      <c r="A15" s="234"/>
      <c r="B15" s="21"/>
      <c r="C15" s="303"/>
      <c r="D15" s="241" t="s">
        <v>175</v>
      </c>
      <c r="E15" s="242"/>
      <c r="F15" s="242"/>
      <c r="G15" s="243"/>
      <c r="H15" s="100"/>
      <c r="I15" s="100"/>
      <c r="J15" s="72"/>
      <c r="K15" s="74"/>
      <c r="L15" s="72" t="s">
        <v>121</v>
      </c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83"/>
      <c r="AB15" s="74"/>
      <c r="AC15" s="74"/>
      <c r="AD15" s="19"/>
      <c r="AE15" s="19"/>
      <c r="AF15" s="20"/>
    </row>
    <row r="16" spans="1:32" s="17" customFormat="1" ht="13.5" customHeight="1">
      <c r="A16" s="234"/>
      <c r="B16" s="21"/>
      <c r="C16" s="303"/>
      <c r="D16" s="95"/>
      <c r="E16" s="304" t="s">
        <v>57</v>
      </c>
      <c r="F16" s="304"/>
      <c r="G16" s="305"/>
      <c r="H16" s="72"/>
      <c r="I16" s="100"/>
      <c r="J16" s="100"/>
      <c r="K16" s="100"/>
      <c r="L16" s="72" t="s">
        <v>121</v>
      </c>
      <c r="M16" s="74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10"/>
      <c r="AB16" s="100"/>
      <c r="AC16" s="100"/>
      <c r="AD16" s="19"/>
      <c r="AE16" s="19"/>
      <c r="AF16" s="20"/>
    </row>
    <row r="17" spans="1:32" s="17" customFormat="1" ht="13.5" customHeight="1">
      <c r="A17" s="234"/>
      <c r="B17" s="21"/>
      <c r="C17" s="303"/>
      <c r="D17" s="241" t="s">
        <v>202</v>
      </c>
      <c r="E17" s="242"/>
      <c r="F17" s="242"/>
      <c r="G17" s="243"/>
      <c r="H17" s="100"/>
      <c r="I17" s="100"/>
      <c r="J17" s="74"/>
      <c r="K17" s="72"/>
      <c r="L17" s="74"/>
      <c r="M17" s="72" t="s">
        <v>121</v>
      </c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83"/>
      <c r="AB17" s="74"/>
      <c r="AC17" s="74"/>
      <c r="AD17" s="19"/>
      <c r="AE17" s="19"/>
      <c r="AF17" s="20"/>
    </row>
    <row r="18" spans="1:32" s="17" customFormat="1" ht="13.5" customHeight="1">
      <c r="A18" s="234"/>
      <c r="B18" s="21"/>
      <c r="C18" s="303"/>
      <c r="D18" s="95"/>
      <c r="E18" s="304" t="s">
        <v>177</v>
      </c>
      <c r="F18" s="304"/>
      <c r="G18" s="305"/>
      <c r="H18" s="72"/>
      <c r="I18" s="100"/>
      <c r="J18" s="100"/>
      <c r="K18" s="100"/>
      <c r="L18" s="100"/>
      <c r="M18" s="72" t="s">
        <v>121</v>
      </c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10"/>
      <c r="AB18" s="100"/>
      <c r="AC18" s="100"/>
      <c r="AD18" s="19"/>
      <c r="AE18" s="19"/>
      <c r="AF18" s="20"/>
    </row>
    <row r="19" spans="1:32" s="17" customFormat="1" ht="13.5" customHeight="1">
      <c r="A19" s="234"/>
      <c r="B19" s="21"/>
      <c r="C19" s="303"/>
      <c r="D19" s="241" t="s">
        <v>203</v>
      </c>
      <c r="E19" s="242"/>
      <c r="F19" s="242"/>
      <c r="G19" s="243"/>
      <c r="H19" s="100"/>
      <c r="I19" s="100"/>
      <c r="J19" s="74"/>
      <c r="K19" s="74"/>
      <c r="L19" s="72"/>
      <c r="M19" s="74"/>
      <c r="N19" s="72" t="s">
        <v>121</v>
      </c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83"/>
      <c r="AB19" s="74"/>
      <c r="AC19" s="74"/>
      <c r="AD19" s="19"/>
      <c r="AE19" s="19"/>
      <c r="AF19" s="20"/>
    </row>
    <row r="20" spans="1:32" s="17" customFormat="1" ht="13.5" customHeight="1">
      <c r="A20" s="234"/>
      <c r="B20" s="21"/>
      <c r="C20" s="303"/>
      <c r="D20" s="95"/>
      <c r="E20" s="304" t="s">
        <v>59</v>
      </c>
      <c r="F20" s="304"/>
      <c r="G20" s="305"/>
      <c r="H20" s="72"/>
      <c r="I20" s="100"/>
      <c r="J20" s="100"/>
      <c r="K20" s="100"/>
      <c r="L20" s="100"/>
      <c r="M20" s="74"/>
      <c r="N20" s="72" t="s">
        <v>121</v>
      </c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10"/>
      <c r="AB20" s="100"/>
      <c r="AC20" s="100"/>
      <c r="AD20" s="19"/>
      <c r="AE20" s="19"/>
      <c r="AF20" s="20"/>
    </row>
    <row r="21" spans="1:32" s="17" customFormat="1" ht="13.5" customHeight="1">
      <c r="A21" s="234"/>
      <c r="B21" s="21"/>
      <c r="C21" s="303"/>
      <c r="D21" s="241" t="s">
        <v>179</v>
      </c>
      <c r="E21" s="242"/>
      <c r="F21" s="242"/>
      <c r="G21" s="243"/>
      <c r="H21" s="100"/>
      <c r="I21" s="100"/>
      <c r="J21" s="74"/>
      <c r="K21" s="74"/>
      <c r="L21" s="74"/>
      <c r="M21" s="72"/>
      <c r="N21" s="74"/>
      <c r="O21" s="72" t="s">
        <v>121</v>
      </c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83"/>
      <c r="AB21" s="74"/>
      <c r="AC21" s="74"/>
      <c r="AD21" s="19"/>
      <c r="AE21" s="19"/>
      <c r="AF21" s="20"/>
    </row>
    <row r="22" spans="1:32" s="17" customFormat="1" ht="13.5" customHeight="1">
      <c r="A22" s="234"/>
      <c r="B22" s="21"/>
      <c r="C22" s="303"/>
      <c r="D22" s="95"/>
      <c r="E22" s="304" t="s">
        <v>60</v>
      </c>
      <c r="F22" s="304"/>
      <c r="G22" s="305"/>
      <c r="H22" s="72"/>
      <c r="I22" s="100"/>
      <c r="J22" s="100"/>
      <c r="K22" s="100"/>
      <c r="L22" s="100"/>
      <c r="M22" s="74"/>
      <c r="N22" s="100"/>
      <c r="O22" s="72" t="s">
        <v>121</v>
      </c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10"/>
      <c r="AB22" s="100"/>
      <c r="AC22" s="100"/>
      <c r="AD22" s="19"/>
      <c r="AE22" s="19"/>
      <c r="AF22" s="20"/>
    </row>
    <row r="23" spans="1:32" s="17" customFormat="1" ht="13.5" customHeight="1">
      <c r="A23" s="234"/>
      <c r="B23" s="21"/>
      <c r="C23" s="303"/>
      <c r="D23" s="241" t="s">
        <v>204</v>
      </c>
      <c r="E23" s="242"/>
      <c r="F23" s="242"/>
      <c r="G23" s="243"/>
      <c r="H23" s="100"/>
      <c r="I23" s="100"/>
      <c r="J23" s="74"/>
      <c r="K23" s="74"/>
      <c r="L23" s="74"/>
      <c r="M23" s="74"/>
      <c r="N23" s="72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83"/>
      <c r="AB23" s="74"/>
      <c r="AC23" s="74"/>
      <c r="AD23" s="19"/>
      <c r="AE23" s="19"/>
      <c r="AF23" s="20"/>
    </row>
    <row r="24" spans="1:32" s="17" customFormat="1" ht="13.5" customHeight="1">
      <c r="A24" s="234"/>
      <c r="B24" s="21"/>
      <c r="C24" s="303"/>
      <c r="D24" s="309"/>
      <c r="E24" s="312" t="s">
        <v>62</v>
      </c>
      <c r="F24" s="312"/>
      <c r="G24" s="313"/>
      <c r="H24" s="122"/>
      <c r="I24" s="100"/>
      <c r="J24" s="74"/>
      <c r="K24" s="74"/>
      <c r="L24" s="74"/>
      <c r="M24" s="72"/>
      <c r="N24" s="72"/>
      <c r="O24" s="74"/>
      <c r="P24" s="72" t="s">
        <v>121</v>
      </c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83"/>
      <c r="AB24" s="74"/>
      <c r="AC24" s="74"/>
      <c r="AD24" s="19"/>
      <c r="AE24" s="19"/>
      <c r="AF24" s="20"/>
    </row>
    <row r="25" spans="1:32" s="17" customFormat="1" ht="13.5" customHeight="1">
      <c r="A25" s="234"/>
      <c r="B25" s="21"/>
      <c r="C25" s="303"/>
      <c r="D25" s="310"/>
      <c r="E25" s="95"/>
      <c r="F25" s="218" t="s">
        <v>181</v>
      </c>
      <c r="G25" s="220"/>
      <c r="H25" s="76"/>
      <c r="I25" s="100"/>
      <c r="J25" s="100"/>
      <c r="K25" s="100"/>
      <c r="L25" s="100"/>
      <c r="M25" s="74"/>
      <c r="N25" s="100"/>
      <c r="O25" s="100"/>
      <c r="P25" s="72" t="s">
        <v>121</v>
      </c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10"/>
      <c r="AB25" s="100"/>
      <c r="AC25" s="100"/>
      <c r="AD25" s="19"/>
      <c r="AE25" s="19"/>
      <c r="AF25" s="20"/>
    </row>
    <row r="26" spans="1:32" s="17" customFormat="1" ht="13.5" customHeight="1">
      <c r="A26" s="234"/>
      <c r="B26" s="21"/>
      <c r="C26" s="303"/>
      <c r="D26" s="310"/>
      <c r="E26" s="312" t="s">
        <v>182</v>
      </c>
      <c r="F26" s="312"/>
      <c r="G26" s="313"/>
      <c r="H26" s="122"/>
      <c r="I26" s="100"/>
      <c r="J26" s="74"/>
      <c r="K26" s="74"/>
      <c r="L26" s="74"/>
      <c r="M26" s="72"/>
      <c r="N26" s="74"/>
      <c r="O26" s="72"/>
      <c r="P26" s="74"/>
      <c r="Q26" s="72" t="s">
        <v>121</v>
      </c>
      <c r="R26" s="74"/>
      <c r="S26" s="74"/>
      <c r="T26" s="74"/>
      <c r="U26" s="74"/>
      <c r="V26" s="74"/>
      <c r="W26" s="74"/>
      <c r="X26" s="74"/>
      <c r="Y26" s="74"/>
      <c r="Z26" s="74"/>
      <c r="AA26" s="83"/>
      <c r="AB26" s="74"/>
      <c r="AC26" s="74"/>
      <c r="AD26" s="19"/>
      <c r="AE26" s="19"/>
      <c r="AF26" s="20"/>
    </row>
    <row r="27" spans="1:32" s="17" customFormat="1" ht="13.5" customHeight="1">
      <c r="A27" s="234"/>
      <c r="B27" s="21"/>
      <c r="C27" s="303"/>
      <c r="D27" s="310"/>
      <c r="E27" s="95"/>
      <c r="F27" s="218" t="s">
        <v>183</v>
      </c>
      <c r="G27" s="220"/>
      <c r="H27" s="122"/>
      <c r="I27" s="100"/>
      <c r="J27" s="74"/>
      <c r="K27" s="74"/>
      <c r="L27" s="74"/>
      <c r="M27" s="72"/>
      <c r="N27" s="74"/>
      <c r="O27" s="72"/>
      <c r="P27" s="74"/>
      <c r="Q27" s="72" t="s">
        <v>121</v>
      </c>
      <c r="R27" s="74"/>
      <c r="S27" s="74"/>
      <c r="T27" s="74"/>
      <c r="U27" s="74"/>
      <c r="V27" s="74"/>
      <c r="W27" s="74"/>
      <c r="X27" s="74"/>
      <c r="Y27" s="74"/>
      <c r="Z27" s="74"/>
      <c r="AA27" s="83"/>
      <c r="AB27" s="74"/>
      <c r="AC27" s="74"/>
      <c r="AD27" s="19"/>
      <c r="AE27" s="19"/>
      <c r="AF27" s="20"/>
    </row>
    <row r="28" spans="1:32" s="17" customFormat="1" ht="13.5" customHeight="1">
      <c r="A28" s="234"/>
      <c r="B28" s="21"/>
      <c r="C28" s="303"/>
      <c r="D28" s="310"/>
      <c r="E28" s="312" t="s">
        <v>63</v>
      </c>
      <c r="F28" s="312"/>
      <c r="G28" s="313"/>
      <c r="H28" s="122"/>
      <c r="I28" s="100"/>
      <c r="J28" s="74"/>
      <c r="K28" s="74"/>
      <c r="L28" s="74"/>
      <c r="M28" s="72"/>
      <c r="N28" s="74"/>
      <c r="O28" s="74"/>
      <c r="P28" s="72"/>
      <c r="Q28" s="74"/>
      <c r="R28" s="72" t="s">
        <v>121</v>
      </c>
      <c r="S28" s="74"/>
      <c r="T28" s="74"/>
      <c r="U28" s="74"/>
      <c r="V28" s="74"/>
      <c r="W28" s="74"/>
      <c r="X28" s="74"/>
      <c r="Y28" s="74"/>
      <c r="Z28" s="74"/>
      <c r="AA28" s="83"/>
      <c r="AB28" s="74"/>
      <c r="AC28" s="74"/>
      <c r="AD28" s="19"/>
      <c r="AE28" s="19"/>
      <c r="AF28" s="20"/>
    </row>
    <row r="29" spans="1:32" s="17" customFormat="1" ht="13.5" customHeight="1">
      <c r="A29" s="234"/>
      <c r="B29" s="21"/>
      <c r="C29" s="303"/>
      <c r="D29" s="311"/>
      <c r="E29" s="95"/>
      <c r="F29" s="304" t="s">
        <v>184</v>
      </c>
      <c r="G29" s="305"/>
      <c r="H29" s="122"/>
      <c r="I29" s="100"/>
      <c r="J29" s="74"/>
      <c r="K29" s="74"/>
      <c r="L29" s="74"/>
      <c r="M29" s="72"/>
      <c r="N29" s="74"/>
      <c r="O29" s="74"/>
      <c r="P29" s="72"/>
      <c r="Q29" s="74"/>
      <c r="R29" s="72" t="s">
        <v>121</v>
      </c>
      <c r="S29" s="74"/>
      <c r="T29" s="74"/>
      <c r="U29" s="74"/>
      <c r="V29" s="74"/>
      <c r="W29" s="74"/>
      <c r="X29" s="74"/>
      <c r="Y29" s="74"/>
      <c r="Z29" s="74"/>
      <c r="AA29" s="83"/>
      <c r="AB29" s="74"/>
      <c r="AC29" s="74"/>
      <c r="AD29" s="19"/>
      <c r="AE29" s="19"/>
      <c r="AF29" s="20"/>
    </row>
    <row r="30" spans="1:32" s="17" customFormat="1" ht="13.5" customHeight="1">
      <c r="A30" s="234"/>
      <c r="B30" s="21"/>
      <c r="C30" s="303"/>
      <c r="D30" s="241" t="s">
        <v>185</v>
      </c>
      <c r="E30" s="242"/>
      <c r="F30" s="242"/>
      <c r="G30" s="243"/>
      <c r="H30" s="100"/>
      <c r="I30" s="100"/>
      <c r="J30" s="74"/>
      <c r="K30" s="74"/>
      <c r="L30" s="74"/>
      <c r="M30" s="74"/>
      <c r="N30" s="74"/>
      <c r="O30" s="72"/>
      <c r="P30" s="74"/>
      <c r="Q30" s="72"/>
      <c r="R30" s="74"/>
      <c r="S30" s="72" t="s">
        <v>121</v>
      </c>
      <c r="T30" s="74"/>
      <c r="U30" s="74"/>
      <c r="V30" s="74"/>
      <c r="W30" s="74"/>
      <c r="X30" s="74"/>
      <c r="Y30" s="74"/>
      <c r="Z30" s="74"/>
      <c r="AA30" s="83"/>
      <c r="AB30" s="74"/>
      <c r="AC30" s="74"/>
      <c r="AD30" s="19"/>
      <c r="AE30" s="19"/>
      <c r="AF30" s="20"/>
    </row>
    <row r="31" spans="1:32" s="17" customFormat="1" ht="13.5" customHeight="1">
      <c r="A31" s="234"/>
      <c r="B31" s="21"/>
      <c r="C31" s="314"/>
      <c r="D31" s="94"/>
      <c r="E31" s="304" t="s">
        <v>186</v>
      </c>
      <c r="F31" s="304"/>
      <c r="G31" s="305"/>
      <c r="H31" s="72"/>
      <c r="I31" s="100"/>
      <c r="J31" s="100"/>
      <c r="K31" s="100"/>
      <c r="L31" s="100"/>
      <c r="M31" s="74"/>
      <c r="N31" s="100"/>
      <c r="O31" s="100"/>
      <c r="P31" s="100"/>
      <c r="Q31" s="100"/>
      <c r="R31" s="100"/>
      <c r="S31" s="72" t="s">
        <v>121</v>
      </c>
      <c r="T31" s="100"/>
      <c r="U31" s="100"/>
      <c r="V31" s="100"/>
      <c r="W31" s="100"/>
      <c r="X31" s="100"/>
      <c r="Y31" s="100"/>
      <c r="Z31" s="100"/>
      <c r="AA31" s="110"/>
      <c r="AB31" s="100"/>
      <c r="AC31" s="100"/>
      <c r="AD31" s="19"/>
      <c r="AE31" s="19"/>
      <c r="AF31" s="20"/>
    </row>
    <row r="32" spans="1:32" s="17" customFormat="1" ht="13.5" customHeight="1">
      <c r="A32" s="234"/>
      <c r="B32" s="21"/>
      <c r="C32" s="238" t="s">
        <v>205</v>
      </c>
      <c r="D32" s="239"/>
      <c r="E32" s="239"/>
      <c r="F32" s="239"/>
      <c r="G32" s="240"/>
      <c r="H32" s="100"/>
      <c r="I32" s="100"/>
      <c r="J32" s="74"/>
      <c r="K32" s="74"/>
      <c r="L32" s="74"/>
      <c r="M32" s="74"/>
      <c r="N32" s="74"/>
      <c r="O32" s="74"/>
      <c r="P32" s="74"/>
      <c r="Q32" s="74"/>
      <c r="R32" s="72"/>
      <c r="S32" s="74"/>
      <c r="T32" s="74"/>
      <c r="U32" s="74"/>
      <c r="V32" s="74"/>
      <c r="W32" s="74"/>
      <c r="X32" s="74"/>
      <c r="Y32" s="74"/>
      <c r="Z32" s="74"/>
      <c r="AA32" s="83"/>
      <c r="AB32" s="74"/>
      <c r="AC32" s="74"/>
      <c r="AD32" s="19"/>
      <c r="AE32" s="19"/>
      <c r="AF32" s="20"/>
    </row>
    <row r="33" spans="1:32" s="17" customFormat="1" ht="13.5" customHeight="1">
      <c r="A33" s="234"/>
      <c r="B33" s="21"/>
      <c r="C33" s="236"/>
      <c r="D33" s="241" t="s">
        <v>64</v>
      </c>
      <c r="E33" s="242"/>
      <c r="F33" s="242"/>
      <c r="G33" s="243"/>
      <c r="H33" s="100"/>
      <c r="I33" s="100"/>
      <c r="J33" s="74"/>
      <c r="K33" s="74"/>
      <c r="L33" s="74"/>
      <c r="M33" s="74"/>
      <c r="N33" s="74"/>
      <c r="O33" s="74"/>
      <c r="P33" s="72"/>
      <c r="Q33" s="74"/>
      <c r="R33" s="72"/>
      <c r="S33" s="72"/>
      <c r="T33" s="72" t="s">
        <v>121</v>
      </c>
      <c r="U33" s="74"/>
      <c r="V33" s="74"/>
      <c r="W33" s="74"/>
      <c r="X33" s="74"/>
      <c r="Y33" s="74"/>
      <c r="Z33" s="74"/>
      <c r="AA33" s="74"/>
      <c r="AB33" s="74"/>
      <c r="AC33" s="74"/>
      <c r="AD33" s="19"/>
      <c r="AE33" s="19"/>
      <c r="AF33" s="20"/>
    </row>
    <row r="34" spans="1:32" s="17" customFormat="1" ht="13.5" customHeight="1">
      <c r="A34" s="234"/>
      <c r="B34" s="21"/>
      <c r="C34" s="237"/>
      <c r="D34" s="94"/>
      <c r="E34" s="304" t="s">
        <v>65</v>
      </c>
      <c r="F34" s="304"/>
      <c r="G34" s="305"/>
      <c r="H34" s="72"/>
      <c r="I34" s="100"/>
      <c r="J34" s="100"/>
      <c r="K34" s="100"/>
      <c r="L34" s="100"/>
      <c r="M34" s="74"/>
      <c r="N34" s="100"/>
      <c r="O34" s="100"/>
      <c r="P34" s="100"/>
      <c r="Q34" s="100"/>
      <c r="R34" s="100"/>
      <c r="S34" s="100"/>
      <c r="T34" s="72" t="s">
        <v>121</v>
      </c>
      <c r="U34" s="100"/>
      <c r="V34" s="100"/>
      <c r="W34" s="100"/>
      <c r="X34" s="100"/>
      <c r="Y34" s="100"/>
      <c r="Z34" s="100"/>
      <c r="AA34" s="110"/>
      <c r="AB34" s="100"/>
      <c r="AC34" s="100"/>
      <c r="AD34" s="19"/>
      <c r="AE34" s="19"/>
      <c r="AF34" s="20"/>
    </row>
    <row r="35" spans="1:32" s="17" customFormat="1" ht="13.5" customHeight="1">
      <c r="A35" s="234"/>
      <c r="B35" s="21"/>
      <c r="C35" s="237"/>
      <c r="D35" s="241" t="s">
        <v>188</v>
      </c>
      <c r="E35" s="242"/>
      <c r="F35" s="242"/>
      <c r="G35" s="243"/>
      <c r="H35" s="100"/>
      <c r="I35" s="100"/>
      <c r="J35" s="74"/>
      <c r="K35" s="74"/>
      <c r="L35" s="74"/>
      <c r="M35" s="74"/>
      <c r="N35" s="74"/>
      <c r="O35" s="74"/>
      <c r="P35" s="74"/>
      <c r="Q35" s="72"/>
      <c r="R35" s="74"/>
      <c r="S35" s="74"/>
      <c r="T35" s="72"/>
      <c r="U35" s="72" t="s">
        <v>121</v>
      </c>
      <c r="V35" s="74"/>
      <c r="W35" s="74"/>
      <c r="X35" s="74"/>
      <c r="Y35" s="74"/>
      <c r="Z35" s="74"/>
      <c r="AA35" s="72"/>
      <c r="AB35" s="74"/>
      <c r="AC35" s="74"/>
      <c r="AD35" s="19"/>
      <c r="AE35" s="19"/>
      <c r="AF35" s="20"/>
    </row>
    <row r="36" spans="1:32" s="17" customFormat="1" ht="13.5" customHeight="1">
      <c r="A36" s="234"/>
      <c r="B36" s="21"/>
      <c r="C36" s="237"/>
      <c r="D36" s="94"/>
      <c r="E36" s="304" t="s">
        <v>65</v>
      </c>
      <c r="F36" s="304"/>
      <c r="G36" s="305"/>
      <c r="H36" s="72"/>
      <c r="I36" s="100"/>
      <c r="J36" s="100"/>
      <c r="K36" s="100"/>
      <c r="L36" s="100"/>
      <c r="M36" s="74"/>
      <c r="N36" s="100"/>
      <c r="O36" s="100"/>
      <c r="P36" s="100"/>
      <c r="Q36" s="100"/>
      <c r="R36" s="100"/>
      <c r="S36" s="100"/>
      <c r="T36" s="100"/>
      <c r="U36" s="72" t="s">
        <v>121</v>
      </c>
      <c r="V36" s="100"/>
      <c r="W36" s="100"/>
      <c r="X36" s="100"/>
      <c r="Y36" s="100"/>
      <c r="Z36" s="100"/>
      <c r="AA36" s="110"/>
      <c r="AB36" s="100"/>
      <c r="AC36" s="100"/>
      <c r="AD36" s="19"/>
      <c r="AE36" s="19"/>
      <c r="AF36" s="20"/>
    </row>
    <row r="37" spans="1:32" s="17" customFormat="1" ht="13.5" customHeight="1">
      <c r="A37" s="234"/>
      <c r="B37" s="21"/>
      <c r="C37" s="237"/>
      <c r="D37" s="241" t="s">
        <v>189</v>
      </c>
      <c r="E37" s="242"/>
      <c r="F37" s="242"/>
      <c r="G37" s="243"/>
      <c r="H37" s="100"/>
      <c r="I37" s="100"/>
      <c r="J37" s="74"/>
      <c r="K37" s="74"/>
      <c r="L37" s="74"/>
      <c r="M37" s="74"/>
      <c r="N37" s="74"/>
      <c r="O37" s="74"/>
      <c r="P37" s="74"/>
      <c r="Q37" s="74"/>
      <c r="R37" s="72"/>
      <c r="S37" s="72"/>
      <c r="T37" s="74"/>
      <c r="U37" s="72"/>
      <c r="V37" s="72" t="s">
        <v>121</v>
      </c>
      <c r="W37" s="74"/>
      <c r="X37" s="74"/>
      <c r="Y37" s="74"/>
      <c r="Z37" s="74"/>
      <c r="AA37" s="74"/>
      <c r="AB37" s="72"/>
      <c r="AC37" s="74"/>
      <c r="AD37" s="19"/>
      <c r="AE37" s="19"/>
      <c r="AF37" s="20"/>
    </row>
    <row r="38" spans="1:32" s="17" customFormat="1" ht="13.5" customHeight="1">
      <c r="A38" s="234"/>
      <c r="B38" s="21"/>
      <c r="C38" s="237"/>
      <c r="D38" s="94"/>
      <c r="E38" s="304" t="s">
        <v>65</v>
      </c>
      <c r="F38" s="304"/>
      <c r="G38" s="305"/>
      <c r="H38" s="72"/>
      <c r="I38" s="100"/>
      <c r="J38" s="100"/>
      <c r="K38" s="100"/>
      <c r="L38" s="100"/>
      <c r="M38" s="74"/>
      <c r="N38" s="100"/>
      <c r="O38" s="100"/>
      <c r="P38" s="100"/>
      <c r="Q38" s="100"/>
      <c r="R38" s="100"/>
      <c r="S38" s="100"/>
      <c r="T38" s="100"/>
      <c r="U38" s="100"/>
      <c r="V38" s="72" t="s">
        <v>121</v>
      </c>
      <c r="W38" s="100"/>
      <c r="X38" s="100"/>
      <c r="Y38" s="100"/>
      <c r="Z38" s="100"/>
      <c r="AA38" s="110"/>
      <c r="AB38" s="100"/>
      <c r="AC38" s="100"/>
      <c r="AD38" s="19"/>
      <c r="AE38" s="19"/>
      <c r="AF38" s="20"/>
    </row>
    <row r="39" spans="1:32" s="17" customFormat="1" ht="13.5" customHeight="1">
      <c r="A39" s="234"/>
      <c r="B39" s="21"/>
      <c r="C39" s="237"/>
      <c r="D39" s="241" t="s">
        <v>66</v>
      </c>
      <c r="E39" s="242"/>
      <c r="F39" s="242"/>
      <c r="G39" s="243"/>
      <c r="H39" s="100"/>
      <c r="I39" s="100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2"/>
      <c r="U39" s="74"/>
      <c r="V39" s="72"/>
      <c r="W39" s="72" t="s">
        <v>121</v>
      </c>
      <c r="X39" s="74"/>
      <c r="Y39" s="74"/>
      <c r="Z39" s="74"/>
      <c r="AA39" s="72"/>
      <c r="AB39" s="74"/>
      <c r="AC39" s="72"/>
      <c r="AD39" s="19"/>
      <c r="AE39" s="19"/>
      <c r="AF39" s="20"/>
    </row>
    <row r="40" spans="1:32" s="17" customFormat="1" ht="13.5" customHeight="1">
      <c r="A40" s="234"/>
      <c r="B40" s="21"/>
      <c r="C40" s="301"/>
      <c r="D40" s="94"/>
      <c r="E40" s="304" t="s">
        <v>65</v>
      </c>
      <c r="F40" s="304"/>
      <c r="G40" s="305"/>
      <c r="H40" s="72"/>
      <c r="I40" s="100"/>
      <c r="J40" s="100"/>
      <c r="K40" s="100"/>
      <c r="L40" s="100"/>
      <c r="M40" s="74"/>
      <c r="N40" s="100"/>
      <c r="O40" s="100"/>
      <c r="P40" s="100"/>
      <c r="Q40" s="100"/>
      <c r="R40" s="100"/>
      <c r="S40" s="100"/>
      <c r="T40" s="100"/>
      <c r="U40" s="100"/>
      <c r="V40" s="100"/>
      <c r="W40" s="72" t="s">
        <v>121</v>
      </c>
      <c r="X40" s="100"/>
      <c r="Y40" s="100"/>
      <c r="Z40" s="100"/>
      <c r="AA40" s="110"/>
      <c r="AB40" s="100"/>
      <c r="AC40" s="100"/>
      <c r="AD40" s="19"/>
      <c r="AE40" s="19"/>
      <c r="AF40" s="20"/>
    </row>
    <row r="41" spans="1:32" s="17" customFormat="1" ht="13.5" customHeight="1">
      <c r="A41" s="234"/>
      <c r="B41" s="21"/>
      <c r="C41" s="241" t="s">
        <v>67</v>
      </c>
      <c r="D41" s="219"/>
      <c r="E41" s="219"/>
      <c r="F41" s="219"/>
      <c r="G41" s="220"/>
      <c r="H41" s="100"/>
      <c r="I41" s="100"/>
      <c r="J41" s="74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2"/>
      <c r="V41" s="74"/>
      <c r="W41" s="72"/>
      <c r="X41" s="72" t="s">
        <v>121</v>
      </c>
      <c r="Y41" s="74"/>
      <c r="Z41" s="74"/>
      <c r="AA41" s="74"/>
      <c r="AB41" s="72"/>
      <c r="AC41" s="74"/>
      <c r="AD41" s="19"/>
      <c r="AE41" s="19"/>
      <c r="AF41" s="20"/>
    </row>
    <row r="42" spans="1:32" s="17" customFormat="1" ht="13.5" customHeight="1">
      <c r="A42" s="234"/>
      <c r="B42" s="21"/>
      <c r="C42" s="123"/>
      <c r="D42" s="218" t="s">
        <v>68</v>
      </c>
      <c r="E42" s="219"/>
      <c r="F42" s="219"/>
      <c r="G42" s="220"/>
      <c r="H42" s="72"/>
      <c r="I42" s="100"/>
      <c r="J42" s="100"/>
      <c r="K42" s="100"/>
      <c r="L42" s="100"/>
      <c r="M42" s="74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72" t="s">
        <v>121</v>
      </c>
      <c r="Y42" s="100"/>
      <c r="Z42" s="100"/>
      <c r="AA42" s="110"/>
      <c r="AB42" s="100"/>
      <c r="AC42" s="100"/>
      <c r="AD42" s="19"/>
      <c r="AE42" s="19"/>
      <c r="AF42" s="20"/>
    </row>
    <row r="43" spans="1:32" s="17" customFormat="1" ht="13.5" customHeight="1">
      <c r="A43" s="234"/>
      <c r="B43" s="21"/>
      <c r="C43" s="241" t="s">
        <v>124</v>
      </c>
      <c r="D43" s="242"/>
      <c r="E43" s="242"/>
      <c r="F43" s="242"/>
      <c r="G43" s="243"/>
      <c r="H43" s="100"/>
      <c r="I43" s="100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2"/>
      <c r="X43" s="72"/>
      <c r="Y43" s="72" t="s">
        <v>121</v>
      </c>
      <c r="Z43" s="74"/>
      <c r="AA43" s="74"/>
      <c r="AB43" s="74"/>
      <c r="AC43" s="74"/>
      <c r="AD43" s="19"/>
      <c r="AE43" s="19"/>
      <c r="AF43" s="20"/>
    </row>
    <row r="44" spans="1:32" s="17" customFormat="1" ht="13.5" customHeight="1">
      <c r="A44" s="234"/>
      <c r="B44" s="21"/>
      <c r="C44" s="241" t="s">
        <v>69</v>
      </c>
      <c r="D44" s="242"/>
      <c r="E44" s="242"/>
      <c r="F44" s="242"/>
      <c r="G44" s="243"/>
      <c r="H44" s="100"/>
      <c r="I44" s="100"/>
      <c r="J44" s="74"/>
      <c r="K44" s="74"/>
      <c r="L44" s="74"/>
      <c r="M44" s="74"/>
      <c r="N44" s="74"/>
      <c r="O44" s="74"/>
      <c r="P44" s="74"/>
      <c r="Q44" s="74"/>
      <c r="R44" s="74"/>
      <c r="S44" s="74"/>
      <c r="T44" s="74"/>
      <c r="U44" s="74"/>
      <c r="V44" s="74"/>
      <c r="W44" s="72"/>
      <c r="X44" s="74"/>
      <c r="Y44" s="74"/>
      <c r="Z44" s="72"/>
      <c r="AA44" s="74"/>
      <c r="AB44" s="74"/>
      <c r="AC44" s="74"/>
      <c r="AD44" s="19"/>
      <c r="AE44" s="19"/>
      <c r="AF44" s="20"/>
    </row>
    <row r="45" spans="1:32" s="17" customFormat="1" ht="13.5" customHeight="1">
      <c r="A45" s="234"/>
      <c r="B45" s="21"/>
      <c r="C45" s="244"/>
      <c r="D45" s="218" t="s">
        <v>206</v>
      </c>
      <c r="E45" s="219"/>
      <c r="F45" s="219"/>
      <c r="G45" s="220"/>
      <c r="H45" s="100"/>
      <c r="I45" s="100"/>
      <c r="J45" s="74"/>
      <c r="K45" s="74"/>
      <c r="L45" s="74"/>
      <c r="M45" s="74"/>
      <c r="N45" s="74"/>
      <c r="O45" s="74"/>
      <c r="P45" s="74"/>
      <c r="Q45" s="74"/>
      <c r="R45" s="74"/>
      <c r="S45" s="74"/>
      <c r="T45" s="74"/>
      <c r="U45" s="74"/>
      <c r="V45" s="74"/>
      <c r="W45" s="74"/>
      <c r="X45" s="72"/>
      <c r="Y45" s="72"/>
      <c r="Z45" s="72" t="s">
        <v>121</v>
      </c>
      <c r="AA45" s="74"/>
      <c r="AB45" s="74"/>
      <c r="AC45" s="74"/>
      <c r="AD45" s="19"/>
      <c r="AE45" s="19"/>
      <c r="AF45" s="20"/>
    </row>
    <row r="46" spans="1:32" s="17" customFormat="1" ht="13.5" customHeight="1">
      <c r="A46" s="234"/>
      <c r="B46" s="21"/>
      <c r="C46" s="245"/>
      <c r="D46" s="218" t="s">
        <v>207</v>
      </c>
      <c r="E46" s="219"/>
      <c r="F46" s="219"/>
      <c r="G46" s="220"/>
      <c r="H46" s="100"/>
      <c r="I46" s="100"/>
      <c r="J46" s="74"/>
      <c r="K46" s="74"/>
      <c r="L46" s="74"/>
      <c r="M46" s="74"/>
      <c r="N46" s="74"/>
      <c r="O46" s="74"/>
      <c r="P46" s="74"/>
      <c r="Q46" s="74"/>
      <c r="R46" s="74"/>
      <c r="S46" s="74"/>
      <c r="T46" s="74"/>
      <c r="U46" s="74"/>
      <c r="V46" s="74"/>
      <c r="W46" s="74"/>
      <c r="X46" s="74"/>
      <c r="Y46" s="72"/>
      <c r="Z46" s="74"/>
      <c r="AA46" s="72" t="s">
        <v>121</v>
      </c>
      <c r="AB46" s="74"/>
      <c r="AC46" s="74"/>
      <c r="AD46" s="19"/>
      <c r="AE46" s="19"/>
      <c r="AF46" s="20"/>
    </row>
    <row r="47" spans="1:32" s="17" customFormat="1" ht="13.5" customHeight="1">
      <c r="A47" s="234"/>
      <c r="B47" s="21"/>
      <c r="C47" s="241" t="s">
        <v>193</v>
      </c>
      <c r="D47" s="219"/>
      <c r="E47" s="219"/>
      <c r="F47" s="219"/>
      <c r="G47" s="220"/>
      <c r="H47" s="124"/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  <c r="T47" s="115"/>
      <c r="U47" s="115"/>
      <c r="V47" s="115"/>
      <c r="W47" s="115"/>
      <c r="X47" s="115"/>
      <c r="Y47" s="115"/>
      <c r="Z47" s="115"/>
      <c r="AA47" s="115"/>
      <c r="AB47" s="115"/>
      <c r="AC47" s="115"/>
      <c r="AD47" s="19"/>
      <c r="AE47" s="19"/>
      <c r="AF47" s="20"/>
    </row>
    <row r="48" spans="1:32" s="17" customFormat="1" ht="13.5" customHeight="1">
      <c r="A48" s="234"/>
      <c r="B48" s="21"/>
      <c r="C48" s="236"/>
      <c r="D48" s="218" t="s">
        <v>72</v>
      </c>
      <c r="E48" s="219"/>
      <c r="F48" s="219"/>
      <c r="G48" s="220"/>
      <c r="H48" s="12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  <c r="AA48" s="115"/>
      <c r="AB48" s="72" t="s">
        <v>121</v>
      </c>
      <c r="AC48" s="120"/>
      <c r="AD48" s="19"/>
      <c r="AE48" s="19"/>
      <c r="AF48" s="20"/>
    </row>
    <row r="49" spans="1:32" s="17" customFormat="1" ht="13.5" customHeight="1" thickBot="1">
      <c r="A49" s="234"/>
      <c r="B49" s="21"/>
      <c r="C49" s="289"/>
      <c r="D49" s="218" t="s">
        <v>152</v>
      </c>
      <c r="E49" s="219"/>
      <c r="F49" s="219"/>
      <c r="G49" s="220"/>
      <c r="H49" s="125"/>
      <c r="I49" s="115"/>
      <c r="J49" s="115"/>
      <c r="K49" s="115"/>
      <c r="L49" s="115"/>
      <c r="M49" s="115"/>
      <c r="N49" s="115"/>
      <c r="O49" s="126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  <c r="AA49" s="115"/>
      <c r="AB49" s="115"/>
      <c r="AC49" s="72" t="s">
        <v>121</v>
      </c>
      <c r="AD49" s="19"/>
      <c r="AE49" s="19"/>
      <c r="AF49" s="20"/>
    </row>
    <row r="50" spans="1:32" s="17" customFormat="1" ht="13.5" customHeight="1">
      <c r="A50" s="221" t="s">
        <v>127</v>
      </c>
      <c r="B50" s="315" t="s">
        <v>153</v>
      </c>
      <c r="C50" s="235"/>
      <c r="D50" s="235"/>
      <c r="E50" s="235"/>
      <c r="F50" s="235"/>
      <c r="G50" s="235"/>
      <c r="H50" s="99"/>
      <c r="I50" s="127"/>
      <c r="J50" s="127"/>
      <c r="K50" s="127"/>
      <c r="L50" s="127"/>
      <c r="M50" s="127"/>
      <c r="N50" s="127"/>
      <c r="O50" s="127"/>
      <c r="P50" s="127"/>
      <c r="Q50" s="127"/>
      <c r="R50" s="127"/>
      <c r="S50" s="127"/>
      <c r="T50" s="127"/>
      <c r="U50" s="127"/>
      <c r="V50" s="127"/>
      <c r="W50" s="127"/>
      <c r="X50" s="127"/>
      <c r="Y50" s="127"/>
      <c r="Z50" s="127"/>
      <c r="AA50" s="127"/>
      <c r="AB50" s="127"/>
      <c r="AC50" s="127"/>
      <c r="AD50" s="26"/>
      <c r="AE50" s="26"/>
      <c r="AF50" s="27"/>
    </row>
    <row r="51" spans="1:32" s="17" customFormat="1" ht="13.5" customHeight="1">
      <c r="A51" s="222"/>
      <c r="B51" s="28"/>
      <c r="C51" s="228" t="s">
        <v>194</v>
      </c>
      <c r="D51" s="229"/>
      <c r="E51" s="229"/>
      <c r="F51" s="229"/>
      <c r="G51" s="300"/>
      <c r="H51" s="128"/>
      <c r="I51" s="56"/>
      <c r="J51" s="23"/>
      <c r="K51" s="23"/>
      <c r="L51" s="23"/>
      <c r="M51" s="23"/>
      <c r="N51" s="23"/>
      <c r="O51" s="110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69"/>
      <c r="AE51" s="69"/>
      <c r="AF51" s="70"/>
    </row>
    <row r="52" spans="1:32" s="17" customFormat="1" ht="13.5" customHeight="1">
      <c r="A52" s="222"/>
      <c r="B52" s="28"/>
      <c r="C52" s="236"/>
      <c r="D52" s="261" t="s">
        <v>157</v>
      </c>
      <c r="E52" s="262"/>
      <c r="F52" s="262"/>
      <c r="G52" s="263"/>
      <c r="H52" s="82"/>
      <c r="I52" s="23"/>
      <c r="J52" s="23"/>
      <c r="K52" s="23"/>
      <c r="L52" s="23"/>
      <c r="M52" s="23"/>
      <c r="N52" s="23"/>
      <c r="O52" s="110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72" t="s">
        <v>121</v>
      </c>
      <c r="AC52" s="23"/>
      <c r="AD52" s="69"/>
      <c r="AE52" s="69"/>
      <c r="AF52" s="70"/>
    </row>
    <row r="53" spans="1:32" s="17" customFormat="1" ht="13.5" customHeight="1">
      <c r="A53" s="222"/>
      <c r="B53" s="28"/>
      <c r="C53" s="237"/>
      <c r="D53" s="261" t="s">
        <v>152</v>
      </c>
      <c r="E53" s="262"/>
      <c r="F53" s="262"/>
      <c r="G53" s="263"/>
      <c r="H53" s="128"/>
      <c r="I53" s="72"/>
      <c r="J53" s="72"/>
      <c r="K53" s="72"/>
      <c r="L53" s="23"/>
      <c r="M53" s="23"/>
      <c r="N53" s="23"/>
      <c r="O53" s="110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72" t="s">
        <v>121</v>
      </c>
      <c r="AD53" s="69"/>
      <c r="AE53" s="69"/>
      <c r="AF53" s="70"/>
    </row>
    <row r="54" spans="1:32" s="17" customFormat="1" ht="13.5" customHeight="1">
      <c r="A54" s="222"/>
      <c r="B54" s="28"/>
      <c r="C54" s="215" t="s">
        <v>129</v>
      </c>
      <c r="D54" s="216"/>
      <c r="E54" s="216"/>
      <c r="F54" s="216"/>
      <c r="G54" s="217"/>
      <c r="H54" s="73"/>
      <c r="I54" s="74"/>
      <c r="J54" s="74"/>
      <c r="K54" s="74"/>
      <c r="L54" s="74"/>
      <c r="M54" s="74"/>
      <c r="N54" s="74"/>
      <c r="O54" s="74"/>
      <c r="P54" s="74"/>
      <c r="Q54" s="74"/>
      <c r="R54" s="74"/>
      <c r="S54" s="74"/>
      <c r="T54" s="74"/>
      <c r="U54" s="74"/>
      <c r="V54" s="74"/>
      <c r="W54" s="74"/>
      <c r="X54" s="100"/>
      <c r="Y54" s="100"/>
      <c r="Z54" s="100"/>
      <c r="AA54" s="100"/>
      <c r="AB54" s="100"/>
      <c r="AC54" s="100"/>
      <c r="AD54" s="69"/>
      <c r="AE54" s="69"/>
      <c r="AF54" s="70"/>
    </row>
    <row r="55" spans="1:32" s="17" customFormat="1" ht="13.5" customHeight="1">
      <c r="A55" s="222"/>
      <c r="B55" s="28"/>
      <c r="C55" s="230"/>
      <c r="D55" s="215" t="s">
        <v>130</v>
      </c>
      <c r="E55" s="216"/>
      <c r="F55" s="216"/>
      <c r="G55" s="217"/>
      <c r="H55" s="72"/>
      <c r="I55" s="72"/>
      <c r="J55" s="74"/>
      <c r="K55" s="74"/>
      <c r="L55" s="74"/>
      <c r="M55" s="74"/>
      <c r="N55" s="74"/>
      <c r="O55" s="74"/>
      <c r="P55" s="74"/>
      <c r="Q55" s="74"/>
      <c r="R55" s="74"/>
      <c r="S55" s="74"/>
      <c r="T55" s="74"/>
      <c r="U55" s="74"/>
      <c r="V55" s="74"/>
      <c r="W55" s="74"/>
      <c r="X55" s="74"/>
      <c r="Y55" s="74"/>
      <c r="Z55" s="83"/>
      <c r="AA55" s="74"/>
      <c r="AB55" s="74"/>
      <c r="AC55" s="100"/>
      <c r="AD55" s="69"/>
      <c r="AE55" s="69"/>
      <c r="AF55" s="70"/>
    </row>
    <row r="56" spans="1:32" s="17" customFormat="1" ht="13.5" customHeight="1">
      <c r="A56" s="222"/>
      <c r="B56" s="28"/>
      <c r="C56" s="231"/>
      <c r="D56" s="215" t="s">
        <v>131</v>
      </c>
      <c r="E56" s="216"/>
      <c r="F56" s="216"/>
      <c r="G56" s="217"/>
      <c r="H56" s="72" t="s">
        <v>89</v>
      </c>
      <c r="I56" s="74" t="s">
        <v>89</v>
      </c>
      <c r="J56" s="74"/>
      <c r="K56" s="74" t="s">
        <v>89</v>
      </c>
      <c r="L56" s="74" t="s">
        <v>89</v>
      </c>
      <c r="M56" s="74" t="s">
        <v>89</v>
      </c>
      <c r="N56" s="74"/>
      <c r="O56" s="74" t="s">
        <v>89</v>
      </c>
      <c r="P56" s="74"/>
      <c r="Q56" s="74"/>
      <c r="R56" s="74"/>
      <c r="S56" s="74" t="s">
        <v>89</v>
      </c>
      <c r="T56" s="74"/>
      <c r="U56" s="74"/>
      <c r="V56" s="74"/>
      <c r="W56" s="74"/>
      <c r="X56" s="74" t="s">
        <v>89</v>
      </c>
      <c r="Y56" s="74"/>
      <c r="Z56" s="83"/>
      <c r="AA56" s="74"/>
      <c r="AB56" s="74"/>
      <c r="AC56" s="100"/>
      <c r="AD56" s="69"/>
      <c r="AE56" s="69"/>
      <c r="AF56" s="70"/>
    </row>
    <row r="57" spans="1:32" s="17" customFormat="1" ht="13.5" customHeight="1">
      <c r="A57" s="222"/>
      <c r="B57" s="28"/>
      <c r="C57" s="231"/>
      <c r="D57" s="216" t="s">
        <v>195</v>
      </c>
      <c r="E57" s="216"/>
      <c r="F57" s="216"/>
      <c r="G57" s="217"/>
      <c r="H57" s="74"/>
      <c r="I57" s="74"/>
      <c r="J57" s="74" t="s">
        <v>89</v>
      </c>
      <c r="K57" s="74"/>
      <c r="L57" s="72"/>
      <c r="M57" s="74"/>
      <c r="N57" s="74" t="s">
        <v>89</v>
      </c>
      <c r="O57" s="74"/>
      <c r="P57" s="74" t="s">
        <v>89</v>
      </c>
      <c r="Q57" s="74" t="s">
        <v>89</v>
      </c>
      <c r="R57" s="74" t="s">
        <v>89</v>
      </c>
      <c r="S57" s="74"/>
      <c r="T57" s="74" t="s">
        <v>89</v>
      </c>
      <c r="U57" s="74" t="s">
        <v>89</v>
      </c>
      <c r="V57" s="74" t="s">
        <v>89</v>
      </c>
      <c r="W57" s="74" t="s">
        <v>89</v>
      </c>
      <c r="X57" s="74"/>
      <c r="Y57" s="74"/>
      <c r="Z57" s="83"/>
      <c r="AA57" s="74"/>
      <c r="AB57" s="74"/>
      <c r="AC57" s="100"/>
      <c r="AD57" s="69"/>
      <c r="AE57" s="69"/>
      <c r="AF57" s="70"/>
    </row>
    <row r="58" spans="1:32" s="17" customFormat="1" ht="13.5" customHeight="1">
      <c r="A58" s="222"/>
      <c r="B58" s="28"/>
      <c r="C58" s="231"/>
      <c r="D58" s="216" t="s">
        <v>132</v>
      </c>
      <c r="E58" s="216"/>
      <c r="F58" s="216"/>
      <c r="G58" s="217"/>
      <c r="H58" s="74"/>
      <c r="I58" s="74"/>
      <c r="J58" s="74"/>
      <c r="K58" s="74"/>
      <c r="L58" s="72"/>
      <c r="M58" s="74"/>
      <c r="N58" s="72"/>
      <c r="O58" s="74"/>
      <c r="P58" s="72"/>
      <c r="Q58" s="72"/>
      <c r="R58" s="72"/>
      <c r="S58" s="72"/>
      <c r="T58" s="72"/>
      <c r="U58" s="74"/>
      <c r="V58" s="74"/>
      <c r="W58" s="74"/>
      <c r="X58" s="72"/>
      <c r="Y58" s="72"/>
      <c r="Z58" s="72" t="s">
        <v>121</v>
      </c>
      <c r="AA58" s="72" t="s">
        <v>121</v>
      </c>
      <c r="AB58" s="74"/>
      <c r="AC58" s="100"/>
      <c r="AD58" s="69"/>
      <c r="AE58" s="69"/>
      <c r="AF58" s="70"/>
    </row>
    <row r="59" spans="1:32" s="17" customFormat="1" ht="13.5" customHeight="1">
      <c r="A59" s="222"/>
      <c r="B59" s="28"/>
      <c r="C59" s="231"/>
      <c r="D59" s="216" t="s">
        <v>133</v>
      </c>
      <c r="E59" s="216"/>
      <c r="F59" s="216"/>
      <c r="G59" s="217"/>
      <c r="H59" s="74" t="s">
        <v>89</v>
      </c>
      <c r="I59" s="74" t="s">
        <v>89</v>
      </c>
      <c r="J59" s="74"/>
      <c r="K59" s="72" t="s">
        <v>89</v>
      </c>
      <c r="L59" s="72"/>
      <c r="M59" s="72" t="s">
        <v>89</v>
      </c>
      <c r="N59" s="74" t="s">
        <v>89</v>
      </c>
      <c r="O59" s="74"/>
      <c r="P59" s="74" t="s">
        <v>89</v>
      </c>
      <c r="Q59" s="72" t="s">
        <v>89</v>
      </c>
      <c r="R59" s="74" t="s">
        <v>89</v>
      </c>
      <c r="S59" s="72"/>
      <c r="T59" s="72" t="s">
        <v>89</v>
      </c>
      <c r="U59" s="74" t="s">
        <v>89</v>
      </c>
      <c r="V59" s="74" t="s">
        <v>89</v>
      </c>
      <c r="W59" s="74" t="s">
        <v>89</v>
      </c>
      <c r="X59" s="72" t="s">
        <v>89</v>
      </c>
      <c r="Y59" s="72"/>
      <c r="Z59" s="83"/>
      <c r="AA59" s="74"/>
      <c r="AB59" s="74"/>
      <c r="AC59" s="100"/>
      <c r="AD59" s="69"/>
      <c r="AE59" s="69"/>
      <c r="AF59" s="70"/>
    </row>
    <row r="60" spans="1:32" s="17" customFormat="1" ht="13.5" customHeight="1">
      <c r="A60" s="222"/>
      <c r="B60" s="28"/>
      <c r="C60" s="232"/>
      <c r="D60" s="216" t="s">
        <v>196</v>
      </c>
      <c r="E60" s="216"/>
      <c r="F60" s="216"/>
      <c r="G60" s="217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 t="s">
        <v>89</v>
      </c>
      <c r="Z60" s="83"/>
      <c r="AA60" s="74"/>
      <c r="AB60" s="74"/>
      <c r="AC60" s="100"/>
      <c r="AD60" s="69"/>
      <c r="AE60" s="69"/>
      <c r="AF60" s="70"/>
    </row>
    <row r="61" spans="1:32" s="17" customFormat="1" ht="13.5" customHeight="1">
      <c r="A61" s="222"/>
      <c r="B61" s="28"/>
      <c r="C61" s="215" t="s">
        <v>85</v>
      </c>
      <c r="D61" s="216"/>
      <c r="E61" s="216"/>
      <c r="F61" s="216"/>
      <c r="G61" s="217"/>
      <c r="H61" s="84"/>
      <c r="I61" s="74"/>
      <c r="J61" s="74"/>
      <c r="K61" s="74"/>
      <c r="L61" s="74"/>
      <c r="M61" s="74"/>
      <c r="N61" s="74"/>
      <c r="O61" s="85"/>
      <c r="P61" s="83"/>
      <c r="Q61" s="83"/>
      <c r="R61" s="83"/>
      <c r="S61" s="83"/>
      <c r="T61" s="83"/>
      <c r="U61" s="74"/>
      <c r="V61" s="74"/>
      <c r="W61" s="74"/>
      <c r="X61" s="74"/>
      <c r="Y61" s="74"/>
      <c r="Z61" s="83"/>
      <c r="AA61" s="74"/>
      <c r="AB61" s="74"/>
      <c r="AC61" s="100"/>
      <c r="AD61" s="69"/>
      <c r="AE61" s="69"/>
      <c r="AF61" s="70"/>
    </row>
    <row r="62" spans="1:32" s="17" customFormat="1" ht="13.5" customHeight="1">
      <c r="A62" s="222"/>
      <c r="B62" s="28"/>
      <c r="C62" s="92"/>
      <c r="D62" s="215" t="s">
        <v>134</v>
      </c>
      <c r="E62" s="216"/>
      <c r="F62" s="216"/>
      <c r="G62" s="217"/>
      <c r="H62" s="74" t="s">
        <v>89</v>
      </c>
      <c r="I62" s="74" t="s">
        <v>89</v>
      </c>
      <c r="J62" s="74" t="s">
        <v>89</v>
      </c>
      <c r="K62" s="74" t="s">
        <v>89</v>
      </c>
      <c r="L62" s="74" t="s">
        <v>89</v>
      </c>
      <c r="M62" s="74" t="s">
        <v>89</v>
      </c>
      <c r="N62" s="74" t="s">
        <v>89</v>
      </c>
      <c r="O62" s="74" t="s">
        <v>89</v>
      </c>
      <c r="P62" s="74" t="s">
        <v>89</v>
      </c>
      <c r="Q62" s="74" t="s">
        <v>89</v>
      </c>
      <c r="R62" s="74" t="s">
        <v>89</v>
      </c>
      <c r="S62" s="74" t="s">
        <v>89</v>
      </c>
      <c r="T62" s="74" t="s">
        <v>89</v>
      </c>
      <c r="U62" s="74" t="s">
        <v>89</v>
      </c>
      <c r="V62" s="74" t="s">
        <v>89</v>
      </c>
      <c r="W62" s="74" t="s">
        <v>89</v>
      </c>
      <c r="X62" s="74" t="s">
        <v>89</v>
      </c>
      <c r="Y62" s="74" t="s">
        <v>89</v>
      </c>
      <c r="Z62" s="74" t="s">
        <v>89</v>
      </c>
      <c r="AA62" s="74" t="s">
        <v>89</v>
      </c>
      <c r="AB62" s="74"/>
      <c r="AC62" s="100"/>
      <c r="AD62" s="69"/>
      <c r="AE62" s="69"/>
      <c r="AF62" s="70"/>
    </row>
    <row r="63" spans="1:32" s="17" customFormat="1" ht="13.5" customHeight="1">
      <c r="A63" s="222"/>
      <c r="B63" s="28"/>
      <c r="C63" s="215" t="s">
        <v>137</v>
      </c>
      <c r="D63" s="216"/>
      <c r="E63" s="216"/>
      <c r="F63" s="216"/>
      <c r="G63" s="216"/>
      <c r="H63" s="98"/>
      <c r="I63" s="100"/>
      <c r="J63" s="74"/>
      <c r="K63" s="74"/>
      <c r="L63" s="74"/>
      <c r="M63" s="74"/>
      <c r="N63" s="74"/>
      <c r="O63" s="74"/>
      <c r="P63" s="74"/>
      <c r="Q63" s="74"/>
      <c r="R63" s="74"/>
      <c r="S63" s="74"/>
      <c r="T63" s="74"/>
      <c r="U63" s="74"/>
      <c r="V63" s="74"/>
      <c r="W63" s="74"/>
      <c r="X63" s="74"/>
      <c r="Y63" s="74"/>
      <c r="Z63" s="74"/>
      <c r="AA63" s="74"/>
      <c r="AB63" s="74"/>
      <c r="AC63" s="100"/>
      <c r="AD63" s="69"/>
      <c r="AE63" s="69"/>
      <c r="AF63" s="70"/>
    </row>
    <row r="64" spans="1:32" s="17" customFormat="1" ht="13.5" customHeight="1" thickBot="1">
      <c r="A64" s="222"/>
      <c r="B64" s="28"/>
      <c r="C64" s="92"/>
      <c r="D64" s="215" t="s">
        <v>166</v>
      </c>
      <c r="E64" s="216"/>
      <c r="F64" s="216"/>
      <c r="G64" s="217"/>
      <c r="H64" s="102"/>
      <c r="I64" s="103"/>
      <c r="J64" s="87"/>
      <c r="K64" s="104"/>
      <c r="L64" s="89"/>
      <c r="M64" s="89"/>
      <c r="N64" s="89"/>
      <c r="O64" s="89"/>
      <c r="P64" s="79"/>
      <c r="Q64" s="79"/>
      <c r="R64" s="79"/>
      <c r="S64" s="79"/>
      <c r="T64" s="79"/>
      <c r="U64" s="79"/>
      <c r="V64" s="74"/>
      <c r="W64" s="79"/>
      <c r="X64" s="79"/>
      <c r="Y64" s="74" t="s">
        <v>89</v>
      </c>
      <c r="Z64" s="79"/>
      <c r="AA64" s="79"/>
      <c r="AB64" s="79"/>
      <c r="AC64" s="103"/>
      <c r="AD64" s="69"/>
      <c r="AE64" s="69"/>
      <c r="AF64" s="70"/>
    </row>
    <row r="65" spans="1:32" s="17" customFormat="1" ht="24" customHeight="1">
      <c r="A65" s="198" t="s">
        <v>138</v>
      </c>
      <c r="B65" s="200"/>
      <c r="C65" s="201"/>
      <c r="D65" s="201"/>
      <c r="E65" s="201"/>
      <c r="F65" s="202"/>
      <c r="G65" s="29" t="s">
        <v>139</v>
      </c>
      <c r="H65" s="30" t="s">
        <v>91</v>
      </c>
      <c r="I65" s="31" t="s">
        <v>91</v>
      </c>
      <c r="J65" s="31" t="s">
        <v>197</v>
      </c>
      <c r="K65" s="90" t="s">
        <v>90</v>
      </c>
      <c r="L65" s="90" t="s">
        <v>90</v>
      </c>
      <c r="M65" s="90" t="s">
        <v>91</v>
      </c>
      <c r="N65" s="33" t="s">
        <v>198</v>
      </c>
      <c r="O65" s="90" t="s">
        <v>91</v>
      </c>
      <c r="P65" s="91" t="s">
        <v>198</v>
      </c>
      <c r="Q65" s="31" t="s">
        <v>198</v>
      </c>
      <c r="R65" s="31" t="s">
        <v>198</v>
      </c>
      <c r="S65" s="31" t="s">
        <v>91</v>
      </c>
      <c r="T65" s="31" t="s">
        <v>198</v>
      </c>
      <c r="U65" s="31" t="s">
        <v>198</v>
      </c>
      <c r="V65" s="31" t="s">
        <v>198</v>
      </c>
      <c r="W65" s="31" t="s">
        <v>198</v>
      </c>
      <c r="X65" s="31" t="s">
        <v>91</v>
      </c>
      <c r="Y65" s="31" t="s">
        <v>91</v>
      </c>
      <c r="Z65" s="31" t="s">
        <v>91</v>
      </c>
      <c r="AA65" s="31" t="s">
        <v>91</v>
      </c>
      <c r="AB65" s="129" t="s">
        <v>159</v>
      </c>
      <c r="AC65" s="129" t="s">
        <v>159</v>
      </c>
      <c r="AD65" s="31"/>
      <c r="AE65" s="31"/>
      <c r="AF65" s="32"/>
    </row>
    <row r="66" spans="1:32" s="17" customFormat="1" ht="27" customHeight="1">
      <c r="A66" s="199"/>
      <c r="B66" s="203"/>
      <c r="C66" s="204"/>
      <c r="D66" s="204"/>
      <c r="E66" s="204"/>
      <c r="F66" s="205"/>
      <c r="G66" s="33" t="s">
        <v>140</v>
      </c>
      <c r="H66" s="34" t="s">
        <v>107</v>
      </c>
      <c r="I66" s="34" t="s">
        <v>107</v>
      </c>
      <c r="J66" s="34" t="s">
        <v>107</v>
      </c>
      <c r="K66" s="34" t="s">
        <v>107</v>
      </c>
      <c r="L66" s="34" t="s">
        <v>107</v>
      </c>
      <c r="M66" s="34" t="s">
        <v>107</v>
      </c>
      <c r="N66" s="34" t="s">
        <v>107</v>
      </c>
      <c r="O66" s="34" t="s">
        <v>107</v>
      </c>
      <c r="P66" s="34" t="s">
        <v>107</v>
      </c>
      <c r="Q66" s="34" t="s">
        <v>107</v>
      </c>
      <c r="R66" s="34" t="s">
        <v>107</v>
      </c>
      <c r="S66" s="34" t="s">
        <v>107</v>
      </c>
      <c r="T66" s="34" t="s">
        <v>107</v>
      </c>
      <c r="U66" s="34" t="s">
        <v>107</v>
      </c>
      <c r="V66" s="34" t="s">
        <v>107</v>
      </c>
      <c r="W66" s="34" t="s">
        <v>107</v>
      </c>
      <c r="X66" s="34" t="s">
        <v>107</v>
      </c>
      <c r="Y66" s="34" t="s">
        <v>107</v>
      </c>
      <c r="Z66" s="34" t="s">
        <v>107</v>
      </c>
      <c r="AA66" s="34" t="s">
        <v>107</v>
      </c>
      <c r="AB66" s="34" t="s">
        <v>107</v>
      </c>
      <c r="AC66" s="34" t="s">
        <v>107</v>
      </c>
      <c r="AD66" s="93"/>
      <c r="AE66" s="93"/>
      <c r="AF66" s="36"/>
    </row>
    <row r="67" spans="1:32" s="17" customFormat="1" ht="27" customHeight="1">
      <c r="A67" s="199"/>
      <c r="B67" s="203"/>
      <c r="C67" s="204"/>
      <c r="D67" s="204"/>
      <c r="E67" s="204"/>
      <c r="F67" s="205"/>
      <c r="G67" s="33" t="s">
        <v>141</v>
      </c>
      <c r="H67" s="37">
        <v>43701</v>
      </c>
      <c r="I67" s="37">
        <v>43701</v>
      </c>
      <c r="J67" s="37">
        <v>43701</v>
      </c>
      <c r="K67" s="37">
        <v>43701</v>
      </c>
      <c r="L67" s="37">
        <v>43701</v>
      </c>
      <c r="M67" s="37">
        <v>43701</v>
      </c>
      <c r="N67" s="37">
        <v>43701</v>
      </c>
      <c r="O67" s="37">
        <v>43701</v>
      </c>
      <c r="P67" s="37">
        <v>43701</v>
      </c>
      <c r="Q67" s="37">
        <v>43701</v>
      </c>
      <c r="R67" s="37">
        <v>43701</v>
      </c>
      <c r="S67" s="37">
        <v>43701</v>
      </c>
      <c r="T67" s="37">
        <v>43701</v>
      </c>
      <c r="U67" s="37">
        <v>43701</v>
      </c>
      <c r="V67" s="37">
        <v>43701</v>
      </c>
      <c r="W67" s="37">
        <v>43701</v>
      </c>
      <c r="X67" s="37">
        <v>43701</v>
      </c>
      <c r="Y67" s="37">
        <v>43701</v>
      </c>
      <c r="Z67" s="37">
        <v>43701</v>
      </c>
      <c r="AA67" s="37">
        <v>43701</v>
      </c>
      <c r="AB67" s="37">
        <v>43701</v>
      </c>
      <c r="AC67" s="37">
        <v>43701</v>
      </c>
      <c r="AD67" s="38"/>
      <c r="AE67" s="38"/>
      <c r="AF67" s="39"/>
    </row>
    <row r="68" spans="1:32" s="17" customFormat="1" ht="24.75" customHeight="1">
      <c r="A68" s="199"/>
      <c r="B68" s="203" t="s">
        <v>95</v>
      </c>
      <c r="C68" s="204"/>
      <c r="D68" s="204"/>
      <c r="E68" s="204"/>
      <c r="F68" s="205"/>
      <c r="G68" s="40" t="s">
        <v>142</v>
      </c>
      <c r="H68" s="34" t="s">
        <v>93</v>
      </c>
      <c r="I68" s="34" t="s">
        <v>93</v>
      </c>
      <c r="J68" s="34" t="s">
        <v>93</v>
      </c>
      <c r="K68" s="34" t="s">
        <v>93</v>
      </c>
      <c r="L68" s="34" t="s">
        <v>93</v>
      </c>
      <c r="M68" s="34" t="s">
        <v>93</v>
      </c>
      <c r="N68" s="34" t="s">
        <v>93</v>
      </c>
      <c r="O68" s="34" t="s">
        <v>93</v>
      </c>
      <c r="P68" s="34" t="s">
        <v>93</v>
      </c>
      <c r="Q68" s="34" t="s">
        <v>93</v>
      </c>
      <c r="R68" s="34" t="s">
        <v>93</v>
      </c>
      <c r="S68" s="34" t="s">
        <v>93</v>
      </c>
      <c r="T68" s="34" t="s">
        <v>93</v>
      </c>
      <c r="U68" s="34" t="s">
        <v>93</v>
      </c>
      <c r="V68" s="34" t="s">
        <v>93</v>
      </c>
      <c r="W68" s="34" t="s">
        <v>93</v>
      </c>
      <c r="X68" s="34" t="s">
        <v>93</v>
      </c>
      <c r="Y68" s="34" t="s">
        <v>93</v>
      </c>
      <c r="Z68" s="34" t="s">
        <v>93</v>
      </c>
      <c r="AA68" s="34" t="s">
        <v>93</v>
      </c>
      <c r="AB68" s="34" t="s">
        <v>93</v>
      </c>
      <c r="AC68" s="34" t="s">
        <v>93</v>
      </c>
      <c r="AD68" s="93"/>
      <c r="AE68" s="93"/>
      <c r="AF68" s="36"/>
    </row>
    <row r="69" spans="1:32" s="17" customFormat="1" ht="24.75" customHeight="1">
      <c r="A69" s="206" t="s">
        <v>143</v>
      </c>
      <c r="B69" s="208" t="s">
        <v>144</v>
      </c>
      <c r="C69" s="208"/>
      <c r="D69" s="208"/>
      <c r="E69" s="208"/>
      <c r="F69" s="209" t="str">
        <f>GetBugSheetName()</f>
        <v>Page_Load_Login_</v>
      </c>
      <c r="G69" s="210"/>
      <c r="H69" s="54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8"/>
    </row>
    <row r="70" spans="1:32" s="17" customFormat="1" ht="36" customHeight="1" thickBot="1">
      <c r="A70" s="207"/>
      <c r="B70" s="211" t="s">
        <v>145</v>
      </c>
      <c r="C70" s="212"/>
      <c r="D70" s="212"/>
      <c r="E70" s="213"/>
      <c r="F70" s="211"/>
      <c r="G70" s="214"/>
      <c r="H70" s="55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 t="str">
        <f t="shared" ref="S70:AF70" si="1">IF(S69="","",(SUM(LEN(S69)-LEN(SUBSTITUTE(S69,",","")))/LEN(",")) + 1 )</f>
        <v/>
      </c>
      <c r="T70" s="49" t="str">
        <f t="shared" si="1"/>
        <v/>
      </c>
      <c r="U70" s="49" t="str">
        <f t="shared" si="1"/>
        <v/>
      </c>
      <c r="V70" s="49" t="str">
        <f t="shared" si="1"/>
        <v/>
      </c>
      <c r="W70" s="49" t="str">
        <f t="shared" si="1"/>
        <v/>
      </c>
      <c r="X70" s="49" t="str">
        <f t="shared" si="1"/>
        <v/>
      </c>
      <c r="Y70" s="49" t="str">
        <f t="shared" si="1"/>
        <v/>
      </c>
      <c r="Z70" s="49" t="str">
        <f t="shared" si="1"/>
        <v/>
      </c>
      <c r="AA70" s="49" t="str">
        <f t="shared" si="1"/>
        <v/>
      </c>
      <c r="AB70" s="49" t="str">
        <f t="shared" si="1"/>
        <v/>
      </c>
      <c r="AC70" s="49" t="str">
        <f t="shared" si="1"/>
        <v/>
      </c>
      <c r="AD70" s="49" t="str">
        <f t="shared" si="1"/>
        <v/>
      </c>
      <c r="AE70" s="49" t="str">
        <f t="shared" si="1"/>
        <v/>
      </c>
      <c r="AF70" s="50" t="str">
        <f t="shared" si="1"/>
        <v/>
      </c>
    </row>
    <row r="71" spans="1:32" s="17" customFormat="1">
      <c r="H71" s="41"/>
      <c r="I71" s="41"/>
      <c r="J71" s="41"/>
      <c r="K71" s="41"/>
      <c r="L71" s="41"/>
      <c r="M71" s="41"/>
      <c r="N71" s="42"/>
      <c r="O71" s="43"/>
      <c r="P71" s="41"/>
      <c r="Q71" s="41"/>
      <c r="R71" s="41"/>
      <c r="S71" s="41"/>
      <c r="T71" s="41"/>
      <c r="U71" s="41"/>
      <c r="V71" s="41"/>
    </row>
  </sheetData>
  <sheetProtection insertRows="0"/>
  <protectedRanges>
    <protectedRange sqref="B4:G5 B50:G50 B6:B49 B51:B64" name="Range2_1"/>
    <protectedRange sqref="B1:O2 P2 T1 AC1:AF2" name="Range1_1"/>
    <protectedRange sqref="AD65:AF65 H66:AF69" name="Range3_1_1"/>
    <protectedRange sqref="H4:AF4 AD5:AF64" name="Range2_1_1"/>
    <protectedRange sqref="C43:G46 C41:G41 C42:D42 F42:G42" name="Range2_1_1_1"/>
    <protectedRange sqref="C47:G49" name="Range2_1_3_1"/>
    <protectedRange sqref="C54:G64" name="Range2_1_3"/>
    <protectedRange sqref="C51:G53" name="Range2_1_2"/>
    <protectedRange sqref="C51:G51" name="Range2_1_4_1"/>
    <protectedRange sqref="H62:Z62 H63:J64 L63:AC64 K63 H54:Z54 AB54:AC62 M55:M58 H57:K58 H61:O61 R59 J55:L56 N55:N57 I56 AA54:AA57 O55:O58 U61:Y61 N59:P59 H59:J59 U58:W59 AA59:AA62 P55:Y57 H50:AC50" name="Range2_1_3_2"/>
    <protectedRange sqref="N58 H60:J60 Z44:Z45 AA6 P58 Q58:Q60 H55:H56 H43:R46 AB6:AB9 AA5:AB5 S32:Z32 AA33:AC33 H32:R33 AB34:AC34 T33 H35:R35 AA35:AC35 AB36:AC36 U35 H37:R37 AA37:AC37 AB38:AC38 V37 AA39:AC39 H39:R39 AB40:AC40 W39 H41:R41 AA41:AC41 AA43:AC46 X41 AB42:AC42 AB10:AC32 H38:Z38 H5:Z31 H34:Z34 X58:Y60 H36:Z36 Y43 H40:Z40 H42:Z42 L57:L58 R58 N60:P60 U60:W60 R60 I55 K59:M60 Z58:AA58 S58:T60 AC5:AC9" name="Range2_1_1_2"/>
    <protectedRange sqref="Y41:Z41 U33:Z33 V35:Z35 W37:Z37 X39:Z39 S33 S35:T35 S37:U37 S39:V39 S41:W41 Y44:Y46 Z46 Z43 S43:X46" name="Range2_1_1_1_1"/>
    <protectedRange sqref="AB48 AC49" name="Range2_1_1_2_1"/>
    <protectedRange sqref="AC48" name="Range2_1_1_2_1_1"/>
    <protectedRange sqref="AC48" name="Range2_1_4"/>
    <protectedRange sqref="H47:AA49 AB47:AC47 AB49" name="Range2_1_3_1_1"/>
    <protectedRange sqref="AC53 AB52" name="Range2_1_1_3"/>
    <protectedRange sqref="H52:H53 I52:K52 H51:N51 L52:N53 P51:AA53 AB53 AB51 AC51:AC52" name="Range2_1_1_3_1"/>
    <protectedRange sqref="I53:K53" name="Range2_1_1_5"/>
    <protectedRange sqref="H51:AC51" name="Range2_1_4_1_1"/>
    <protectedRange sqref="C6:G31" name="Range2_1_1_1_2"/>
    <protectedRange sqref="C32:G40" name="Range2_1_1_1_2_1"/>
  </protectedRanges>
  <mergeCells count="92"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  <mergeCell ref="A4:A49"/>
    <mergeCell ref="B4:G4"/>
    <mergeCell ref="B5:G5"/>
    <mergeCell ref="C6:G6"/>
    <mergeCell ref="C7:C31"/>
    <mergeCell ref="D7:G7"/>
    <mergeCell ref="E8:G8"/>
    <mergeCell ref="D9:G9"/>
    <mergeCell ref="E10:G10"/>
    <mergeCell ref="D11:G11"/>
    <mergeCell ref="D23:G23"/>
    <mergeCell ref="E12:G12"/>
    <mergeCell ref="D13:G13"/>
    <mergeCell ref="E14:G14"/>
    <mergeCell ref="D15:G15"/>
    <mergeCell ref="E16:G16"/>
    <mergeCell ref="D17:G17"/>
    <mergeCell ref="E18:G18"/>
    <mergeCell ref="D19:G19"/>
    <mergeCell ref="E20:G20"/>
    <mergeCell ref="D21:G21"/>
    <mergeCell ref="E22:G22"/>
    <mergeCell ref="D24:D29"/>
    <mergeCell ref="E24:G24"/>
    <mergeCell ref="F25:G25"/>
    <mergeCell ref="E26:G26"/>
    <mergeCell ref="F27:G27"/>
    <mergeCell ref="E28:G28"/>
    <mergeCell ref="F29:G29"/>
    <mergeCell ref="C44:G44"/>
    <mergeCell ref="D30:G30"/>
    <mergeCell ref="E31:G31"/>
    <mergeCell ref="C32:G32"/>
    <mergeCell ref="C33:C40"/>
    <mergeCell ref="D33:G33"/>
    <mergeCell ref="E34:G34"/>
    <mergeCell ref="D35:G35"/>
    <mergeCell ref="E36:G36"/>
    <mergeCell ref="D37:G37"/>
    <mergeCell ref="E38:G38"/>
    <mergeCell ref="D39:G39"/>
    <mergeCell ref="E40:G40"/>
    <mergeCell ref="C41:G41"/>
    <mergeCell ref="D42:G42"/>
    <mergeCell ref="C43:G43"/>
    <mergeCell ref="C45:C46"/>
    <mergeCell ref="D45:G45"/>
    <mergeCell ref="D46:G46"/>
    <mergeCell ref="C47:G47"/>
    <mergeCell ref="C48:C49"/>
    <mergeCell ref="D48:G48"/>
    <mergeCell ref="D49:G49"/>
    <mergeCell ref="D62:G62"/>
    <mergeCell ref="A50:A64"/>
    <mergeCell ref="B50:G50"/>
    <mergeCell ref="C51:G51"/>
    <mergeCell ref="C52:C53"/>
    <mergeCell ref="D52:G52"/>
    <mergeCell ref="D53:G53"/>
    <mergeCell ref="C54:G54"/>
    <mergeCell ref="C55:C60"/>
    <mergeCell ref="D55:G55"/>
    <mergeCell ref="D56:G56"/>
    <mergeCell ref="D57:G57"/>
    <mergeCell ref="D58:G58"/>
    <mergeCell ref="D59:G59"/>
    <mergeCell ref="D60:G60"/>
    <mergeCell ref="C61:G61"/>
    <mergeCell ref="C63:G63"/>
    <mergeCell ref="D64:G64"/>
    <mergeCell ref="A65:A68"/>
    <mergeCell ref="B65:F65"/>
    <mergeCell ref="B66:F66"/>
    <mergeCell ref="B67:F67"/>
    <mergeCell ref="B68:F68"/>
    <mergeCell ref="A69:A70"/>
    <mergeCell ref="B69:E69"/>
    <mergeCell ref="F69:G69"/>
    <mergeCell ref="B70:E70"/>
    <mergeCell ref="F70:G70"/>
  </mergeCells>
  <phoneticPr fontId="3"/>
  <conditionalFormatting sqref="H3:AF70">
    <cfRule type="expression" dxfId="79" priority="30" stopIfTrue="1">
      <formula>H$68="NA"</formula>
    </cfRule>
    <cfRule type="expression" dxfId="78" priority="31" stopIfTrue="1">
      <formula>H$68="NG"</formula>
    </cfRule>
  </conditionalFormatting>
  <conditionalFormatting sqref="H65:AC65">
    <cfRule type="expression" dxfId="77" priority="28" stopIfTrue="1">
      <formula>H$68="NA"</formula>
    </cfRule>
    <cfRule type="expression" dxfId="76" priority="29" stopIfTrue="1">
      <formula>H$68="NG"</formula>
    </cfRule>
  </conditionalFormatting>
  <conditionalFormatting sqref="H54:Z54 H5:AC6 AB34:AC34 AB36:AC36 AB38:AC38 AB40:AC40 AB42:AC42 AB7:AC32 I9:I10 J11:J12 K13:K14 L15:L16 M17:M18 N19:N20 O21:O22 P24:P25 Q26:Q27 R28:R29 S30:S31 T33:T34 U35:U36 V37:V38 W39:W40 X41:X42 Y43 Z44:Z45 Y63 I55 Z58 I60:X60 L63:U64 V63 K63 H63:J64 W63:X64 Z63:Z64 AA46 H50:AC50 AA54:AC64 AC53 AB52">
    <cfRule type="expression" dxfId="75" priority="25" stopIfTrue="1">
      <formula>#REF!="NG"</formula>
    </cfRule>
    <cfRule type="expression" dxfId="74" priority="26" stopIfTrue="1">
      <formula>H$68="NA"</formula>
    </cfRule>
    <cfRule type="expression" dxfId="73" priority="27" stopIfTrue="1">
      <formula>H$68="NG"</formula>
    </cfRule>
  </conditionalFormatting>
  <conditionalFormatting sqref="U61:Y61 I61:O62 H7:H46 I56:I59 P62:Z62 I11:I46 J13:J46 I7:I8 K15:K46 J7:J10 L17:L46 K7:K12 M19:M46 L7:L14 N21:N46 M7:M16 O23:O46 N7:N18 P26:P46 O7:O20 Q28:Q46 P7:P23 R30:R46 Q7:Q25 S32:S46 R7:R27 T35:T46 S7:S29 U37:U46 T7:T32 V39:V46 U7:U34 W41:W46 V7:V36 X43:X46 W7:W38 Y44:Y46 X7:X40 Y60 Y7:Y42 Z7:Z43 H55:H62 Y64 J55:Y59 Z46">
    <cfRule type="expression" dxfId="72" priority="22" stopIfTrue="1">
      <formula>#REF!="NG"</formula>
    </cfRule>
    <cfRule type="expression" dxfId="71" priority="23" stopIfTrue="1">
      <formula>I$68="NA"</formula>
    </cfRule>
    <cfRule type="expression" dxfId="70" priority="24" stopIfTrue="1">
      <formula>I$68="NG"</formula>
    </cfRule>
  </conditionalFormatting>
  <conditionalFormatting sqref="V64">
    <cfRule type="expression" dxfId="69" priority="19" stopIfTrue="1">
      <formula>#REF!="NG"</formula>
    </cfRule>
    <cfRule type="expression" dxfId="68" priority="20" stopIfTrue="1">
      <formula>K$68="NA"</formula>
    </cfRule>
    <cfRule type="expression" dxfId="67" priority="21" stopIfTrue="1">
      <formula>K$68="NG"</formula>
    </cfRule>
  </conditionalFormatting>
  <conditionalFormatting sqref="AA33:AC33 AA35:AC35 AA37:AC37 AA39:AC39 AA41:AC41 AA43:AA45 AB43:AC46">
    <cfRule type="expression" dxfId="66" priority="16" stopIfTrue="1">
      <formula>#REF!="NG"</formula>
    </cfRule>
    <cfRule type="expression" dxfId="65" priority="17" stopIfTrue="1">
      <formula>T$68="NA"</formula>
    </cfRule>
    <cfRule type="expression" dxfId="64" priority="18" stopIfTrue="1">
      <formula>T$68="NG"</formula>
    </cfRule>
  </conditionalFormatting>
  <conditionalFormatting sqref="AB48 AC49">
    <cfRule type="expression" dxfId="63" priority="13" stopIfTrue="1">
      <formula>#REF!="NG"</formula>
    </cfRule>
    <cfRule type="expression" dxfId="62" priority="14" stopIfTrue="1">
      <formula>AB$71="NA"</formula>
    </cfRule>
    <cfRule type="expression" dxfId="61" priority="15" stopIfTrue="1">
      <formula>AB$71="NG"</formula>
    </cfRule>
  </conditionalFormatting>
  <conditionalFormatting sqref="AC48">
    <cfRule type="expression" dxfId="60" priority="11" stopIfTrue="1">
      <formula>AC$120="NA"</formula>
    </cfRule>
    <cfRule type="expression" dxfId="59" priority="12" stopIfTrue="1">
      <formula>AC$120="NG"</formula>
    </cfRule>
  </conditionalFormatting>
  <conditionalFormatting sqref="H47:AA49 AB47:AC47 AB49">
    <cfRule type="expression" dxfId="58" priority="8" stopIfTrue="1">
      <formula>#REF!="NG"</formula>
    </cfRule>
    <cfRule type="expression" dxfId="57" priority="9" stopIfTrue="1">
      <formula>H$114="NA"</formula>
    </cfRule>
    <cfRule type="expression" dxfId="56" priority="10" stopIfTrue="1">
      <formula>H$114="NG"</formula>
    </cfRule>
  </conditionalFormatting>
  <conditionalFormatting sqref="H51:N51 L52:N53 H52:H53 I52:K52 Y51:AA53 AB53 AB51 AC51:AC52">
    <cfRule type="expression" dxfId="55" priority="6" stopIfTrue="1">
      <formula>H$114="NA"</formula>
    </cfRule>
    <cfRule type="expression" dxfId="54" priority="7" stopIfTrue="1">
      <formula>H$114="NG"</formula>
    </cfRule>
  </conditionalFormatting>
  <conditionalFormatting sqref="P51:X53">
    <cfRule type="expression" dxfId="53" priority="4" stopIfTrue="1">
      <formula>O$114="NA"</formula>
    </cfRule>
    <cfRule type="expression" dxfId="52" priority="5" stopIfTrue="1">
      <formula>O$114="NG"</formula>
    </cfRule>
  </conditionalFormatting>
  <conditionalFormatting sqref="I53:K53">
    <cfRule type="expression" dxfId="51" priority="1" stopIfTrue="1">
      <formula>#REF!="NG"</formula>
    </cfRule>
    <cfRule type="expression" dxfId="50" priority="2" stopIfTrue="1">
      <formula>J$50="NA"</formula>
    </cfRule>
    <cfRule type="expression" dxfId="49" priority="3" stopIfTrue="1">
      <formula>J$50="NG"</formula>
    </cfRule>
  </conditionalFormatting>
  <dataValidations count="10">
    <dataValidation allowBlank="1" showInputMessage="1" showErrorMessage="1" promptTitle="Input conditions" prompt="that need to be checked." sqref="A4:A49"/>
    <dataValidation allowBlank="1" showInputMessage="1" showErrorMessage="1" promptTitle="Check points" prompt="that need / need not be executed" sqref="A50:A64"/>
    <dataValidation type="list" allowBlank="1" showInputMessage="1" showErrorMessage="1" sqref="H65:AF65">
      <formula1>"N, A, B"</formula1>
    </dataValidation>
    <dataValidation type="list" allowBlank="1" showInputMessage="1" showErrorMessage="1" sqref="H68:AF68">
      <formula1>"OK, NG, NA, PT"</formula1>
    </dataValidation>
    <dataValidation allowBlank="1" showInputMessage="1" showErrorMessage="1" promptTitle="PCL sheet name" prompt=" " sqref="F69:G69"/>
    <dataValidation allowBlank="1" showInputMessage="1" showErrorMessage="1" promptTitle="Bug ID" prompt="Unique ID throughout the project._x000a_For every Bug found during Test as well as Re-Test, a new Bug ID needs to be entered here (as a comma seperated value)" sqref="B69:E69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68"/>
    <dataValidation allowBlank="1" showInputMessage="1" showErrorMessage="1" promptTitle="Testing Date" prompt="Date on which test was performed in yyyy/mm/dd format" sqref="G67"/>
    <dataValidation allowBlank="1" showInputMessage="1" showErrorMessage="1" promptTitle="Enter" prompt="Name of the person who performed the test" sqref="G66"/>
    <dataValidation allowBlank="1" showInputMessage="1" showErrorMessage="1" promptTitle="Condition Type" prompt="N : Normal _x000a_A : Abnormal _x000a_B : Boundary" sqref="G65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5"/>
  <dimension ref="A1:AF129"/>
  <sheetViews>
    <sheetView view="pageBreakPreview" zoomScale="85" zoomScaleNormal="70" workbookViewId="0">
      <pane xSplit="7" ySplit="3" topLeftCell="H91" activePane="bottomRight" state="frozen"/>
      <selection activeCell="C32" sqref="C32:G32"/>
      <selection pane="topRight" activeCell="C32" sqref="C32:G32"/>
      <selection pane="bottomLeft" activeCell="C32" sqref="C32:G32"/>
      <selection pane="bottomRight" activeCell="B2" sqref="B2:E2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44" customWidth="1"/>
    <col min="6" max="7" width="15.625" style="44" customWidth="1"/>
    <col min="8" max="22" width="3.625" style="45" customWidth="1"/>
    <col min="23" max="16384" width="3.625" style="1"/>
  </cols>
  <sheetData>
    <row r="1" spans="1:32" ht="20.100000000000001" customHeight="1">
      <c r="A1" s="57" t="s">
        <v>108</v>
      </c>
      <c r="B1" s="249" t="s">
        <v>109</v>
      </c>
      <c r="C1" s="250"/>
      <c r="D1" s="250"/>
      <c r="E1" s="251"/>
      <c r="F1" s="249" t="s">
        <v>97</v>
      </c>
      <c r="G1" s="250"/>
      <c r="H1" s="250"/>
      <c r="I1" s="250"/>
      <c r="J1" s="250"/>
      <c r="K1" s="250"/>
      <c r="L1" s="250"/>
      <c r="M1" s="250"/>
      <c r="N1" s="250"/>
      <c r="O1" s="251"/>
      <c r="P1" s="252" t="s">
        <v>110</v>
      </c>
      <c r="Q1" s="253"/>
      <c r="R1" s="253"/>
      <c r="S1" s="254"/>
      <c r="T1" s="249" t="s">
        <v>77</v>
      </c>
      <c r="U1" s="250"/>
      <c r="V1" s="250"/>
      <c r="W1" s="250"/>
      <c r="X1" s="250"/>
      <c r="Y1" s="250"/>
      <c r="Z1" s="251"/>
      <c r="AA1" s="255" t="s">
        <v>111</v>
      </c>
      <c r="AB1" s="255"/>
      <c r="AC1" s="256">
        <v>43701</v>
      </c>
      <c r="AD1" s="256"/>
      <c r="AE1" s="256"/>
      <c r="AF1" s="257"/>
    </row>
    <row r="2" spans="1:32" ht="20.100000000000001" customHeight="1" thickBot="1">
      <c r="A2" s="58" t="s">
        <v>112</v>
      </c>
      <c r="B2" s="246" t="s">
        <v>363</v>
      </c>
      <c r="C2" s="247"/>
      <c r="D2" s="247"/>
      <c r="E2" s="258"/>
      <c r="F2" s="246" t="s">
        <v>166</v>
      </c>
      <c r="G2" s="247"/>
      <c r="H2" s="258"/>
      <c r="I2" s="211" t="s">
        <v>166</v>
      </c>
      <c r="J2" s="212"/>
      <c r="K2" s="212"/>
      <c r="L2" s="212"/>
      <c r="M2" s="212"/>
      <c r="N2" s="212"/>
      <c r="O2" s="213"/>
      <c r="P2" s="246"/>
      <c r="Q2" s="247"/>
      <c r="R2" s="247"/>
      <c r="S2" s="247"/>
      <c r="T2" s="247"/>
      <c r="U2" s="247"/>
      <c r="V2" s="247"/>
      <c r="W2" s="247"/>
      <c r="X2" s="247"/>
      <c r="Y2" s="247"/>
      <c r="Z2" s="258"/>
      <c r="AA2" s="259" t="s">
        <v>114</v>
      </c>
      <c r="AB2" s="260"/>
      <c r="AC2" s="246" t="s">
        <v>115</v>
      </c>
      <c r="AD2" s="247"/>
      <c r="AE2" s="247"/>
      <c r="AF2" s="248"/>
    </row>
    <row r="3" spans="1:32" ht="37.5" customHeight="1" thickBot="1">
      <c r="A3" s="60" t="s">
        <v>116</v>
      </c>
      <c r="B3" s="10"/>
      <c r="C3" s="10"/>
      <c r="D3" s="10"/>
      <c r="E3" s="10"/>
      <c r="F3" s="10"/>
      <c r="G3" s="59" t="s">
        <v>117</v>
      </c>
      <c r="H3" s="11">
        <f>IF(COUNTA(H4:H123)&gt;0,1,"")</f>
        <v>1</v>
      </c>
      <c r="I3" s="12">
        <f t="shared" ref="I3:AF3" si="0">IF(COUNTA(I4:I123)&gt;0,IF(H3&gt;0,H3+1,""),"")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>
        <f t="shared" si="0"/>
        <v>7</v>
      </c>
      <c r="O3" s="12">
        <f t="shared" si="0"/>
        <v>8</v>
      </c>
      <c r="P3" s="12">
        <f t="shared" si="0"/>
        <v>9</v>
      </c>
      <c r="Q3" s="12">
        <f t="shared" si="0"/>
        <v>10</v>
      </c>
      <c r="R3" s="12">
        <f t="shared" si="0"/>
        <v>11</v>
      </c>
      <c r="S3" s="12">
        <f t="shared" si="0"/>
        <v>12</v>
      </c>
      <c r="T3" s="12">
        <f t="shared" si="0"/>
        <v>13</v>
      </c>
      <c r="U3" s="12">
        <f t="shared" si="0"/>
        <v>14</v>
      </c>
      <c r="V3" s="12">
        <f t="shared" si="0"/>
        <v>15</v>
      </c>
      <c r="W3" s="12">
        <f t="shared" si="0"/>
        <v>16</v>
      </c>
      <c r="X3" s="12">
        <f t="shared" si="0"/>
        <v>17</v>
      </c>
      <c r="Y3" s="12">
        <f t="shared" si="0"/>
        <v>18</v>
      </c>
      <c r="Z3" s="12">
        <f t="shared" si="0"/>
        <v>19</v>
      </c>
      <c r="AA3" s="12">
        <f t="shared" si="0"/>
        <v>20</v>
      </c>
      <c r="AB3" s="12">
        <f t="shared" si="0"/>
        <v>21</v>
      </c>
      <c r="AC3" s="12">
        <f t="shared" si="0"/>
        <v>22</v>
      </c>
      <c r="AD3" s="12">
        <f t="shared" si="0"/>
        <v>23</v>
      </c>
      <c r="AE3" s="12">
        <f t="shared" si="0"/>
        <v>24</v>
      </c>
      <c r="AF3" s="13">
        <f t="shared" si="0"/>
        <v>25</v>
      </c>
    </row>
    <row r="4" spans="1:32" s="17" customFormat="1" ht="13.5" customHeight="1">
      <c r="A4" s="233" t="s">
        <v>118</v>
      </c>
      <c r="B4" s="235" t="s">
        <v>167</v>
      </c>
      <c r="C4" s="235"/>
      <c r="D4" s="235"/>
      <c r="E4" s="235"/>
      <c r="F4" s="235"/>
      <c r="G4" s="235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34"/>
      <c r="B5" s="270" t="s">
        <v>208</v>
      </c>
      <c r="C5" s="271"/>
      <c r="D5" s="271"/>
      <c r="E5" s="271"/>
      <c r="F5" s="271"/>
      <c r="G5" s="271"/>
      <c r="H5" s="105" t="s">
        <v>89</v>
      </c>
      <c r="I5" s="106" t="s">
        <v>89</v>
      </c>
      <c r="J5" s="56" t="s">
        <v>89</v>
      </c>
      <c r="K5" s="106" t="s">
        <v>89</v>
      </c>
      <c r="L5" s="106" t="s">
        <v>89</v>
      </c>
      <c r="M5" s="106" t="s">
        <v>89</v>
      </c>
      <c r="N5" s="106" t="s">
        <v>89</v>
      </c>
      <c r="O5" s="106" t="s">
        <v>89</v>
      </c>
      <c r="P5" s="106" t="s">
        <v>89</v>
      </c>
      <c r="Q5" s="106" t="s">
        <v>89</v>
      </c>
      <c r="R5" s="106" t="s">
        <v>89</v>
      </c>
      <c r="S5" s="106" t="s">
        <v>89</v>
      </c>
      <c r="T5" s="106" t="s">
        <v>89</v>
      </c>
      <c r="U5" s="106" t="s">
        <v>89</v>
      </c>
      <c r="V5" s="106" t="s">
        <v>89</v>
      </c>
      <c r="W5" s="106" t="s">
        <v>89</v>
      </c>
      <c r="X5" s="106" t="s">
        <v>89</v>
      </c>
      <c r="Y5" s="106" t="s">
        <v>89</v>
      </c>
      <c r="Z5" s="106" t="s">
        <v>89</v>
      </c>
      <c r="AA5" s="106" t="s">
        <v>89</v>
      </c>
      <c r="AB5" s="106" t="s">
        <v>89</v>
      </c>
      <c r="AC5" s="106" t="s">
        <v>89</v>
      </c>
      <c r="AD5" s="106" t="s">
        <v>89</v>
      </c>
      <c r="AE5" s="106" t="s">
        <v>89</v>
      </c>
      <c r="AF5" s="130" t="s">
        <v>89</v>
      </c>
    </row>
    <row r="6" spans="1:32" s="17" customFormat="1" ht="13.5" customHeight="1">
      <c r="A6" s="234"/>
      <c r="B6" s="21"/>
      <c r="C6" s="272" t="s">
        <v>168</v>
      </c>
      <c r="D6" s="273"/>
      <c r="E6" s="273"/>
      <c r="F6" s="273"/>
      <c r="G6" s="274"/>
      <c r="H6" s="107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  <c r="AE6" s="56"/>
      <c r="AF6" s="131"/>
    </row>
    <row r="7" spans="1:32" s="17" customFormat="1" ht="13.5" customHeight="1">
      <c r="A7" s="234"/>
      <c r="B7" s="21"/>
      <c r="C7" s="275"/>
      <c r="D7" s="277" t="s">
        <v>163</v>
      </c>
      <c r="E7" s="278"/>
      <c r="F7" s="278"/>
      <c r="G7" s="279"/>
      <c r="H7" s="108"/>
      <c r="I7" s="56"/>
      <c r="J7" s="56"/>
      <c r="K7" s="56"/>
      <c r="L7" s="56"/>
      <c r="M7" s="56"/>
      <c r="N7" s="56"/>
      <c r="O7" s="56"/>
      <c r="P7" s="56"/>
      <c r="Q7" s="56"/>
      <c r="R7" s="83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  <c r="AE7" s="56"/>
      <c r="AF7" s="131"/>
    </row>
    <row r="8" spans="1:32" s="17" customFormat="1" ht="13.5" customHeight="1">
      <c r="A8" s="234"/>
      <c r="B8" s="21"/>
      <c r="C8" s="276"/>
      <c r="D8" s="118"/>
      <c r="E8" s="284" t="s">
        <v>170</v>
      </c>
      <c r="F8" s="284"/>
      <c r="G8" s="290"/>
      <c r="H8" s="72" t="s">
        <v>89</v>
      </c>
      <c r="I8" s="72" t="s">
        <v>89</v>
      </c>
      <c r="J8" s="56" t="s">
        <v>89</v>
      </c>
      <c r="K8" s="56" t="s">
        <v>89</v>
      </c>
      <c r="L8" s="56" t="s">
        <v>89</v>
      </c>
      <c r="M8" s="56" t="s">
        <v>89</v>
      </c>
      <c r="N8" s="56" t="s">
        <v>89</v>
      </c>
      <c r="O8" s="56" t="s">
        <v>89</v>
      </c>
      <c r="P8" s="56" t="s">
        <v>89</v>
      </c>
      <c r="Q8" s="56" t="s">
        <v>89</v>
      </c>
      <c r="R8" s="83" t="s">
        <v>89</v>
      </c>
      <c r="S8" s="56" t="s">
        <v>89</v>
      </c>
      <c r="T8" s="56" t="s">
        <v>89</v>
      </c>
      <c r="U8" s="56" t="s">
        <v>89</v>
      </c>
      <c r="V8" s="56" t="s">
        <v>89</v>
      </c>
      <c r="W8" s="56" t="s">
        <v>89</v>
      </c>
      <c r="X8" s="56" t="s">
        <v>89</v>
      </c>
      <c r="Y8" s="56" t="s">
        <v>89</v>
      </c>
      <c r="Z8" s="56" t="s">
        <v>89</v>
      </c>
      <c r="AA8" s="56" t="s">
        <v>89</v>
      </c>
      <c r="AB8" s="56" t="s">
        <v>89</v>
      </c>
      <c r="AC8" s="56" t="s">
        <v>89</v>
      </c>
      <c r="AD8" s="56"/>
      <c r="AE8" s="56"/>
      <c r="AF8" s="131" t="s">
        <v>89</v>
      </c>
    </row>
    <row r="9" spans="1:32" s="17" customFormat="1" ht="13.5" customHeight="1">
      <c r="A9" s="234"/>
      <c r="B9" s="21"/>
      <c r="C9" s="276"/>
      <c r="D9" s="277" t="s">
        <v>164</v>
      </c>
      <c r="E9" s="278"/>
      <c r="F9" s="278"/>
      <c r="G9" s="279"/>
      <c r="H9" s="108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83"/>
      <c r="V9" s="56"/>
      <c r="W9" s="56"/>
      <c r="X9" s="56"/>
      <c r="Y9" s="56"/>
      <c r="Z9" s="56"/>
      <c r="AA9" s="56"/>
      <c r="AB9" s="56"/>
      <c r="AC9" s="56"/>
      <c r="AD9" s="56"/>
      <c r="AE9" s="56"/>
      <c r="AF9" s="131"/>
    </row>
    <row r="10" spans="1:32" s="17" customFormat="1" ht="13.5" customHeight="1">
      <c r="A10" s="234"/>
      <c r="B10" s="21"/>
      <c r="C10" s="276"/>
      <c r="D10" s="285"/>
      <c r="E10" s="284" t="s">
        <v>130</v>
      </c>
      <c r="F10" s="284"/>
      <c r="G10" s="290"/>
      <c r="H10" s="72" t="s">
        <v>89</v>
      </c>
      <c r="I10" s="72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83"/>
      <c r="V10" s="56"/>
      <c r="W10" s="56"/>
      <c r="X10" s="56"/>
      <c r="Y10" s="56"/>
      <c r="Z10" s="56"/>
      <c r="AA10" s="56"/>
      <c r="AB10" s="56"/>
      <c r="AC10" s="56"/>
      <c r="AD10" s="56"/>
      <c r="AE10" s="56"/>
      <c r="AF10" s="131"/>
    </row>
    <row r="11" spans="1:32" s="17" customFormat="1" ht="13.5" customHeight="1">
      <c r="A11" s="234"/>
      <c r="B11" s="21"/>
      <c r="C11" s="276"/>
      <c r="D11" s="286"/>
      <c r="E11" s="284" t="s">
        <v>209</v>
      </c>
      <c r="F11" s="284"/>
      <c r="G11" s="290"/>
      <c r="H11" s="108"/>
      <c r="I11" s="56" t="s">
        <v>89</v>
      </c>
      <c r="J11" s="72"/>
      <c r="K11" s="72"/>
      <c r="L11" s="106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  <c r="AA11" s="72"/>
      <c r="AB11" s="72"/>
      <c r="AC11" s="72"/>
      <c r="AD11" s="56"/>
      <c r="AE11" s="56"/>
      <c r="AF11" s="131"/>
    </row>
    <row r="12" spans="1:32" s="17" customFormat="1" ht="13.5" customHeight="1">
      <c r="A12" s="234"/>
      <c r="B12" s="21"/>
      <c r="C12" s="276"/>
      <c r="D12" s="320"/>
      <c r="E12" s="328" t="s">
        <v>210</v>
      </c>
      <c r="F12" s="284"/>
      <c r="G12" s="290"/>
      <c r="H12" s="108"/>
      <c r="I12" s="56"/>
      <c r="J12" s="72" t="s">
        <v>89</v>
      </c>
      <c r="K12" s="72" t="s">
        <v>89</v>
      </c>
      <c r="L12" s="72" t="s">
        <v>89</v>
      </c>
      <c r="M12" s="72" t="s">
        <v>89</v>
      </c>
      <c r="N12" s="72" t="s">
        <v>89</v>
      </c>
      <c r="O12" s="72" t="s">
        <v>89</v>
      </c>
      <c r="P12" s="72" t="s">
        <v>89</v>
      </c>
      <c r="Q12" s="72" t="s">
        <v>89</v>
      </c>
      <c r="R12" s="72" t="s">
        <v>89</v>
      </c>
      <c r="S12" s="72" t="s">
        <v>89</v>
      </c>
      <c r="T12" s="72" t="s">
        <v>89</v>
      </c>
      <c r="U12" s="72" t="s">
        <v>89</v>
      </c>
      <c r="V12" s="72" t="s">
        <v>89</v>
      </c>
      <c r="W12" s="72" t="s">
        <v>89</v>
      </c>
      <c r="X12" s="72" t="s">
        <v>89</v>
      </c>
      <c r="Y12" s="72" t="s">
        <v>89</v>
      </c>
      <c r="Z12" s="72" t="s">
        <v>89</v>
      </c>
      <c r="AA12" s="72" t="s">
        <v>89</v>
      </c>
      <c r="AB12" s="72" t="s">
        <v>89</v>
      </c>
      <c r="AC12" s="72" t="s">
        <v>89</v>
      </c>
      <c r="AD12" s="56" t="s">
        <v>89</v>
      </c>
      <c r="AE12" s="56" t="s">
        <v>89</v>
      </c>
      <c r="AF12" s="131" t="s">
        <v>89</v>
      </c>
    </row>
    <row r="13" spans="1:32" s="17" customFormat="1" ht="13.5" customHeight="1">
      <c r="A13" s="234"/>
      <c r="B13" s="21"/>
      <c r="C13" s="276"/>
      <c r="D13" s="280" t="s">
        <v>211</v>
      </c>
      <c r="E13" s="281"/>
      <c r="F13" s="281"/>
      <c r="G13" s="282"/>
      <c r="H13" s="108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131"/>
    </row>
    <row r="14" spans="1:32" s="17" customFormat="1" ht="13.5" customHeight="1">
      <c r="A14" s="234"/>
      <c r="B14" s="21"/>
      <c r="C14" s="276"/>
      <c r="D14" s="285"/>
      <c r="E14" s="284" t="s">
        <v>130</v>
      </c>
      <c r="F14" s="284"/>
      <c r="G14" s="290"/>
      <c r="H14" s="72" t="s">
        <v>89</v>
      </c>
      <c r="I14" s="56" t="s">
        <v>89</v>
      </c>
      <c r="J14" s="56"/>
      <c r="K14" s="56"/>
      <c r="L14" s="106"/>
      <c r="M14" s="56" t="s">
        <v>89</v>
      </c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131"/>
    </row>
    <row r="15" spans="1:32" s="17" customFormat="1" ht="13.5" customHeight="1">
      <c r="A15" s="234"/>
      <c r="B15" s="21"/>
      <c r="C15" s="276"/>
      <c r="D15" s="286"/>
      <c r="E15" s="284" t="s">
        <v>212</v>
      </c>
      <c r="F15" s="284"/>
      <c r="G15" s="290"/>
      <c r="H15" s="108"/>
      <c r="I15" s="72"/>
      <c r="J15" s="72" t="s">
        <v>89</v>
      </c>
      <c r="K15" s="72"/>
      <c r="L15" s="72"/>
      <c r="M15" s="72"/>
      <c r="N15" s="72"/>
      <c r="O15" s="72" t="s">
        <v>89</v>
      </c>
      <c r="P15" s="72" t="s">
        <v>89</v>
      </c>
      <c r="Q15" s="72"/>
      <c r="R15" s="72" t="s">
        <v>89</v>
      </c>
      <c r="S15" s="72" t="s">
        <v>89</v>
      </c>
      <c r="T15" s="72" t="s">
        <v>89</v>
      </c>
      <c r="U15" s="72" t="s">
        <v>89</v>
      </c>
      <c r="V15" s="72" t="s">
        <v>89</v>
      </c>
      <c r="W15" s="72" t="s">
        <v>89</v>
      </c>
      <c r="X15" s="72" t="s">
        <v>89</v>
      </c>
      <c r="Y15" s="72" t="s">
        <v>89</v>
      </c>
      <c r="Z15" s="72" t="s">
        <v>89</v>
      </c>
      <c r="AA15" s="72" t="s">
        <v>89</v>
      </c>
      <c r="AB15" s="72" t="s">
        <v>89</v>
      </c>
      <c r="AC15" s="72" t="s">
        <v>89</v>
      </c>
      <c r="AD15" s="56" t="s">
        <v>89</v>
      </c>
      <c r="AE15" s="56" t="s">
        <v>89</v>
      </c>
      <c r="AF15" s="131" t="s">
        <v>89</v>
      </c>
    </row>
    <row r="16" spans="1:32" s="17" customFormat="1" ht="13.5" customHeight="1">
      <c r="A16" s="234"/>
      <c r="B16" s="21"/>
      <c r="C16" s="276"/>
      <c r="D16" s="286"/>
      <c r="E16" s="284" t="s">
        <v>213</v>
      </c>
      <c r="F16" s="284"/>
      <c r="G16" s="290"/>
      <c r="H16" s="108"/>
      <c r="I16" s="72"/>
      <c r="J16" s="72"/>
      <c r="K16" s="72" t="s">
        <v>89</v>
      </c>
      <c r="L16" s="72"/>
      <c r="M16" s="72"/>
      <c r="N16" s="72" t="s">
        <v>89</v>
      </c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  <c r="AA16" s="56"/>
      <c r="AB16" s="56"/>
      <c r="AC16" s="56"/>
      <c r="AD16" s="56"/>
      <c r="AE16" s="56"/>
      <c r="AF16" s="131"/>
    </row>
    <row r="17" spans="1:32" s="17" customFormat="1" ht="13.5" customHeight="1">
      <c r="A17" s="234"/>
      <c r="B17" s="21"/>
      <c r="C17" s="276"/>
      <c r="D17" s="286"/>
      <c r="E17" s="284" t="s">
        <v>214</v>
      </c>
      <c r="F17" s="284"/>
      <c r="G17" s="290"/>
      <c r="H17" s="108"/>
      <c r="I17" s="72"/>
      <c r="J17" s="72"/>
      <c r="K17" s="72"/>
      <c r="L17" s="72" t="s">
        <v>89</v>
      </c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  <c r="AA17" s="56"/>
      <c r="AB17" s="56"/>
      <c r="AC17" s="56"/>
      <c r="AD17" s="56"/>
      <c r="AE17" s="56"/>
      <c r="AF17" s="131"/>
    </row>
    <row r="18" spans="1:32" s="17" customFormat="1" ht="13.5" customHeight="1">
      <c r="A18" s="234"/>
      <c r="B18" s="21"/>
      <c r="C18" s="276"/>
      <c r="D18" s="320"/>
      <c r="E18" s="284" t="s">
        <v>215</v>
      </c>
      <c r="F18" s="284"/>
      <c r="G18" s="290"/>
      <c r="H18" s="108"/>
      <c r="I18" s="72"/>
      <c r="J18" s="72"/>
      <c r="K18" s="72"/>
      <c r="L18" s="72"/>
      <c r="M18" s="72"/>
      <c r="N18" s="72"/>
      <c r="O18" s="72"/>
      <c r="P18" s="72"/>
      <c r="Q18" s="72" t="s">
        <v>89</v>
      </c>
      <c r="R18" s="72"/>
      <c r="S18" s="72"/>
      <c r="T18" s="72"/>
      <c r="U18" s="72"/>
      <c r="V18" s="72"/>
      <c r="W18" s="72"/>
      <c r="X18" s="72"/>
      <c r="Y18" s="72"/>
      <c r="Z18" s="72"/>
      <c r="AA18" s="56"/>
      <c r="AB18" s="56"/>
      <c r="AC18" s="56"/>
      <c r="AD18" s="56"/>
      <c r="AE18" s="56"/>
      <c r="AF18" s="131"/>
    </row>
    <row r="19" spans="1:32" s="17" customFormat="1" ht="13.5" customHeight="1">
      <c r="A19" s="234"/>
      <c r="B19" s="21"/>
      <c r="C19" s="276"/>
      <c r="D19" s="277" t="s">
        <v>216</v>
      </c>
      <c r="E19" s="278"/>
      <c r="F19" s="278"/>
      <c r="G19" s="279"/>
      <c r="H19" s="108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83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131"/>
    </row>
    <row r="20" spans="1:32" s="17" customFormat="1" ht="13.5" customHeight="1">
      <c r="A20" s="234"/>
      <c r="B20" s="21"/>
      <c r="C20" s="276"/>
      <c r="D20" s="285"/>
      <c r="E20" s="284" t="s">
        <v>130</v>
      </c>
      <c r="F20" s="284"/>
      <c r="G20" s="290"/>
      <c r="H20" s="72" t="s">
        <v>89</v>
      </c>
      <c r="I20" s="72" t="s">
        <v>89</v>
      </c>
      <c r="J20" s="56"/>
      <c r="K20" s="56"/>
      <c r="L20" s="106"/>
      <c r="M20" s="56" t="s">
        <v>89</v>
      </c>
      <c r="N20" s="56"/>
      <c r="O20" s="56"/>
      <c r="P20" s="56"/>
      <c r="Q20" s="56"/>
      <c r="R20" s="56"/>
      <c r="S20" s="56"/>
      <c r="T20" s="56"/>
      <c r="U20" s="83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131"/>
    </row>
    <row r="21" spans="1:32" s="17" customFormat="1" ht="13.5" customHeight="1">
      <c r="A21" s="234"/>
      <c r="B21" s="21"/>
      <c r="C21" s="276"/>
      <c r="D21" s="286"/>
      <c r="E21" s="284" t="s">
        <v>217</v>
      </c>
      <c r="F21" s="284"/>
      <c r="G21" s="290"/>
      <c r="H21" s="108"/>
      <c r="I21" s="72"/>
      <c r="J21" s="72"/>
      <c r="K21" s="72"/>
      <c r="L21" s="72"/>
      <c r="M21" s="72"/>
      <c r="N21" s="72" t="s">
        <v>89</v>
      </c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  <c r="AA21" s="56"/>
      <c r="AB21" s="56"/>
      <c r="AC21" s="56"/>
      <c r="AD21" s="56"/>
      <c r="AE21" s="56"/>
      <c r="AF21" s="131"/>
    </row>
    <row r="22" spans="1:32" s="17" customFormat="1" ht="13.5" customHeight="1">
      <c r="A22" s="234"/>
      <c r="B22" s="21"/>
      <c r="C22" s="276"/>
      <c r="D22" s="286"/>
      <c r="E22" s="323" t="s">
        <v>218</v>
      </c>
      <c r="F22" s="284"/>
      <c r="G22" s="290"/>
      <c r="H22" s="108"/>
      <c r="I22" s="56"/>
      <c r="J22" s="72" t="s">
        <v>89</v>
      </c>
      <c r="K22" s="72" t="s">
        <v>89</v>
      </c>
      <c r="L22" s="72" t="s">
        <v>89</v>
      </c>
      <c r="M22" s="72"/>
      <c r="N22" s="72"/>
      <c r="O22" s="72" t="s">
        <v>89</v>
      </c>
      <c r="P22" s="72" t="s">
        <v>89</v>
      </c>
      <c r="Q22" s="72" t="s">
        <v>89</v>
      </c>
      <c r="R22" s="72" t="s">
        <v>89</v>
      </c>
      <c r="S22" s="72" t="s">
        <v>89</v>
      </c>
      <c r="T22" s="72" t="s">
        <v>89</v>
      </c>
      <c r="U22" s="72" t="s">
        <v>89</v>
      </c>
      <c r="V22" s="72" t="s">
        <v>89</v>
      </c>
      <c r="W22" s="72" t="s">
        <v>89</v>
      </c>
      <c r="X22" s="72" t="s">
        <v>89</v>
      </c>
      <c r="Y22" s="72" t="s">
        <v>89</v>
      </c>
      <c r="Z22" s="72" t="s">
        <v>89</v>
      </c>
      <c r="AA22" s="72" t="s">
        <v>89</v>
      </c>
      <c r="AB22" s="72" t="s">
        <v>89</v>
      </c>
      <c r="AC22" s="72" t="s">
        <v>89</v>
      </c>
      <c r="AD22" s="56" t="s">
        <v>89</v>
      </c>
      <c r="AE22" s="56" t="s">
        <v>89</v>
      </c>
      <c r="AF22" s="131" t="s">
        <v>89</v>
      </c>
    </row>
    <row r="23" spans="1:32" s="17" customFormat="1" ht="13.5" customHeight="1">
      <c r="A23" s="234"/>
      <c r="B23" s="21"/>
      <c r="C23" s="276"/>
      <c r="D23" s="320"/>
      <c r="E23" s="284" t="s">
        <v>107</v>
      </c>
      <c r="F23" s="284"/>
      <c r="G23" s="290"/>
      <c r="H23" s="108"/>
      <c r="I23" s="56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  <c r="AA23" s="72"/>
      <c r="AB23" s="72"/>
      <c r="AC23" s="72"/>
      <c r="AD23" s="56"/>
      <c r="AE23" s="56"/>
      <c r="AF23" s="131"/>
    </row>
    <row r="24" spans="1:32" s="17" customFormat="1" ht="13.5" customHeight="1">
      <c r="A24" s="234"/>
      <c r="B24" s="21"/>
      <c r="C24" s="276"/>
      <c r="D24" s="277" t="s">
        <v>175</v>
      </c>
      <c r="E24" s="278"/>
      <c r="F24" s="278"/>
      <c r="G24" s="279"/>
      <c r="H24" s="108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83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131"/>
    </row>
    <row r="25" spans="1:32" s="17" customFormat="1" ht="13.5" customHeight="1">
      <c r="A25" s="234"/>
      <c r="B25" s="21"/>
      <c r="C25" s="276"/>
      <c r="D25" s="285"/>
      <c r="E25" s="284" t="s">
        <v>130</v>
      </c>
      <c r="F25" s="284"/>
      <c r="G25" s="290"/>
      <c r="H25" s="72" t="s">
        <v>89</v>
      </c>
      <c r="I25" s="72" t="s">
        <v>89</v>
      </c>
      <c r="J25" s="56"/>
      <c r="K25" s="72"/>
      <c r="L25" s="106"/>
      <c r="M25" s="56" t="s">
        <v>89</v>
      </c>
      <c r="N25" s="72" t="s">
        <v>89</v>
      </c>
      <c r="O25" s="56"/>
      <c r="P25" s="56" t="s">
        <v>89</v>
      </c>
      <c r="Q25" s="56"/>
      <c r="R25" s="72"/>
      <c r="S25" s="56"/>
      <c r="T25" s="56"/>
      <c r="U25" s="83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131"/>
    </row>
    <row r="26" spans="1:32" s="17" customFormat="1" ht="13.5" customHeight="1">
      <c r="A26" s="234"/>
      <c r="B26" s="21"/>
      <c r="C26" s="276"/>
      <c r="D26" s="286"/>
      <c r="E26" s="284" t="s">
        <v>149</v>
      </c>
      <c r="F26" s="284"/>
      <c r="G26" s="290"/>
      <c r="H26" s="108"/>
      <c r="I26" s="56"/>
      <c r="J26" s="72"/>
      <c r="K26" s="72"/>
      <c r="L26" s="72"/>
      <c r="M26" s="72"/>
      <c r="N26" s="72"/>
      <c r="O26" s="72" t="s">
        <v>89</v>
      </c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  <c r="AA26" s="72"/>
      <c r="AB26" s="72"/>
      <c r="AC26" s="72"/>
      <c r="AD26" s="56"/>
      <c r="AE26" s="56"/>
      <c r="AF26" s="131"/>
    </row>
    <row r="27" spans="1:32" s="17" customFormat="1" ht="13.5" customHeight="1">
      <c r="A27" s="234"/>
      <c r="B27" s="21"/>
      <c r="C27" s="276"/>
      <c r="D27" s="320"/>
      <c r="E27" s="284" t="s">
        <v>219</v>
      </c>
      <c r="F27" s="284"/>
      <c r="G27" s="290"/>
      <c r="H27" s="108"/>
      <c r="I27" s="56"/>
      <c r="J27" s="72" t="s">
        <v>89</v>
      </c>
      <c r="K27" s="72" t="s">
        <v>89</v>
      </c>
      <c r="L27" s="72" t="s">
        <v>89</v>
      </c>
      <c r="M27" s="72"/>
      <c r="N27" s="72"/>
      <c r="O27" s="72"/>
      <c r="P27" s="72"/>
      <c r="Q27" s="72" t="s">
        <v>89</v>
      </c>
      <c r="R27" s="72" t="s">
        <v>89</v>
      </c>
      <c r="S27" s="72" t="s">
        <v>89</v>
      </c>
      <c r="T27" s="72" t="s">
        <v>89</v>
      </c>
      <c r="U27" s="72" t="s">
        <v>89</v>
      </c>
      <c r="V27" s="72" t="s">
        <v>89</v>
      </c>
      <c r="W27" s="72" t="s">
        <v>89</v>
      </c>
      <c r="X27" s="72" t="s">
        <v>89</v>
      </c>
      <c r="Y27" s="72" t="s">
        <v>89</v>
      </c>
      <c r="Z27" s="72" t="s">
        <v>89</v>
      </c>
      <c r="AA27" s="72" t="s">
        <v>89</v>
      </c>
      <c r="AB27" s="72" t="s">
        <v>89</v>
      </c>
      <c r="AC27" s="72" t="s">
        <v>89</v>
      </c>
      <c r="AD27" s="56" t="s">
        <v>89</v>
      </c>
      <c r="AE27" s="56" t="s">
        <v>89</v>
      </c>
      <c r="AF27" s="131" t="s">
        <v>89</v>
      </c>
    </row>
    <row r="28" spans="1:32" s="17" customFormat="1" ht="13.5" customHeight="1">
      <c r="A28" s="234"/>
      <c r="B28" s="21"/>
      <c r="C28" s="276"/>
      <c r="D28" s="277" t="s">
        <v>220</v>
      </c>
      <c r="E28" s="278"/>
      <c r="F28" s="278"/>
      <c r="G28" s="279"/>
      <c r="H28" s="108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83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131"/>
    </row>
    <row r="29" spans="1:32" s="17" customFormat="1" ht="13.5" customHeight="1">
      <c r="A29" s="234"/>
      <c r="B29" s="21"/>
      <c r="C29" s="276"/>
      <c r="D29" s="285"/>
      <c r="E29" s="284" t="s">
        <v>130</v>
      </c>
      <c r="F29" s="284"/>
      <c r="G29" s="290"/>
      <c r="H29" s="72" t="s">
        <v>89</v>
      </c>
      <c r="I29" s="72" t="s">
        <v>89</v>
      </c>
      <c r="J29" s="56"/>
      <c r="K29" s="72"/>
      <c r="L29" s="106"/>
      <c r="M29" s="56" t="s">
        <v>89</v>
      </c>
      <c r="N29" s="72" t="s">
        <v>89</v>
      </c>
      <c r="O29" s="72" t="s">
        <v>89</v>
      </c>
      <c r="P29" s="56" t="s">
        <v>89</v>
      </c>
      <c r="Q29" s="56"/>
      <c r="R29" s="56"/>
      <c r="S29" s="56"/>
      <c r="T29" s="56"/>
      <c r="U29" s="83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131"/>
    </row>
    <row r="30" spans="1:32" s="17" customFormat="1" ht="13.5" customHeight="1">
      <c r="A30" s="234"/>
      <c r="B30" s="21"/>
      <c r="C30" s="276"/>
      <c r="D30" s="286"/>
      <c r="E30" s="284" t="s">
        <v>221</v>
      </c>
      <c r="F30" s="284"/>
      <c r="G30" s="290"/>
      <c r="H30" s="108"/>
      <c r="I30" s="56"/>
      <c r="J30" s="56"/>
      <c r="K30" s="56"/>
      <c r="L30" s="72"/>
      <c r="M30" s="72"/>
      <c r="N30" s="56"/>
      <c r="O30" s="72"/>
      <c r="P30" s="72"/>
      <c r="Q30" s="72" t="s">
        <v>89</v>
      </c>
      <c r="R30" s="72"/>
      <c r="S30" s="72"/>
      <c r="T30" s="72"/>
      <c r="U30" s="72"/>
      <c r="V30" s="72"/>
      <c r="W30" s="72"/>
      <c r="X30" s="72"/>
      <c r="Y30" s="72"/>
      <c r="Z30" s="72"/>
      <c r="AA30" s="56"/>
      <c r="AB30" s="56"/>
      <c r="AC30" s="56"/>
      <c r="AD30" s="56"/>
      <c r="AE30" s="56"/>
      <c r="AF30" s="131"/>
    </row>
    <row r="31" spans="1:32" s="17" customFormat="1" ht="13.5" customHeight="1">
      <c r="A31" s="234"/>
      <c r="B31" s="21"/>
      <c r="C31" s="276"/>
      <c r="D31" s="286"/>
      <c r="E31" s="323" t="s">
        <v>222</v>
      </c>
      <c r="F31" s="284"/>
      <c r="G31" s="290"/>
      <c r="H31" s="108"/>
      <c r="I31" s="56"/>
      <c r="J31" s="56" t="s">
        <v>89</v>
      </c>
      <c r="K31" s="72" t="s">
        <v>89</v>
      </c>
      <c r="L31" s="72" t="s">
        <v>89</v>
      </c>
      <c r="M31" s="72"/>
      <c r="N31" s="56"/>
      <c r="O31" s="56"/>
      <c r="P31" s="72"/>
      <c r="Q31" s="72"/>
      <c r="R31" s="72" t="s">
        <v>89</v>
      </c>
      <c r="S31" s="72" t="s">
        <v>89</v>
      </c>
      <c r="T31" s="72" t="s">
        <v>89</v>
      </c>
      <c r="U31" s="72" t="s">
        <v>89</v>
      </c>
      <c r="V31" s="72" t="s">
        <v>89</v>
      </c>
      <c r="W31" s="72" t="s">
        <v>89</v>
      </c>
      <c r="X31" s="72" t="s">
        <v>89</v>
      </c>
      <c r="Y31" s="72" t="s">
        <v>89</v>
      </c>
      <c r="Z31" s="72" t="s">
        <v>89</v>
      </c>
      <c r="AA31" s="72" t="s">
        <v>89</v>
      </c>
      <c r="AB31" s="72" t="s">
        <v>89</v>
      </c>
      <c r="AC31" s="72" t="s">
        <v>89</v>
      </c>
      <c r="AD31" s="56" t="s">
        <v>89</v>
      </c>
      <c r="AE31" s="56" t="s">
        <v>89</v>
      </c>
      <c r="AF31" s="131" t="s">
        <v>89</v>
      </c>
    </row>
    <row r="32" spans="1:32" s="17" customFormat="1" ht="13.5" customHeight="1">
      <c r="A32" s="234"/>
      <c r="B32" s="21"/>
      <c r="C32" s="276"/>
      <c r="D32" s="320"/>
      <c r="E32" s="284" t="s">
        <v>223</v>
      </c>
      <c r="F32" s="284"/>
      <c r="G32" s="290"/>
      <c r="H32" s="108"/>
      <c r="I32" s="56"/>
      <c r="J32" s="56"/>
      <c r="K32" s="72"/>
      <c r="L32" s="72"/>
      <c r="M32" s="72"/>
      <c r="N32" s="56"/>
      <c r="O32" s="56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  <c r="AA32" s="72"/>
      <c r="AB32" s="72"/>
      <c r="AC32" s="72"/>
      <c r="AD32" s="56"/>
      <c r="AE32" s="56"/>
      <c r="AF32" s="131"/>
    </row>
    <row r="33" spans="1:32" s="17" customFormat="1" ht="13.5" customHeight="1">
      <c r="A33" s="234"/>
      <c r="B33" s="21"/>
      <c r="C33" s="276"/>
      <c r="D33" s="277" t="s">
        <v>224</v>
      </c>
      <c r="E33" s="278"/>
      <c r="F33" s="278"/>
      <c r="G33" s="279"/>
      <c r="H33" s="108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83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131"/>
    </row>
    <row r="34" spans="1:32" s="17" customFormat="1" ht="13.5" customHeight="1">
      <c r="A34" s="234"/>
      <c r="B34" s="21"/>
      <c r="C34" s="276"/>
      <c r="D34" s="285"/>
      <c r="E34" s="284" t="s">
        <v>225</v>
      </c>
      <c r="F34" s="284"/>
      <c r="G34" s="290"/>
      <c r="H34" s="72" t="s">
        <v>89</v>
      </c>
      <c r="I34" s="72" t="s">
        <v>89</v>
      </c>
      <c r="J34" s="56"/>
      <c r="K34" s="72"/>
      <c r="L34" s="106"/>
      <c r="M34" s="72" t="s">
        <v>89</v>
      </c>
      <c r="N34" s="72"/>
      <c r="O34" s="72" t="s">
        <v>89</v>
      </c>
      <c r="P34" s="72" t="s">
        <v>89</v>
      </c>
      <c r="Q34" s="56" t="s">
        <v>89</v>
      </c>
      <c r="R34" s="56" t="s">
        <v>89</v>
      </c>
      <c r="S34" s="56"/>
      <c r="T34" s="56"/>
      <c r="U34" s="83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131"/>
    </row>
    <row r="35" spans="1:32" s="17" customFormat="1" ht="13.5" customHeight="1">
      <c r="A35" s="234"/>
      <c r="B35" s="21"/>
      <c r="C35" s="276"/>
      <c r="D35" s="286"/>
      <c r="E35" s="284" t="s">
        <v>226</v>
      </c>
      <c r="F35" s="284"/>
      <c r="G35" s="290"/>
      <c r="H35" s="108"/>
      <c r="I35" s="56"/>
      <c r="J35" s="56"/>
      <c r="K35" s="56" t="s">
        <v>89</v>
      </c>
      <c r="L35" s="72" t="s">
        <v>89</v>
      </c>
      <c r="M35" s="72"/>
      <c r="N35" s="56"/>
      <c r="O35" s="56"/>
      <c r="P35" s="56"/>
      <c r="Q35" s="72"/>
      <c r="R35" s="72"/>
      <c r="S35" s="72" t="s">
        <v>89</v>
      </c>
      <c r="T35" s="72" t="s">
        <v>89</v>
      </c>
      <c r="U35" s="72" t="s">
        <v>89</v>
      </c>
      <c r="V35" s="72" t="s">
        <v>89</v>
      </c>
      <c r="W35" s="72" t="s">
        <v>89</v>
      </c>
      <c r="X35" s="72" t="s">
        <v>89</v>
      </c>
      <c r="Y35" s="72" t="s">
        <v>89</v>
      </c>
      <c r="Z35" s="72" t="s">
        <v>89</v>
      </c>
      <c r="AA35" s="72" t="s">
        <v>89</v>
      </c>
      <c r="AB35" s="72" t="s">
        <v>89</v>
      </c>
      <c r="AC35" s="72" t="s">
        <v>89</v>
      </c>
      <c r="AD35" s="56" t="s">
        <v>89</v>
      </c>
      <c r="AE35" s="56" t="s">
        <v>89</v>
      </c>
      <c r="AF35" s="131" t="s">
        <v>89</v>
      </c>
    </row>
    <row r="36" spans="1:32" s="17" customFormat="1" ht="13.5" customHeight="1">
      <c r="A36" s="234"/>
      <c r="B36" s="21"/>
      <c r="C36" s="276"/>
      <c r="D36" s="320"/>
      <c r="E36" s="284" t="s">
        <v>227</v>
      </c>
      <c r="F36" s="284"/>
      <c r="G36" s="290"/>
      <c r="H36" s="108"/>
      <c r="I36" s="72"/>
      <c r="J36" s="56" t="s">
        <v>89</v>
      </c>
      <c r="K36" s="72"/>
      <c r="L36" s="72"/>
      <c r="M36" s="56"/>
      <c r="N36" s="56" t="s">
        <v>89</v>
      </c>
      <c r="O36" s="72"/>
      <c r="P36" s="56"/>
      <c r="Q36" s="72"/>
      <c r="R36" s="72"/>
      <c r="S36" s="72"/>
      <c r="T36" s="72"/>
      <c r="U36" s="72"/>
      <c r="V36" s="72"/>
      <c r="W36" s="72"/>
      <c r="X36" s="72"/>
      <c r="Y36" s="72"/>
      <c r="Z36" s="72"/>
      <c r="AA36" s="56"/>
      <c r="AB36" s="56"/>
      <c r="AC36" s="56"/>
      <c r="AD36" s="56"/>
      <c r="AE36" s="56"/>
      <c r="AF36" s="131"/>
    </row>
    <row r="37" spans="1:32" s="17" customFormat="1" ht="13.5" customHeight="1">
      <c r="A37" s="234"/>
      <c r="B37" s="21"/>
      <c r="C37" s="276"/>
      <c r="D37" s="277" t="s">
        <v>228</v>
      </c>
      <c r="E37" s="323"/>
      <c r="F37" s="323"/>
      <c r="G37" s="324"/>
      <c r="H37" s="108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83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131"/>
    </row>
    <row r="38" spans="1:32" s="17" customFormat="1" ht="13.5" customHeight="1">
      <c r="A38" s="234"/>
      <c r="B38" s="21"/>
      <c r="C38" s="276"/>
      <c r="D38" s="325"/>
      <c r="E38" s="270" t="s">
        <v>130</v>
      </c>
      <c r="F38" s="284"/>
      <c r="G38" s="290"/>
      <c r="H38" s="72" t="s">
        <v>89</v>
      </c>
      <c r="I38" s="72" t="s">
        <v>89</v>
      </c>
      <c r="J38" s="56" t="s">
        <v>89</v>
      </c>
      <c r="K38" s="72" t="s">
        <v>89</v>
      </c>
      <c r="L38" s="106" t="s">
        <v>89</v>
      </c>
      <c r="M38" s="72" t="s">
        <v>89</v>
      </c>
      <c r="N38" s="72" t="s">
        <v>89</v>
      </c>
      <c r="O38" s="72" t="s">
        <v>89</v>
      </c>
      <c r="P38" s="72" t="s">
        <v>89</v>
      </c>
      <c r="Q38" s="72" t="s">
        <v>89</v>
      </c>
      <c r="R38" s="56" t="s">
        <v>89</v>
      </c>
      <c r="S38" s="56" t="s">
        <v>89</v>
      </c>
      <c r="T38" s="56"/>
      <c r="U38" s="83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131"/>
    </row>
    <row r="39" spans="1:32" s="17" customFormat="1" ht="13.5" customHeight="1">
      <c r="A39" s="234"/>
      <c r="B39" s="21"/>
      <c r="C39" s="276"/>
      <c r="D39" s="326"/>
      <c r="E39" s="287" t="s">
        <v>229</v>
      </c>
      <c r="F39" s="284"/>
      <c r="G39" s="290"/>
      <c r="H39" s="108"/>
      <c r="I39" s="56"/>
      <c r="J39" s="56"/>
      <c r="K39" s="56"/>
      <c r="L39" s="56"/>
      <c r="M39" s="56"/>
      <c r="N39" s="56"/>
      <c r="O39" s="56"/>
      <c r="P39" s="56"/>
      <c r="Q39" s="56"/>
      <c r="R39" s="72"/>
      <c r="S39" s="72"/>
      <c r="T39" s="72"/>
      <c r="U39" s="72"/>
      <c r="V39" s="72"/>
      <c r="W39" s="72"/>
      <c r="X39" s="72" t="s">
        <v>89</v>
      </c>
      <c r="Y39" s="72" t="s">
        <v>89</v>
      </c>
      <c r="Z39" s="72" t="s">
        <v>89</v>
      </c>
      <c r="AA39" s="72" t="s">
        <v>89</v>
      </c>
      <c r="AB39" s="72" t="s">
        <v>89</v>
      </c>
      <c r="AC39" s="72" t="s">
        <v>89</v>
      </c>
      <c r="AD39" s="56" t="s">
        <v>89</v>
      </c>
      <c r="AE39" s="56" t="s">
        <v>89</v>
      </c>
      <c r="AF39" s="131" t="s">
        <v>89</v>
      </c>
    </row>
    <row r="40" spans="1:32" s="17" customFormat="1" ht="13.5" customHeight="1">
      <c r="A40" s="234"/>
      <c r="B40" s="21"/>
      <c r="C40" s="276"/>
      <c r="D40" s="326"/>
      <c r="E40" s="270" t="s">
        <v>230</v>
      </c>
      <c r="F40" s="284"/>
      <c r="G40" s="290"/>
      <c r="H40" s="108"/>
      <c r="I40" s="56"/>
      <c r="J40" s="56"/>
      <c r="K40" s="56"/>
      <c r="L40" s="56"/>
      <c r="M40" s="56"/>
      <c r="N40" s="56"/>
      <c r="O40" s="56"/>
      <c r="P40" s="56"/>
      <c r="Q40" s="56"/>
      <c r="R40" s="72"/>
      <c r="S40" s="72"/>
      <c r="T40" s="72" t="s">
        <v>89</v>
      </c>
      <c r="U40" s="72"/>
      <c r="V40" s="72"/>
      <c r="W40" s="72"/>
      <c r="X40" s="72"/>
      <c r="Y40" s="72"/>
      <c r="Z40" s="72"/>
      <c r="AA40" s="56"/>
      <c r="AB40" s="56"/>
      <c r="AC40" s="56"/>
      <c r="AD40" s="56"/>
      <c r="AE40" s="56"/>
      <c r="AF40" s="131"/>
    </row>
    <row r="41" spans="1:32" s="17" customFormat="1" ht="13.5" customHeight="1">
      <c r="A41" s="234"/>
      <c r="B41" s="21"/>
      <c r="C41" s="276"/>
      <c r="D41" s="326"/>
      <c r="E41" s="270" t="s">
        <v>231</v>
      </c>
      <c r="F41" s="284"/>
      <c r="G41" s="290"/>
      <c r="H41" s="108"/>
      <c r="I41" s="56"/>
      <c r="J41" s="56"/>
      <c r="K41" s="56"/>
      <c r="L41" s="56"/>
      <c r="M41" s="56"/>
      <c r="N41" s="56"/>
      <c r="O41" s="56"/>
      <c r="P41" s="56"/>
      <c r="Q41" s="56"/>
      <c r="R41" s="72"/>
      <c r="S41" s="72"/>
      <c r="T41" s="72"/>
      <c r="U41" s="72" t="s">
        <v>89</v>
      </c>
      <c r="V41" s="72"/>
      <c r="W41" s="72"/>
      <c r="X41" s="72"/>
      <c r="Y41" s="72"/>
      <c r="Z41" s="72"/>
      <c r="AA41" s="56"/>
      <c r="AB41" s="56"/>
      <c r="AC41" s="56"/>
      <c r="AD41" s="56"/>
      <c r="AE41" s="56"/>
      <c r="AF41" s="131"/>
    </row>
    <row r="42" spans="1:32" s="17" customFormat="1" ht="13.5" customHeight="1">
      <c r="A42" s="234"/>
      <c r="B42" s="21"/>
      <c r="C42" s="276"/>
      <c r="D42" s="326"/>
      <c r="E42" s="270" t="s">
        <v>232</v>
      </c>
      <c r="F42" s="284"/>
      <c r="G42" s="290"/>
      <c r="H42" s="108"/>
      <c r="I42" s="56"/>
      <c r="J42" s="56"/>
      <c r="K42" s="56"/>
      <c r="L42" s="56"/>
      <c r="M42" s="56"/>
      <c r="N42" s="56"/>
      <c r="O42" s="56"/>
      <c r="P42" s="56"/>
      <c r="Q42" s="56"/>
      <c r="R42" s="72"/>
      <c r="S42" s="72"/>
      <c r="T42" s="72"/>
      <c r="U42" s="72"/>
      <c r="V42" s="72" t="s">
        <v>89</v>
      </c>
      <c r="W42" s="72"/>
      <c r="X42" s="72"/>
      <c r="Y42" s="72"/>
      <c r="Z42" s="72"/>
      <c r="AA42" s="56"/>
      <c r="AB42" s="56"/>
      <c r="AC42" s="56"/>
      <c r="AD42" s="56"/>
      <c r="AE42" s="56"/>
      <c r="AF42" s="131"/>
    </row>
    <row r="43" spans="1:32" s="17" customFormat="1" ht="13.5" customHeight="1">
      <c r="A43" s="234"/>
      <c r="B43" s="21"/>
      <c r="C43" s="276"/>
      <c r="D43" s="327"/>
      <c r="E43" s="270" t="s">
        <v>233</v>
      </c>
      <c r="F43" s="284"/>
      <c r="G43" s="290"/>
      <c r="H43" s="108"/>
      <c r="I43" s="56"/>
      <c r="J43" s="56"/>
      <c r="K43" s="56"/>
      <c r="L43" s="56"/>
      <c r="M43" s="56"/>
      <c r="N43" s="56"/>
      <c r="O43" s="56"/>
      <c r="P43" s="56"/>
      <c r="Q43" s="56"/>
      <c r="R43" s="72"/>
      <c r="S43" s="72"/>
      <c r="T43" s="72"/>
      <c r="U43" s="72"/>
      <c r="V43" s="72"/>
      <c r="W43" s="72" t="s">
        <v>89</v>
      </c>
      <c r="X43" s="72"/>
      <c r="Y43" s="72"/>
      <c r="Z43" s="72"/>
      <c r="AA43" s="56"/>
      <c r="AB43" s="56"/>
      <c r="AC43" s="56"/>
      <c r="AD43" s="56"/>
      <c r="AE43" s="56"/>
      <c r="AF43" s="131"/>
    </row>
    <row r="44" spans="1:32" s="17" customFormat="1" ht="13.5" customHeight="1">
      <c r="A44" s="234"/>
      <c r="B44" s="21"/>
      <c r="C44" s="276"/>
      <c r="D44" s="277" t="s">
        <v>61</v>
      </c>
      <c r="E44" s="278"/>
      <c r="F44" s="278"/>
      <c r="G44" s="279"/>
      <c r="H44" s="108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83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131"/>
    </row>
    <row r="45" spans="1:32" s="17" customFormat="1" ht="13.5" customHeight="1">
      <c r="A45" s="234"/>
      <c r="B45" s="21"/>
      <c r="C45" s="276"/>
      <c r="D45" s="309"/>
      <c r="E45" s="312" t="s">
        <v>62</v>
      </c>
      <c r="F45" s="312"/>
      <c r="G45" s="313"/>
      <c r="H45" s="75"/>
      <c r="I45" s="74"/>
      <c r="J45" s="74"/>
      <c r="K45" s="74"/>
      <c r="L45" s="74"/>
      <c r="M45" s="74"/>
      <c r="N45" s="74"/>
      <c r="O45" s="74"/>
      <c r="P45" s="74"/>
      <c r="Q45" s="72"/>
      <c r="R45" s="72"/>
      <c r="S45" s="74"/>
      <c r="T45" s="74"/>
      <c r="U45" s="74"/>
      <c r="V45" s="74"/>
      <c r="W45" s="74"/>
      <c r="X45" s="74"/>
      <c r="Y45" s="74"/>
      <c r="Z45" s="74"/>
      <c r="AA45" s="74"/>
      <c r="AB45" s="74"/>
      <c r="AC45" s="74"/>
      <c r="AD45" s="83"/>
      <c r="AE45" s="74"/>
      <c r="AF45" s="132"/>
    </row>
    <row r="46" spans="1:32" s="17" customFormat="1" ht="13.5" customHeight="1">
      <c r="A46" s="234"/>
      <c r="B46" s="21"/>
      <c r="C46" s="276"/>
      <c r="D46" s="310"/>
      <c r="E46" s="244"/>
      <c r="F46" s="241" t="s">
        <v>234</v>
      </c>
      <c r="G46" s="243"/>
      <c r="H46" s="72" t="s">
        <v>89</v>
      </c>
      <c r="I46" s="72" t="s">
        <v>89</v>
      </c>
      <c r="J46" s="56" t="s">
        <v>89</v>
      </c>
      <c r="K46" s="72" t="s">
        <v>89</v>
      </c>
      <c r="L46" s="106" t="s">
        <v>89</v>
      </c>
      <c r="M46" s="72" t="s">
        <v>89</v>
      </c>
      <c r="N46" s="72" t="s">
        <v>89</v>
      </c>
      <c r="O46" s="72" t="s">
        <v>89</v>
      </c>
      <c r="P46" s="72" t="s">
        <v>89</v>
      </c>
      <c r="Q46" s="72" t="s">
        <v>89</v>
      </c>
      <c r="R46" s="72" t="s">
        <v>89</v>
      </c>
      <c r="S46" s="72" t="s">
        <v>89</v>
      </c>
      <c r="T46" s="72" t="s">
        <v>89</v>
      </c>
      <c r="U46" s="72" t="s">
        <v>89</v>
      </c>
      <c r="V46" s="74" t="s">
        <v>89</v>
      </c>
      <c r="W46" s="74" t="s">
        <v>89</v>
      </c>
      <c r="X46" s="74"/>
      <c r="Y46" s="74"/>
      <c r="Z46" s="74"/>
      <c r="AA46" s="74"/>
      <c r="AB46" s="74"/>
      <c r="AC46" s="74"/>
      <c r="AD46" s="83"/>
      <c r="AE46" s="74"/>
      <c r="AF46" s="132"/>
    </row>
    <row r="47" spans="1:32" s="17" customFormat="1" ht="13.5" customHeight="1">
      <c r="A47" s="234"/>
      <c r="B47" s="21"/>
      <c r="C47" s="276"/>
      <c r="D47" s="310"/>
      <c r="E47" s="321"/>
      <c r="F47" s="241" t="s">
        <v>235</v>
      </c>
      <c r="G47" s="243"/>
      <c r="H47" s="75"/>
      <c r="I47" s="74"/>
      <c r="J47" s="74"/>
      <c r="K47" s="74"/>
      <c r="L47" s="74"/>
      <c r="M47" s="74"/>
      <c r="N47" s="74"/>
      <c r="O47" s="74"/>
      <c r="P47" s="74"/>
      <c r="Q47" s="72"/>
      <c r="R47" s="72"/>
      <c r="S47" s="74"/>
      <c r="T47" s="74"/>
      <c r="U47" s="74"/>
      <c r="V47" s="72"/>
      <c r="W47" s="72"/>
      <c r="X47" s="72" t="s">
        <v>89</v>
      </c>
      <c r="Y47" s="72" t="s">
        <v>89</v>
      </c>
      <c r="Z47" s="74"/>
      <c r="AA47" s="72" t="s">
        <v>89</v>
      </c>
      <c r="AB47" s="72"/>
      <c r="AC47" s="72" t="s">
        <v>89</v>
      </c>
      <c r="AD47" s="62"/>
      <c r="AE47" s="74"/>
      <c r="AF47" s="132"/>
    </row>
    <row r="48" spans="1:32" s="17" customFormat="1" ht="13.5" customHeight="1">
      <c r="A48" s="234"/>
      <c r="B48" s="21"/>
      <c r="C48" s="276"/>
      <c r="D48" s="310"/>
      <c r="E48" s="321"/>
      <c r="F48" s="241" t="s">
        <v>236</v>
      </c>
      <c r="G48" s="243"/>
      <c r="H48" s="75"/>
      <c r="I48" s="74"/>
      <c r="J48" s="74"/>
      <c r="K48" s="74"/>
      <c r="L48" s="74"/>
      <c r="M48" s="74"/>
      <c r="N48" s="74"/>
      <c r="O48" s="74"/>
      <c r="P48" s="74"/>
      <c r="Q48" s="72"/>
      <c r="R48" s="72"/>
      <c r="S48" s="74"/>
      <c r="T48" s="74"/>
      <c r="U48" s="74"/>
      <c r="V48" s="74"/>
      <c r="W48" s="74"/>
      <c r="X48" s="72"/>
      <c r="Y48" s="72"/>
      <c r="Z48" s="74" t="s">
        <v>89</v>
      </c>
      <c r="AA48" s="74"/>
      <c r="AB48" s="74"/>
      <c r="AC48" s="74"/>
      <c r="AD48" s="62"/>
      <c r="AE48" s="74"/>
      <c r="AF48" s="132"/>
    </row>
    <row r="49" spans="1:32" s="17" customFormat="1" ht="13.5" customHeight="1">
      <c r="A49" s="234"/>
      <c r="B49" s="21"/>
      <c r="C49" s="276"/>
      <c r="D49" s="310"/>
      <c r="E49" s="245"/>
      <c r="F49" s="241" t="s">
        <v>237</v>
      </c>
      <c r="G49" s="243"/>
      <c r="H49" s="75"/>
      <c r="I49" s="74"/>
      <c r="J49" s="74"/>
      <c r="K49" s="74"/>
      <c r="L49" s="74"/>
      <c r="M49" s="74"/>
      <c r="N49" s="74"/>
      <c r="O49" s="74"/>
      <c r="P49" s="74"/>
      <c r="Q49" s="72"/>
      <c r="R49" s="72"/>
      <c r="S49" s="74"/>
      <c r="T49" s="74"/>
      <c r="U49" s="74"/>
      <c r="V49" s="74"/>
      <c r="W49" s="74"/>
      <c r="X49" s="74"/>
      <c r="Y49" s="74"/>
      <c r="Z49" s="72"/>
      <c r="AA49" s="74"/>
      <c r="AB49" s="72" t="s">
        <v>89</v>
      </c>
      <c r="AC49" s="72"/>
      <c r="AD49" s="62" t="s">
        <v>89</v>
      </c>
      <c r="AE49" s="74" t="s">
        <v>89</v>
      </c>
      <c r="AF49" s="132" t="s">
        <v>89</v>
      </c>
    </row>
    <row r="50" spans="1:32" s="17" customFormat="1" ht="13.5" customHeight="1">
      <c r="A50" s="234"/>
      <c r="B50" s="21"/>
      <c r="C50" s="276"/>
      <c r="D50" s="310"/>
      <c r="E50" s="312" t="s">
        <v>182</v>
      </c>
      <c r="F50" s="312"/>
      <c r="G50" s="313"/>
      <c r="H50" s="75"/>
      <c r="I50" s="74"/>
      <c r="J50" s="74"/>
      <c r="K50" s="74"/>
      <c r="L50" s="74"/>
      <c r="M50" s="74"/>
      <c r="N50" s="74"/>
      <c r="O50" s="74"/>
      <c r="P50" s="74"/>
      <c r="Q50" s="72"/>
      <c r="R50" s="74"/>
      <c r="S50" s="72"/>
      <c r="T50" s="74"/>
      <c r="U50" s="74"/>
      <c r="V50" s="74"/>
      <c r="W50" s="74"/>
      <c r="X50" s="74"/>
      <c r="Y50" s="74"/>
      <c r="Z50" s="74"/>
      <c r="AA50" s="74"/>
      <c r="AB50" s="74"/>
      <c r="AC50" s="74"/>
      <c r="AD50" s="62"/>
      <c r="AE50" s="74"/>
      <c r="AF50" s="132"/>
    </row>
    <row r="51" spans="1:32" s="17" customFormat="1" ht="13.5" customHeight="1">
      <c r="A51" s="234"/>
      <c r="B51" s="21"/>
      <c r="C51" s="276"/>
      <c r="D51" s="310"/>
      <c r="E51" s="244"/>
      <c r="F51" s="241" t="s">
        <v>238</v>
      </c>
      <c r="G51" s="243"/>
      <c r="H51" s="72" t="s">
        <v>89</v>
      </c>
      <c r="I51" s="72" t="s">
        <v>89</v>
      </c>
      <c r="J51" s="56" t="s">
        <v>89</v>
      </c>
      <c r="K51" s="72" t="s">
        <v>89</v>
      </c>
      <c r="L51" s="106" t="s">
        <v>89</v>
      </c>
      <c r="M51" s="72" t="s">
        <v>89</v>
      </c>
      <c r="N51" s="72" t="s">
        <v>89</v>
      </c>
      <c r="O51" s="72" t="s">
        <v>89</v>
      </c>
      <c r="P51" s="72" t="s">
        <v>89</v>
      </c>
      <c r="Q51" s="72" t="s">
        <v>89</v>
      </c>
      <c r="R51" s="72" t="s">
        <v>89</v>
      </c>
      <c r="S51" s="72" t="s">
        <v>89</v>
      </c>
      <c r="T51" s="72" t="s">
        <v>89</v>
      </c>
      <c r="U51" s="72" t="s">
        <v>89</v>
      </c>
      <c r="V51" s="72" t="s">
        <v>89</v>
      </c>
      <c r="W51" s="74" t="s">
        <v>89</v>
      </c>
      <c r="X51" s="74" t="s">
        <v>89</v>
      </c>
      <c r="Y51" s="74"/>
      <c r="Z51" s="74"/>
      <c r="AA51" s="74"/>
      <c r="AB51" s="74"/>
      <c r="AC51" s="74"/>
      <c r="AD51" s="62"/>
      <c r="AE51" s="74"/>
      <c r="AF51" s="132"/>
    </row>
    <row r="52" spans="1:32" s="17" customFormat="1" ht="13.5" customHeight="1">
      <c r="A52" s="234"/>
      <c r="B52" s="21"/>
      <c r="C52" s="276"/>
      <c r="D52" s="310"/>
      <c r="E52" s="321"/>
      <c r="F52" s="241" t="s">
        <v>239</v>
      </c>
      <c r="G52" s="243"/>
      <c r="H52" s="75"/>
      <c r="I52" s="74"/>
      <c r="J52" s="74"/>
      <c r="K52" s="74"/>
      <c r="L52" s="74"/>
      <c r="M52" s="74"/>
      <c r="N52" s="74"/>
      <c r="O52" s="74"/>
      <c r="P52" s="74"/>
      <c r="Q52" s="72"/>
      <c r="R52" s="72"/>
      <c r="S52" s="74"/>
      <c r="T52" s="74"/>
      <c r="U52" s="74"/>
      <c r="V52" s="74"/>
      <c r="W52" s="72"/>
      <c r="X52" s="72"/>
      <c r="Y52" s="72" t="s">
        <v>89</v>
      </c>
      <c r="Z52" s="74" t="s">
        <v>89</v>
      </c>
      <c r="AA52" s="72" t="s">
        <v>89</v>
      </c>
      <c r="AB52" s="72"/>
      <c r="AC52" s="72" t="s">
        <v>89</v>
      </c>
      <c r="AD52" s="62"/>
      <c r="AE52" s="74"/>
      <c r="AF52" s="132"/>
    </row>
    <row r="53" spans="1:32" s="17" customFormat="1" ht="13.5" customHeight="1">
      <c r="A53" s="234"/>
      <c r="B53" s="21"/>
      <c r="C53" s="276"/>
      <c r="D53" s="310"/>
      <c r="E53" s="321"/>
      <c r="F53" s="241" t="s">
        <v>240</v>
      </c>
      <c r="G53" s="243"/>
      <c r="H53" s="75"/>
      <c r="I53" s="74"/>
      <c r="J53" s="74"/>
      <c r="K53" s="74"/>
      <c r="L53" s="74"/>
      <c r="M53" s="74"/>
      <c r="N53" s="74"/>
      <c r="O53" s="74"/>
      <c r="P53" s="74"/>
      <c r="Q53" s="72"/>
      <c r="R53" s="72"/>
      <c r="S53" s="74"/>
      <c r="T53" s="74"/>
      <c r="U53" s="74"/>
      <c r="V53" s="74"/>
      <c r="W53" s="74"/>
      <c r="X53" s="74"/>
      <c r="Y53" s="74"/>
      <c r="Z53" s="74"/>
      <c r="AA53" s="74"/>
      <c r="AB53" s="72"/>
      <c r="AC53" s="72"/>
      <c r="AD53" s="62" t="s">
        <v>89</v>
      </c>
      <c r="AE53" s="74" t="s">
        <v>89</v>
      </c>
      <c r="AF53" s="132" t="s">
        <v>89</v>
      </c>
    </row>
    <row r="54" spans="1:32" s="17" customFormat="1" ht="13.5" customHeight="1">
      <c r="A54" s="234"/>
      <c r="B54" s="21"/>
      <c r="C54" s="276"/>
      <c r="D54" s="310"/>
      <c r="E54" s="245"/>
      <c r="F54" s="241" t="s">
        <v>241</v>
      </c>
      <c r="G54" s="243"/>
      <c r="H54" s="75"/>
      <c r="I54" s="74"/>
      <c r="J54" s="74"/>
      <c r="K54" s="74"/>
      <c r="L54" s="74"/>
      <c r="M54" s="74"/>
      <c r="N54" s="74"/>
      <c r="O54" s="74"/>
      <c r="P54" s="74"/>
      <c r="Q54" s="72"/>
      <c r="R54" s="72"/>
      <c r="S54" s="74"/>
      <c r="T54" s="74"/>
      <c r="U54" s="74"/>
      <c r="V54" s="74"/>
      <c r="W54" s="74"/>
      <c r="X54" s="74"/>
      <c r="Y54" s="74"/>
      <c r="Z54" s="72"/>
      <c r="AA54" s="74"/>
      <c r="AB54" s="74" t="s">
        <v>89</v>
      </c>
      <c r="AC54" s="74"/>
      <c r="AD54" s="62"/>
      <c r="AE54" s="74"/>
      <c r="AF54" s="132"/>
    </row>
    <row r="55" spans="1:32" s="17" customFormat="1" ht="13.5" customHeight="1">
      <c r="A55" s="234"/>
      <c r="B55" s="21"/>
      <c r="C55" s="276"/>
      <c r="D55" s="310"/>
      <c r="E55" s="312" t="s">
        <v>63</v>
      </c>
      <c r="F55" s="312"/>
      <c r="G55" s="313"/>
      <c r="H55" s="75"/>
      <c r="I55" s="74"/>
      <c r="J55" s="74"/>
      <c r="K55" s="74"/>
      <c r="L55" s="74"/>
      <c r="M55" s="74"/>
      <c r="N55" s="74"/>
      <c r="O55" s="74"/>
      <c r="P55" s="74"/>
      <c r="Q55" s="72"/>
      <c r="R55" s="74"/>
      <c r="S55" s="74"/>
      <c r="T55" s="72"/>
      <c r="U55" s="74"/>
      <c r="V55" s="74"/>
      <c r="W55" s="74"/>
      <c r="X55" s="74"/>
      <c r="Y55" s="74"/>
      <c r="Z55" s="74"/>
      <c r="AA55" s="74"/>
      <c r="AB55" s="74"/>
      <c r="AC55" s="74"/>
      <c r="AD55" s="62"/>
      <c r="AE55" s="74"/>
      <c r="AF55" s="132"/>
    </row>
    <row r="56" spans="1:32" s="17" customFormat="1" ht="13.5" customHeight="1">
      <c r="A56" s="234"/>
      <c r="B56" s="21"/>
      <c r="C56" s="276"/>
      <c r="D56" s="310"/>
      <c r="E56" s="322"/>
      <c r="F56" s="241" t="s">
        <v>242</v>
      </c>
      <c r="G56" s="243"/>
      <c r="H56" s="72" t="s">
        <v>89</v>
      </c>
      <c r="I56" s="72" t="s">
        <v>89</v>
      </c>
      <c r="J56" s="56" t="s">
        <v>89</v>
      </c>
      <c r="K56" s="72" t="s">
        <v>89</v>
      </c>
      <c r="L56" s="106" t="s">
        <v>89</v>
      </c>
      <c r="M56" s="72" t="s">
        <v>89</v>
      </c>
      <c r="N56" s="72" t="s">
        <v>89</v>
      </c>
      <c r="O56" s="72" t="s">
        <v>89</v>
      </c>
      <c r="P56" s="72" t="s">
        <v>89</v>
      </c>
      <c r="Q56" s="72" t="s">
        <v>89</v>
      </c>
      <c r="R56" s="72" t="s">
        <v>89</v>
      </c>
      <c r="S56" s="72" t="s">
        <v>89</v>
      </c>
      <c r="T56" s="72" t="s">
        <v>89</v>
      </c>
      <c r="U56" s="72" t="s">
        <v>89</v>
      </c>
      <c r="V56" s="72" t="s">
        <v>89</v>
      </c>
      <c r="W56" s="72" t="s">
        <v>89</v>
      </c>
      <c r="X56" s="74" t="s">
        <v>89</v>
      </c>
      <c r="Y56" s="74" t="s">
        <v>89</v>
      </c>
      <c r="Z56" s="74"/>
      <c r="AA56" s="74"/>
      <c r="AB56" s="74"/>
      <c r="AC56" s="74"/>
      <c r="AD56" s="62"/>
      <c r="AE56" s="74"/>
      <c r="AF56" s="132"/>
    </row>
    <row r="57" spans="1:32" s="17" customFormat="1" ht="13.5" customHeight="1">
      <c r="A57" s="234"/>
      <c r="B57" s="21"/>
      <c r="C57" s="276"/>
      <c r="D57" s="310"/>
      <c r="E57" s="322"/>
      <c r="F57" s="241" t="s">
        <v>243</v>
      </c>
      <c r="G57" s="243"/>
      <c r="H57" s="75"/>
      <c r="I57" s="74"/>
      <c r="J57" s="74"/>
      <c r="K57" s="74"/>
      <c r="L57" s="74"/>
      <c r="M57" s="74"/>
      <c r="N57" s="74"/>
      <c r="O57" s="74"/>
      <c r="P57" s="74"/>
      <c r="Q57" s="72"/>
      <c r="R57" s="72"/>
      <c r="S57" s="74"/>
      <c r="T57" s="74"/>
      <c r="U57" s="74"/>
      <c r="V57" s="74"/>
      <c r="W57" s="74"/>
      <c r="X57" s="72"/>
      <c r="Y57" s="74"/>
      <c r="Z57" s="74" t="s">
        <v>89</v>
      </c>
      <c r="AA57" s="72"/>
      <c r="AB57" s="72"/>
      <c r="AC57" s="72" t="s">
        <v>89</v>
      </c>
      <c r="AD57" s="62"/>
      <c r="AE57" s="74"/>
      <c r="AF57" s="132"/>
    </row>
    <row r="58" spans="1:32" s="17" customFormat="1" ht="13.5" customHeight="1">
      <c r="A58" s="234"/>
      <c r="B58" s="21"/>
      <c r="C58" s="276"/>
      <c r="D58" s="311"/>
      <c r="E58" s="322"/>
      <c r="F58" s="241" t="s">
        <v>244</v>
      </c>
      <c r="G58" s="243"/>
      <c r="H58" s="75"/>
      <c r="I58" s="74"/>
      <c r="J58" s="74"/>
      <c r="K58" s="74"/>
      <c r="L58" s="74"/>
      <c r="M58" s="74"/>
      <c r="N58" s="74"/>
      <c r="O58" s="74"/>
      <c r="P58" s="74"/>
      <c r="Q58" s="72"/>
      <c r="R58" s="72"/>
      <c r="S58" s="74"/>
      <c r="T58" s="74"/>
      <c r="U58" s="74"/>
      <c r="V58" s="74"/>
      <c r="W58" s="74"/>
      <c r="X58" s="72"/>
      <c r="Y58" s="72"/>
      <c r="Z58" s="72"/>
      <c r="AA58" s="74" t="s">
        <v>89</v>
      </c>
      <c r="AB58" s="72" t="s">
        <v>89</v>
      </c>
      <c r="AC58" s="72"/>
      <c r="AD58" s="83" t="s">
        <v>89</v>
      </c>
      <c r="AE58" s="74" t="s">
        <v>89</v>
      </c>
      <c r="AF58" s="132" t="s">
        <v>89</v>
      </c>
    </row>
    <row r="59" spans="1:32" s="17" customFormat="1" ht="13.5" customHeight="1">
      <c r="A59" s="234"/>
      <c r="B59" s="21"/>
      <c r="C59" s="276"/>
      <c r="D59" s="277" t="s">
        <v>185</v>
      </c>
      <c r="E59" s="278"/>
      <c r="F59" s="278"/>
      <c r="G59" s="279"/>
      <c r="H59" s="108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83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131"/>
    </row>
    <row r="60" spans="1:32" s="17" customFormat="1" ht="13.5" customHeight="1">
      <c r="A60" s="234"/>
      <c r="B60" s="21"/>
      <c r="C60" s="276"/>
      <c r="D60" s="285"/>
      <c r="E60" s="284" t="s">
        <v>130</v>
      </c>
      <c r="F60" s="284"/>
      <c r="G60" s="290"/>
      <c r="H60" s="72" t="s">
        <v>89</v>
      </c>
      <c r="I60" s="72" t="s">
        <v>89</v>
      </c>
      <c r="J60" s="56" t="s">
        <v>89</v>
      </c>
      <c r="K60" s="72" t="s">
        <v>89</v>
      </c>
      <c r="L60" s="106" t="s">
        <v>89</v>
      </c>
      <c r="M60" s="72" t="s">
        <v>89</v>
      </c>
      <c r="N60" s="72" t="s">
        <v>89</v>
      </c>
      <c r="O60" s="72" t="s">
        <v>89</v>
      </c>
      <c r="P60" s="72" t="s">
        <v>89</v>
      </c>
      <c r="Q60" s="72" t="s">
        <v>89</v>
      </c>
      <c r="R60" s="72" t="s">
        <v>89</v>
      </c>
      <c r="S60" s="72" t="s">
        <v>89</v>
      </c>
      <c r="T60" s="72" t="s">
        <v>89</v>
      </c>
      <c r="U60" s="72" t="s">
        <v>89</v>
      </c>
      <c r="V60" s="72" t="s">
        <v>89</v>
      </c>
      <c r="W60" s="72" t="s">
        <v>89</v>
      </c>
      <c r="X60" s="72" t="s">
        <v>89</v>
      </c>
      <c r="Y60" s="72" t="s">
        <v>89</v>
      </c>
      <c r="Z60" s="72" t="s">
        <v>89</v>
      </c>
      <c r="AA60" s="72" t="s">
        <v>89</v>
      </c>
      <c r="AB60" s="72" t="s">
        <v>89</v>
      </c>
      <c r="AC60" s="72" t="s">
        <v>89</v>
      </c>
      <c r="AD60" s="56" t="s">
        <v>89</v>
      </c>
      <c r="AE60" s="56" t="s">
        <v>89</v>
      </c>
      <c r="AF60" s="131"/>
    </row>
    <row r="61" spans="1:32" s="17" customFormat="1" ht="13.5" customHeight="1">
      <c r="A61" s="234"/>
      <c r="B61" s="21"/>
      <c r="C61" s="276"/>
      <c r="D61" s="286"/>
      <c r="E61" s="284" t="s">
        <v>245</v>
      </c>
      <c r="F61" s="284"/>
      <c r="G61" s="290"/>
      <c r="H61" s="108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72"/>
      <c r="U61" s="72"/>
      <c r="V61" s="72"/>
      <c r="W61" s="72"/>
      <c r="X61" s="72"/>
      <c r="Y61" s="72"/>
      <c r="Z61" s="72"/>
      <c r="AA61" s="56"/>
      <c r="AB61" s="56"/>
      <c r="AC61" s="56"/>
      <c r="AD61" s="56"/>
      <c r="AE61" s="56"/>
      <c r="AF61" s="131" t="s">
        <v>89</v>
      </c>
    </row>
    <row r="62" spans="1:32" s="17" customFormat="1" ht="13.5" customHeight="1">
      <c r="A62" s="234"/>
      <c r="B62" s="21"/>
      <c r="C62" s="283" t="s">
        <v>246</v>
      </c>
      <c r="D62" s="284"/>
      <c r="E62" s="284"/>
      <c r="F62" s="284"/>
      <c r="G62" s="284"/>
      <c r="H62" s="108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83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131"/>
    </row>
    <row r="63" spans="1:32" s="17" customFormat="1" ht="13.5" customHeight="1">
      <c r="A63" s="234"/>
      <c r="B63" s="21"/>
      <c r="C63" s="285"/>
      <c r="D63" s="277" t="s">
        <v>64</v>
      </c>
      <c r="E63" s="278"/>
      <c r="F63" s="278"/>
      <c r="G63" s="278"/>
      <c r="H63" s="133"/>
      <c r="I63" s="83"/>
      <c r="J63" s="83"/>
      <c r="K63" s="83"/>
      <c r="L63" s="83"/>
      <c r="M63" s="83"/>
      <c r="N63" s="83"/>
      <c r="O63" s="83"/>
      <c r="P63" s="83"/>
      <c r="Q63" s="83"/>
      <c r="R63" s="83"/>
      <c r="S63" s="83"/>
      <c r="T63" s="83"/>
      <c r="U63" s="83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131"/>
    </row>
    <row r="64" spans="1:32" s="17" customFormat="1" ht="13.5" customHeight="1">
      <c r="A64" s="234"/>
      <c r="B64" s="21"/>
      <c r="C64" s="286"/>
      <c r="D64" s="285"/>
      <c r="E64" s="284" t="s">
        <v>225</v>
      </c>
      <c r="F64" s="284"/>
      <c r="G64" s="290"/>
      <c r="H64" s="116" t="s">
        <v>89</v>
      </c>
      <c r="I64" s="72" t="s">
        <v>89</v>
      </c>
      <c r="J64" s="56" t="s">
        <v>89</v>
      </c>
      <c r="K64" s="72" t="s">
        <v>89</v>
      </c>
      <c r="L64" s="106" t="s">
        <v>89</v>
      </c>
      <c r="M64" s="72" t="s">
        <v>89</v>
      </c>
      <c r="N64" s="72" t="s">
        <v>89</v>
      </c>
      <c r="O64" s="72" t="s">
        <v>89</v>
      </c>
      <c r="P64" s="72" t="s">
        <v>89</v>
      </c>
      <c r="Q64" s="72" t="s">
        <v>89</v>
      </c>
      <c r="R64" s="72" t="s">
        <v>89</v>
      </c>
      <c r="S64" s="72" t="s">
        <v>89</v>
      </c>
      <c r="T64" s="72" t="s">
        <v>89</v>
      </c>
      <c r="U64" s="72" t="s">
        <v>89</v>
      </c>
      <c r="V64" s="72" t="s">
        <v>89</v>
      </c>
      <c r="W64" s="72" t="s">
        <v>89</v>
      </c>
      <c r="X64" s="72" t="s">
        <v>89</v>
      </c>
      <c r="Y64" s="72" t="s">
        <v>89</v>
      </c>
      <c r="Z64" s="72" t="s">
        <v>89</v>
      </c>
      <c r="AA64" s="72" t="s">
        <v>89</v>
      </c>
      <c r="AB64" s="72" t="s">
        <v>89</v>
      </c>
      <c r="AC64" s="72" t="s">
        <v>89</v>
      </c>
      <c r="AD64" s="56"/>
      <c r="AE64" s="56" t="s">
        <v>89</v>
      </c>
      <c r="AF64" s="131"/>
    </row>
    <row r="65" spans="1:32" s="17" customFormat="1" ht="13.5" customHeight="1">
      <c r="A65" s="234"/>
      <c r="B65" s="21"/>
      <c r="C65" s="286"/>
      <c r="D65" s="320"/>
      <c r="E65" s="284" t="s">
        <v>247</v>
      </c>
      <c r="F65" s="284"/>
      <c r="G65" s="284"/>
      <c r="H65" s="111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83"/>
      <c r="V65" s="72"/>
      <c r="W65" s="72"/>
      <c r="X65" s="72"/>
      <c r="Y65" s="72"/>
      <c r="Z65" s="72"/>
      <c r="AA65" s="56"/>
      <c r="AB65" s="72"/>
      <c r="AC65" s="72"/>
      <c r="AD65" s="56" t="s">
        <v>89</v>
      </c>
      <c r="AE65" s="56"/>
      <c r="AF65" s="131" t="s">
        <v>89</v>
      </c>
    </row>
    <row r="66" spans="1:32" s="17" customFormat="1" ht="13.5" customHeight="1">
      <c r="A66" s="234"/>
      <c r="B66" s="21"/>
      <c r="C66" s="286"/>
      <c r="D66" s="277" t="s">
        <v>188</v>
      </c>
      <c r="E66" s="278"/>
      <c r="F66" s="278"/>
      <c r="G66" s="278"/>
      <c r="H66" s="133"/>
      <c r="I66" s="83"/>
      <c r="J66" s="83"/>
      <c r="K66" s="83"/>
      <c r="L66" s="83"/>
      <c r="M66" s="83"/>
      <c r="N66" s="83"/>
      <c r="O66" s="83"/>
      <c r="P66" s="83"/>
      <c r="Q66" s="83"/>
      <c r="R66" s="83"/>
      <c r="S66" s="83"/>
      <c r="T66" s="83"/>
      <c r="U66" s="83"/>
      <c r="V66" s="83"/>
      <c r="W66" s="56"/>
      <c r="X66" s="56"/>
      <c r="Y66" s="56"/>
      <c r="Z66" s="56"/>
      <c r="AA66" s="56"/>
      <c r="AB66" s="56"/>
      <c r="AC66" s="56"/>
      <c r="AD66" s="56"/>
      <c r="AE66" s="56"/>
      <c r="AF66" s="131"/>
    </row>
    <row r="67" spans="1:32" s="17" customFormat="1" ht="13.5" customHeight="1">
      <c r="A67" s="234"/>
      <c r="B67" s="21"/>
      <c r="C67" s="286"/>
      <c r="D67" s="285"/>
      <c r="E67" s="284" t="s">
        <v>225</v>
      </c>
      <c r="F67" s="284"/>
      <c r="G67" s="290"/>
      <c r="H67" s="116" t="s">
        <v>89</v>
      </c>
      <c r="I67" s="72" t="s">
        <v>89</v>
      </c>
      <c r="J67" s="56" t="s">
        <v>89</v>
      </c>
      <c r="K67" s="72" t="s">
        <v>89</v>
      </c>
      <c r="L67" s="106" t="s">
        <v>89</v>
      </c>
      <c r="M67" s="72" t="s">
        <v>89</v>
      </c>
      <c r="N67" s="72" t="s">
        <v>89</v>
      </c>
      <c r="O67" s="72" t="s">
        <v>89</v>
      </c>
      <c r="P67" s="72" t="s">
        <v>89</v>
      </c>
      <c r="Q67" s="72" t="s">
        <v>89</v>
      </c>
      <c r="R67" s="72" t="s">
        <v>89</v>
      </c>
      <c r="S67" s="72" t="s">
        <v>89</v>
      </c>
      <c r="T67" s="72" t="s">
        <v>89</v>
      </c>
      <c r="U67" s="72" t="s">
        <v>89</v>
      </c>
      <c r="V67" s="72" t="s">
        <v>89</v>
      </c>
      <c r="W67" s="72" t="s">
        <v>89</v>
      </c>
      <c r="X67" s="72" t="s">
        <v>89</v>
      </c>
      <c r="Y67" s="72" t="s">
        <v>89</v>
      </c>
      <c r="Z67" s="72" t="s">
        <v>89</v>
      </c>
      <c r="AA67" s="72" t="s">
        <v>89</v>
      </c>
      <c r="AB67" s="72" t="s">
        <v>89</v>
      </c>
      <c r="AC67" s="72" t="s">
        <v>89</v>
      </c>
      <c r="AD67" s="56" t="s">
        <v>89</v>
      </c>
      <c r="AE67" s="56" t="s">
        <v>89</v>
      </c>
      <c r="AF67" s="131" t="s">
        <v>89</v>
      </c>
    </row>
    <row r="68" spans="1:32" s="17" customFormat="1" ht="13.5" customHeight="1">
      <c r="A68" s="234"/>
      <c r="B68" s="21"/>
      <c r="C68" s="286"/>
      <c r="D68" s="320"/>
      <c r="E68" s="284" t="s">
        <v>248</v>
      </c>
      <c r="F68" s="284"/>
      <c r="G68" s="284"/>
      <c r="H68" s="111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83"/>
      <c r="V68" s="56"/>
      <c r="W68" s="72"/>
      <c r="X68" s="72"/>
      <c r="Y68" s="72"/>
      <c r="Z68" s="72"/>
      <c r="AA68" s="56"/>
      <c r="AB68" s="56"/>
      <c r="AC68" s="56"/>
      <c r="AD68" s="56"/>
      <c r="AE68" s="56"/>
      <c r="AF68" s="131"/>
    </row>
    <row r="69" spans="1:32" s="17" customFormat="1" ht="13.5" customHeight="1">
      <c r="A69" s="234"/>
      <c r="B69" s="21"/>
      <c r="C69" s="286"/>
      <c r="D69" s="277" t="s">
        <v>189</v>
      </c>
      <c r="E69" s="278"/>
      <c r="F69" s="278"/>
      <c r="G69" s="278"/>
      <c r="H69" s="111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83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131"/>
    </row>
    <row r="70" spans="1:32" s="17" customFormat="1" ht="13.5" customHeight="1">
      <c r="A70" s="234"/>
      <c r="B70" s="21"/>
      <c r="C70" s="286"/>
      <c r="D70" s="285"/>
      <c r="E70" s="284" t="s">
        <v>225</v>
      </c>
      <c r="F70" s="284"/>
      <c r="G70" s="290"/>
      <c r="H70" s="116" t="s">
        <v>89</v>
      </c>
      <c r="I70" s="72" t="s">
        <v>89</v>
      </c>
      <c r="J70" s="56" t="s">
        <v>89</v>
      </c>
      <c r="K70" s="72" t="s">
        <v>89</v>
      </c>
      <c r="L70" s="106" t="s">
        <v>89</v>
      </c>
      <c r="M70" s="72" t="s">
        <v>89</v>
      </c>
      <c r="N70" s="72" t="s">
        <v>89</v>
      </c>
      <c r="O70" s="72" t="s">
        <v>89</v>
      </c>
      <c r="P70" s="72" t="s">
        <v>89</v>
      </c>
      <c r="Q70" s="72" t="s">
        <v>89</v>
      </c>
      <c r="R70" s="72" t="s">
        <v>89</v>
      </c>
      <c r="S70" s="72" t="s">
        <v>89</v>
      </c>
      <c r="T70" s="72" t="s">
        <v>89</v>
      </c>
      <c r="U70" s="72" t="s">
        <v>89</v>
      </c>
      <c r="V70" s="72" t="s">
        <v>89</v>
      </c>
      <c r="W70" s="72" t="s">
        <v>89</v>
      </c>
      <c r="X70" s="72" t="s">
        <v>89</v>
      </c>
      <c r="Y70" s="72" t="s">
        <v>89</v>
      </c>
      <c r="Z70" s="72" t="s">
        <v>89</v>
      </c>
      <c r="AA70" s="72" t="s">
        <v>89</v>
      </c>
      <c r="AB70" s="72" t="s">
        <v>89</v>
      </c>
      <c r="AC70" s="72" t="s">
        <v>89</v>
      </c>
      <c r="AD70" s="56" t="s">
        <v>89</v>
      </c>
      <c r="AE70" s="56" t="s">
        <v>89</v>
      </c>
      <c r="AF70" s="131" t="s">
        <v>89</v>
      </c>
    </row>
    <row r="71" spans="1:32" s="17" customFormat="1" ht="13.5" customHeight="1">
      <c r="A71" s="234"/>
      <c r="B71" s="21"/>
      <c r="C71" s="286"/>
      <c r="D71" s="320"/>
      <c r="E71" s="284" t="s">
        <v>249</v>
      </c>
      <c r="F71" s="284"/>
      <c r="G71" s="284"/>
      <c r="H71" s="111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83"/>
      <c r="V71" s="56"/>
      <c r="W71" s="56"/>
      <c r="X71" s="72"/>
      <c r="Y71" s="72"/>
      <c r="Z71" s="72"/>
      <c r="AA71" s="56"/>
      <c r="AB71" s="56"/>
      <c r="AC71" s="56"/>
      <c r="AD71" s="56"/>
      <c r="AE71" s="56"/>
      <c r="AF71" s="131"/>
    </row>
    <row r="72" spans="1:32" s="17" customFormat="1" ht="13.5" customHeight="1">
      <c r="A72" s="234"/>
      <c r="B72" s="21"/>
      <c r="C72" s="286"/>
      <c r="D72" s="277" t="s">
        <v>66</v>
      </c>
      <c r="E72" s="278"/>
      <c r="F72" s="278"/>
      <c r="G72" s="278"/>
      <c r="H72" s="111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83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131"/>
    </row>
    <row r="73" spans="1:32" s="17" customFormat="1" ht="13.5" customHeight="1">
      <c r="A73" s="234"/>
      <c r="B73" s="21"/>
      <c r="C73" s="286"/>
      <c r="D73" s="285"/>
      <c r="E73" s="284" t="s">
        <v>225</v>
      </c>
      <c r="F73" s="284"/>
      <c r="G73" s="290"/>
      <c r="H73" s="116" t="s">
        <v>89</v>
      </c>
      <c r="I73" s="72" t="s">
        <v>89</v>
      </c>
      <c r="J73" s="56" t="s">
        <v>89</v>
      </c>
      <c r="K73" s="72" t="s">
        <v>89</v>
      </c>
      <c r="L73" s="106" t="s">
        <v>89</v>
      </c>
      <c r="M73" s="72" t="s">
        <v>89</v>
      </c>
      <c r="N73" s="72" t="s">
        <v>89</v>
      </c>
      <c r="O73" s="72" t="s">
        <v>89</v>
      </c>
      <c r="P73" s="72" t="s">
        <v>89</v>
      </c>
      <c r="Q73" s="72" t="s">
        <v>89</v>
      </c>
      <c r="R73" s="72" t="s">
        <v>89</v>
      </c>
      <c r="S73" s="72" t="s">
        <v>89</v>
      </c>
      <c r="T73" s="72" t="s">
        <v>89</v>
      </c>
      <c r="U73" s="72" t="s">
        <v>89</v>
      </c>
      <c r="V73" s="72" t="s">
        <v>89</v>
      </c>
      <c r="W73" s="72" t="s">
        <v>89</v>
      </c>
      <c r="X73" s="72" t="s">
        <v>89</v>
      </c>
      <c r="Y73" s="72" t="s">
        <v>89</v>
      </c>
      <c r="Z73" s="72" t="s">
        <v>89</v>
      </c>
      <c r="AA73" s="72" t="s">
        <v>89</v>
      </c>
      <c r="AB73" s="72" t="s">
        <v>89</v>
      </c>
      <c r="AC73" s="72" t="s">
        <v>89</v>
      </c>
      <c r="AD73" s="56" t="s">
        <v>89</v>
      </c>
      <c r="AE73" s="56" t="s">
        <v>89</v>
      </c>
      <c r="AF73" s="131" t="s">
        <v>89</v>
      </c>
    </row>
    <row r="74" spans="1:32" s="17" customFormat="1" ht="13.5" customHeight="1">
      <c r="A74" s="234"/>
      <c r="B74" s="21"/>
      <c r="C74" s="319"/>
      <c r="D74" s="320"/>
      <c r="E74" s="284" t="s">
        <v>250</v>
      </c>
      <c r="F74" s="284"/>
      <c r="G74" s="284"/>
      <c r="H74" s="111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83"/>
      <c r="V74" s="56"/>
      <c r="W74" s="56"/>
      <c r="X74" s="56"/>
      <c r="Y74" s="72"/>
      <c r="Z74" s="72"/>
      <c r="AA74" s="56"/>
      <c r="AB74" s="56"/>
      <c r="AC74" s="56"/>
      <c r="AD74" s="56"/>
      <c r="AE74" s="56"/>
      <c r="AF74" s="131"/>
    </row>
    <row r="75" spans="1:32" s="17" customFormat="1" ht="13.5" customHeight="1">
      <c r="A75" s="234"/>
      <c r="B75" s="21"/>
      <c r="C75" s="277" t="s">
        <v>67</v>
      </c>
      <c r="D75" s="284"/>
      <c r="E75" s="284"/>
      <c r="F75" s="284"/>
      <c r="G75" s="284"/>
      <c r="H75" s="111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83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131"/>
    </row>
    <row r="76" spans="1:32" s="17" customFormat="1" ht="13.5" customHeight="1">
      <c r="A76" s="234"/>
      <c r="B76" s="21"/>
      <c r="C76" s="285"/>
      <c r="D76" s="270" t="s">
        <v>130</v>
      </c>
      <c r="E76" s="284"/>
      <c r="F76" s="284"/>
      <c r="G76" s="284"/>
      <c r="H76" s="116" t="s">
        <v>89</v>
      </c>
      <c r="I76" s="72" t="s">
        <v>89</v>
      </c>
      <c r="J76" s="56" t="s">
        <v>89</v>
      </c>
      <c r="K76" s="72" t="s">
        <v>89</v>
      </c>
      <c r="L76" s="106" t="s">
        <v>89</v>
      </c>
      <c r="M76" s="72" t="s">
        <v>89</v>
      </c>
      <c r="N76" s="72" t="s">
        <v>89</v>
      </c>
      <c r="O76" s="72" t="s">
        <v>89</v>
      </c>
      <c r="P76" s="72" t="s">
        <v>89</v>
      </c>
      <c r="Q76" s="72" t="s">
        <v>89</v>
      </c>
      <c r="R76" s="72" t="s">
        <v>89</v>
      </c>
      <c r="S76" s="72" t="s">
        <v>89</v>
      </c>
      <c r="T76" s="72" t="s">
        <v>89</v>
      </c>
      <c r="U76" s="72" t="s">
        <v>89</v>
      </c>
      <c r="V76" s="72" t="s">
        <v>89</v>
      </c>
      <c r="W76" s="72" t="s">
        <v>89</v>
      </c>
      <c r="X76" s="72" t="s">
        <v>89</v>
      </c>
      <c r="Y76" s="72" t="s">
        <v>89</v>
      </c>
      <c r="Z76" s="72" t="s">
        <v>89</v>
      </c>
      <c r="AA76" s="72" t="s">
        <v>89</v>
      </c>
      <c r="AB76" s="72" t="s">
        <v>89</v>
      </c>
      <c r="AC76" s="72" t="s">
        <v>89</v>
      </c>
      <c r="AD76" s="56" t="s">
        <v>89</v>
      </c>
      <c r="AE76" s="56"/>
      <c r="AF76" s="131" t="s">
        <v>89</v>
      </c>
    </row>
    <row r="77" spans="1:32" s="17" customFormat="1" ht="13.5" customHeight="1">
      <c r="A77" s="234"/>
      <c r="B77" s="21"/>
      <c r="C77" s="286"/>
      <c r="D77" s="288" t="s">
        <v>251</v>
      </c>
      <c r="E77" s="262"/>
      <c r="F77" s="262"/>
      <c r="G77" s="262"/>
      <c r="H77" s="111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83"/>
      <c r="V77" s="56"/>
      <c r="W77" s="56"/>
      <c r="X77" s="56"/>
      <c r="Y77" s="56"/>
      <c r="Z77" s="72"/>
      <c r="AA77" s="56"/>
      <c r="AB77" s="56"/>
      <c r="AC77" s="72"/>
      <c r="AD77" s="56"/>
      <c r="AE77" s="56" t="s">
        <v>89</v>
      </c>
      <c r="AF77" s="131"/>
    </row>
    <row r="78" spans="1:32" s="17" customFormat="1" ht="13.5" customHeight="1">
      <c r="A78" s="234"/>
      <c r="B78" s="21"/>
      <c r="C78" s="319"/>
      <c r="D78" s="261" t="s">
        <v>252</v>
      </c>
      <c r="E78" s="262"/>
      <c r="F78" s="262"/>
      <c r="G78" s="262"/>
      <c r="H78" s="111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83"/>
      <c r="V78" s="56"/>
      <c r="W78" s="56"/>
      <c r="X78" s="56"/>
      <c r="Y78" s="56"/>
      <c r="Z78" s="72"/>
      <c r="AA78" s="56"/>
      <c r="AB78" s="56"/>
      <c r="AC78" s="72"/>
      <c r="AD78" s="56"/>
      <c r="AE78" s="56"/>
      <c r="AF78" s="131"/>
    </row>
    <row r="79" spans="1:32" s="17" customFormat="1" ht="13.5" customHeight="1">
      <c r="A79" s="234"/>
      <c r="B79" s="21"/>
      <c r="C79" s="288" t="s">
        <v>253</v>
      </c>
      <c r="D79" s="262"/>
      <c r="E79" s="262"/>
      <c r="F79" s="262"/>
      <c r="G79" s="262"/>
      <c r="H79" s="116" t="s">
        <v>89</v>
      </c>
      <c r="I79" s="72" t="s">
        <v>89</v>
      </c>
      <c r="J79" s="56" t="s">
        <v>89</v>
      </c>
      <c r="K79" s="72" t="s">
        <v>89</v>
      </c>
      <c r="L79" s="106" t="s">
        <v>89</v>
      </c>
      <c r="M79" s="72" t="s">
        <v>89</v>
      </c>
      <c r="N79" s="72" t="s">
        <v>89</v>
      </c>
      <c r="O79" s="72" t="s">
        <v>89</v>
      </c>
      <c r="P79" s="72" t="s">
        <v>89</v>
      </c>
      <c r="Q79" s="72" t="s">
        <v>89</v>
      </c>
      <c r="R79" s="72" t="s">
        <v>89</v>
      </c>
      <c r="S79" s="72" t="s">
        <v>89</v>
      </c>
      <c r="T79" s="72" t="s">
        <v>89</v>
      </c>
      <c r="U79" s="72" t="s">
        <v>89</v>
      </c>
      <c r="V79" s="72" t="s">
        <v>89</v>
      </c>
      <c r="W79" s="72" t="s">
        <v>89</v>
      </c>
      <c r="X79" s="72" t="s">
        <v>89</v>
      </c>
      <c r="Y79" s="72" t="s">
        <v>89</v>
      </c>
      <c r="Z79" s="72" t="s">
        <v>89</v>
      </c>
      <c r="AA79" s="72" t="s">
        <v>89</v>
      </c>
      <c r="AB79" s="72" t="s">
        <v>89</v>
      </c>
      <c r="AC79" s="72" t="s">
        <v>89</v>
      </c>
      <c r="AD79" s="120" t="s">
        <v>89</v>
      </c>
      <c r="AE79" s="120" t="s">
        <v>89</v>
      </c>
      <c r="AF79" s="134" t="s">
        <v>89</v>
      </c>
    </row>
    <row r="80" spans="1:32" s="17" customFormat="1" ht="13.5" customHeight="1">
      <c r="A80" s="234"/>
      <c r="B80" s="21"/>
      <c r="C80" s="241" t="s">
        <v>151</v>
      </c>
      <c r="D80" s="219"/>
      <c r="E80" s="219"/>
      <c r="F80" s="219"/>
      <c r="G80" s="219"/>
      <c r="H80" s="135"/>
      <c r="I80" s="78"/>
      <c r="J80" s="78"/>
      <c r="K80" s="78"/>
      <c r="L80" s="78"/>
      <c r="M80" s="78"/>
      <c r="N80" s="78"/>
      <c r="O80" s="78"/>
      <c r="P80" s="78"/>
      <c r="Q80" s="78"/>
      <c r="R80" s="78"/>
      <c r="S80" s="78"/>
      <c r="T80" s="78"/>
      <c r="U80" s="78"/>
      <c r="V80" s="74"/>
      <c r="W80" s="74"/>
      <c r="X80" s="74"/>
      <c r="Y80" s="74"/>
      <c r="Z80" s="74"/>
      <c r="AA80" s="74"/>
      <c r="AB80" s="74"/>
      <c r="AC80" s="74"/>
      <c r="AD80" s="74"/>
      <c r="AE80" s="74"/>
      <c r="AF80" s="132"/>
    </row>
    <row r="81" spans="1:32" s="17" customFormat="1" ht="13.5" customHeight="1">
      <c r="A81" s="234"/>
      <c r="B81" s="21"/>
      <c r="C81" s="236"/>
      <c r="D81" s="218" t="s">
        <v>72</v>
      </c>
      <c r="E81" s="219"/>
      <c r="F81" s="219"/>
      <c r="G81" s="219"/>
      <c r="H81" s="73"/>
      <c r="I81" s="74"/>
      <c r="J81" s="74"/>
      <c r="K81" s="74"/>
      <c r="L81" s="74"/>
      <c r="M81" s="74"/>
      <c r="N81" s="74"/>
      <c r="O81" s="74"/>
      <c r="P81" s="74"/>
      <c r="Q81" s="74"/>
      <c r="R81" s="74"/>
      <c r="S81" s="74"/>
      <c r="T81" s="74"/>
      <c r="U81" s="74"/>
      <c r="V81" s="74"/>
      <c r="W81" s="74"/>
      <c r="X81" s="74"/>
      <c r="Y81" s="74"/>
      <c r="Z81" s="74"/>
      <c r="AA81" s="74"/>
      <c r="AB81" s="74"/>
      <c r="AC81" s="74"/>
      <c r="AD81" s="74" t="s">
        <v>89</v>
      </c>
      <c r="AE81" s="120"/>
      <c r="AF81" s="132"/>
    </row>
    <row r="82" spans="1:32" s="17" customFormat="1" ht="13.5" customHeight="1" thickBot="1">
      <c r="A82" s="234"/>
      <c r="B82" s="21"/>
      <c r="C82" s="289"/>
      <c r="D82" s="218" t="s">
        <v>152</v>
      </c>
      <c r="E82" s="219"/>
      <c r="F82" s="219"/>
      <c r="G82" s="219"/>
      <c r="H82" s="73"/>
      <c r="I82" s="74"/>
      <c r="J82" s="74"/>
      <c r="K82" s="74"/>
      <c r="L82" s="74"/>
      <c r="M82" s="74"/>
      <c r="N82" s="74"/>
      <c r="O82" s="74"/>
      <c r="P82" s="74"/>
      <c r="Q82" s="79"/>
      <c r="R82" s="74"/>
      <c r="S82" s="74"/>
      <c r="T82" s="74"/>
      <c r="U82" s="74"/>
      <c r="V82" s="74"/>
      <c r="W82" s="74"/>
      <c r="X82" s="74"/>
      <c r="Y82" s="74"/>
      <c r="Z82" s="74"/>
      <c r="AA82" s="74"/>
      <c r="AB82" s="74"/>
      <c r="AC82" s="74"/>
      <c r="AD82" s="74"/>
      <c r="AE82" s="74" t="s">
        <v>89</v>
      </c>
      <c r="AF82" s="132"/>
    </row>
    <row r="83" spans="1:32" s="17" customFormat="1" ht="13.5" customHeight="1">
      <c r="A83" s="221" t="s">
        <v>127</v>
      </c>
      <c r="B83" s="267" t="s">
        <v>153</v>
      </c>
      <c r="C83" s="267"/>
      <c r="D83" s="267"/>
      <c r="E83" s="267"/>
      <c r="F83" s="267"/>
      <c r="G83" s="268"/>
      <c r="H83" s="136"/>
      <c r="I83" s="61"/>
      <c r="J83" s="61"/>
      <c r="K83" s="61"/>
      <c r="L83" s="61"/>
      <c r="M83" s="61"/>
      <c r="N83" s="61"/>
      <c r="O83" s="61"/>
      <c r="P83" s="61"/>
      <c r="Q83" s="137"/>
      <c r="R83" s="61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61"/>
      <c r="AD83" s="61"/>
      <c r="AE83" s="61"/>
      <c r="AF83" s="138"/>
    </row>
    <row r="84" spans="1:32" s="17" customFormat="1" ht="13.5" customHeight="1">
      <c r="A84" s="222"/>
      <c r="B84" s="269"/>
      <c r="C84" s="228" t="s">
        <v>79</v>
      </c>
      <c r="D84" s="229"/>
      <c r="E84" s="229"/>
      <c r="F84" s="229"/>
      <c r="G84" s="229"/>
      <c r="H84" s="108"/>
      <c r="I84" s="56"/>
      <c r="J84" s="56"/>
      <c r="K84" s="56"/>
      <c r="L84" s="56"/>
      <c r="M84" s="56"/>
      <c r="N84" s="56"/>
      <c r="O84" s="56"/>
      <c r="P84" s="56"/>
      <c r="Q84" s="83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131"/>
    </row>
    <row r="85" spans="1:32" s="17" customFormat="1" ht="13.5" customHeight="1">
      <c r="A85" s="222"/>
      <c r="B85" s="269"/>
      <c r="C85" s="231"/>
      <c r="D85" s="261" t="s">
        <v>155</v>
      </c>
      <c r="E85" s="262"/>
      <c r="F85" s="262"/>
      <c r="G85" s="263"/>
      <c r="H85" s="116" t="s">
        <v>89</v>
      </c>
      <c r="I85" s="72"/>
      <c r="J85" s="56"/>
      <c r="K85" s="56"/>
      <c r="L85" s="56"/>
      <c r="M85" s="56"/>
      <c r="N85" s="56"/>
      <c r="O85" s="56"/>
      <c r="P85" s="56"/>
      <c r="Q85" s="83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131"/>
    </row>
    <row r="86" spans="1:32" s="17" customFormat="1" ht="13.5" customHeight="1">
      <c r="A86" s="222"/>
      <c r="B86" s="269"/>
      <c r="C86" s="231"/>
      <c r="D86" s="261" t="s">
        <v>254</v>
      </c>
      <c r="E86" s="262"/>
      <c r="F86" s="262"/>
      <c r="G86" s="263"/>
      <c r="H86" s="116"/>
      <c r="I86" s="72" t="s">
        <v>89</v>
      </c>
      <c r="J86" s="56"/>
      <c r="K86" s="56"/>
      <c r="L86" s="106"/>
      <c r="M86" s="56"/>
      <c r="N86" s="56"/>
      <c r="O86" s="56"/>
      <c r="P86" s="56"/>
      <c r="Q86" s="83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131"/>
    </row>
    <row r="87" spans="1:32" s="17" customFormat="1" ht="13.5" customHeight="1">
      <c r="A87" s="222"/>
      <c r="B87" s="269"/>
      <c r="C87" s="231"/>
      <c r="D87" s="261" t="s">
        <v>255</v>
      </c>
      <c r="E87" s="262"/>
      <c r="F87" s="262"/>
      <c r="G87" s="263"/>
      <c r="H87" s="116"/>
      <c r="I87" s="72"/>
      <c r="J87" s="56" t="s">
        <v>89</v>
      </c>
      <c r="K87" s="72" t="s">
        <v>89</v>
      </c>
      <c r="L87" s="72" t="s">
        <v>89</v>
      </c>
      <c r="M87" s="72"/>
      <c r="N87" s="56"/>
      <c r="O87" s="56"/>
      <c r="P87" s="56"/>
      <c r="Q87" s="83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131"/>
    </row>
    <row r="88" spans="1:32" s="17" customFormat="1" ht="13.5" customHeight="1">
      <c r="A88" s="222"/>
      <c r="B88" s="269"/>
      <c r="C88" s="231"/>
      <c r="D88" s="261" t="s">
        <v>256</v>
      </c>
      <c r="E88" s="262"/>
      <c r="F88" s="262"/>
      <c r="G88" s="263"/>
      <c r="H88" s="116"/>
      <c r="I88" s="72"/>
      <c r="J88" s="56"/>
      <c r="K88" s="56"/>
      <c r="L88" s="56"/>
      <c r="M88" s="56" t="s">
        <v>89</v>
      </c>
      <c r="N88" s="56"/>
      <c r="O88" s="56"/>
      <c r="P88" s="56"/>
      <c r="Q88" s="56"/>
      <c r="R88" s="56"/>
      <c r="S88" s="56"/>
      <c r="T88" s="83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131"/>
    </row>
    <row r="89" spans="1:32" s="17" customFormat="1" ht="13.5" customHeight="1">
      <c r="A89" s="222"/>
      <c r="B89" s="269"/>
      <c r="C89" s="231"/>
      <c r="D89" s="261" t="s">
        <v>257</v>
      </c>
      <c r="E89" s="262"/>
      <c r="F89" s="262"/>
      <c r="G89" s="263"/>
      <c r="H89" s="72"/>
      <c r="I89" s="72"/>
      <c r="J89" s="56"/>
      <c r="K89" s="56"/>
      <c r="L89" s="56"/>
      <c r="M89" s="56"/>
      <c r="N89" s="56" t="s">
        <v>89</v>
      </c>
      <c r="O89" s="56"/>
      <c r="P89" s="56"/>
      <c r="Q89" s="56"/>
      <c r="R89" s="56"/>
      <c r="S89" s="56"/>
      <c r="T89" s="83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131"/>
    </row>
    <row r="90" spans="1:32" s="17" customFormat="1" ht="13.5" customHeight="1">
      <c r="A90" s="222"/>
      <c r="B90" s="269"/>
      <c r="C90" s="231"/>
      <c r="D90" s="261" t="s">
        <v>258</v>
      </c>
      <c r="E90" s="262"/>
      <c r="F90" s="262"/>
      <c r="G90" s="263"/>
      <c r="H90" s="72"/>
      <c r="I90" s="72"/>
      <c r="J90" s="72"/>
      <c r="K90" s="72"/>
      <c r="L90" s="72"/>
      <c r="M90" s="56"/>
      <c r="N90" s="72"/>
      <c r="O90" s="72" t="s">
        <v>89</v>
      </c>
      <c r="P90" s="56"/>
      <c r="Q90" s="56"/>
      <c r="R90" s="56"/>
      <c r="S90" s="56"/>
      <c r="T90" s="56"/>
      <c r="U90" s="83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131"/>
    </row>
    <row r="91" spans="1:32" s="17" customFormat="1" ht="13.5" customHeight="1">
      <c r="A91" s="222"/>
      <c r="B91" s="269"/>
      <c r="C91" s="231"/>
      <c r="D91" s="261" t="s">
        <v>259</v>
      </c>
      <c r="E91" s="262"/>
      <c r="F91" s="262"/>
      <c r="G91" s="263"/>
      <c r="H91" s="72"/>
      <c r="I91" s="72"/>
      <c r="J91" s="72"/>
      <c r="K91" s="72"/>
      <c r="L91" s="72"/>
      <c r="M91" s="56"/>
      <c r="N91" s="72"/>
      <c r="O91" s="72"/>
      <c r="P91" s="56" t="s">
        <v>89</v>
      </c>
      <c r="Q91" s="56"/>
      <c r="R91" s="56"/>
      <c r="S91" s="56"/>
      <c r="T91" s="56"/>
      <c r="U91" s="83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131"/>
    </row>
    <row r="92" spans="1:32" s="17" customFormat="1" ht="13.5" customHeight="1">
      <c r="A92" s="222"/>
      <c r="B92" s="269"/>
      <c r="C92" s="231"/>
      <c r="D92" s="261" t="s">
        <v>260</v>
      </c>
      <c r="E92" s="262"/>
      <c r="F92" s="262"/>
      <c r="G92" s="263"/>
      <c r="H92" s="72"/>
      <c r="I92" s="72"/>
      <c r="J92" s="56"/>
      <c r="K92" s="72"/>
      <c r="L92" s="72"/>
      <c r="M92" s="72"/>
      <c r="N92" s="72"/>
      <c r="O92" s="72"/>
      <c r="P92" s="72"/>
      <c r="Q92" s="56" t="s">
        <v>89</v>
      </c>
      <c r="R92" s="56"/>
      <c r="S92" s="56"/>
      <c r="T92" s="56"/>
      <c r="U92" s="83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131"/>
    </row>
    <row r="93" spans="1:32" s="17" customFormat="1" ht="13.5" customHeight="1">
      <c r="A93" s="222"/>
      <c r="B93" s="269"/>
      <c r="C93" s="231"/>
      <c r="D93" s="261" t="s">
        <v>261</v>
      </c>
      <c r="E93" s="262"/>
      <c r="F93" s="262"/>
      <c r="G93" s="263"/>
      <c r="H93" s="72"/>
      <c r="I93" s="72"/>
      <c r="J93" s="72"/>
      <c r="K93" s="72"/>
      <c r="L93" s="72"/>
      <c r="M93" s="72"/>
      <c r="N93" s="72"/>
      <c r="O93" s="72"/>
      <c r="P93" s="72"/>
      <c r="Q93" s="56"/>
      <c r="R93" s="72" t="s">
        <v>89</v>
      </c>
      <c r="S93" s="72"/>
      <c r="T93" s="72"/>
      <c r="U93" s="72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131"/>
    </row>
    <row r="94" spans="1:32" s="17" customFormat="1" ht="13.5" customHeight="1">
      <c r="A94" s="222"/>
      <c r="B94" s="269"/>
      <c r="C94" s="231"/>
      <c r="D94" s="270" t="s">
        <v>262</v>
      </c>
      <c r="E94" s="284"/>
      <c r="F94" s="284"/>
      <c r="G94" s="290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 t="s">
        <v>89</v>
      </c>
      <c r="U94" s="72" t="s">
        <v>89</v>
      </c>
      <c r="V94" s="56" t="s">
        <v>89</v>
      </c>
      <c r="W94" s="56" t="s">
        <v>89</v>
      </c>
      <c r="X94" s="56"/>
      <c r="Y94" s="56"/>
      <c r="Z94" s="56"/>
      <c r="AA94" s="56"/>
      <c r="AB94" s="56"/>
      <c r="AC94" s="56"/>
      <c r="AD94" s="56"/>
      <c r="AE94" s="56"/>
      <c r="AF94" s="131"/>
    </row>
    <row r="95" spans="1:32" s="17" customFormat="1" ht="13.5" customHeight="1">
      <c r="A95" s="222"/>
      <c r="B95" s="269"/>
      <c r="C95" s="231"/>
      <c r="D95" s="261" t="s">
        <v>263</v>
      </c>
      <c r="E95" s="262"/>
      <c r="F95" s="262"/>
      <c r="G95" s="263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56" t="s">
        <v>89</v>
      </c>
      <c r="T95" s="56"/>
      <c r="U95" s="83"/>
      <c r="V95" s="72"/>
      <c r="W95" s="56"/>
      <c r="X95" s="56"/>
      <c r="Y95" s="56"/>
      <c r="Z95" s="56"/>
      <c r="AA95" s="56"/>
      <c r="AB95" s="56"/>
      <c r="AC95" s="56"/>
      <c r="AD95" s="56"/>
      <c r="AE95" s="56"/>
      <c r="AF95" s="131"/>
    </row>
    <row r="96" spans="1:32" s="17" customFormat="1" ht="13.5" customHeight="1">
      <c r="A96" s="222"/>
      <c r="B96" s="269"/>
      <c r="C96" s="231"/>
      <c r="D96" s="261" t="s">
        <v>264</v>
      </c>
      <c r="E96" s="262"/>
      <c r="F96" s="262"/>
      <c r="G96" s="263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56"/>
      <c r="T96" s="56"/>
      <c r="U96" s="83"/>
      <c r="V96" s="72"/>
      <c r="W96" s="72"/>
      <c r="X96" s="56" t="s">
        <v>89</v>
      </c>
      <c r="Y96" s="56"/>
      <c r="Z96" s="56"/>
      <c r="AA96" s="56"/>
      <c r="AB96" s="56"/>
      <c r="AC96" s="56"/>
      <c r="AD96" s="56"/>
      <c r="AE96" s="56"/>
      <c r="AF96" s="131"/>
    </row>
    <row r="97" spans="1:32" s="17" customFormat="1" ht="13.5" customHeight="1">
      <c r="A97" s="222"/>
      <c r="B97" s="269"/>
      <c r="C97" s="231"/>
      <c r="D97" s="261" t="s">
        <v>265</v>
      </c>
      <c r="E97" s="262"/>
      <c r="F97" s="262"/>
      <c r="G97" s="263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56"/>
      <c r="T97" s="56"/>
      <c r="U97" s="83"/>
      <c r="V97" s="56"/>
      <c r="W97" s="72"/>
      <c r="X97" s="72"/>
      <c r="Y97" s="72" t="s">
        <v>89</v>
      </c>
      <c r="Z97" s="72"/>
      <c r="AA97" s="56"/>
      <c r="AB97" s="56"/>
      <c r="AC97" s="56"/>
      <c r="AD97" s="56"/>
      <c r="AE97" s="56"/>
      <c r="AF97" s="131"/>
    </row>
    <row r="98" spans="1:32" s="17" customFormat="1" ht="13.5" customHeight="1">
      <c r="A98" s="222"/>
      <c r="B98" s="269"/>
      <c r="C98" s="231"/>
      <c r="D98" s="261" t="s">
        <v>266</v>
      </c>
      <c r="E98" s="262"/>
      <c r="F98" s="262"/>
      <c r="G98" s="263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83"/>
      <c r="V98" s="56"/>
      <c r="W98" s="56"/>
      <c r="X98" s="72"/>
      <c r="Y98" s="72"/>
      <c r="Z98" s="72" t="s">
        <v>89</v>
      </c>
      <c r="AA98" s="72" t="s">
        <v>89</v>
      </c>
      <c r="AB98" s="56" t="s">
        <v>89</v>
      </c>
      <c r="AC98" s="56"/>
      <c r="AD98" s="56"/>
      <c r="AE98" s="56"/>
      <c r="AF98" s="131"/>
    </row>
    <row r="99" spans="1:32" s="17" customFormat="1" ht="13.5" customHeight="1">
      <c r="A99" s="222"/>
      <c r="B99" s="269"/>
      <c r="C99" s="231"/>
      <c r="D99" s="261" t="s">
        <v>267</v>
      </c>
      <c r="E99" s="262"/>
      <c r="F99" s="262"/>
      <c r="G99" s="263"/>
      <c r="H99" s="72"/>
      <c r="I99" s="72"/>
      <c r="J99" s="72"/>
      <c r="K99" s="72"/>
      <c r="L99" s="56"/>
      <c r="M99" s="56"/>
      <c r="N99" s="72"/>
      <c r="O99" s="56"/>
      <c r="P99" s="56"/>
      <c r="Q99" s="56"/>
      <c r="R99" s="56"/>
      <c r="S99" s="56"/>
      <c r="T99" s="56"/>
      <c r="U99" s="83"/>
      <c r="V99" s="56"/>
      <c r="W99" s="56"/>
      <c r="X99" s="56"/>
      <c r="Y99" s="56"/>
      <c r="Z99" s="72"/>
      <c r="AA99" s="72"/>
      <c r="AB99" s="56"/>
      <c r="AC99" s="56" t="s">
        <v>89</v>
      </c>
      <c r="AD99" s="56"/>
      <c r="AE99" s="56"/>
      <c r="AF99" s="131"/>
    </row>
    <row r="100" spans="1:32" s="17" customFormat="1" ht="13.5" customHeight="1">
      <c r="A100" s="222"/>
      <c r="B100" s="269"/>
      <c r="C100" s="231"/>
      <c r="D100" s="261" t="s">
        <v>157</v>
      </c>
      <c r="E100" s="262"/>
      <c r="F100" s="262"/>
      <c r="G100" s="263"/>
      <c r="H100" s="56"/>
      <c r="I100" s="72"/>
      <c r="J100" s="72"/>
      <c r="K100" s="72"/>
      <c r="L100" s="56"/>
      <c r="M100" s="56"/>
      <c r="N100" s="72"/>
      <c r="O100" s="56"/>
      <c r="P100" s="56"/>
      <c r="Q100" s="56"/>
      <c r="R100" s="56"/>
      <c r="S100" s="56"/>
      <c r="T100" s="56"/>
      <c r="U100" s="83"/>
      <c r="V100" s="56"/>
      <c r="W100" s="56"/>
      <c r="X100" s="56"/>
      <c r="Y100" s="56"/>
      <c r="Z100" s="72"/>
      <c r="AA100" s="72"/>
      <c r="AB100" s="56"/>
      <c r="AC100" s="56"/>
      <c r="AD100" s="56" t="s">
        <v>89</v>
      </c>
      <c r="AE100" s="56"/>
      <c r="AF100" s="131"/>
    </row>
    <row r="101" spans="1:32" s="17" customFormat="1" ht="13.5" customHeight="1">
      <c r="A101" s="222"/>
      <c r="B101" s="269"/>
      <c r="C101" s="232"/>
      <c r="D101" s="261" t="s">
        <v>152</v>
      </c>
      <c r="E101" s="262"/>
      <c r="F101" s="262"/>
      <c r="G101" s="263"/>
      <c r="H101" s="72"/>
      <c r="I101" s="56"/>
      <c r="J101" s="72"/>
      <c r="K101" s="72"/>
      <c r="L101" s="56"/>
      <c r="M101" s="56"/>
      <c r="N101" s="72"/>
      <c r="O101" s="56"/>
      <c r="P101" s="56"/>
      <c r="Q101" s="56"/>
      <c r="R101" s="56"/>
      <c r="S101" s="56"/>
      <c r="T101" s="56"/>
      <c r="U101" s="83"/>
      <c r="V101" s="56"/>
      <c r="W101" s="56"/>
      <c r="X101" s="56"/>
      <c r="Y101" s="56"/>
      <c r="Z101" s="72"/>
      <c r="AA101" s="72"/>
      <c r="AB101" s="56"/>
      <c r="AC101" s="56"/>
      <c r="AD101" s="56"/>
      <c r="AE101" s="56" t="s">
        <v>89</v>
      </c>
      <c r="AF101" s="131"/>
    </row>
    <row r="102" spans="1:32" s="17" customFormat="1" ht="13.5" customHeight="1">
      <c r="A102" s="222"/>
      <c r="B102" s="269"/>
      <c r="C102" s="215" t="s">
        <v>268</v>
      </c>
      <c r="D102" s="216"/>
      <c r="E102" s="216"/>
      <c r="F102" s="216"/>
      <c r="G102" s="217"/>
      <c r="H102" s="73"/>
      <c r="I102" s="74"/>
      <c r="J102" s="74"/>
      <c r="K102" s="74"/>
      <c r="L102" s="74"/>
      <c r="M102" s="74"/>
      <c r="N102" s="74"/>
      <c r="O102" s="74"/>
      <c r="P102" s="74"/>
      <c r="Q102" s="74"/>
      <c r="R102" s="74"/>
      <c r="S102" s="74"/>
      <c r="T102" s="74"/>
      <c r="U102" s="74"/>
      <c r="V102" s="74"/>
      <c r="W102" s="74"/>
      <c r="X102" s="74"/>
      <c r="Y102" s="74"/>
      <c r="Z102" s="74"/>
      <c r="AA102" s="74"/>
      <c r="AB102" s="74"/>
      <c r="AC102" s="74"/>
      <c r="AD102" s="74"/>
      <c r="AE102" s="74"/>
      <c r="AF102" s="132"/>
    </row>
    <row r="103" spans="1:32" s="17" customFormat="1" ht="13.5" customHeight="1">
      <c r="A103" s="222"/>
      <c r="B103" s="269"/>
      <c r="C103" s="230"/>
      <c r="D103" s="261" t="s">
        <v>269</v>
      </c>
      <c r="E103" s="262"/>
      <c r="F103" s="262"/>
      <c r="G103" s="263"/>
      <c r="H103" s="73"/>
      <c r="I103" s="74"/>
      <c r="J103" s="74"/>
      <c r="K103" s="106"/>
      <c r="L103" s="74"/>
      <c r="M103" s="74"/>
      <c r="N103" s="115"/>
      <c r="O103" s="115"/>
      <c r="P103" s="115"/>
      <c r="Q103" s="115"/>
      <c r="R103" s="115"/>
      <c r="S103" s="115"/>
      <c r="T103" s="115"/>
      <c r="U103" s="115"/>
      <c r="V103" s="115"/>
      <c r="W103" s="115"/>
      <c r="X103" s="115"/>
      <c r="Y103" s="115"/>
      <c r="Z103" s="115"/>
      <c r="AA103" s="115"/>
      <c r="AB103" s="115"/>
      <c r="AC103" s="115"/>
      <c r="AD103" s="115"/>
      <c r="AE103" s="115"/>
      <c r="AF103" s="139" t="s">
        <v>89</v>
      </c>
    </row>
    <row r="104" spans="1:32" s="17" customFormat="1" ht="13.5" customHeight="1">
      <c r="A104" s="222"/>
      <c r="B104" s="269"/>
      <c r="C104" s="231"/>
      <c r="D104" s="261" t="s">
        <v>270</v>
      </c>
      <c r="E104" s="262"/>
      <c r="F104" s="262"/>
      <c r="G104" s="263"/>
      <c r="H104" s="73"/>
      <c r="I104" s="74"/>
      <c r="J104" s="74"/>
      <c r="K104" s="106"/>
      <c r="L104" s="74"/>
      <c r="M104" s="74"/>
      <c r="N104" s="115"/>
      <c r="O104" s="115"/>
      <c r="P104" s="115"/>
      <c r="Q104" s="115"/>
      <c r="R104" s="115"/>
      <c r="S104" s="115"/>
      <c r="T104" s="115"/>
      <c r="U104" s="115"/>
      <c r="V104" s="115"/>
      <c r="W104" s="115"/>
      <c r="X104" s="115"/>
      <c r="Y104" s="115"/>
      <c r="Z104" s="115"/>
      <c r="AA104" s="115"/>
      <c r="AB104" s="115"/>
      <c r="AC104" s="115"/>
      <c r="AD104" s="115"/>
      <c r="AE104" s="115"/>
      <c r="AF104" s="139" t="s">
        <v>89</v>
      </c>
    </row>
    <row r="105" spans="1:32" s="17" customFormat="1" ht="13.5" customHeight="1">
      <c r="A105" s="222"/>
      <c r="B105" s="269"/>
      <c r="C105" s="231"/>
      <c r="D105" s="270" t="s">
        <v>271</v>
      </c>
      <c r="E105" s="284"/>
      <c r="F105" s="284"/>
      <c r="G105" s="290"/>
      <c r="H105" s="73"/>
      <c r="I105" s="74"/>
      <c r="J105" s="74"/>
      <c r="K105" s="74"/>
      <c r="L105" s="74"/>
      <c r="M105" s="74"/>
      <c r="N105" s="115"/>
      <c r="O105" s="115"/>
      <c r="P105" s="115"/>
      <c r="Q105" s="115"/>
      <c r="R105" s="115"/>
      <c r="S105" s="115"/>
      <c r="T105" s="115"/>
      <c r="U105" s="115"/>
      <c r="V105" s="115"/>
      <c r="W105" s="115"/>
      <c r="X105" s="115"/>
      <c r="Y105" s="115"/>
      <c r="Z105" s="115"/>
      <c r="AA105" s="115"/>
      <c r="AB105" s="115"/>
      <c r="AC105" s="115"/>
      <c r="AD105" s="115"/>
      <c r="AE105" s="115"/>
      <c r="AF105" s="139" t="s">
        <v>89</v>
      </c>
    </row>
    <row r="106" spans="1:32" s="17" customFormat="1" ht="13.5" customHeight="1">
      <c r="A106" s="222"/>
      <c r="B106" s="269"/>
      <c r="C106" s="231"/>
      <c r="D106" s="261" t="s">
        <v>272</v>
      </c>
      <c r="E106" s="262"/>
      <c r="F106" s="262"/>
      <c r="G106" s="263"/>
      <c r="H106" s="73"/>
      <c r="I106" s="74"/>
      <c r="J106" s="74"/>
      <c r="K106" s="74"/>
      <c r="L106" s="74"/>
      <c r="M106" s="74"/>
      <c r="N106" s="115"/>
      <c r="O106" s="115"/>
      <c r="P106" s="115"/>
      <c r="Q106" s="115"/>
      <c r="R106" s="115"/>
      <c r="S106" s="115"/>
      <c r="T106" s="115"/>
      <c r="U106" s="115"/>
      <c r="V106" s="115"/>
      <c r="W106" s="115"/>
      <c r="X106" s="115"/>
      <c r="Y106" s="115"/>
      <c r="Z106" s="115"/>
      <c r="AA106" s="115"/>
      <c r="AB106" s="115"/>
      <c r="AC106" s="115"/>
      <c r="AD106" s="115"/>
      <c r="AE106" s="115"/>
      <c r="AF106" s="139"/>
    </row>
    <row r="107" spans="1:32" s="17" customFormat="1" ht="13.5" customHeight="1">
      <c r="A107" s="222"/>
      <c r="B107" s="269"/>
      <c r="C107" s="231"/>
      <c r="D107" s="270" t="s">
        <v>273</v>
      </c>
      <c r="E107" s="284"/>
      <c r="F107" s="284"/>
      <c r="G107" s="290"/>
      <c r="H107" s="73"/>
      <c r="I107" s="74"/>
      <c r="J107" s="74"/>
      <c r="K107" s="106"/>
      <c r="L107" s="74"/>
      <c r="M107" s="74"/>
      <c r="N107" s="115"/>
      <c r="O107" s="115"/>
      <c r="P107" s="115"/>
      <c r="Q107" s="115"/>
      <c r="R107" s="115"/>
      <c r="S107" s="115"/>
      <c r="T107" s="115"/>
      <c r="U107" s="115"/>
      <c r="V107" s="115"/>
      <c r="W107" s="115"/>
      <c r="X107" s="115"/>
      <c r="Y107" s="115"/>
      <c r="Z107" s="115"/>
      <c r="AA107" s="115"/>
      <c r="AB107" s="115"/>
      <c r="AC107" s="115"/>
      <c r="AD107" s="115"/>
      <c r="AE107" s="115"/>
      <c r="AF107" s="139"/>
    </row>
    <row r="108" spans="1:32" s="17" customFormat="1" ht="13.5" customHeight="1">
      <c r="A108" s="222"/>
      <c r="B108" s="269"/>
      <c r="C108" s="231"/>
      <c r="D108" s="261" t="s">
        <v>274</v>
      </c>
      <c r="E108" s="262"/>
      <c r="F108" s="262"/>
      <c r="G108" s="263"/>
      <c r="H108" s="73"/>
      <c r="I108" s="74"/>
      <c r="J108" s="74"/>
      <c r="K108" s="74"/>
      <c r="L108" s="74"/>
      <c r="M108" s="74"/>
      <c r="N108" s="115"/>
      <c r="O108" s="115"/>
      <c r="P108" s="115"/>
      <c r="Q108" s="115"/>
      <c r="R108" s="115"/>
      <c r="S108" s="115"/>
      <c r="T108" s="115"/>
      <c r="U108" s="115"/>
      <c r="V108" s="115"/>
      <c r="W108" s="115"/>
      <c r="X108" s="115"/>
      <c r="Y108" s="115"/>
      <c r="Z108" s="115"/>
      <c r="AA108" s="115"/>
      <c r="AB108" s="115"/>
      <c r="AC108" s="115"/>
      <c r="AD108" s="115"/>
      <c r="AE108" s="115"/>
      <c r="AF108" s="139" t="s">
        <v>89</v>
      </c>
    </row>
    <row r="109" spans="1:32" s="17" customFormat="1" ht="13.5" customHeight="1">
      <c r="A109" s="222"/>
      <c r="B109" s="269"/>
      <c r="C109" s="231"/>
      <c r="D109" s="261" t="s">
        <v>275</v>
      </c>
      <c r="E109" s="262"/>
      <c r="F109" s="262"/>
      <c r="G109" s="263"/>
      <c r="H109" s="73"/>
      <c r="I109" s="74"/>
      <c r="J109" s="74"/>
      <c r="K109" s="106"/>
      <c r="L109" s="74"/>
      <c r="M109" s="74"/>
      <c r="N109" s="115"/>
      <c r="O109" s="115"/>
      <c r="P109" s="115"/>
      <c r="Q109" s="115"/>
      <c r="R109" s="115"/>
      <c r="S109" s="115"/>
      <c r="T109" s="115"/>
      <c r="U109" s="115"/>
      <c r="V109" s="115"/>
      <c r="W109" s="115"/>
      <c r="X109" s="115"/>
      <c r="Y109" s="115"/>
      <c r="Z109" s="115"/>
      <c r="AA109" s="115"/>
      <c r="AB109" s="115"/>
      <c r="AC109" s="115"/>
      <c r="AD109" s="115"/>
      <c r="AE109" s="115"/>
      <c r="AF109" s="139"/>
    </row>
    <row r="110" spans="1:32" s="17" customFormat="1" ht="13.5" customHeight="1">
      <c r="A110" s="222"/>
      <c r="B110" s="269"/>
      <c r="C110" s="231"/>
      <c r="D110" s="261" t="s">
        <v>276</v>
      </c>
      <c r="E110" s="262"/>
      <c r="F110" s="262"/>
      <c r="G110" s="263"/>
      <c r="H110" s="86"/>
      <c r="I110" s="79"/>
      <c r="J110" s="74"/>
      <c r="K110" s="106"/>
      <c r="L110" s="79"/>
      <c r="M110" s="79"/>
      <c r="N110" s="126"/>
      <c r="O110" s="126"/>
      <c r="P110" s="126"/>
      <c r="Q110" s="126"/>
      <c r="R110" s="126"/>
      <c r="S110" s="126"/>
      <c r="T110" s="126"/>
      <c r="U110" s="126"/>
      <c r="V110" s="126"/>
      <c r="W110" s="126"/>
      <c r="X110" s="115"/>
      <c r="Y110" s="126"/>
      <c r="Z110" s="126"/>
      <c r="AA110" s="126"/>
      <c r="AB110" s="126"/>
      <c r="AC110" s="126"/>
      <c r="AD110" s="126"/>
      <c r="AE110" s="126"/>
      <c r="AF110" s="140" t="s">
        <v>89</v>
      </c>
    </row>
    <row r="111" spans="1:32" s="17" customFormat="1" ht="13.5" customHeight="1">
      <c r="A111" s="222"/>
      <c r="B111" s="269"/>
      <c r="C111" s="231"/>
      <c r="D111" s="261" t="s">
        <v>277</v>
      </c>
      <c r="E111" s="262"/>
      <c r="F111" s="262"/>
      <c r="G111" s="263"/>
      <c r="H111" s="86"/>
      <c r="I111" s="79"/>
      <c r="J111" s="74"/>
      <c r="K111" s="79"/>
      <c r="L111" s="79"/>
      <c r="M111" s="79"/>
      <c r="N111" s="126"/>
      <c r="O111" s="126"/>
      <c r="P111" s="126"/>
      <c r="Q111" s="126"/>
      <c r="R111" s="126"/>
      <c r="S111" s="126"/>
      <c r="T111" s="126"/>
      <c r="U111" s="126"/>
      <c r="V111" s="126"/>
      <c r="W111" s="126"/>
      <c r="X111" s="115"/>
      <c r="Y111" s="126"/>
      <c r="Z111" s="126"/>
      <c r="AA111" s="126"/>
      <c r="AB111" s="126"/>
      <c r="AC111" s="126"/>
      <c r="AD111" s="126"/>
      <c r="AE111" s="126"/>
      <c r="AF111" s="140" t="s">
        <v>89</v>
      </c>
    </row>
    <row r="112" spans="1:32" s="17" customFormat="1" ht="13.5" customHeight="1">
      <c r="A112" s="222"/>
      <c r="B112" s="269"/>
      <c r="C112" s="231"/>
      <c r="D112" s="261" t="s">
        <v>278</v>
      </c>
      <c r="E112" s="262"/>
      <c r="F112" s="262"/>
      <c r="G112" s="263"/>
      <c r="H112" s="86"/>
      <c r="I112" s="79"/>
      <c r="J112" s="74"/>
      <c r="K112" s="106"/>
      <c r="L112" s="79"/>
      <c r="M112" s="79"/>
      <c r="N112" s="126"/>
      <c r="O112" s="126"/>
      <c r="P112" s="126"/>
      <c r="Q112" s="126"/>
      <c r="R112" s="126"/>
      <c r="S112" s="126"/>
      <c r="T112" s="126"/>
      <c r="U112" s="126"/>
      <c r="V112" s="126"/>
      <c r="W112" s="126"/>
      <c r="X112" s="115"/>
      <c r="Y112" s="126"/>
      <c r="Z112" s="126"/>
      <c r="AA112" s="126"/>
      <c r="AB112" s="126"/>
      <c r="AC112" s="126"/>
      <c r="AD112" s="126"/>
      <c r="AE112" s="126"/>
      <c r="AF112" s="140"/>
    </row>
    <row r="113" spans="1:32" s="17" customFormat="1" ht="13.5" customHeight="1">
      <c r="A113" s="222"/>
      <c r="B113" s="269"/>
      <c r="C113" s="231"/>
      <c r="D113" s="261" t="s">
        <v>279</v>
      </c>
      <c r="E113" s="262"/>
      <c r="F113" s="262"/>
      <c r="G113" s="263"/>
      <c r="H113" s="73"/>
      <c r="I113" s="74"/>
      <c r="J113" s="74"/>
      <c r="K113" s="106"/>
      <c r="L113" s="74"/>
      <c r="M113" s="74"/>
      <c r="N113" s="115"/>
      <c r="O113" s="115"/>
      <c r="P113" s="115"/>
      <c r="Q113" s="115"/>
      <c r="R113" s="115"/>
      <c r="S113" s="115"/>
      <c r="T113" s="115"/>
      <c r="U113" s="115"/>
      <c r="V113" s="115"/>
      <c r="W113" s="115"/>
      <c r="X113" s="115"/>
      <c r="Y113" s="115"/>
      <c r="Z113" s="115"/>
      <c r="AA113" s="115"/>
      <c r="AB113" s="115"/>
      <c r="AC113" s="115"/>
      <c r="AD113" s="115"/>
      <c r="AE113" s="115"/>
      <c r="AF113" s="139" t="s">
        <v>89</v>
      </c>
    </row>
    <row r="114" spans="1:32" s="17" customFormat="1" ht="13.5" customHeight="1">
      <c r="A114" s="222"/>
      <c r="B114" s="269"/>
      <c r="C114" s="231"/>
      <c r="D114" s="261" t="s">
        <v>280</v>
      </c>
      <c r="E114" s="262"/>
      <c r="F114" s="262"/>
      <c r="G114" s="263"/>
      <c r="H114" s="73"/>
      <c r="I114" s="74"/>
      <c r="J114" s="74"/>
      <c r="K114" s="74"/>
      <c r="L114" s="74"/>
      <c r="M114" s="74"/>
      <c r="N114" s="115"/>
      <c r="O114" s="115"/>
      <c r="P114" s="115"/>
      <c r="Q114" s="115"/>
      <c r="R114" s="115"/>
      <c r="S114" s="115"/>
      <c r="T114" s="115"/>
      <c r="U114" s="115"/>
      <c r="V114" s="115"/>
      <c r="W114" s="115"/>
      <c r="X114" s="115"/>
      <c r="Y114" s="115"/>
      <c r="Z114" s="115"/>
      <c r="AA114" s="115"/>
      <c r="AB114" s="115"/>
      <c r="AC114" s="115"/>
      <c r="AD114" s="115"/>
      <c r="AE114" s="115"/>
      <c r="AF114" s="139"/>
    </row>
    <row r="115" spans="1:32" s="17" customFormat="1" ht="13.5" customHeight="1">
      <c r="A115" s="222"/>
      <c r="B115" s="269"/>
      <c r="C115" s="231"/>
      <c r="D115" s="261" t="s">
        <v>281</v>
      </c>
      <c r="E115" s="262"/>
      <c r="F115" s="262"/>
      <c r="G115" s="263"/>
      <c r="H115" s="73"/>
      <c r="I115" s="74"/>
      <c r="J115" s="74"/>
      <c r="K115" s="106"/>
      <c r="L115" s="74"/>
      <c r="M115" s="74"/>
      <c r="N115" s="115"/>
      <c r="O115" s="115"/>
      <c r="P115" s="115"/>
      <c r="Q115" s="115"/>
      <c r="R115" s="115"/>
      <c r="S115" s="115"/>
      <c r="T115" s="115"/>
      <c r="U115" s="115"/>
      <c r="V115" s="115"/>
      <c r="W115" s="115"/>
      <c r="X115" s="115"/>
      <c r="Y115" s="115"/>
      <c r="Z115" s="115"/>
      <c r="AA115" s="115"/>
      <c r="AB115" s="115"/>
      <c r="AC115" s="115"/>
      <c r="AD115" s="115"/>
      <c r="AE115" s="115"/>
      <c r="AF115" s="139" t="s">
        <v>89</v>
      </c>
    </row>
    <row r="116" spans="1:32" s="17" customFormat="1" ht="13.5" customHeight="1">
      <c r="A116" s="222"/>
      <c r="B116" s="269"/>
      <c r="C116" s="231"/>
      <c r="D116" s="261" t="s">
        <v>282</v>
      </c>
      <c r="E116" s="262"/>
      <c r="F116" s="262"/>
      <c r="G116" s="263"/>
      <c r="H116" s="73"/>
      <c r="I116" s="74"/>
      <c r="J116" s="74"/>
      <c r="K116" s="106"/>
      <c r="L116" s="74"/>
      <c r="M116" s="74"/>
      <c r="N116" s="115"/>
      <c r="O116" s="115"/>
      <c r="P116" s="115"/>
      <c r="Q116" s="115"/>
      <c r="R116" s="115"/>
      <c r="S116" s="115"/>
      <c r="T116" s="115"/>
      <c r="U116" s="115"/>
      <c r="V116" s="115"/>
      <c r="W116" s="115"/>
      <c r="X116" s="115"/>
      <c r="Y116" s="115"/>
      <c r="Z116" s="115"/>
      <c r="AA116" s="115"/>
      <c r="AB116" s="115"/>
      <c r="AC116" s="115"/>
      <c r="AD116" s="115"/>
      <c r="AE116" s="115"/>
      <c r="AF116" s="139" t="s">
        <v>89</v>
      </c>
    </row>
    <row r="117" spans="1:32" s="17" customFormat="1" ht="13.5" customHeight="1">
      <c r="A117" s="222"/>
      <c r="B117" s="269"/>
      <c r="C117" s="231"/>
      <c r="D117" s="261" t="s">
        <v>283</v>
      </c>
      <c r="E117" s="262"/>
      <c r="F117" s="262"/>
      <c r="G117" s="263"/>
      <c r="H117" s="73"/>
      <c r="I117" s="74"/>
      <c r="J117" s="74"/>
      <c r="K117" s="106"/>
      <c r="L117" s="74"/>
      <c r="M117" s="74"/>
      <c r="N117" s="115"/>
      <c r="O117" s="115"/>
      <c r="P117" s="115"/>
      <c r="Q117" s="115"/>
      <c r="R117" s="115"/>
      <c r="S117" s="115"/>
      <c r="T117" s="115"/>
      <c r="U117" s="115"/>
      <c r="V117" s="115"/>
      <c r="W117" s="115"/>
      <c r="X117" s="115"/>
      <c r="Y117" s="115"/>
      <c r="Z117" s="115"/>
      <c r="AA117" s="115"/>
      <c r="AB117" s="115"/>
      <c r="AC117" s="115"/>
      <c r="AD117" s="115"/>
      <c r="AE117" s="115"/>
      <c r="AF117" s="139" t="s">
        <v>89</v>
      </c>
    </row>
    <row r="118" spans="1:32" s="17" customFormat="1" ht="13.5" customHeight="1">
      <c r="A118" s="222"/>
      <c r="B118" s="269"/>
      <c r="C118" s="231"/>
      <c r="D118" s="261" t="s">
        <v>284</v>
      </c>
      <c r="E118" s="262"/>
      <c r="F118" s="262"/>
      <c r="G118" s="263"/>
      <c r="H118" s="73"/>
      <c r="I118" s="74"/>
      <c r="J118" s="74"/>
      <c r="K118" s="106"/>
      <c r="L118" s="74"/>
      <c r="M118" s="74"/>
      <c r="N118" s="115"/>
      <c r="O118" s="115"/>
      <c r="P118" s="115"/>
      <c r="Q118" s="115"/>
      <c r="R118" s="115"/>
      <c r="S118" s="115"/>
      <c r="T118" s="115"/>
      <c r="U118" s="115"/>
      <c r="V118" s="115"/>
      <c r="W118" s="115"/>
      <c r="X118" s="115"/>
      <c r="Y118" s="115"/>
      <c r="Z118" s="115"/>
      <c r="AA118" s="115"/>
      <c r="AB118" s="115"/>
      <c r="AC118" s="115"/>
      <c r="AD118" s="115"/>
      <c r="AE118" s="115"/>
      <c r="AF118" s="139" t="s">
        <v>89</v>
      </c>
    </row>
    <row r="119" spans="1:32" s="17" customFormat="1" ht="13.5" customHeight="1">
      <c r="A119" s="222"/>
      <c r="B119" s="269"/>
      <c r="C119" s="231"/>
      <c r="D119" s="261" t="s">
        <v>285</v>
      </c>
      <c r="E119" s="262"/>
      <c r="F119" s="262"/>
      <c r="G119" s="263"/>
      <c r="H119" s="73"/>
      <c r="I119" s="74"/>
      <c r="J119" s="74"/>
      <c r="K119" s="74"/>
      <c r="L119" s="74"/>
      <c r="M119" s="74"/>
      <c r="N119" s="115"/>
      <c r="O119" s="115"/>
      <c r="P119" s="115"/>
      <c r="Q119" s="115"/>
      <c r="R119" s="115"/>
      <c r="S119" s="115"/>
      <c r="T119" s="115"/>
      <c r="U119" s="115"/>
      <c r="V119" s="115"/>
      <c r="W119" s="115"/>
      <c r="X119" s="115"/>
      <c r="Y119" s="115"/>
      <c r="Z119" s="115"/>
      <c r="AA119" s="115"/>
      <c r="AB119" s="115"/>
      <c r="AC119" s="115"/>
      <c r="AD119" s="115"/>
      <c r="AE119" s="115"/>
      <c r="AF119" s="139"/>
    </row>
    <row r="120" spans="1:32" s="17" customFormat="1" ht="13.5" customHeight="1">
      <c r="A120" s="222"/>
      <c r="B120" s="269"/>
      <c r="C120" s="231"/>
      <c r="D120" s="261" t="s">
        <v>286</v>
      </c>
      <c r="E120" s="262"/>
      <c r="F120" s="262"/>
      <c r="G120" s="263"/>
      <c r="H120" s="73"/>
      <c r="I120" s="74"/>
      <c r="J120" s="74"/>
      <c r="K120" s="106"/>
      <c r="L120" s="74"/>
      <c r="M120" s="74"/>
      <c r="N120" s="115"/>
      <c r="O120" s="115"/>
      <c r="P120" s="115"/>
      <c r="Q120" s="115"/>
      <c r="R120" s="115"/>
      <c r="S120" s="115"/>
      <c r="T120" s="115"/>
      <c r="U120" s="115"/>
      <c r="V120" s="115"/>
      <c r="W120" s="115"/>
      <c r="X120" s="115"/>
      <c r="Y120" s="115"/>
      <c r="Z120" s="115"/>
      <c r="AA120" s="115"/>
      <c r="AB120" s="115"/>
      <c r="AC120" s="115"/>
      <c r="AD120" s="115"/>
      <c r="AE120" s="115"/>
      <c r="AF120" s="139"/>
    </row>
    <row r="121" spans="1:32" s="17" customFormat="1" ht="13.5" customHeight="1">
      <c r="A121" s="222"/>
      <c r="B121" s="269"/>
      <c r="C121" s="316" t="s">
        <v>287</v>
      </c>
      <c r="D121" s="317"/>
      <c r="E121" s="317"/>
      <c r="F121" s="317"/>
      <c r="G121" s="318"/>
      <c r="H121" s="108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83"/>
      <c r="U121" s="56"/>
      <c r="V121" s="56"/>
      <c r="W121" s="56"/>
      <c r="X121" s="56"/>
      <c r="Y121" s="72"/>
      <c r="Z121" s="56"/>
      <c r="AA121" s="56"/>
      <c r="AB121" s="56"/>
      <c r="AC121" s="56"/>
      <c r="AD121" s="56"/>
      <c r="AE121" s="56"/>
      <c r="AF121" s="139" t="s">
        <v>89</v>
      </c>
    </row>
    <row r="122" spans="1:32" s="17" customFormat="1" ht="13.5" customHeight="1" thickBot="1">
      <c r="A122" s="222"/>
      <c r="B122" s="269"/>
      <c r="C122" s="264" t="s">
        <v>288</v>
      </c>
      <c r="D122" s="265"/>
      <c r="E122" s="265"/>
      <c r="F122" s="265"/>
      <c r="G122" s="266"/>
      <c r="H122" s="107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83"/>
      <c r="U122" s="56"/>
      <c r="V122" s="56"/>
      <c r="W122" s="56"/>
      <c r="X122" s="56"/>
      <c r="Y122" s="72"/>
      <c r="Z122" s="56"/>
      <c r="AA122" s="56"/>
      <c r="AB122" s="56"/>
      <c r="AC122" s="56"/>
      <c r="AD122" s="56"/>
      <c r="AE122" s="56"/>
      <c r="AF122" s="139" t="s">
        <v>89</v>
      </c>
    </row>
    <row r="123" spans="1:32" s="17" customFormat="1" ht="24" customHeight="1">
      <c r="A123" s="198" t="s">
        <v>138</v>
      </c>
      <c r="B123" s="200"/>
      <c r="C123" s="201"/>
      <c r="D123" s="201"/>
      <c r="E123" s="201"/>
      <c r="F123" s="202"/>
      <c r="G123" s="29" t="s">
        <v>139</v>
      </c>
      <c r="H123" s="30" t="s">
        <v>90</v>
      </c>
      <c r="I123" s="31" t="s">
        <v>90</v>
      </c>
      <c r="J123" s="31" t="s">
        <v>197</v>
      </c>
      <c r="K123" s="31" t="s">
        <v>197</v>
      </c>
      <c r="L123" s="31" t="s">
        <v>197</v>
      </c>
      <c r="M123" s="31" t="s">
        <v>90</v>
      </c>
      <c r="N123" s="31" t="s">
        <v>90</v>
      </c>
      <c r="O123" s="31" t="s">
        <v>90</v>
      </c>
      <c r="P123" s="31" t="s">
        <v>90</v>
      </c>
      <c r="Q123" s="31" t="s">
        <v>90</v>
      </c>
      <c r="R123" s="31" t="s">
        <v>197</v>
      </c>
      <c r="S123" s="31" t="s">
        <v>197</v>
      </c>
      <c r="T123" s="31" t="s">
        <v>90</v>
      </c>
      <c r="U123" s="31" t="s">
        <v>90</v>
      </c>
      <c r="V123" s="31" t="s">
        <v>90</v>
      </c>
      <c r="W123" s="31" t="s">
        <v>90</v>
      </c>
      <c r="X123" s="31" t="s">
        <v>197</v>
      </c>
      <c r="Y123" s="31" t="s">
        <v>197</v>
      </c>
      <c r="Z123" s="31" t="s">
        <v>197</v>
      </c>
      <c r="AA123" s="31" t="s">
        <v>197</v>
      </c>
      <c r="AB123" s="31" t="s">
        <v>197</v>
      </c>
      <c r="AC123" s="31" t="s">
        <v>197</v>
      </c>
      <c r="AD123" s="31" t="s">
        <v>159</v>
      </c>
      <c r="AE123" s="31" t="s">
        <v>159</v>
      </c>
      <c r="AF123" s="32" t="s">
        <v>91</v>
      </c>
    </row>
    <row r="124" spans="1:32" s="17" customFormat="1" ht="27" customHeight="1">
      <c r="A124" s="199"/>
      <c r="B124" s="203"/>
      <c r="C124" s="204"/>
      <c r="D124" s="204"/>
      <c r="E124" s="204"/>
      <c r="F124" s="205"/>
      <c r="G124" s="33" t="s">
        <v>140</v>
      </c>
      <c r="H124" s="34" t="s">
        <v>107</v>
      </c>
      <c r="I124" s="34" t="s">
        <v>107</v>
      </c>
      <c r="J124" s="34" t="s">
        <v>107</v>
      </c>
      <c r="K124" s="34" t="s">
        <v>107</v>
      </c>
      <c r="L124" s="34" t="s">
        <v>107</v>
      </c>
      <c r="M124" s="34" t="s">
        <v>107</v>
      </c>
      <c r="N124" s="34" t="s">
        <v>107</v>
      </c>
      <c r="O124" s="34" t="s">
        <v>107</v>
      </c>
      <c r="P124" s="34" t="s">
        <v>107</v>
      </c>
      <c r="Q124" s="34" t="s">
        <v>107</v>
      </c>
      <c r="R124" s="34" t="s">
        <v>107</v>
      </c>
      <c r="S124" s="34" t="s">
        <v>107</v>
      </c>
      <c r="T124" s="34" t="s">
        <v>107</v>
      </c>
      <c r="U124" s="34" t="s">
        <v>107</v>
      </c>
      <c r="V124" s="34" t="s">
        <v>107</v>
      </c>
      <c r="W124" s="34" t="s">
        <v>107</v>
      </c>
      <c r="X124" s="34" t="s">
        <v>107</v>
      </c>
      <c r="Y124" s="34" t="s">
        <v>107</v>
      </c>
      <c r="Z124" s="34" t="s">
        <v>107</v>
      </c>
      <c r="AA124" s="34" t="s">
        <v>107</v>
      </c>
      <c r="AB124" s="34" t="s">
        <v>107</v>
      </c>
      <c r="AC124" s="34" t="s">
        <v>107</v>
      </c>
      <c r="AD124" s="34" t="s">
        <v>107</v>
      </c>
      <c r="AE124" s="34" t="s">
        <v>107</v>
      </c>
      <c r="AF124" s="34" t="s">
        <v>107</v>
      </c>
    </row>
    <row r="125" spans="1:32" s="17" customFormat="1" ht="27" customHeight="1">
      <c r="A125" s="199"/>
      <c r="B125" s="203"/>
      <c r="C125" s="204"/>
      <c r="D125" s="204"/>
      <c r="E125" s="204"/>
      <c r="F125" s="205"/>
      <c r="G125" s="33" t="s">
        <v>141</v>
      </c>
      <c r="H125" s="37">
        <v>43701</v>
      </c>
      <c r="I125" s="37">
        <v>43701</v>
      </c>
      <c r="J125" s="37">
        <v>43701</v>
      </c>
      <c r="K125" s="37">
        <v>43701</v>
      </c>
      <c r="L125" s="37">
        <v>43701</v>
      </c>
      <c r="M125" s="37">
        <v>43701</v>
      </c>
      <c r="N125" s="37">
        <v>43701</v>
      </c>
      <c r="O125" s="37">
        <v>43701</v>
      </c>
      <c r="P125" s="37">
        <v>43701</v>
      </c>
      <c r="Q125" s="37">
        <v>43701</v>
      </c>
      <c r="R125" s="37">
        <v>43701</v>
      </c>
      <c r="S125" s="37">
        <v>43701</v>
      </c>
      <c r="T125" s="37">
        <v>43701</v>
      </c>
      <c r="U125" s="37">
        <v>43701</v>
      </c>
      <c r="V125" s="37">
        <v>43701</v>
      </c>
      <c r="W125" s="37">
        <v>43701</v>
      </c>
      <c r="X125" s="37">
        <v>43701</v>
      </c>
      <c r="Y125" s="37">
        <v>43701</v>
      </c>
      <c r="Z125" s="37">
        <v>43701</v>
      </c>
      <c r="AA125" s="37">
        <v>43701</v>
      </c>
      <c r="AB125" s="37">
        <v>43701</v>
      </c>
      <c r="AC125" s="37">
        <v>43701</v>
      </c>
      <c r="AD125" s="37">
        <v>43701</v>
      </c>
      <c r="AE125" s="37">
        <v>43701</v>
      </c>
      <c r="AF125" s="37">
        <v>43701</v>
      </c>
    </row>
    <row r="126" spans="1:32" s="17" customFormat="1" ht="24.75" customHeight="1">
      <c r="A126" s="199"/>
      <c r="B126" s="203" t="s">
        <v>95</v>
      </c>
      <c r="C126" s="204"/>
      <c r="D126" s="204"/>
      <c r="E126" s="204"/>
      <c r="F126" s="205"/>
      <c r="G126" s="40" t="s">
        <v>142</v>
      </c>
      <c r="H126" s="34" t="s">
        <v>93</v>
      </c>
      <c r="I126" s="34" t="s">
        <v>93</v>
      </c>
      <c r="J126" s="34" t="s">
        <v>93</v>
      </c>
      <c r="K126" s="34" t="s">
        <v>93</v>
      </c>
      <c r="L126" s="34" t="s">
        <v>93</v>
      </c>
      <c r="M126" s="34" t="s">
        <v>93</v>
      </c>
      <c r="N126" s="34" t="s">
        <v>93</v>
      </c>
      <c r="O126" s="34" t="s">
        <v>93</v>
      </c>
      <c r="P126" s="34" t="s">
        <v>93</v>
      </c>
      <c r="Q126" s="34" t="s">
        <v>93</v>
      </c>
      <c r="R126" s="34" t="s">
        <v>93</v>
      </c>
      <c r="S126" s="34" t="s">
        <v>93</v>
      </c>
      <c r="T126" s="34" t="s">
        <v>93</v>
      </c>
      <c r="U126" s="34" t="s">
        <v>93</v>
      </c>
      <c r="V126" s="34" t="s">
        <v>93</v>
      </c>
      <c r="W126" s="34" t="s">
        <v>93</v>
      </c>
      <c r="X126" s="34" t="s">
        <v>93</v>
      </c>
      <c r="Y126" s="34" t="s">
        <v>93</v>
      </c>
      <c r="Z126" s="34" t="s">
        <v>93</v>
      </c>
      <c r="AA126" s="34" t="s">
        <v>93</v>
      </c>
      <c r="AB126" s="34" t="s">
        <v>93</v>
      </c>
      <c r="AC126" s="34" t="s">
        <v>93</v>
      </c>
      <c r="AD126" s="34" t="s">
        <v>93</v>
      </c>
      <c r="AE126" s="34" t="s">
        <v>93</v>
      </c>
      <c r="AF126" s="34" t="s">
        <v>93</v>
      </c>
    </row>
    <row r="127" spans="1:32" s="17" customFormat="1" ht="24.75" customHeight="1">
      <c r="A127" s="206" t="s">
        <v>143</v>
      </c>
      <c r="B127" s="208" t="s">
        <v>144</v>
      </c>
      <c r="C127" s="208"/>
      <c r="D127" s="208"/>
      <c r="E127" s="208"/>
      <c r="F127" s="209" t="str">
        <f>GetBugSheetName()</f>
        <v>Page_Load_Login_</v>
      </c>
      <c r="G127" s="210"/>
      <c r="H127" s="54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  <c r="AA127" s="47"/>
      <c r="AB127" s="47"/>
      <c r="AC127" s="47"/>
      <c r="AD127" s="47"/>
      <c r="AE127" s="47"/>
      <c r="AF127" s="48"/>
    </row>
    <row r="128" spans="1:32" s="17" customFormat="1" ht="36" customHeight="1" thickBot="1">
      <c r="A128" s="207"/>
      <c r="B128" s="211" t="s">
        <v>145</v>
      </c>
      <c r="C128" s="212"/>
      <c r="D128" s="212"/>
      <c r="E128" s="213"/>
      <c r="F128" s="211"/>
      <c r="G128" s="214"/>
      <c r="H128" s="55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 t="str">
        <f t="shared" ref="S128:AF128" si="1">IF(S127="","",(SUM(LEN(S127)-LEN(SUBSTITUTE(S127,",","")))/LEN(",")) + 1 )</f>
        <v/>
      </c>
      <c r="T128" s="49" t="str">
        <f t="shared" si="1"/>
        <v/>
      </c>
      <c r="U128" s="49" t="str">
        <f t="shared" si="1"/>
        <v/>
      </c>
      <c r="V128" s="49" t="str">
        <f t="shared" si="1"/>
        <v/>
      </c>
      <c r="W128" s="49" t="str">
        <f t="shared" si="1"/>
        <v/>
      </c>
      <c r="X128" s="49" t="str">
        <f t="shared" si="1"/>
        <v/>
      </c>
      <c r="Y128" s="49" t="str">
        <f t="shared" si="1"/>
        <v/>
      </c>
      <c r="Z128" s="49" t="str">
        <f t="shared" si="1"/>
        <v/>
      </c>
      <c r="AA128" s="49" t="str">
        <f t="shared" si="1"/>
        <v/>
      </c>
      <c r="AB128" s="49" t="str">
        <f t="shared" si="1"/>
        <v/>
      </c>
      <c r="AC128" s="49" t="str">
        <f t="shared" si="1"/>
        <v/>
      </c>
      <c r="AD128" s="49" t="str">
        <f t="shared" si="1"/>
        <v/>
      </c>
      <c r="AE128" s="49" t="str">
        <f t="shared" si="1"/>
        <v/>
      </c>
      <c r="AF128" s="50" t="str">
        <f t="shared" si="1"/>
        <v/>
      </c>
    </row>
    <row r="129" spans="8:22" s="17" customFormat="1">
      <c r="H129" s="41"/>
      <c r="I129" s="41"/>
      <c r="J129" s="41"/>
      <c r="K129" s="41"/>
      <c r="L129" s="41"/>
      <c r="M129" s="41"/>
      <c r="N129" s="42"/>
      <c r="O129" s="43"/>
      <c r="P129" s="41"/>
      <c r="Q129" s="41"/>
      <c r="R129" s="41"/>
      <c r="S129" s="41"/>
      <c r="T129" s="41"/>
      <c r="U129" s="41"/>
      <c r="V129" s="41"/>
    </row>
  </sheetData>
  <sheetProtection insertRows="0"/>
  <protectedRanges>
    <protectedRange sqref="B1:O2 P2 T1 AC1:AF2" name="Range1_1"/>
    <protectedRange sqref="H124:AF127" name="Range3_1_1"/>
    <protectedRange sqref="H4:AF4" name="Range2_1_1"/>
    <protectedRange sqref="B4:G5 B6:B82" name="Range2_1_2"/>
    <protectedRange sqref="C59:G79 C6:G44" name="Range2_1_2_2"/>
    <protectedRange sqref="C45:G58" name="Range2_1_1_4_1"/>
    <protectedRange sqref="C79:G79" name="Range2_1_4_2"/>
    <protectedRange sqref="C80:G82" name="Range2_1_3_1"/>
    <protectedRange sqref="B83:G101 B121:B122" name="Range2_1_3"/>
    <protectedRange sqref="B102:G102" name="Range2_1_2_1"/>
    <protectedRange sqref="B83:G84" name="Range2_1_4"/>
    <protectedRange sqref="B103:B120" name="Range2_1_2_1_1"/>
    <protectedRange sqref="C121:G122" name="Range2_1_5_1"/>
    <protectedRange sqref="D118:G118 D110:G110 D103:G107 D113:G116" name="Range2_1_5_1_1"/>
    <protectedRange sqref="C103:C120" name="Range2_1_2_1_1_1"/>
    <protectedRange sqref="D108:G109" name="Range2_1_15_1"/>
    <protectedRange sqref="D111:G112" name="Range2_1_16_1"/>
    <protectedRange sqref="D117:G117" name="Range2_1_17_1"/>
    <protectedRange sqref="D119:G120" name="Range2_1_18_1"/>
    <protectedRange sqref="H123:AF123" name="Range3_1_1_1"/>
    <protectedRange sqref="N86:P87 I19 J92 H15:H19 I37 H26:I28 AD62:AF79 J24:K24 J28:L28 H9:J9 K37:L37 H35:H37 I35 M28:M29 H7:I7 J7:Q8 S7:AF8 H12:H13 I12 N88:S89 U88:AF89 J19:T20 M36:M37 AA91:AA97 V91:V94 Q92:Q93 R92:T92 S95:T97 W98 V97:V98 V90:AF90 W91:W95 X91:Z96 P90:T91 AD15:AF39 U121:X122 K33:M33 L70 J86:J89 H83:I84 Z121:AE122 I13:AF14 AA68:AC69 AA16:AC21 AA71:AC72 V9:AC10 AA74:AC75 J25 N24 N28:O28 P33 H39:Q44 O37 T62 H65:T65 W66:Z66 V68:V69 V71:W72 V74:X75 X72:Z72 Q33:T34 P28:T29 Q37:T37 R24 H74:T75 H71:T72 H68:T69 V37:Z37 H59:T59 R38:T38 V19:Z20 V28:Z29 V44:Z44 R44:T44 O24:Q25 AA28:AC30 S24:T25 V24:AC25 P35:P37 O35 W69:Z69 Y75:Z75 AA65:AA66 AA36:AB37 V38:AB38 V33:AC34 AA40:AF44 AC36:AC38 AE81 V59:AC59 V62:AC63 AB66:AC66 K35 K30 M88:M91 L79 K88:L89 AD9:AF12 N35:N37 V99:Y101 O99:T101 L99:M101 AB91:AF101 H21 H22:I24 N30 N31:O33 H30:J33 AD59:AF60 H61:S62 AA61:AF61 H77:T78 AA77:AB78 V77:Y78 L73 L76 K9:T10 H11:I11 R83:AF87 J83:P85 J79 J76 J73 J70 J67 J64 J60 J56 J51 J46 J34:J38 J29 L11 J10 H5:AF6 K86:M86 L24:M25 L29 L34 L38 L46 L51 L56 L60 L64 L67 H121:S122" name="Range2_1_1_1"/>
    <protectedRange sqref="M94:M97 M30 J27 I17:I18 I79 K90 M79:AC79 Z77:Z78 H89 L93:L97 K79 Q96:Q97 J16:K18 K26 O98:T98 P94:P97 N90 O93:O97 R95:R97 H90:I99 J21:Z21 M18 N26:N27 O29 V65:Z65 W68:Z68 X71:Z71 Y74:Z74 I85:I88 U39:U42 V40:Z43 R41:R43 L17 T39:T41 O15:O17 P16:Q18 R39 S42:S43 S39:S40 T43 R16:U17 T61:Z61 Q36:Z36 V16:Z18 L15 N16:N18 M16 L98:M98 Z99:Z101 N93:N101 P30:Z30 J93:K101 Y121:Y122" name="Range2_1_1_2"/>
    <protectedRange sqref="AE45:AF58 H45:P45 R45:U45 H47:U50 V48:V50 H52:V55 H57:W58 W53:W55 X53:X56 V45:Y46 Y53:Y57 W48:W51 X49:Y51 Z55:Z57 Z45:Z48 Z50:Z53 AA58 AA48:AA51 AA53:AA56 AA45:AC46 AB54:AC56 AB50:AC51 AB48:AC48" name="Range2_1_1_4"/>
    <protectedRange sqref="H14 AA99:AA101 I16 P92:P93 Q94:Q95 K29 J26 L12 L18 O30 H10:I10 R93:U94 V96:W96 W97:Z97 I89 J90:J91 K91:K92 L90:L92 M92:M93 I36 H8 AC77:AC78 V95 N91:N92 O90:O92 L35:M35 M70:AC70 M34:P34 M73:AC73 M60:AC60 R25 N25 M15:N15 N29 O18 J22:AC23 M46:P46 K36:L36 Q45:Q46 AC64:AC65 R40 S41 T42 U43 R46:U46 R18:U18 O36 M51:V51 M56:W56 X48:Y48 V47:Y47 W52:Y52 X57:X58 Z49 Z54 Y58:Z58 AA52:AB52 AA57:AB57 AB53 AB58 M64:AB64 AB65 P15:AC15 I15:K15 O26:AC27 Q35:AC35 V39:AC39 AA47:AC47 AB49:AC49 AC52:AC53 AC57:AC58 P31:AC32 M67:AC67 M17 L26:M27 K27 K87:M87 M38:Q38 L16 X98:AA98 I20:I21 L30 K31:M32 K67 K70 K25 I76 I73 I70 I67 I64 I60 I56 I51 I46 I38 I34 I29 I25 K73 K76 M76:AC76 J11:K12 M11:AC12 K34 K38 K46 K51 K56 K60 K64" name="Range2_1_1_5"/>
    <protectedRange sqref="H20" name="Range2_1_1_6"/>
    <protectedRange sqref="H25" name="Range2_1_1_7"/>
    <protectedRange sqref="H29" name="Range2_1_1_8"/>
    <protectedRange sqref="H34" name="Range2_1_1_9"/>
    <protectedRange sqref="H38" name="Range2_1_1_10"/>
    <protectedRange sqref="H46" name="Range2_1_1_11"/>
    <protectedRange sqref="H51" name="Range2_1_1_12"/>
    <protectedRange sqref="H56" name="Range2_1_1_13"/>
    <protectedRange sqref="H79 H64 H67 H70 H73 H60 H76 H85:H88" name="Range2_1_1_14"/>
    <protectedRange sqref="I8" name="Range2_1_1_6_1"/>
    <protectedRange sqref="H102:AF102" name="Range2_1_2_3"/>
    <protectedRange sqref="AE81 H83:AF84 H79:I79 K79 M79:AF79" name="Range2_1_4_1"/>
    <protectedRange sqref="H80:AD82 AF80:AF82 AE80 AE82" name="Range2_1_3_2"/>
    <protectedRange sqref="K120 K103:K104 K107 K109:K110 K112:K113 K115:K118" name="Range2_1_1_1_1"/>
    <protectedRange sqref="H103:J120 L103:AF120 K105:K106 K108 K111 K114 K119 AF121:AF122" name="Range2_1_2_1_2"/>
    <protectedRange sqref="I101 H100" name="Range2_1_1_3"/>
    <protectedRange sqref="I100 H101" name="Range2_1_1_2_1"/>
  </protectedRanges>
  <mergeCells count="166">
    <mergeCell ref="B2:E2"/>
    <mergeCell ref="F2:H2"/>
    <mergeCell ref="I2:O2"/>
    <mergeCell ref="P2:Z2"/>
    <mergeCell ref="AA2:AB2"/>
    <mergeCell ref="AC2:AF2"/>
    <mergeCell ref="B1:E1"/>
    <mergeCell ref="F1:O1"/>
    <mergeCell ref="P1:S1"/>
    <mergeCell ref="T1:Z1"/>
    <mergeCell ref="AA1:AB1"/>
    <mergeCell ref="AC1:AF1"/>
    <mergeCell ref="A4:A82"/>
    <mergeCell ref="B4:G4"/>
    <mergeCell ref="B5:G5"/>
    <mergeCell ref="C6:G6"/>
    <mergeCell ref="C7:C61"/>
    <mergeCell ref="D7:G7"/>
    <mergeCell ref="E8:G8"/>
    <mergeCell ref="D9:G9"/>
    <mergeCell ref="D10:D12"/>
    <mergeCell ref="E10:G10"/>
    <mergeCell ref="D19:G19"/>
    <mergeCell ref="D20:D23"/>
    <mergeCell ref="E20:G20"/>
    <mergeCell ref="E21:G21"/>
    <mergeCell ref="E22:G22"/>
    <mergeCell ref="E23:G23"/>
    <mergeCell ref="E11:G11"/>
    <mergeCell ref="E12:G12"/>
    <mergeCell ref="D13:G13"/>
    <mergeCell ref="D14:D18"/>
    <mergeCell ref="E14:G14"/>
    <mergeCell ref="E15:G15"/>
    <mergeCell ref="E16:G16"/>
    <mergeCell ref="E17:G17"/>
    <mergeCell ref="E18:G18"/>
    <mergeCell ref="D29:D32"/>
    <mergeCell ref="E29:G29"/>
    <mergeCell ref="E30:G30"/>
    <mergeCell ref="E31:G31"/>
    <mergeCell ref="E32:G32"/>
    <mergeCell ref="D33:G33"/>
    <mergeCell ref="D24:G24"/>
    <mergeCell ref="D25:D27"/>
    <mergeCell ref="E25:G25"/>
    <mergeCell ref="E26:G26"/>
    <mergeCell ref="E27:G27"/>
    <mergeCell ref="D28:G28"/>
    <mergeCell ref="D34:D36"/>
    <mergeCell ref="E34:G34"/>
    <mergeCell ref="E35:G35"/>
    <mergeCell ref="E36:G36"/>
    <mergeCell ref="D37:G37"/>
    <mergeCell ref="D38:D43"/>
    <mergeCell ref="E38:G38"/>
    <mergeCell ref="E39:G39"/>
    <mergeCell ref="E40:G40"/>
    <mergeCell ref="E41:G41"/>
    <mergeCell ref="E42:G42"/>
    <mergeCell ref="E43:G43"/>
    <mergeCell ref="D44:G44"/>
    <mergeCell ref="D45:D58"/>
    <mergeCell ref="E45:G45"/>
    <mergeCell ref="E46:E49"/>
    <mergeCell ref="F46:G46"/>
    <mergeCell ref="F47:G47"/>
    <mergeCell ref="F48:G48"/>
    <mergeCell ref="F49:G49"/>
    <mergeCell ref="E55:G55"/>
    <mergeCell ref="E56:E58"/>
    <mergeCell ref="F56:G56"/>
    <mergeCell ref="F57:G57"/>
    <mergeCell ref="F58:G58"/>
    <mergeCell ref="D59:G59"/>
    <mergeCell ref="E50:G50"/>
    <mergeCell ref="E51:E54"/>
    <mergeCell ref="F51:G51"/>
    <mergeCell ref="F52:G52"/>
    <mergeCell ref="F53:G53"/>
    <mergeCell ref="F54:G54"/>
    <mergeCell ref="D67:D68"/>
    <mergeCell ref="E67:G67"/>
    <mergeCell ref="E68:G68"/>
    <mergeCell ref="D69:G69"/>
    <mergeCell ref="D70:D71"/>
    <mergeCell ref="E70:G70"/>
    <mergeCell ref="E71:G71"/>
    <mergeCell ref="D60:D61"/>
    <mergeCell ref="E60:G60"/>
    <mergeCell ref="E61:G61"/>
    <mergeCell ref="C62:G62"/>
    <mergeCell ref="C63:C74"/>
    <mergeCell ref="D63:G63"/>
    <mergeCell ref="D64:D65"/>
    <mergeCell ref="E64:G64"/>
    <mergeCell ref="E65:G65"/>
    <mergeCell ref="D66:G66"/>
    <mergeCell ref="D72:G72"/>
    <mergeCell ref="D73:D74"/>
    <mergeCell ref="E73:G73"/>
    <mergeCell ref="E74:G74"/>
    <mergeCell ref="C75:G75"/>
    <mergeCell ref="C76:C78"/>
    <mergeCell ref="D76:G76"/>
    <mergeCell ref="D77:G77"/>
    <mergeCell ref="D78:G78"/>
    <mergeCell ref="D85:G85"/>
    <mergeCell ref="D86:G86"/>
    <mergeCell ref="D87:G87"/>
    <mergeCell ref="D88:G88"/>
    <mergeCell ref="C79:G79"/>
    <mergeCell ref="C80:G80"/>
    <mergeCell ref="C81:C82"/>
    <mergeCell ref="D81:G81"/>
    <mergeCell ref="D82:G82"/>
    <mergeCell ref="B83:G83"/>
    <mergeCell ref="B84:B122"/>
    <mergeCell ref="C84:G84"/>
    <mergeCell ref="C85:C101"/>
    <mergeCell ref="D97:G97"/>
    <mergeCell ref="D98:G98"/>
    <mergeCell ref="D99:G99"/>
    <mergeCell ref="D100:G100"/>
    <mergeCell ref="D101:G101"/>
    <mergeCell ref="C102:G102"/>
    <mergeCell ref="D91:G91"/>
    <mergeCell ref="D92:G92"/>
    <mergeCell ref="D93:G93"/>
    <mergeCell ref="D94:G94"/>
    <mergeCell ref="D95:G95"/>
    <mergeCell ref="D96:G96"/>
    <mergeCell ref="D112:G112"/>
    <mergeCell ref="D105:G105"/>
    <mergeCell ref="D106:G106"/>
    <mergeCell ref="D107:G107"/>
    <mergeCell ref="D108:G108"/>
    <mergeCell ref="D109:G109"/>
    <mergeCell ref="D110:G110"/>
    <mergeCell ref="D111:G111"/>
    <mergeCell ref="D89:G89"/>
    <mergeCell ref="D90:G90"/>
    <mergeCell ref="A127:A128"/>
    <mergeCell ref="B127:E127"/>
    <mergeCell ref="F127:G127"/>
    <mergeCell ref="B128:E128"/>
    <mergeCell ref="F128:G128"/>
    <mergeCell ref="D118:G118"/>
    <mergeCell ref="D119:G119"/>
    <mergeCell ref="D120:G120"/>
    <mergeCell ref="C121:G121"/>
    <mergeCell ref="C122:G122"/>
    <mergeCell ref="A123:A126"/>
    <mergeCell ref="B123:F123"/>
    <mergeCell ref="B124:F124"/>
    <mergeCell ref="B125:F125"/>
    <mergeCell ref="B126:F126"/>
    <mergeCell ref="A83:A122"/>
    <mergeCell ref="D113:G113"/>
    <mergeCell ref="D114:G114"/>
    <mergeCell ref="D115:G115"/>
    <mergeCell ref="D116:G116"/>
    <mergeCell ref="D117:G117"/>
    <mergeCell ref="C103:C120"/>
    <mergeCell ref="D103:G103"/>
    <mergeCell ref="D104:G104"/>
  </mergeCells>
  <phoneticPr fontId="3"/>
  <conditionalFormatting sqref="H3:AF128">
    <cfRule type="expression" dxfId="48" priority="27" stopIfTrue="1">
      <formula>H$126="NA"</formula>
    </cfRule>
    <cfRule type="expression" dxfId="47" priority="28" stopIfTrue="1">
      <formula>H$126="NG"</formula>
    </cfRule>
  </conditionalFormatting>
  <conditionalFormatting sqref="K37:L37 I37 H15:H19 J92 H26:I28 J28:L28 S95:T97 Q92:Q93 R92:T92 M28:M29 P90:T91 K19:T20 M36:M37 H9:J9 J85:J89 H35:H37 I35 H12:H13 J7:Q8 H83:P84 N86:P87 AD59:AF79 K33:M33 N88:S89 J20 O37 P35:P37 AE81 O35 N24 N28:O28 P33 H39:Q44 T62 H65:T65 H68:T69 H71:T72 H74:T75 Q37:T37 R38:T38 J25 P28:T29 Q33:T34 H59:T59 R44:T44 O24:Q25 R24 S24:T25 K35 M88:M91 L79 K88:L89 N35:N37 N31:O33 O99:T101 L99:M101 AD88:AF101 H21 H22:I24 H30:K30 N30 H31:J33 AD15:AF44 H61:S62 H77:T78 AA7:AF8 K9:T10 H11:I11 J79 J76 J73 J70 J67 J64 J60 J56 J51 J46 J34:J38 J29 J13:AF14 I19:J19 I12:I14 L11 J10 H5:I7 J5:AF6 M24:M25 J24:L24 L25 L29 L34 L38 L46 L51 L56 L60 L64 L67 L70 L73 L76 K86:M86 AD9:AF12 AA83:AF87 K85:P85 H121:S123 AD121:AE122 AD123:AF123">
    <cfRule type="expression" dxfId="46" priority="25" stopIfTrue="1">
      <formula>H$126="NA"</formula>
    </cfRule>
    <cfRule type="expression" dxfId="45" priority="26" stopIfTrue="1">
      <formula>H$126="NG"</formula>
    </cfRule>
  </conditionalFormatting>
  <conditionalFormatting sqref="V9:AC10 U88:AC89 T123:AC123 AA91:AA97 X91:Z96 V97:V98 V90:AC90 V91:V94 W91:W95 U121:X122 S7:Z8 Z121:AC122 V77:Y78 AA68:AC69 AA71:AC72 AA74:AC75 V68:V69 V71:W72 V74:X75 V37:Z37 V62:Z63 W66:Z66 X72:Z72 V19:Z20 V28:Z29 V44:Z44 W69:Z69 Y75:Z75 AA36:AB37 AA65:AA66 V38:AB38 V24:AC25 AA40:AC44 V99:Y101 AA16:AC21 V33:AC34 AC36:AC38 V59:AC59 AB66:AC66 W98 AB91:AC101 AA28:AC30 AA61:AC63 AA77:AB78 R83:Z87">
    <cfRule type="expression" dxfId="44" priority="23" stopIfTrue="1">
      <formula>Q$126="NA"</formula>
    </cfRule>
    <cfRule type="expression" dxfId="43" priority="24" stopIfTrue="1">
      <formula>Q$126="NG"</formula>
    </cfRule>
  </conditionalFormatting>
  <conditionalFormatting sqref="AE45:AF58">
    <cfRule type="expression" dxfId="42" priority="20" stopIfTrue="1">
      <formula>#REF!="NG"</formula>
    </cfRule>
    <cfRule type="expression" dxfId="41" priority="21" stopIfTrue="1">
      <formula>AE$59="NA"</formula>
    </cfRule>
    <cfRule type="expression" dxfId="40" priority="22" stopIfTrue="1">
      <formula>AE$59="NG"</formula>
    </cfRule>
  </conditionalFormatting>
  <conditionalFormatting sqref="H45:P45 R45:U45 H47:U50 V48:V50 H52:V55 H57:W58 W53:W55 X53:X56 V45:Y46 Y53:Y57 W48:W51 X49:Y51 Z55:Z57 Z45:Z48 Z50:Z53 AA58 AA48:AA51 AA53:AA56 AA45:AC46 AB54:AC56 AB50:AC51 AB48:AC48">
    <cfRule type="expression" dxfId="39" priority="17" stopIfTrue="1">
      <formula>#REF!="NG"</formula>
    </cfRule>
    <cfRule type="expression" dxfId="38" priority="18" stopIfTrue="1">
      <formula>I$59="NA"</formula>
    </cfRule>
    <cfRule type="expression" dxfId="37" priority="19" stopIfTrue="1">
      <formula>I$59="NG"</formula>
    </cfRule>
  </conditionalFormatting>
  <conditionalFormatting sqref="H14 H20:I20 AA99:AA101 I16 K29 J26 L12 L18 O30 I36 I89 J90:J91 K91:K92 L90:L92 M92:M93 H8:I8 AC77:AC78 H10:I10 W96 N91:N92 O90:O92 L35:M35 P92:P93 Q94:Q95 R93:U94 V95:V96 W97:Z97 H79 M60:AC60 AB65:AC65 R25 N25 O26:AC27 M15:N15 N29 O18 J22:AC23 M34:P34 M46:P46 K36:L36 Q45:Q46 M64:AC64 R40 S41 T42 U43 R46:U46 R18:U18 O36 M51:V51 M56:W56 X48:Y48 V47:Y47 W52:Y52 X57:X58 Z49 Z54 Y58:Z58 AA52:AB52 AA57:AB57 AB53 AB58 P15:AC15 I15:K15 Q35:AC35 V39:AC39 AA47:AC47 AB49:AC49 AC52:AC53 AC57:AC58 P31:AC32 M67:AC67 M70:AC70 M73:AC73 M17 L26:M27 K27 K87:M87 M38:Q38 L16 X98:AA98 I21 L30 K31:M32 K25 H76:I76 H73:I73 H70:I70 H67:I67 H64:I64 H60:I60 H56:I56 H51:I51 H46:I46 H38:I38 H34:I34 H29:I29 H25:I25 J11:K12 M11:AC12 K34 K38 K46 K51 K56 K60 K64 K67 K70 K73 K76 M76:AC76 H85:H88">
    <cfRule type="expression" dxfId="36" priority="14" stopIfTrue="1">
      <formula>#REF!="NG"</formula>
    </cfRule>
    <cfRule type="expression" dxfId="35" priority="15" stopIfTrue="1">
      <formula>I$53="NA"</formula>
    </cfRule>
    <cfRule type="expression" dxfId="34" priority="16" stopIfTrue="1">
      <formula>I$53="NG"</formula>
    </cfRule>
  </conditionalFormatting>
  <conditionalFormatting sqref="K103:K104 K107 K109:K110 K112:K113 K115:K118 K120">
    <cfRule type="expression" dxfId="33" priority="12" stopIfTrue="1">
      <formula>K$130="NA"</formula>
    </cfRule>
    <cfRule type="expression" dxfId="32" priority="13" stopIfTrue="1">
      <formula>K$130="NG"</formula>
    </cfRule>
  </conditionalFormatting>
  <conditionalFormatting sqref="I101 H100">
    <cfRule type="expression" dxfId="31" priority="10" stopIfTrue="1">
      <formula>H$131="NA"</formula>
    </cfRule>
    <cfRule type="expression" dxfId="30" priority="11" stopIfTrue="1">
      <formula>H$131="NG"</formula>
    </cfRule>
  </conditionalFormatting>
  <conditionalFormatting sqref="Y121:Y122 M94:M97 K90 H89 L93:L97 O98:T98 P94:P97 N90 O93:O97 R95:R97 Q96:Q97 N93:N101 L98:M98 M79:AC79 Z99:Z101 I85:I88 V65:Z65 W68:Z68 X71:Z71 Y74:Z74 Z77:Z78 I17:I18 V16:Z18 J27 I79 J16:K18 K26 M18 P30:Z30 J21:Z21 N26:N27 O29 R41:R43 U39:U42 L17 V40:Z43 T39:T41 O15:O17 P16:Q18 R39 S42:S43 S39:S40 T43 R16:U17 Q36:Z36 L15 N16:N18 M16 M30 T61:Z61 K79 J93:K101 H90:I99 I100 H101">
    <cfRule type="expression" dxfId="29" priority="7" stopIfTrue="1">
      <formula>#REF!="NG"</formula>
    </cfRule>
    <cfRule type="expression" dxfId="28" priority="8" stopIfTrue="1">
      <formula>#REF!="NA"</formula>
    </cfRule>
    <cfRule type="expression" dxfId="27" priority="9" stopIfTrue="1">
      <formula>#REF!="NG"</formula>
    </cfRule>
  </conditionalFormatting>
  <conditionalFormatting sqref="H102:AF102 H103:J120 L103:AF120 K105:K106 K108 K111 K114 K119 AF121:AF122">
    <cfRule type="expression" dxfId="26" priority="4" stopIfTrue="1">
      <formula>#REF!="NG"</formula>
    </cfRule>
    <cfRule type="expression" dxfId="25" priority="5" stopIfTrue="1">
      <formula>#REF!="NA"</formula>
    </cfRule>
    <cfRule type="expression" dxfId="24" priority="6" stopIfTrue="1">
      <formula>#REF!="NG"</formula>
    </cfRule>
  </conditionalFormatting>
  <conditionalFormatting sqref="H80:AD82 AF80:AF82 AE80 AE82">
    <cfRule type="expression" dxfId="23" priority="1" stopIfTrue="1">
      <formula>#REF!="NG"</formula>
    </cfRule>
    <cfRule type="expression" dxfId="22" priority="2" stopIfTrue="1">
      <formula>#REF!="NA"</formula>
    </cfRule>
    <cfRule type="expression" dxfId="21" priority="3" stopIfTrue="1">
      <formula>#REF!="NG"</formula>
    </cfRule>
  </conditionalFormatting>
  <dataValidations count="10">
    <dataValidation allowBlank="1" showInputMessage="1" showErrorMessage="1" promptTitle="Input conditions" prompt="that need to be checked." sqref="A4:A82"/>
    <dataValidation allowBlank="1" showInputMessage="1" showErrorMessage="1" promptTitle="Check points" prompt="that need / need not be executed" sqref="A83:A122"/>
    <dataValidation type="list" allowBlank="1" showInputMessage="1" showErrorMessage="1" sqref="H123:AF123">
      <formula1>"N, A, B"</formula1>
    </dataValidation>
    <dataValidation type="list" allowBlank="1" showInputMessage="1" showErrorMessage="1" sqref="H126:AF126">
      <formula1>"OK, NG, NA, PT"</formula1>
    </dataValidation>
    <dataValidation allowBlank="1" showInputMessage="1" showErrorMessage="1" promptTitle="PCL sheet name" prompt=" " sqref="F127:G127"/>
    <dataValidation allowBlank="1" showInputMessage="1" showErrorMessage="1" promptTitle="Bug ID" prompt="Unique ID throughout the project._x000a_For every Bug found during Test as well as Re-Test, a new Bug ID needs to be entered here (as a comma seperated value)" sqref="B127:E127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126"/>
    <dataValidation allowBlank="1" showInputMessage="1" showErrorMessage="1" promptTitle="Testing Date" prompt="Date on which test was performed in yyyy/mm/dd format" sqref="G125"/>
    <dataValidation allowBlank="1" showInputMessage="1" showErrorMessage="1" promptTitle="Enter" prompt="Name of the person who performed the test" sqref="G124"/>
    <dataValidation allowBlank="1" showInputMessage="1" showErrorMessage="1" promptTitle="Condition Type" prompt="N : Normal _x000a_A : Abnormal _x000a_B : Boundary" sqref="G123"/>
  </dataValidations>
  <hyperlinks>
    <hyperlink ref="E12" r:id="rId1"/>
    <hyperlink ref="E39" r:id="rId2"/>
  </hyperlink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3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4"/>
  <legacyDrawing r:id="rId5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/>
  <dimension ref="A1:AF15"/>
  <sheetViews>
    <sheetView view="pageBreakPreview" zoomScale="85" zoomScaleNormal="70" workbookViewId="0">
      <pane xSplit="7" ySplit="3" topLeftCell="H4" activePane="bottomRight" state="frozen"/>
      <selection activeCell="C32" sqref="C32:G32"/>
      <selection pane="topRight" activeCell="C32" sqref="C32:G32"/>
      <selection pane="bottomLeft" activeCell="C32" sqref="C32:G32"/>
      <selection pane="bottomRight" activeCell="B2" sqref="B2:E2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44" customWidth="1"/>
    <col min="6" max="7" width="15.625" style="44" customWidth="1"/>
    <col min="8" max="22" width="3.625" style="45" customWidth="1"/>
    <col min="23" max="16384" width="3.625" style="1"/>
  </cols>
  <sheetData>
    <row r="1" spans="1:32" ht="20.100000000000001" customHeight="1">
      <c r="A1" s="57" t="s">
        <v>289</v>
      </c>
      <c r="B1" s="249" t="s">
        <v>290</v>
      </c>
      <c r="C1" s="250"/>
      <c r="D1" s="250"/>
      <c r="E1" s="251"/>
      <c r="F1" s="249" t="s">
        <v>291</v>
      </c>
      <c r="G1" s="250"/>
      <c r="H1" s="250"/>
      <c r="I1" s="250"/>
      <c r="J1" s="250"/>
      <c r="K1" s="250"/>
      <c r="L1" s="250"/>
      <c r="M1" s="250"/>
      <c r="N1" s="250"/>
      <c r="O1" s="251"/>
      <c r="P1" s="252" t="s">
        <v>292</v>
      </c>
      <c r="Q1" s="253"/>
      <c r="R1" s="253"/>
      <c r="S1" s="254"/>
      <c r="T1" s="249" t="s">
        <v>293</v>
      </c>
      <c r="U1" s="250"/>
      <c r="V1" s="250"/>
      <c r="W1" s="250"/>
      <c r="X1" s="250"/>
      <c r="Y1" s="250"/>
      <c r="Z1" s="251"/>
      <c r="AA1" s="255" t="s">
        <v>294</v>
      </c>
      <c r="AB1" s="255"/>
      <c r="AC1" s="256">
        <v>43701</v>
      </c>
      <c r="AD1" s="256"/>
      <c r="AE1" s="256"/>
      <c r="AF1" s="257"/>
    </row>
    <row r="2" spans="1:32" ht="20.100000000000001" customHeight="1" thickBot="1">
      <c r="A2" s="58" t="s">
        <v>295</v>
      </c>
      <c r="B2" s="246" t="s">
        <v>363</v>
      </c>
      <c r="C2" s="247"/>
      <c r="D2" s="247"/>
      <c r="E2" s="258"/>
      <c r="F2" s="246" t="s">
        <v>296</v>
      </c>
      <c r="G2" s="247"/>
      <c r="H2" s="258"/>
      <c r="I2" s="211" t="s">
        <v>297</v>
      </c>
      <c r="J2" s="212"/>
      <c r="K2" s="212"/>
      <c r="L2" s="212"/>
      <c r="M2" s="212"/>
      <c r="N2" s="212"/>
      <c r="O2" s="213"/>
      <c r="P2" s="246"/>
      <c r="Q2" s="247"/>
      <c r="R2" s="247"/>
      <c r="S2" s="247"/>
      <c r="T2" s="247"/>
      <c r="U2" s="247"/>
      <c r="V2" s="247"/>
      <c r="W2" s="247"/>
      <c r="X2" s="247"/>
      <c r="Y2" s="247"/>
      <c r="Z2" s="258"/>
      <c r="AA2" s="259" t="s">
        <v>298</v>
      </c>
      <c r="AB2" s="260"/>
      <c r="AC2" s="246" t="s">
        <v>299</v>
      </c>
      <c r="AD2" s="247"/>
      <c r="AE2" s="247"/>
      <c r="AF2" s="248"/>
    </row>
    <row r="3" spans="1:32" ht="37.5" customHeight="1" thickBot="1">
      <c r="A3" s="60" t="s">
        <v>300</v>
      </c>
      <c r="B3" s="10"/>
      <c r="C3" s="10"/>
      <c r="D3" s="10"/>
      <c r="E3" s="10"/>
      <c r="F3" s="10"/>
      <c r="G3" s="59" t="s">
        <v>301</v>
      </c>
      <c r="H3" s="11">
        <f>IF(COUNTA(H4:H9)&gt;0,1,"")</f>
        <v>1</v>
      </c>
      <c r="I3" s="12" t="str">
        <f t="shared" ref="I3:AF3" si="0">IF(COUNTA(I4:I9)&gt;0,IF(H3&gt;0,H3+1,""),"")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33" t="s">
        <v>302</v>
      </c>
      <c r="B4" s="235" t="s">
        <v>303</v>
      </c>
      <c r="C4" s="235"/>
      <c r="D4" s="235"/>
      <c r="E4" s="235"/>
      <c r="F4" s="235"/>
      <c r="G4" s="235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34"/>
      <c r="B5" s="270" t="s">
        <v>304</v>
      </c>
      <c r="C5" s="271"/>
      <c r="D5" s="271"/>
      <c r="E5" s="271"/>
      <c r="F5" s="271"/>
      <c r="G5" s="271"/>
      <c r="H5" s="141"/>
      <c r="I5" s="96"/>
      <c r="J5" s="96"/>
      <c r="K5" s="96"/>
      <c r="L5" s="96"/>
      <c r="M5" s="96"/>
      <c r="N5" s="96"/>
      <c r="O5" s="96"/>
      <c r="P5" s="96"/>
      <c r="Q5" s="96"/>
      <c r="R5" s="96"/>
      <c r="S5" s="96"/>
      <c r="T5" s="96"/>
      <c r="U5" s="96"/>
      <c r="V5" s="96"/>
      <c r="W5" s="96"/>
      <c r="X5" s="96"/>
      <c r="Y5" s="96"/>
      <c r="Z5" s="96"/>
      <c r="AA5" s="96"/>
      <c r="AB5" s="96"/>
      <c r="AC5" s="96"/>
      <c r="AD5" s="96"/>
      <c r="AE5" s="96"/>
      <c r="AF5" s="97"/>
    </row>
    <row r="6" spans="1:32" s="17" customFormat="1" ht="13.5" customHeight="1" thickBot="1">
      <c r="A6" s="234"/>
      <c r="B6" s="21"/>
      <c r="C6" s="332" t="s">
        <v>305</v>
      </c>
      <c r="D6" s="333"/>
      <c r="E6" s="333"/>
      <c r="F6" s="333"/>
      <c r="G6" s="334"/>
      <c r="H6" s="71" t="s">
        <v>306</v>
      </c>
      <c r="I6" s="96"/>
      <c r="J6" s="96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6"/>
      <c r="AF6" s="97"/>
    </row>
    <row r="7" spans="1:32" s="17" customFormat="1" ht="13.5" customHeight="1">
      <c r="A7" s="221" t="s">
        <v>307</v>
      </c>
      <c r="B7" s="315" t="s">
        <v>308</v>
      </c>
      <c r="C7" s="235"/>
      <c r="D7" s="235"/>
      <c r="E7" s="235"/>
      <c r="F7" s="235"/>
      <c r="G7" s="335"/>
      <c r="H7" s="119"/>
      <c r="I7" s="26"/>
      <c r="J7" s="26"/>
      <c r="K7" s="61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7"/>
    </row>
    <row r="8" spans="1:32" s="17" customFormat="1" ht="13.5" customHeight="1" thickBot="1">
      <c r="A8" s="222"/>
      <c r="B8" s="28"/>
      <c r="C8" s="295" t="s">
        <v>309</v>
      </c>
      <c r="D8" s="336"/>
      <c r="E8" s="336"/>
      <c r="F8" s="336"/>
      <c r="G8" s="337"/>
      <c r="H8" s="71" t="s">
        <v>306</v>
      </c>
      <c r="I8" s="69"/>
      <c r="J8" s="69"/>
      <c r="K8" s="120"/>
      <c r="L8" s="69"/>
      <c r="M8" s="69"/>
      <c r="N8" s="69"/>
      <c r="O8" s="69"/>
      <c r="P8" s="69"/>
      <c r="Q8" s="69"/>
      <c r="R8" s="69"/>
      <c r="S8" s="69"/>
      <c r="T8" s="69"/>
      <c r="U8" s="69"/>
      <c r="V8" s="69"/>
      <c r="W8" s="69"/>
      <c r="X8" s="69"/>
      <c r="Y8" s="69"/>
      <c r="Z8" s="69"/>
      <c r="AA8" s="69"/>
      <c r="AB8" s="69"/>
      <c r="AC8" s="69"/>
      <c r="AD8" s="69"/>
      <c r="AE8" s="69"/>
      <c r="AF8" s="70"/>
    </row>
    <row r="9" spans="1:32" s="17" customFormat="1" ht="24" customHeight="1">
      <c r="A9" s="198" t="s">
        <v>310</v>
      </c>
      <c r="B9" s="200"/>
      <c r="C9" s="201"/>
      <c r="D9" s="201"/>
      <c r="E9" s="201"/>
      <c r="F9" s="202"/>
      <c r="G9" s="29" t="s">
        <v>311</v>
      </c>
      <c r="H9" s="30" t="s">
        <v>90</v>
      </c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2"/>
    </row>
    <row r="10" spans="1:32" s="17" customFormat="1" ht="27" customHeight="1">
      <c r="A10" s="199"/>
      <c r="B10" s="203"/>
      <c r="C10" s="204"/>
      <c r="D10" s="204"/>
      <c r="E10" s="204"/>
      <c r="F10" s="205"/>
      <c r="G10" s="33" t="s">
        <v>312</v>
      </c>
      <c r="H10" s="34" t="s">
        <v>313</v>
      </c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3"/>
      <c r="AF10" s="36"/>
    </row>
    <row r="11" spans="1:32" s="17" customFormat="1" ht="27" customHeight="1">
      <c r="A11" s="199"/>
      <c r="B11" s="203"/>
      <c r="C11" s="204"/>
      <c r="D11" s="204"/>
      <c r="E11" s="204"/>
      <c r="F11" s="205"/>
      <c r="G11" s="33" t="s">
        <v>314</v>
      </c>
      <c r="H11" s="37">
        <v>43701</v>
      </c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9"/>
    </row>
    <row r="12" spans="1:32" s="17" customFormat="1" ht="24.75" customHeight="1">
      <c r="A12" s="199"/>
      <c r="B12" s="203" t="s">
        <v>95</v>
      </c>
      <c r="C12" s="204"/>
      <c r="D12" s="204"/>
      <c r="E12" s="204"/>
      <c r="F12" s="205"/>
      <c r="G12" s="40" t="s">
        <v>315</v>
      </c>
      <c r="H12" s="34" t="s">
        <v>93</v>
      </c>
      <c r="I12" s="93"/>
      <c r="J12" s="93"/>
      <c r="K12" s="93"/>
      <c r="L12" s="93"/>
      <c r="M12" s="93"/>
      <c r="N12" s="62"/>
      <c r="O12" s="93"/>
      <c r="P12" s="93"/>
      <c r="Q12" s="93"/>
      <c r="R12" s="93"/>
      <c r="S12" s="93"/>
      <c r="T12" s="93"/>
      <c r="U12" s="93"/>
      <c r="V12" s="93"/>
      <c r="W12" s="93"/>
      <c r="X12" s="93"/>
      <c r="Y12" s="93"/>
      <c r="Z12" s="93"/>
      <c r="AA12" s="93"/>
      <c r="AB12" s="93"/>
      <c r="AC12" s="93"/>
      <c r="AD12" s="93"/>
      <c r="AE12" s="93"/>
      <c r="AF12" s="36"/>
    </row>
    <row r="13" spans="1:32" s="17" customFormat="1" ht="24.75" customHeight="1">
      <c r="A13" s="206" t="s">
        <v>316</v>
      </c>
      <c r="B13" s="329" t="s">
        <v>317</v>
      </c>
      <c r="C13" s="330"/>
      <c r="D13" s="330"/>
      <c r="E13" s="331"/>
      <c r="F13" s="209" t="str">
        <f>GetBugSheetName()</f>
        <v>Page_Load_Login_</v>
      </c>
      <c r="G13" s="210"/>
      <c r="H13" s="54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  <c r="AE13" s="47"/>
      <c r="AF13" s="48"/>
    </row>
    <row r="14" spans="1:32" s="17" customFormat="1" ht="36" customHeight="1" thickBot="1">
      <c r="A14" s="207"/>
      <c r="B14" s="211" t="s">
        <v>318</v>
      </c>
      <c r="C14" s="212"/>
      <c r="D14" s="212"/>
      <c r="E14" s="213"/>
      <c r="F14" s="211"/>
      <c r="G14" s="214"/>
      <c r="H14" s="55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 t="str">
        <f t="shared" ref="S14:AF14" si="1">IF(S13="","",(SUM(LEN(S13)-LEN(SUBSTITUTE(S13,",","")))/LEN(",")) + 1 )</f>
        <v/>
      </c>
      <c r="T14" s="49" t="str">
        <f t="shared" si="1"/>
        <v/>
      </c>
      <c r="U14" s="49" t="str">
        <f t="shared" si="1"/>
        <v/>
      </c>
      <c r="V14" s="49" t="str">
        <f t="shared" si="1"/>
        <v/>
      </c>
      <c r="W14" s="49" t="str">
        <f t="shared" si="1"/>
        <v/>
      </c>
      <c r="X14" s="49" t="str">
        <f t="shared" si="1"/>
        <v/>
      </c>
      <c r="Y14" s="49" t="str">
        <f t="shared" si="1"/>
        <v/>
      </c>
      <c r="Z14" s="49" t="str">
        <f t="shared" si="1"/>
        <v/>
      </c>
      <c r="AA14" s="49" t="str">
        <f t="shared" si="1"/>
        <v/>
      </c>
      <c r="AB14" s="49" t="str">
        <f t="shared" si="1"/>
        <v/>
      </c>
      <c r="AC14" s="49" t="str">
        <f t="shared" si="1"/>
        <v/>
      </c>
      <c r="AD14" s="49" t="str">
        <f t="shared" si="1"/>
        <v/>
      </c>
      <c r="AE14" s="49" t="str">
        <f t="shared" si="1"/>
        <v/>
      </c>
      <c r="AF14" s="50" t="str">
        <f t="shared" si="1"/>
        <v/>
      </c>
    </row>
    <row r="15" spans="1:32" s="17" customFormat="1">
      <c r="H15" s="41"/>
      <c r="I15" s="41"/>
      <c r="J15" s="41"/>
      <c r="K15" s="41"/>
      <c r="L15" s="41"/>
      <c r="M15" s="41"/>
      <c r="N15" s="42"/>
      <c r="O15" s="43"/>
      <c r="P15" s="41"/>
      <c r="Q15" s="41"/>
      <c r="R15" s="41"/>
      <c r="S15" s="41"/>
      <c r="T15" s="41"/>
      <c r="U15" s="41"/>
      <c r="V15" s="41"/>
    </row>
  </sheetData>
  <sheetProtection insertRows="0"/>
  <protectedRanges>
    <protectedRange sqref="B7:G7 B6 B4:G5 B8" name="Range2_1"/>
    <protectedRange sqref="B1:O2 P2 T1 AC1:AF2" name="Range1_1"/>
    <protectedRange sqref="H10:AF13 I9:AF9" name="Range3_1_1"/>
    <protectedRange sqref="H4:AF5 I6:AF8" name="Range2_1_1"/>
    <protectedRange sqref="C8:G8" name="Range2_1_3"/>
    <protectedRange sqref="C6:G6" name="Range2_1_5"/>
    <protectedRange sqref="H9" name="Range3_1_1_1"/>
    <protectedRange sqref="H7" name="Range2_1_1_1"/>
    <protectedRange sqref="H6 H8" name="Range2_1_1_1_1"/>
  </protectedRanges>
  <mergeCells count="29"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  <mergeCell ref="A4:A6"/>
    <mergeCell ref="B4:G4"/>
    <mergeCell ref="B5:G5"/>
    <mergeCell ref="C6:G6"/>
    <mergeCell ref="A7:A8"/>
    <mergeCell ref="B7:G7"/>
    <mergeCell ref="C8:G8"/>
    <mergeCell ref="A13:A14"/>
    <mergeCell ref="B13:E13"/>
    <mergeCell ref="F13:G13"/>
    <mergeCell ref="B14:E14"/>
    <mergeCell ref="F14:G14"/>
    <mergeCell ref="A9:A12"/>
    <mergeCell ref="B9:F9"/>
    <mergeCell ref="B10:F10"/>
    <mergeCell ref="B11:F11"/>
    <mergeCell ref="B12:F12"/>
  </mergeCells>
  <phoneticPr fontId="3"/>
  <conditionalFormatting sqref="H3:AF14">
    <cfRule type="expression" dxfId="20" priority="6" stopIfTrue="1">
      <formula>H$12="NA"</formula>
    </cfRule>
    <cfRule type="expression" dxfId="19" priority="7" stopIfTrue="1">
      <formula>H$12="NG"</formula>
    </cfRule>
  </conditionalFormatting>
  <conditionalFormatting sqref="H7 H9">
    <cfRule type="expression" dxfId="18" priority="4" stopIfTrue="1">
      <formula>H$12="NA"</formula>
    </cfRule>
    <cfRule type="expression" dxfId="17" priority="5" stopIfTrue="1">
      <formula>H$12="NG"</formula>
    </cfRule>
  </conditionalFormatting>
  <conditionalFormatting sqref="H6 H8">
    <cfRule type="expression" dxfId="16" priority="1" stopIfTrue="1">
      <formula>#REF!="NG"</formula>
    </cfRule>
    <cfRule type="expression" dxfId="15" priority="2" stopIfTrue="1">
      <formula>H$33="NA"</formula>
    </cfRule>
    <cfRule type="expression" dxfId="14" priority="3" stopIfTrue="1">
      <formula>H$33="NG"</formula>
    </cfRule>
  </conditionalFormatting>
  <dataValidations count="10">
    <dataValidation allowBlank="1" showInputMessage="1" showErrorMessage="1" promptTitle="Input conditions" prompt="that need to be checked." sqref="A4:A6"/>
    <dataValidation allowBlank="1" showInputMessage="1" showErrorMessage="1" promptTitle="Check points" prompt="that need / need not be executed" sqref="A7:A8"/>
    <dataValidation type="list" allowBlank="1" showInputMessage="1" showErrorMessage="1" sqref="H9:AF9">
      <formula1>"N, A, B"</formula1>
    </dataValidation>
    <dataValidation type="list" allowBlank="1" showInputMessage="1" showErrorMessage="1" sqref="H12:AF12">
      <formula1>"OK, NG, NA, PT"</formula1>
    </dataValidation>
    <dataValidation allowBlank="1" showInputMessage="1" showErrorMessage="1" promptTitle="PCL sheet name" prompt=" " sqref="F13:G13"/>
    <dataValidation allowBlank="1" showInputMessage="1" showErrorMessage="1" promptTitle="Bug ID" prompt="Unique ID throughout the project._x000a_For every Bug found during Test as well as Re-Test, a new Bug ID needs to be entered here (as a comma seperated value)" sqref="B13:E13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12"/>
    <dataValidation allowBlank="1" showInputMessage="1" showErrorMessage="1" promptTitle="Testing Date" prompt="Date on which test was performed in yyyy/mm/dd format" sqref="G11"/>
    <dataValidation allowBlank="1" showInputMessage="1" showErrorMessage="1" promptTitle="Enter" prompt="Name of the person who performed the test" sqref="G10"/>
    <dataValidation allowBlank="1" showInputMessage="1" showErrorMessage="1" promptTitle="Condition Type" prompt="N : Normal _x000a_A : Abnormal _x000a_B : Boundary" sqref="G9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2"/>
  <dimension ref="A1:AF15"/>
  <sheetViews>
    <sheetView view="pageBreakPreview" zoomScale="85" zoomScaleNormal="70" workbookViewId="0">
      <pane xSplit="7" ySplit="3" topLeftCell="H4" activePane="bottomRight" state="frozen"/>
      <selection activeCell="C32" sqref="C32:G32"/>
      <selection pane="topRight" activeCell="C32" sqref="C32:G32"/>
      <selection pane="bottomLeft" activeCell="C32" sqref="C32:G32"/>
      <selection pane="bottomRight" activeCell="H11" sqref="H11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44" customWidth="1"/>
    <col min="6" max="7" width="15.625" style="44" customWidth="1"/>
    <col min="8" max="22" width="3.625" style="45" customWidth="1"/>
    <col min="23" max="16384" width="3.625" style="1"/>
  </cols>
  <sheetData>
    <row r="1" spans="1:32" ht="20.100000000000001" customHeight="1">
      <c r="A1" s="57" t="s">
        <v>319</v>
      </c>
      <c r="B1" s="249" t="s">
        <v>320</v>
      </c>
      <c r="C1" s="250"/>
      <c r="D1" s="250"/>
      <c r="E1" s="251"/>
      <c r="F1" s="249" t="s">
        <v>321</v>
      </c>
      <c r="G1" s="250"/>
      <c r="H1" s="250"/>
      <c r="I1" s="250"/>
      <c r="J1" s="250"/>
      <c r="K1" s="250"/>
      <c r="L1" s="250"/>
      <c r="M1" s="250"/>
      <c r="N1" s="250"/>
      <c r="O1" s="251"/>
      <c r="P1" s="252" t="s">
        <v>322</v>
      </c>
      <c r="Q1" s="253"/>
      <c r="R1" s="253"/>
      <c r="S1" s="254"/>
      <c r="T1" s="249" t="s">
        <v>77</v>
      </c>
      <c r="U1" s="250"/>
      <c r="V1" s="250"/>
      <c r="W1" s="250"/>
      <c r="X1" s="250"/>
      <c r="Y1" s="250"/>
      <c r="Z1" s="251"/>
      <c r="AA1" s="255" t="s">
        <v>323</v>
      </c>
      <c r="AB1" s="255"/>
      <c r="AC1" s="256">
        <v>43705</v>
      </c>
      <c r="AD1" s="256"/>
      <c r="AE1" s="256"/>
      <c r="AF1" s="257"/>
    </row>
    <row r="2" spans="1:32" ht="20.100000000000001" customHeight="1" thickBot="1">
      <c r="A2" s="58" t="s">
        <v>324</v>
      </c>
      <c r="B2" s="246" t="s">
        <v>363</v>
      </c>
      <c r="C2" s="247"/>
      <c r="D2" s="247"/>
      <c r="E2" s="258"/>
      <c r="F2" s="246" t="s">
        <v>325</v>
      </c>
      <c r="G2" s="247"/>
      <c r="H2" s="258"/>
      <c r="I2" s="211" t="s">
        <v>326</v>
      </c>
      <c r="J2" s="212"/>
      <c r="K2" s="212"/>
      <c r="L2" s="212"/>
      <c r="M2" s="212"/>
      <c r="N2" s="212"/>
      <c r="O2" s="213"/>
      <c r="P2" s="246"/>
      <c r="Q2" s="247"/>
      <c r="R2" s="247"/>
      <c r="S2" s="247"/>
      <c r="T2" s="247"/>
      <c r="U2" s="247"/>
      <c r="V2" s="247"/>
      <c r="W2" s="247"/>
      <c r="X2" s="247"/>
      <c r="Y2" s="247"/>
      <c r="Z2" s="258"/>
      <c r="AA2" s="259" t="s">
        <v>327</v>
      </c>
      <c r="AB2" s="260"/>
      <c r="AC2" s="246" t="s">
        <v>328</v>
      </c>
      <c r="AD2" s="247"/>
      <c r="AE2" s="247"/>
      <c r="AF2" s="248"/>
    </row>
    <row r="3" spans="1:32" ht="37.5" customHeight="1" thickBot="1">
      <c r="A3" s="60" t="s">
        <v>329</v>
      </c>
      <c r="B3" s="10"/>
      <c r="C3" s="10"/>
      <c r="D3" s="10"/>
      <c r="E3" s="10"/>
      <c r="F3" s="10"/>
      <c r="G3" s="59" t="s">
        <v>330</v>
      </c>
      <c r="H3" s="11">
        <f>IF(COUNTA(H4:H9)&gt;0,1,"")</f>
        <v>1</v>
      </c>
      <c r="I3" s="12" t="str">
        <f t="shared" ref="I3:AF3" si="0">IF(COUNTA(I4:I9)&gt;0,IF(H3&gt;0,H3+1,""),"")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33" t="s">
        <v>331</v>
      </c>
      <c r="B4" s="223" t="s">
        <v>332</v>
      </c>
      <c r="C4" s="224"/>
      <c r="D4" s="224"/>
      <c r="E4" s="224"/>
      <c r="F4" s="224"/>
      <c r="G4" s="225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34"/>
      <c r="B5" s="270" t="s">
        <v>333</v>
      </c>
      <c r="C5" s="271"/>
      <c r="D5" s="271"/>
      <c r="E5" s="271"/>
      <c r="F5" s="271"/>
      <c r="G5" s="271"/>
      <c r="H5" s="141"/>
      <c r="I5" s="96"/>
      <c r="J5" s="96"/>
      <c r="K5" s="96"/>
      <c r="L5" s="96"/>
      <c r="M5" s="96"/>
      <c r="N5" s="96"/>
      <c r="O5" s="96"/>
      <c r="P5" s="96"/>
      <c r="Q5" s="96"/>
      <c r="R5" s="96"/>
      <c r="S5" s="96"/>
      <c r="T5" s="96"/>
      <c r="U5" s="96"/>
      <c r="V5" s="96"/>
      <c r="W5" s="96"/>
      <c r="X5" s="96"/>
      <c r="Y5" s="96"/>
      <c r="Z5" s="96"/>
      <c r="AA5" s="96"/>
      <c r="AB5" s="96"/>
      <c r="AC5" s="96"/>
      <c r="AD5" s="96"/>
      <c r="AE5" s="96"/>
      <c r="AF5" s="97"/>
    </row>
    <row r="6" spans="1:32" s="17" customFormat="1" ht="13.5" customHeight="1" thickBot="1">
      <c r="A6" s="234"/>
      <c r="B6" s="142"/>
      <c r="C6" s="332" t="s">
        <v>334</v>
      </c>
      <c r="D6" s="333"/>
      <c r="E6" s="333"/>
      <c r="F6" s="333"/>
      <c r="G6" s="334"/>
      <c r="H6" s="71" t="s">
        <v>335</v>
      </c>
      <c r="I6" s="96"/>
      <c r="J6" s="96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6"/>
      <c r="AF6" s="97"/>
    </row>
    <row r="7" spans="1:32" s="17" customFormat="1" ht="13.5" customHeight="1">
      <c r="A7" s="221" t="s">
        <v>336</v>
      </c>
      <c r="B7" s="291" t="s">
        <v>337</v>
      </c>
      <c r="C7" s="291"/>
      <c r="D7" s="291"/>
      <c r="E7" s="291"/>
      <c r="F7" s="291"/>
      <c r="G7" s="292"/>
      <c r="H7" s="119"/>
      <c r="I7" s="26"/>
      <c r="J7" s="26"/>
      <c r="K7" s="61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7"/>
    </row>
    <row r="8" spans="1:32" s="17" customFormat="1" ht="13.5" customHeight="1" thickBot="1">
      <c r="A8" s="222"/>
      <c r="B8" s="118"/>
      <c r="C8" s="295" t="s">
        <v>338</v>
      </c>
      <c r="D8" s="229"/>
      <c r="E8" s="229"/>
      <c r="F8" s="229"/>
      <c r="G8" s="229"/>
      <c r="H8" s="71" t="s">
        <v>335</v>
      </c>
      <c r="I8" s="23"/>
      <c r="J8" s="23"/>
      <c r="K8" s="56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24" customHeight="1">
      <c r="A9" s="198" t="s">
        <v>339</v>
      </c>
      <c r="B9" s="200"/>
      <c r="C9" s="201"/>
      <c r="D9" s="201"/>
      <c r="E9" s="201"/>
      <c r="F9" s="202"/>
      <c r="G9" s="29" t="s">
        <v>340</v>
      </c>
      <c r="H9" s="30" t="s">
        <v>90</v>
      </c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2"/>
    </row>
    <row r="10" spans="1:32" s="17" customFormat="1" ht="27" customHeight="1">
      <c r="A10" s="199"/>
      <c r="B10" s="203"/>
      <c r="C10" s="204"/>
      <c r="D10" s="204"/>
      <c r="E10" s="204"/>
      <c r="F10" s="205"/>
      <c r="G10" s="33" t="s">
        <v>341</v>
      </c>
      <c r="H10" s="34" t="s">
        <v>342</v>
      </c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3"/>
      <c r="AF10" s="36"/>
    </row>
    <row r="11" spans="1:32" s="17" customFormat="1" ht="27" customHeight="1">
      <c r="A11" s="199"/>
      <c r="B11" s="203"/>
      <c r="C11" s="204"/>
      <c r="D11" s="204"/>
      <c r="E11" s="204"/>
      <c r="F11" s="205"/>
      <c r="G11" s="33" t="s">
        <v>343</v>
      </c>
      <c r="H11" s="37">
        <v>43705</v>
      </c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9"/>
    </row>
    <row r="12" spans="1:32" s="17" customFormat="1" ht="24.75" customHeight="1">
      <c r="A12" s="199"/>
      <c r="B12" s="203" t="s">
        <v>95</v>
      </c>
      <c r="C12" s="204"/>
      <c r="D12" s="204"/>
      <c r="E12" s="204"/>
      <c r="F12" s="205"/>
      <c r="G12" s="40" t="s">
        <v>344</v>
      </c>
      <c r="H12" s="34" t="s">
        <v>93</v>
      </c>
      <c r="I12" s="93"/>
      <c r="J12" s="93"/>
      <c r="K12" s="93"/>
      <c r="L12" s="93"/>
      <c r="M12" s="93"/>
      <c r="N12" s="62"/>
      <c r="O12" s="93"/>
      <c r="P12" s="93"/>
      <c r="Q12" s="93"/>
      <c r="R12" s="93"/>
      <c r="S12" s="93"/>
      <c r="T12" s="93"/>
      <c r="U12" s="93"/>
      <c r="V12" s="93"/>
      <c r="W12" s="93"/>
      <c r="X12" s="93"/>
      <c r="Y12" s="93"/>
      <c r="Z12" s="93"/>
      <c r="AA12" s="93"/>
      <c r="AB12" s="93"/>
      <c r="AC12" s="93"/>
      <c r="AD12" s="93"/>
      <c r="AE12" s="93"/>
      <c r="AF12" s="36"/>
    </row>
    <row r="13" spans="1:32" s="17" customFormat="1" ht="24.75" customHeight="1">
      <c r="A13" s="206" t="s">
        <v>345</v>
      </c>
      <c r="B13" s="208" t="s">
        <v>346</v>
      </c>
      <c r="C13" s="208"/>
      <c r="D13" s="208"/>
      <c r="E13" s="208"/>
      <c r="F13" s="209" t="str">
        <f>GetBugSheetName()</f>
        <v>Page_Load_Login_</v>
      </c>
      <c r="G13" s="210"/>
      <c r="H13" s="54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  <c r="AE13" s="47"/>
      <c r="AF13" s="48"/>
    </row>
    <row r="14" spans="1:32" s="17" customFormat="1" ht="36" customHeight="1" thickBot="1">
      <c r="A14" s="207"/>
      <c r="B14" s="211" t="s">
        <v>347</v>
      </c>
      <c r="C14" s="212"/>
      <c r="D14" s="212"/>
      <c r="E14" s="213"/>
      <c r="F14" s="211"/>
      <c r="G14" s="214"/>
      <c r="H14" s="55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 t="str">
        <f t="shared" ref="S14:AF14" si="1">IF(S13="","",(SUM(LEN(S13)-LEN(SUBSTITUTE(S13,",","")))/LEN(",")) + 1 )</f>
        <v/>
      </c>
      <c r="T14" s="49" t="str">
        <f t="shared" si="1"/>
        <v/>
      </c>
      <c r="U14" s="49" t="str">
        <f t="shared" si="1"/>
        <v/>
      </c>
      <c r="V14" s="49" t="str">
        <f t="shared" si="1"/>
        <v/>
      </c>
      <c r="W14" s="49" t="str">
        <f t="shared" si="1"/>
        <v/>
      </c>
      <c r="X14" s="49" t="str">
        <f t="shared" si="1"/>
        <v/>
      </c>
      <c r="Y14" s="49" t="str">
        <f t="shared" si="1"/>
        <v/>
      </c>
      <c r="Z14" s="49" t="str">
        <f t="shared" si="1"/>
        <v/>
      </c>
      <c r="AA14" s="49" t="str">
        <f t="shared" si="1"/>
        <v/>
      </c>
      <c r="AB14" s="49" t="str">
        <f t="shared" si="1"/>
        <v/>
      </c>
      <c r="AC14" s="49" t="str">
        <f t="shared" si="1"/>
        <v/>
      </c>
      <c r="AD14" s="49" t="str">
        <f t="shared" si="1"/>
        <v/>
      </c>
      <c r="AE14" s="49" t="str">
        <f t="shared" si="1"/>
        <v/>
      </c>
      <c r="AF14" s="50" t="str">
        <f t="shared" si="1"/>
        <v/>
      </c>
    </row>
    <row r="15" spans="1:32" s="17" customFormat="1">
      <c r="H15" s="41"/>
      <c r="I15" s="41"/>
      <c r="J15" s="41"/>
      <c r="K15" s="41"/>
      <c r="L15" s="41"/>
      <c r="M15" s="41"/>
      <c r="N15" s="42"/>
      <c r="O15" s="43"/>
      <c r="P15" s="41"/>
      <c r="Q15" s="41"/>
      <c r="R15" s="41"/>
      <c r="S15" s="41"/>
      <c r="T15" s="41"/>
      <c r="U15" s="41"/>
      <c r="V15" s="41"/>
    </row>
  </sheetData>
  <sheetProtection insertRows="0"/>
  <protectedRanges>
    <protectedRange sqref="B1:O2 P2 T1 AC1:AF2" name="Range1_1"/>
    <protectedRange sqref="H10:AF13 I9:AF9" name="Range3_1_1"/>
    <protectedRange sqref="H4:AF5 I6:AF8" name="Range2_1_1"/>
    <protectedRange sqref="B5:G6" name="Range2_1_2"/>
    <protectedRange sqref="B4:G4" name="Range2_1_1_2"/>
    <protectedRange sqref="B7:G8" name="Range2_1_3"/>
    <protectedRange sqref="H9" name="Range3_1_1_1"/>
    <protectedRange sqref="H7" name="Range2_1_1_1"/>
    <protectedRange sqref="H6 H8" name="Range2_1_1_1_1"/>
  </protectedRanges>
  <mergeCells count="29"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  <mergeCell ref="A4:A6"/>
    <mergeCell ref="B4:G4"/>
    <mergeCell ref="B5:G5"/>
    <mergeCell ref="C6:G6"/>
    <mergeCell ref="A7:A8"/>
    <mergeCell ref="B7:G7"/>
    <mergeCell ref="C8:G8"/>
    <mergeCell ref="A13:A14"/>
    <mergeCell ref="B13:E13"/>
    <mergeCell ref="F13:G13"/>
    <mergeCell ref="B14:E14"/>
    <mergeCell ref="F14:G14"/>
    <mergeCell ref="A9:A12"/>
    <mergeCell ref="B9:F9"/>
    <mergeCell ref="B10:F10"/>
    <mergeCell ref="B11:F11"/>
    <mergeCell ref="B12:F12"/>
  </mergeCells>
  <phoneticPr fontId="3"/>
  <conditionalFormatting sqref="H3:AF14">
    <cfRule type="expression" dxfId="13" priority="6" stopIfTrue="1">
      <formula>H$12="NA"</formula>
    </cfRule>
    <cfRule type="expression" dxfId="12" priority="7" stopIfTrue="1">
      <formula>H$12="NG"</formula>
    </cfRule>
  </conditionalFormatting>
  <conditionalFormatting sqref="H7 H9">
    <cfRule type="expression" dxfId="11" priority="4" stopIfTrue="1">
      <formula>H$12="NA"</formula>
    </cfRule>
    <cfRule type="expression" dxfId="10" priority="5" stopIfTrue="1">
      <formula>H$12="NG"</formula>
    </cfRule>
  </conditionalFormatting>
  <conditionalFormatting sqref="H6 H8">
    <cfRule type="expression" dxfId="9" priority="1" stopIfTrue="1">
      <formula>#REF!="NG"</formula>
    </cfRule>
    <cfRule type="expression" dxfId="8" priority="2" stopIfTrue="1">
      <formula>H$33="NA"</formula>
    </cfRule>
    <cfRule type="expression" dxfId="7" priority="3" stopIfTrue="1">
      <formula>H$33="NG"</formula>
    </cfRule>
  </conditionalFormatting>
  <dataValidations count="10">
    <dataValidation allowBlank="1" showInputMessage="1" showErrorMessage="1" promptTitle="Input conditions" prompt="that need to be checked." sqref="A4:A6"/>
    <dataValidation allowBlank="1" showInputMessage="1" showErrorMessage="1" promptTitle="Check points" prompt="that need / need not be executed" sqref="A7:A8"/>
    <dataValidation type="list" allowBlank="1" showInputMessage="1" showErrorMessage="1" sqref="H9:AF9">
      <formula1>"N, A, B"</formula1>
    </dataValidation>
    <dataValidation type="list" allowBlank="1" showInputMessage="1" showErrorMessage="1" sqref="H12:AF12">
      <formula1>"OK, NG, NA, PT"</formula1>
    </dataValidation>
    <dataValidation allowBlank="1" showInputMessage="1" showErrorMessage="1" promptTitle="PCL sheet name" prompt=" " sqref="F13:G13"/>
    <dataValidation allowBlank="1" showInputMessage="1" showErrorMessage="1" promptTitle="Bug ID" prompt="Unique ID throughout the project._x000a_For every Bug found during Test as well as Re-Test, a new Bug ID needs to be entered here (as a comma seperated value)" sqref="B13:E13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12"/>
    <dataValidation allowBlank="1" showInputMessage="1" showErrorMessage="1" promptTitle="Testing Date" prompt="Date on which test was performed in yyyy/mm/dd format" sqref="G11"/>
    <dataValidation allowBlank="1" showInputMessage="1" showErrorMessage="1" promptTitle="Enter" prompt="Name of the person who performed the test" sqref="G10"/>
    <dataValidation allowBlank="1" showInputMessage="1" showErrorMessage="1" promptTitle="Condition Type" prompt="N : Normal _x000a_A : Abnormal _x000a_B : Boundary" sqref="G9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3"/>
  <dimension ref="A1:AF15"/>
  <sheetViews>
    <sheetView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H12" sqref="H12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44" customWidth="1"/>
    <col min="6" max="7" width="15.625" style="44" customWidth="1"/>
    <col min="8" max="22" width="3.625" style="45" customWidth="1"/>
    <col min="23" max="16384" width="3.625" style="1"/>
  </cols>
  <sheetData>
    <row r="1" spans="1:32" ht="20.100000000000001" customHeight="1">
      <c r="A1" s="57" t="s">
        <v>5</v>
      </c>
      <c r="B1" s="249" t="s">
        <v>75</v>
      </c>
      <c r="C1" s="250"/>
      <c r="D1" s="250"/>
      <c r="E1" s="251"/>
      <c r="F1" s="249" t="s">
        <v>97</v>
      </c>
      <c r="G1" s="250"/>
      <c r="H1" s="250"/>
      <c r="I1" s="250"/>
      <c r="J1" s="250"/>
      <c r="K1" s="250"/>
      <c r="L1" s="250"/>
      <c r="M1" s="250"/>
      <c r="N1" s="250"/>
      <c r="O1" s="251"/>
      <c r="P1" s="252" t="s">
        <v>0</v>
      </c>
      <c r="Q1" s="253"/>
      <c r="R1" s="253"/>
      <c r="S1" s="254"/>
      <c r="T1" s="249" t="s">
        <v>77</v>
      </c>
      <c r="U1" s="250"/>
      <c r="V1" s="250"/>
      <c r="W1" s="250"/>
      <c r="X1" s="250"/>
      <c r="Y1" s="250"/>
      <c r="Z1" s="251"/>
      <c r="AA1" s="255" t="s">
        <v>7</v>
      </c>
      <c r="AB1" s="255"/>
      <c r="AC1" s="256">
        <v>43701</v>
      </c>
      <c r="AD1" s="256"/>
      <c r="AE1" s="256"/>
      <c r="AF1" s="257"/>
    </row>
    <row r="2" spans="1:32" ht="20.100000000000001" customHeight="1" thickBot="1">
      <c r="A2" s="58" t="s">
        <v>4</v>
      </c>
      <c r="B2" s="246" t="s">
        <v>98</v>
      </c>
      <c r="C2" s="247"/>
      <c r="D2" s="247"/>
      <c r="E2" s="258"/>
      <c r="F2" s="246" t="s">
        <v>99</v>
      </c>
      <c r="G2" s="247"/>
      <c r="H2" s="258"/>
      <c r="I2" s="211" t="s">
        <v>99</v>
      </c>
      <c r="J2" s="212"/>
      <c r="K2" s="212"/>
      <c r="L2" s="212"/>
      <c r="M2" s="212"/>
      <c r="N2" s="212"/>
      <c r="O2" s="213"/>
      <c r="P2" s="246"/>
      <c r="Q2" s="247"/>
      <c r="R2" s="247"/>
      <c r="S2" s="247"/>
      <c r="T2" s="247"/>
      <c r="U2" s="247"/>
      <c r="V2" s="247"/>
      <c r="W2" s="247"/>
      <c r="X2" s="247"/>
      <c r="Y2" s="247"/>
      <c r="Z2" s="258"/>
      <c r="AA2" s="259" t="s">
        <v>8</v>
      </c>
      <c r="AB2" s="260"/>
      <c r="AC2" s="246" t="s">
        <v>9</v>
      </c>
      <c r="AD2" s="247"/>
      <c r="AE2" s="247"/>
      <c r="AF2" s="248"/>
    </row>
    <row r="3" spans="1:32" ht="37.5" customHeight="1" thickBot="1">
      <c r="A3" s="60" t="s">
        <v>37</v>
      </c>
      <c r="B3" s="10"/>
      <c r="C3" s="10"/>
      <c r="D3" s="10"/>
      <c r="E3" s="10"/>
      <c r="F3" s="10"/>
      <c r="G3" s="59" t="s">
        <v>38</v>
      </c>
      <c r="H3" s="11">
        <f>IF(COUNTA(H4:H9)&gt;0,1,"")</f>
        <v>1</v>
      </c>
      <c r="I3" s="12" t="str">
        <f t="shared" ref="I3:AF3" si="0">IF(COUNTA(I4:I9)&gt;0,IF(H3&gt;0,H3+1,""),"")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33" t="s">
        <v>39</v>
      </c>
      <c r="B4" s="223" t="s">
        <v>100</v>
      </c>
      <c r="C4" s="224"/>
      <c r="D4" s="224"/>
      <c r="E4" s="224"/>
      <c r="F4" s="224"/>
      <c r="G4" s="225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34"/>
      <c r="B5" s="218" t="s">
        <v>101</v>
      </c>
      <c r="C5" s="219"/>
      <c r="D5" s="219"/>
      <c r="E5" s="219"/>
      <c r="F5" s="219"/>
      <c r="G5" s="220"/>
      <c r="H5" s="71" t="s">
        <v>105</v>
      </c>
      <c r="I5" s="96"/>
      <c r="J5" s="96"/>
      <c r="K5" s="96"/>
      <c r="L5" s="96"/>
      <c r="M5" s="96"/>
      <c r="N5" s="96"/>
      <c r="O5" s="96"/>
      <c r="P5" s="96"/>
      <c r="Q5" s="96"/>
      <c r="R5" s="96"/>
      <c r="S5" s="96"/>
      <c r="T5" s="96"/>
      <c r="U5" s="96"/>
      <c r="V5" s="96"/>
      <c r="W5" s="96"/>
      <c r="X5" s="96"/>
      <c r="Y5" s="96"/>
      <c r="Z5" s="96"/>
      <c r="AA5" s="96"/>
      <c r="AB5" s="96"/>
      <c r="AC5" s="96"/>
      <c r="AD5" s="96"/>
      <c r="AE5" s="96"/>
      <c r="AF5" s="97"/>
    </row>
    <row r="6" spans="1:32" s="17" customFormat="1" ht="13.5" customHeight="1" thickBot="1">
      <c r="A6" s="234"/>
      <c r="B6" s="66"/>
      <c r="C6" s="238" t="s">
        <v>102</v>
      </c>
      <c r="D6" s="239"/>
      <c r="E6" s="239"/>
      <c r="F6" s="239"/>
      <c r="G6" s="240"/>
      <c r="H6" s="98"/>
      <c r="I6" s="96"/>
      <c r="J6" s="96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6"/>
      <c r="AF6" s="97"/>
    </row>
    <row r="7" spans="1:32" s="17" customFormat="1" ht="13.5" customHeight="1">
      <c r="A7" s="221" t="s">
        <v>40</v>
      </c>
      <c r="B7" s="223" t="s">
        <v>103</v>
      </c>
      <c r="C7" s="224"/>
      <c r="D7" s="224"/>
      <c r="E7" s="224"/>
      <c r="F7" s="224"/>
      <c r="G7" s="225"/>
      <c r="H7" s="99"/>
      <c r="I7" s="26"/>
      <c r="J7" s="26"/>
      <c r="K7" s="61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7"/>
    </row>
    <row r="8" spans="1:32" s="17" customFormat="1" ht="13.5" customHeight="1" thickBot="1">
      <c r="A8" s="222"/>
      <c r="B8" s="64"/>
      <c r="C8" s="228" t="s">
        <v>104</v>
      </c>
      <c r="D8" s="229"/>
      <c r="E8" s="229"/>
      <c r="F8" s="229"/>
      <c r="G8" s="229"/>
      <c r="H8" s="71" t="s">
        <v>105</v>
      </c>
      <c r="I8" s="23"/>
      <c r="J8" s="23"/>
      <c r="K8" s="56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24" customHeight="1">
      <c r="A9" s="198" t="s">
        <v>41</v>
      </c>
      <c r="B9" s="200"/>
      <c r="C9" s="201"/>
      <c r="D9" s="201"/>
      <c r="E9" s="201"/>
      <c r="F9" s="202"/>
      <c r="G9" s="29" t="s">
        <v>30</v>
      </c>
      <c r="H9" s="30" t="s">
        <v>106</v>
      </c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2"/>
    </row>
    <row r="10" spans="1:32" s="17" customFormat="1" ht="27" customHeight="1">
      <c r="A10" s="199"/>
      <c r="B10" s="203"/>
      <c r="C10" s="204"/>
      <c r="D10" s="204"/>
      <c r="E10" s="204"/>
      <c r="F10" s="205"/>
      <c r="G10" s="33" t="s">
        <v>31</v>
      </c>
      <c r="H10" s="34" t="s">
        <v>107</v>
      </c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6"/>
    </row>
    <row r="11" spans="1:32" s="17" customFormat="1" ht="27" customHeight="1">
      <c r="A11" s="199"/>
      <c r="B11" s="203"/>
      <c r="C11" s="204"/>
      <c r="D11" s="204"/>
      <c r="E11" s="204"/>
      <c r="F11" s="205"/>
      <c r="G11" s="33" t="s">
        <v>32</v>
      </c>
      <c r="H11" s="37">
        <v>43701</v>
      </c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9"/>
    </row>
    <row r="12" spans="1:32" s="17" customFormat="1" ht="24.75" customHeight="1">
      <c r="A12" s="199"/>
      <c r="B12" s="203" t="s">
        <v>95</v>
      </c>
      <c r="C12" s="204"/>
      <c r="D12" s="204"/>
      <c r="E12" s="204"/>
      <c r="F12" s="205"/>
      <c r="G12" s="40" t="s">
        <v>1</v>
      </c>
      <c r="H12" s="34" t="s">
        <v>93</v>
      </c>
      <c r="I12" s="35"/>
      <c r="J12" s="35"/>
      <c r="K12" s="35"/>
      <c r="L12" s="35"/>
      <c r="M12" s="35"/>
      <c r="N12" s="62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6"/>
    </row>
    <row r="13" spans="1:32" s="17" customFormat="1" ht="24.75" customHeight="1">
      <c r="A13" s="206" t="s">
        <v>42</v>
      </c>
      <c r="B13" s="208" t="s">
        <v>34</v>
      </c>
      <c r="C13" s="208"/>
      <c r="D13" s="208"/>
      <c r="E13" s="208"/>
      <c r="F13" s="209" t="str">
        <f>GetBugSheetName()</f>
        <v>Page_Load_Login_</v>
      </c>
      <c r="G13" s="210"/>
      <c r="H13" s="54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  <c r="AE13" s="47"/>
      <c r="AF13" s="48"/>
    </row>
    <row r="14" spans="1:32" s="17" customFormat="1" ht="36" customHeight="1" thickBot="1">
      <c r="A14" s="207"/>
      <c r="B14" s="211" t="s">
        <v>17</v>
      </c>
      <c r="C14" s="212"/>
      <c r="D14" s="212"/>
      <c r="E14" s="213"/>
      <c r="F14" s="211"/>
      <c r="G14" s="214"/>
      <c r="H14" s="55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 t="str">
        <f t="shared" ref="S14:AF14" si="1">IF(S13="","",(SUM(LEN(S13)-LEN(SUBSTITUTE(S13,",","")))/LEN(",")) + 1 )</f>
        <v/>
      </c>
      <c r="T14" s="49" t="str">
        <f t="shared" si="1"/>
        <v/>
      </c>
      <c r="U14" s="49" t="str">
        <f t="shared" si="1"/>
        <v/>
      </c>
      <c r="V14" s="49" t="str">
        <f t="shared" si="1"/>
        <v/>
      </c>
      <c r="W14" s="49" t="str">
        <f t="shared" si="1"/>
        <v/>
      </c>
      <c r="X14" s="49" t="str">
        <f t="shared" si="1"/>
        <v/>
      </c>
      <c r="Y14" s="49" t="str">
        <f t="shared" si="1"/>
        <v/>
      </c>
      <c r="Z14" s="49" t="str">
        <f t="shared" si="1"/>
        <v/>
      </c>
      <c r="AA14" s="49" t="str">
        <f t="shared" si="1"/>
        <v/>
      </c>
      <c r="AB14" s="49" t="str">
        <f t="shared" si="1"/>
        <v/>
      </c>
      <c r="AC14" s="49" t="str">
        <f t="shared" si="1"/>
        <v/>
      </c>
      <c r="AD14" s="49" t="str">
        <f t="shared" si="1"/>
        <v/>
      </c>
      <c r="AE14" s="49" t="str">
        <f t="shared" si="1"/>
        <v/>
      </c>
      <c r="AF14" s="50" t="str">
        <f t="shared" si="1"/>
        <v/>
      </c>
    </row>
    <row r="15" spans="1:32" s="17" customFormat="1">
      <c r="H15" s="41"/>
      <c r="I15" s="41"/>
      <c r="J15" s="41"/>
      <c r="K15" s="41"/>
      <c r="L15" s="41"/>
      <c r="M15" s="41"/>
      <c r="N15" s="42"/>
      <c r="O15" s="43"/>
      <c r="P15" s="41"/>
      <c r="Q15" s="41"/>
      <c r="R15" s="41"/>
      <c r="S15" s="41"/>
      <c r="T15" s="41"/>
      <c r="U15" s="41"/>
      <c r="V15" s="41"/>
    </row>
  </sheetData>
  <sheetProtection insertRows="0"/>
  <protectedRanges>
    <protectedRange sqref="B1:O2 P2 T1 AC1:AF2" name="Range1_1"/>
    <protectedRange sqref="H10:AF13 I9:AF9" name="Range3_1_1"/>
    <protectedRange sqref="H4:AF4 I5:AF8" name="Range2_1_1"/>
    <protectedRange sqref="B4:G6" name="Range2_1_1_1"/>
    <protectedRange sqref="B7:G8" name="Range2_1_3"/>
    <protectedRange sqref="H7" name="Range2_1_3_1"/>
    <protectedRange sqref="H5:H6 H8" name="Range2_1_1_2"/>
  </protectedRanges>
  <mergeCells count="29">
    <mergeCell ref="B5:G5"/>
    <mergeCell ref="C6:G6"/>
    <mergeCell ref="A9:A12"/>
    <mergeCell ref="B9:F9"/>
    <mergeCell ref="B10:F10"/>
    <mergeCell ref="B11:F11"/>
    <mergeCell ref="B12:F12"/>
    <mergeCell ref="A7:A8"/>
    <mergeCell ref="B7:G7"/>
    <mergeCell ref="C8:G8"/>
    <mergeCell ref="A4:A6"/>
    <mergeCell ref="B4:G4"/>
    <mergeCell ref="A13:A14"/>
    <mergeCell ref="B13:E13"/>
    <mergeCell ref="F13:G13"/>
    <mergeCell ref="B14:E14"/>
    <mergeCell ref="F14:G14"/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</mergeCells>
  <phoneticPr fontId="3"/>
  <conditionalFormatting sqref="H3:AF14">
    <cfRule type="expression" dxfId="6" priority="108" stopIfTrue="1">
      <formula>H$12="NA"</formula>
    </cfRule>
    <cfRule type="expression" dxfId="5" priority="109" stopIfTrue="1">
      <formula>H$12="NG"</formula>
    </cfRule>
  </conditionalFormatting>
  <conditionalFormatting sqref="H9">
    <cfRule type="expression" dxfId="4" priority="4" stopIfTrue="1">
      <formula>H$12="NA"</formula>
    </cfRule>
    <cfRule type="expression" dxfId="3" priority="5" stopIfTrue="1">
      <formula>H$12="NG"</formula>
    </cfRule>
  </conditionalFormatting>
  <conditionalFormatting sqref="H5:H8">
    <cfRule type="expression" dxfId="2" priority="1" stopIfTrue="1">
      <formula>#REF!="NG"</formula>
    </cfRule>
    <cfRule type="expression" dxfId="1" priority="2" stopIfTrue="1">
      <formula>H$12="NA"</formula>
    </cfRule>
    <cfRule type="expression" dxfId="0" priority="3" stopIfTrue="1">
      <formula>H$12="NG"</formula>
    </cfRule>
  </conditionalFormatting>
  <dataValidations count="10">
    <dataValidation allowBlank="1" showInputMessage="1" showErrorMessage="1" promptTitle="Condition Type" prompt="N : Normal _x000a_A : Abnormal _x000a_B : Boundary" sqref="G9"/>
    <dataValidation allowBlank="1" showInputMessage="1" showErrorMessage="1" promptTitle="Enter" prompt="Name of the person who performed the test" sqref="G10"/>
    <dataValidation allowBlank="1" showInputMessage="1" showErrorMessage="1" promptTitle="Testing Date" prompt="Date on which test was performed in yyyy/mm/dd format" sqref="G11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12"/>
    <dataValidation allowBlank="1" showInputMessage="1" showErrorMessage="1" promptTitle="Bug ID" prompt="Unique ID throughout the project._x000a_For every Bug found during Test as well as Re-Test, a new Bug ID needs to be entered here (as a comma seperated value)" sqref="B13:E13"/>
    <dataValidation allowBlank="1" showInputMessage="1" showErrorMessage="1" promptTitle="PCL sheet name" prompt=" " sqref="F13:G13"/>
    <dataValidation type="list" allowBlank="1" showInputMessage="1" showErrorMessage="1" sqref="H12:AF12">
      <formula1>"OK, NG, NA, PT"</formula1>
    </dataValidation>
    <dataValidation type="list" allowBlank="1" showInputMessage="1" showErrorMessage="1" sqref="H9:AF9">
      <formula1>"N, A, B"</formula1>
    </dataValidation>
    <dataValidation allowBlank="1" showInputMessage="1" showErrorMessage="1" promptTitle="Check points" prompt="that need / need not be executed" sqref="A7:A8"/>
    <dataValidation allowBlank="1" showInputMessage="1" showErrorMessage="1" promptTitle="Input conditions" prompt="that need to be checked." sqref="A4:A6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4"/>
  <dimension ref="A3:A248"/>
  <sheetViews>
    <sheetView tabSelected="1" topLeftCell="A268" workbookViewId="0">
      <selection activeCell="B249" sqref="B249"/>
    </sheetView>
  </sheetViews>
  <sheetFormatPr defaultRowHeight="13.5"/>
  <sheetData>
    <row r="3" spans="1:1">
      <c r="A3" s="65" t="s">
        <v>50</v>
      </c>
    </row>
    <row r="40" spans="1:1">
      <c r="A40" s="65" t="s">
        <v>51</v>
      </c>
    </row>
    <row r="81" spans="1:1">
      <c r="A81" s="65" t="s">
        <v>351</v>
      </c>
    </row>
    <row r="125" spans="1:1">
      <c r="A125" s="65" t="s">
        <v>52</v>
      </c>
    </row>
    <row r="165" spans="1:1">
      <c r="A165" s="65" t="s">
        <v>364</v>
      </c>
    </row>
    <row r="207" spans="1:1">
      <c r="A207" s="65" t="s">
        <v>365</v>
      </c>
    </row>
    <row r="248" spans="1:1">
      <c r="A248" s="65" t="s">
        <v>366</v>
      </c>
    </row>
  </sheetData>
  <phoneticPr fontId="3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63</vt:i4>
      </vt:variant>
    </vt:vector>
  </HeadingPairs>
  <TitlesOfParts>
    <vt:vector size="75" baseType="lpstr">
      <vt:lpstr>Summary</vt:lpstr>
      <vt:lpstr>Page_Load_Login</vt:lpstr>
      <vt:lpstr>Submit_Click</vt:lpstr>
      <vt:lpstr>Reset_Click</vt:lpstr>
      <vt:lpstr>Page_Load</vt:lpstr>
      <vt:lpstr>Page_Load_Edit</vt:lpstr>
      <vt:lpstr>Edit_Click_UserDetail</vt:lpstr>
      <vt:lpstr>Update_Click</vt:lpstr>
      <vt:lpstr>Cancel_Click</vt:lpstr>
      <vt:lpstr>Logout_Click</vt:lpstr>
      <vt:lpstr>Edit_Click</vt:lpstr>
      <vt:lpstr>Evidence</vt:lpstr>
      <vt:lpstr>Cancel_Click!BugCount</vt:lpstr>
      <vt:lpstr>Edit_Click!BugCount</vt:lpstr>
      <vt:lpstr>Edit_Click_UserDetail!BugCount</vt:lpstr>
      <vt:lpstr>Logout_Click!BugCount</vt:lpstr>
      <vt:lpstr>Page_Load!BugCount</vt:lpstr>
      <vt:lpstr>Page_Load_Edit!BugCount</vt:lpstr>
      <vt:lpstr>Page_Load_Login!BugCount</vt:lpstr>
      <vt:lpstr>Reset_Click!BugCount</vt:lpstr>
      <vt:lpstr>Submit_Click!BugCount</vt:lpstr>
      <vt:lpstr>Update_Click!BugCount</vt:lpstr>
      <vt:lpstr>Cancel_Click!BugSheetName</vt:lpstr>
      <vt:lpstr>Edit_Click!BugSheetName</vt:lpstr>
      <vt:lpstr>Edit_Click_UserDetail!BugSheetName</vt:lpstr>
      <vt:lpstr>Logout_Click!BugSheetName</vt:lpstr>
      <vt:lpstr>Page_Load!BugSheetName</vt:lpstr>
      <vt:lpstr>Page_Load_Edit!BugSheetName</vt:lpstr>
      <vt:lpstr>Page_Load_Login!BugSheetName</vt:lpstr>
      <vt:lpstr>Reset_Click!BugSheetName</vt:lpstr>
      <vt:lpstr>Submit_Click!BugSheetName</vt:lpstr>
      <vt:lpstr>Update_Click!BugSheetName</vt:lpstr>
      <vt:lpstr>NewPCL</vt:lpstr>
      <vt:lpstr>NewPCL_Row</vt:lpstr>
      <vt:lpstr>Cancel_Click!Print_Area</vt:lpstr>
      <vt:lpstr>Edit_Click!Print_Area</vt:lpstr>
      <vt:lpstr>Edit_Click_UserDetail!Print_Area</vt:lpstr>
      <vt:lpstr>Logout_Click!Print_Area</vt:lpstr>
      <vt:lpstr>Page_Load!Print_Area</vt:lpstr>
      <vt:lpstr>Page_Load_Edit!Print_Area</vt:lpstr>
      <vt:lpstr>Page_Load_Login!Print_Area</vt:lpstr>
      <vt:lpstr>Reset_Click!Print_Area</vt:lpstr>
      <vt:lpstr>Submit_Click!Print_Area</vt:lpstr>
      <vt:lpstr>Summary!Print_Area</vt:lpstr>
      <vt:lpstr>Update_Click!Print_Area</vt:lpstr>
      <vt:lpstr>Cancel_Click!Print_Titles</vt:lpstr>
      <vt:lpstr>Edit_Click!Print_Titles</vt:lpstr>
      <vt:lpstr>Edit_Click_UserDetail!Print_Titles</vt:lpstr>
      <vt:lpstr>Logout_Click!Print_Titles</vt:lpstr>
      <vt:lpstr>Page_Load!Print_Titles</vt:lpstr>
      <vt:lpstr>Page_Load_Edit!Print_Titles</vt:lpstr>
      <vt:lpstr>Page_Load_Login!Print_Titles</vt:lpstr>
      <vt:lpstr>Reset_Click!Print_Titles</vt:lpstr>
      <vt:lpstr>Submit_Click!Print_Titles</vt:lpstr>
      <vt:lpstr>Summary!Print_Titles</vt:lpstr>
      <vt:lpstr>Update_Click!Print_Titles</vt:lpstr>
      <vt:lpstr>SummaryTB</vt:lpstr>
      <vt:lpstr>SummaryTotal</vt:lpstr>
      <vt:lpstr>SummaryTRNA</vt:lpstr>
      <vt:lpstr>SummaryTRNG</vt:lpstr>
      <vt:lpstr>SummaryTROK</vt:lpstr>
      <vt:lpstr>SummaryTRPT</vt:lpstr>
      <vt:lpstr>SummaryTTC</vt:lpstr>
      <vt:lpstr>SummaryTTD</vt:lpstr>
      <vt:lpstr>SummaryTTND</vt:lpstr>
      <vt:lpstr>Cancel_Click!TestResult</vt:lpstr>
      <vt:lpstr>Edit_Click!TestResult</vt:lpstr>
      <vt:lpstr>Edit_Click_UserDetail!TestResult</vt:lpstr>
      <vt:lpstr>Logout_Click!TestResult</vt:lpstr>
      <vt:lpstr>Page_Load!TestResult</vt:lpstr>
      <vt:lpstr>Page_Load_Edit!TestResult</vt:lpstr>
      <vt:lpstr>Page_Load_Login!TestResult</vt:lpstr>
      <vt:lpstr>Reset_Click!TestResult</vt:lpstr>
      <vt:lpstr>Submit_Click!TestResult</vt:lpstr>
      <vt:lpstr>Update_Click!TestResult</vt:lpstr>
    </vt:vector>
  </TitlesOfParts>
  <Company>（株）日立情報システムズ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北垣　敏治</dc:creator>
  <cp:lastModifiedBy>Jyoti</cp:lastModifiedBy>
  <cp:lastPrinted>2010-03-26T11:46:07Z</cp:lastPrinted>
  <dcterms:created xsi:type="dcterms:W3CDTF">2005-06-14T08:18:38Z</dcterms:created>
  <dcterms:modified xsi:type="dcterms:W3CDTF">2019-08-29T14:04:36Z</dcterms:modified>
</cp:coreProperties>
</file>