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3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docProps/core.xml" ContentType="application/vnd.openxmlformats-package.core-properties+xml"/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firstSheet="4" activeTab="10"/>
  </bookViews>
  <sheets>
    <sheet name="Summary" sheetId="32" r:id="rId1"/>
    <sheet name="Template" sheetId="21" state="hidden" r:id="rId2"/>
    <sheet name="Page_Load" sheetId="71" r:id="rId3"/>
    <sheet name="Login_Click" sheetId="73" r:id="rId4"/>
    <sheet name="Search_Click" sheetId="82" r:id="rId5"/>
    <sheet name="Search(Clear)_Click" sheetId="84" r:id="rId6"/>
    <sheet name="User_Details" sheetId="76" r:id="rId7"/>
    <sheet name="Clear_Click" sheetId="74" r:id="rId8"/>
    <sheet name="Update_Click" sheetId="75" r:id="rId9"/>
    <sheet name="User_List" sheetId="77" r:id="rId10"/>
    <sheet name="Logout_Click" sheetId="79" r:id="rId11"/>
    <sheet name="Register_Click" sheetId="80" r:id="rId12"/>
    <sheet name="Delete_Click" sheetId="81" r:id="rId13"/>
    <sheet name="Evidence" sheetId="72" r:id="rId14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7">Clear_Click!$H$18:$AF$18</definedName>
    <definedName name="BugCount" localSheetId="12">Delete_Click!$H$40:$AF$40</definedName>
    <definedName name="BugCount" localSheetId="3">Login_Click!$H$36:$AF$36</definedName>
    <definedName name="BugCount" localSheetId="10">Logout_Click!$H$19:$AF$19</definedName>
    <definedName name="BugCount" localSheetId="2">Page_Load!$H$33:$AF$33</definedName>
    <definedName name="BugCount" localSheetId="11">Register_Click!$H$73:$AF$73</definedName>
    <definedName name="BugCount" localSheetId="5">'Search(Clear)_Click'!$H$26:$AF$26</definedName>
    <definedName name="BugCount" localSheetId="4">Search_Click!$H$63:$AF$63</definedName>
    <definedName name="BugCount" localSheetId="8">Update_Click!$H$72:$AF$72</definedName>
    <definedName name="BugCount" localSheetId="6">User_Details!$H$39:$AF$39</definedName>
    <definedName name="BugCount" localSheetId="9">User_List!$H$72:$AF$72</definedName>
    <definedName name="BugCount">Template!$H$29:$AF$29</definedName>
    <definedName name="BugSheetName" localSheetId="7">Clear_Click!$F$17</definedName>
    <definedName name="BugSheetName" localSheetId="12">Delete_Click!$F$39</definedName>
    <definedName name="BugSheetName" localSheetId="3">Login_Click!$F$35</definedName>
    <definedName name="BugSheetName" localSheetId="10">Logout_Click!$F$18</definedName>
    <definedName name="BugSheetName" localSheetId="2">Page_Load!$F$32</definedName>
    <definedName name="BugSheetName" localSheetId="11">Register_Click!$F$72</definedName>
    <definedName name="BugSheetName" localSheetId="5">'Search(Clear)_Click'!$F$25</definedName>
    <definedName name="BugSheetName" localSheetId="4">Search_Click!$F$62</definedName>
    <definedName name="BugSheetName" localSheetId="8">Update_Click!$F$71</definedName>
    <definedName name="BugSheetName" localSheetId="6">User_Details!$F$38</definedName>
    <definedName name="BugSheetName" localSheetId="9">User_List!$F$71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Summary!$21:$21</definedName>
    <definedName name="_xlnm.Print_Area" localSheetId="7">Clear_Click!$A$1:$AF$35</definedName>
    <definedName name="_xlnm.Print_Area" localSheetId="12">Delete_Click!$A$1:$AF$41</definedName>
    <definedName name="_xlnm.Print_Area" localSheetId="3">Login_Click!$A$1:$AF$37</definedName>
    <definedName name="_xlnm.Print_Area" localSheetId="10">Logout_Click!$A$1:$AF$20</definedName>
    <definedName name="_xlnm.Print_Area" localSheetId="2">Page_Load!$A$1:$AF$34</definedName>
    <definedName name="_xlnm.Print_Area" localSheetId="11">Register_Click!$A$1:$AO$95</definedName>
    <definedName name="_xlnm.Print_Area" localSheetId="5">'Search(Clear)_Click'!$A$1:$AF$37</definedName>
    <definedName name="_xlnm.Print_Area" localSheetId="4">Search_Click!$A$1:$AQ$117</definedName>
    <definedName name="_xlnm.Print_Area" localSheetId="0">Summary!$A$5:$AM$41</definedName>
    <definedName name="_xlnm.Print_Area" localSheetId="1">Template!$A$1:$AF$30</definedName>
    <definedName name="_xlnm.Print_Area" localSheetId="8">Update_Click!$A$1:$AF$91</definedName>
    <definedName name="_xlnm.Print_Area" localSheetId="6">User_Details!$A$1:$AF$72</definedName>
    <definedName name="_xlnm.Print_Area" localSheetId="9">User_List!$A$1:$AF$91</definedName>
    <definedName name="_xlnm.Print_Titles" localSheetId="7">Clear_Click!$1:$3</definedName>
    <definedName name="_xlnm.Print_Titles" localSheetId="12">Delete_Click!$1:$3</definedName>
    <definedName name="_xlnm.Print_Titles" localSheetId="3">Login_Click!$1:$3</definedName>
    <definedName name="_xlnm.Print_Titles" localSheetId="10">Logout_Click!$1:$3</definedName>
    <definedName name="_xlnm.Print_Titles" localSheetId="2">Page_Load!$1:$3</definedName>
    <definedName name="_xlnm.Print_Titles" localSheetId="11">Register_Click!$1:$3</definedName>
    <definedName name="_xlnm.Print_Titles" localSheetId="5">'Search(Clear)_Click'!$1:$3</definedName>
    <definedName name="_xlnm.Print_Titles" localSheetId="4">Search_Click!$1:$3</definedName>
    <definedName name="_xlnm.Print_Titles" localSheetId="0">Summary!$5:$9</definedName>
    <definedName name="_xlnm.Print_Titles" localSheetId="1">Template!$1:$3</definedName>
    <definedName name="_xlnm.Print_Titles" localSheetId="8">Update_Click!$1:$3</definedName>
    <definedName name="_xlnm.Print_Titles" localSheetId="6">User_Details!$1:$3</definedName>
    <definedName name="_xlnm.Print_Titles" localSheetId="9">User_List!$1:$3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Summary!$AI$22</definedName>
    <definedName name="SummaryTotal">Summary!$B$22:$AL$23</definedName>
    <definedName name="SummaryTRNA">Summary!$X$22</definedName>
    <definedName name="SummaryTRNG">Summary!$R$22</definedName>
    <definedName name="SummaryTROK">Summary!$O$22</definedName>
    <definedName name="SummaryTRPT">Summary!$U$22</definedName>
    <definedName name="SummaryTTC">Summary!$K$22</definedName>
    <definedName name="SummaryTTD">Summary!$AA$22</definedName>
    <definedName name="SummaryTTND">Summary!$AE$22</definedName>
    <definedName name="TestResult" localSheetId="7">Clear_Click!$G$16</definedName>
    <definedName name="TestResult" localSheetId="12">Delete_Click!$G$38</definedName>
    <definedName name="TestResult" localSheetId="3">Login_Click!$G$34</definedName>
    <definedName name="TestResult" localSheetId="10">Logout_Click!$G$17</definedName>
    <definedName name="TestResult" localSheetId="2">Page_Load!$G$31</definedName>
    <definedName name="TestResult" localSheetId="11">Register_Click!$G$71</definedName>
    <definedName name="TestResult" localSheetId="5">'Search(Clear)_Click'!$G$24</definedName>
    <definedName name="TestResult" localSheetId="4">Search_Click!$G$61</definedName>
    <definedName name="TestResult" localSheetId="8">Update_Click!$G$70</definedName>
    <definedName name="TestResult" localSheetId="6">User_Details!$G$37</definedName>
    <definedName name="TestResult" localSheetId="9">User_List!$G$70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26" i="84"/>
  <c r="AE26"/>
  <c r="AD26"/>
  <c r="AC26"/>
  <c r="AB26"/>
  <c r="AA26"/>
  <c r="Z26"/>
  <c r="Y26"/>
  <c r="X26"/>
  <c r="W26"/>
  <c r="V26"/>
  <c r="U26"/>
  <c r="T26"/>
  <c r="S26"/>
  <c r="R20" i="32"/>
  <c r="X20"/>
  <c r="AI20"/>
  <c r="O20"/>
  <c r="U20"/>
  <c r="F25" i="84"/>
  <c r="AA20" i="32" l="1"/>
  <c r="AF3" i="8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20" i="32"/>
  <c r="AE20" l="1"/>
  <c r="AF63" i="82" l="1"/>
  <c r="AE63"/>
  <c r="AD63"/>
  <c r="AC63"/>
  <c r="AB63"/>
  <c r="AA63"/>
  <c r="Z63"/>
  <c r="Y63"/>
  <c r="X63"/>
  <c r="W63"/>
  <c r="V63"/>
  <c r="U63"/>
  <c r="T63"/>
  <c r="S63"/>
  <c r="R19" i="32"/>
  <c r="AI19"/>
  <c r="U19"/>
  <c r="X19"/>
  <c r="O19"/>
  <c r="F62" i="82"/>
  <c r="AA19" i="32" l="1"/>
  <c r="AF3" i="82"/>
  <c r="AE3"/>
  <c r="AD3"/>
  <c r="AC3"/>
  <c r="AB3"/>
  <c r="AA3"/>
  <c r="Z3"/>
  <c r="Y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AF40" i="81"/>
  <c r="AE40"/>
  <c r="AD40"/>
  <c r="AC40"/>
  <c r="AB40"/>
  <c r="AA40"/>
  <c r="Z40"/>
  <c r="Y40"/>
  <c r="X40"/>
  <c r="W40"/>
  <c r="V40"/>
  <c r="U40"/>
  <c r="T40"/>
  <c r="S40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H3"/>
  <c r="I3" s="1"/>
  <c r="J3" s="1"/>
  <c r="K3" s="1"/>
  <c r="L3" s="1"/>
  <c r="M3" s="1"/>
  <c r="AF73" i="80"/>
  <c r="AE73"/>
  <c r="AD73"/>
  <c r="AC73"/>
  <c r="AB73"/>
  <c r="AA73"/>
  <c r="Z73"/>
  <c r="Y73"/>
  <c r="X73"/>
  <c r="W73"/>
  <c r="V73"/>
  <c r="U73"/>
  <c r="T73"/>
  <c r="S73"/>
  <c r="AF3"/>
  <c r="AE3"/>
  <c r="AD3"/>
  <c r="AC3"/>
  <c r="AB3"/>
  <c r="AA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F19" i="79"/>
  <c r="AE19"/>
  <c r="AD19"/>
  <c r="AC19"/>
  <c r="AB19"/>
  <c r="AA19"/>
  <c r="Z19"/>
  <c r="Y19"/>
  <c r="X19"/>
  <c r="W19"/>
  <c r="V19"/>
  <c r="U19"/>
  <c r="T19"/>
  <c r="S1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72" i="77"/>
  <c r="AE72"/>
  <c r="AD72"/>
  <c r="AC72"/>
  <c r="AB72"/>
  <c r="AA72"/>
  <c r="Z72"/>
  <c r="Y72"/>
  <c r="X72"/>
  <c r="W72"/>
  <c r="V72"/>
  <c r="U72"/>
  <c r="T72"/>
  <c r="S72"/>
  <c r="AF3"/>
  <c r="AE3"/>
  <c r="AD3"/>
  <c r="AC3"/>
  <c r="AB3"/>
  <c r="AA3"/>
  <c r="Z3"/>
  <c r="Y3"/>
  <c r="X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AF39" i="76"/>
  <c r="AE39"/>
  <c r="AD39"/>
  <c r="AC39"/>
  <c r="AB39"/>
  <c r="AA39"/>
  <c r="Z39"/>
  <c r="Y39"/>
  <c r="X39"/>
  <c r="W39"/>
  <c r="V39"/>
  <c r="U39"/>
  <c r="T39"/>
  <c r="S3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H3"/>
  <c r="I3"/>
  <c r="J3" s="1"/>
  <c r="K3" s="1"/>
  <c r="L3" s="1"/>
  <c r="AF72" i="75"/>
  <c r="AE72"/>
  <c r="AD72"/>
  <c r="AC72"/>
  <c r="AB72"/>
  <c r="AA72"/>
  <c r="Z72"/>
  <c r="Y72"/>
  <c r="X72"/>
  <c r="W72"/>
  <c r="V72"/>
  <c r="U72"/>
  <c r="T72"/>
  <c r="S72"/>
  <c r="H3"/>
  <c r="I3"/>
  <c r="J3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/>
  <c r="AB3"/>
  <c r="AC3"/>
  <c r="AD3"/>
  <c r="AE3"/>
  <c r="AF3"/>
  <c r="AF18" i="74"/>
  <c r="AE18"/>
  <c r="AD18"/>
  <c r="AC18"/>
  <c r="AB18"/>
  <c r="AA18"/>
  <c r="Z18"/>
  <c r="Y18"/>
  <c r="X18"/>
  <c r="W18"/>
  <c r="V18"/>
  <c r="U18"/>
  <c r="T18"/>
  <c r="S18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3" i="73"/>
  <c r="AE3"/>
  <c r="AD3"/>
  <c r="AC3"/>
  <c r="AB3"/>
  <c r="AA3"/>
  <c r="Z3"/>
  <c r="Y3"/>
  <c r="X3"/>
  <c r="W3"/>
  <c r="V3"/>
  <c r="U3"/>
  <c r="T3"/>
  <c r="S3"/>
  <c r="R3"/>
  <c r="Q3"/>
  <c r="P3"/>
  <c r="O3"/>
  <c r="H3"/>
  <c r="I3" s="1"/>
  <c r="J3" s="1"/>
  <c r="K3" s="1"/>
  <c r="L3" s="1"/>
  <c r="M3" s="1"/>
  <c r="N3" s="1"/>
  <c r="AF36"/>
  <c r="AE36"/>
  <c r="AD36"/>
  <c r="AC36"/>
  <c r="AB36"/>
  <c r="AA36"/>
  <c r="Z36"/>
  <c r="Y36"/>
  <c r="X36"/>
  <c r="W36"/>
  <c r="V36"/>
  <c r="U36"/>
  <c r="T36"/>
  <c r="S36"/>
  <c r="H3" i="71"/>
  <c r="I3" s="1"/>
  <c r="J3" s="1"/>
  <c r="K3" s="1"/>
  <c r="L3" s="1"/>
  <c r="M3" s="1"/>
  <c r="N3" s="1"/>
  <c r="O3"/>
  <c r="P3"/>
  <c r="Q3"/>
  <c r="R3"/>
  <c r="S3"/>
  <c r="T3"/>
  <c r="U3"/>
  <c r="V3"/>
  <c r="W3"/>
  <c r="X3"/>
  <c r="Y3"/>
  <c r="Z3"/>
  <c r="AA3"/>
  <c r="AB3"/>
  <c r="AC3"/>
  <c r="AD3"/>
  <c r="AE3"/>
  <c r="AF3"/>
  <c r="S33"/>
  <c r="T33"/>
  <c r="U33"/>
  <c r="V33"/>
  <c r="W33"/>
  <c r="X33"/>
  <c r="Y33"/>
  <c r="Z33"/>
  <c r="AA33"/>
  <c r="AB33"/>
  <c r="AC33"/>
  <c r="AD33"/>
  <c r="AE33"/>
  <c r="AF33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9"/>
  <c r="F28" i="21"/>
  <c r="O13" i="32"/>
  <c r="AI18"/>
  <c r="X16"/>
  <c r="K14"/>
  <c r="F71" i="75"/>
  <c r="U13" i="32"/>
  <c r="O12"/>
  <c r="X18"/>
  <c r="K15"/>
  <c r="F39" i="81"/>
  <c r="AI15" i="32"/>
  <c r="F72" i="80"/>
  <c r="O11" i="32"/>
  <c r="U17"/>
  <c r="U11"/>
  <c r="O14"/>
  <c r="K16"/>
  <c r="AI16"/>
  <c r="K10"/>
  <c r="AI14"/>
  <c r="U16"/>
  <c r="R10"/>
  <c r="K13"/>
  <c r="U10"/>
  <c r="U15"/>
  <c r="X17"/>
  <c r="AI13"/>
  <c r="R11"/>
  <c r="X13"/>
  <c r="R14"/>
  <c r="F32" i="71"/>
  <c r="X11" i="32"/>
  <c r="AI10"/>
  <c r="F38" i="76"/>
  <c r="U14" i="32"/>
  <c r="F17" i="74"/>
  <c r="R16" i="32"/>
  <c r="R17"/>
  <c r="X14"/>
  <c r="U18"/>
  <c r="K12"/>
  <c r="X10"/>
  <c r="O15"/>
  <c r="X12"/>
  <c r="F71" i="77"/>
  <c r="AI17" i="32"/>
  <c r="O16"/>
  <c r="AI11"/>
  <c r="K11"/>
  <c r="F18" i="79"/>
  <c r="O10" i="32"/>
  <c r="K17"/>
  <c r="U12"/>
  <c r="R18"/>
  <c r="O17"/>
  <c r="R15"/>
  <c r="F35" i="73"/>
  <c r="X15" i="32"/>
  <c r="R12"/>
  <c r="K18"/>
  <c r="R13"/>
  <c r="AI12"/>
  <c r="O18"/>
  <c r="AE19" l="1"/>
  <c r="AA3"/>
  <c r="AE3" s="1"/>
  <c r="U22"/>
  <c r="AA15"/>
  <c r="AE15" s="1"/>
  <c r="K22"/>
  <c r="R22"/>
  <c r="X22"/>
  <c r="AA14"/>
  <c r="AE14" s="1"/>
  <c r="AA16"/>
  <c r="AE16" s="1"/>
  <c r="AA12"/>
  <c r="AE12" s="1"/>
  <c r="AI22"/>
  <c r="AA18"/>
  <c r="AE18" s="1"/>
  <c r="O22"/>
  <c r="AA10"/>
  <c r="AA11"/>
  <c r="AE11" s="1"/>
  <c r="AA13"/>
  <c r="AE13" s="1"/>
  <c r="AA17"/>
  <c r="AE17" s="1"/>
  <c r="X23" l="1"/>
  <c r="O23"/>
  <c r="R23"/>
  <c r="U23"/>
  <c r="AA22"/>
  <c r="AA23" s="1"/>
  <c r="AE10"/>
  <c r="AE22" s="1"/>
  <c r="AE23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4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5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  <comment ref="B5" authorId="1">
      <text>
        <r>
          <rPr>
            <sz val="8"/>
            <color indexed="8"/>
            <rFont val="Tahoma"/>
            <family val="2"/>
            <charset val="128"/>
          </rPr>
          <t xml:space="preserve">Name of the function from which this function is called </t>
        </r>
        <r>
          <rPr>
            <b/>
            <sz val="8"/>
            <color indexed="8"/>
            <rFont val="Tahoma"/>
            <family val="2"/>
            <charset val="128"/>
          </rPr>
          <t xml:space="preserve">OR
</t>
        </r>
        <r>
          <rPr>
            <sz val="8"/>
            <color indexed="8"/>
            <rFont val="Tahoma"/>
            <family val="2"/>
            <charset val="128"/>
          </rPr>
          <t>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  <comment ref="B5" authorId="1">
      <text>
        <r>
          <rPr>
            <sz val="8"/>
            <color indexed="8"/>
            <rFont val="Tahoma"/>
            <family val="2"/>
            <charset val="128"/>
          </rPr>
          <t xml:space="preserve">Name of the function from which this function is called </t>
        </r>
        <r>
          <rPr>
            <b/>
            <sz val="8"/>
            <color indexed="8"/>
            <rFont val="Tahoma"/>
            <family val="2"/>
            <charset val="128"/>
          </rPr>
          <t xml:space="preserve">OR
</t>
        </r>
        <r>
          <rPr>
            <sz val="8"/>
            <color indexed="8"/>
            <rFont val="Tahoma"/>
            <family val="2"/>
            <charset val="128"/>
          </rPr>
          <t>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8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9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</commentList>
</comments>
</file>

<file path=xl/comments11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12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comments13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sharedStrings.xml><?xml version="1.0" encoding="utf-8"?>
<sst xmlns="http://schemas.openxmlformats.org/spreadsheetml/2006/main" count="1506" uniqueCount="368">
  <si>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</si>
  <si>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</si>
  <si>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</si>
  <si>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</si>
  <si>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</si>
  <si>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</si>
  <si>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</si>
  <si>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</si>
  <si>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</si>
  <si>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</si>
  <si>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</si>
  <si>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</si>
  <si>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</si>
  <si>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</si>
  <si>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</si>
  <si>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</si>
  <si>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</si>
  <si>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</si>
  <si>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</si>
  <si>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</si>
  <si>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</si>
  <si>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</si>
  <si>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</si>
  <si>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</si>
  <si>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</si>
  <si>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</si>
  <si>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</si>
  <si>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</si>
  <si>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</si>
  <si>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</si>
  <si>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</si>
  <si>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</si>
  <si>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</si>
  <si>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</si>
  <si>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</si>
  <si>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</si>
  <si>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</si>
  <si>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</si>
  <si>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</si>
  <si>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</si>
  <si>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</si>
  <si>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</si>
  <si>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</si>
  <si>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</si>
  <si>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</si>
  <si>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</si>
  <si>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</si>
  <si>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</si>
  <si>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</si>
  <si>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</si>
  <si>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</si>
  <si>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</si>
  <si>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</si>
  <si>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</si>
  <si>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</si>
  <si>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</si>
  <si>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</si>
  <si>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</si>
  <si>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</si>
  <si>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</si>
  <si>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</si>
  <si>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</si>
  <si>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</si>
  <si>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Login Page</t>
    <phoneticPr fontId="4"/>
  </si>
  <si>
    <t>User List</t>
    <phoneticPr fontId="4"/>
  </si>
  <si>
    <t>Register</t>
    <phoneticPr fontId="4"/>
  </si>
  <si>
    <t>Update</t>
    <phoneticPr fontId="4"/>
  </si>
  <si>
    <t>Details</t>
    <phoneticPr fontId="4"/>
  </si>
  <si>
    <t>Logout</t>
    <phoneticPr fontId="4"/>
  </si>
  <si>
    <t>Page_Load</t>
  </si>
  <si>
    <t>Page_Load</t>
    <phoneticPr fontId="4"/>
  </si>
  <si>
    <t>2 Password</t>
  </si>
  <si>
    <t>3 Header Text</t>
  </si>
  <si>
    <t>4 Page Title</t>
  </si>
  <si>
    <t>5 Operation Button</t>
  </si>
  <si>
    <t>Submit</t>
  </si>
  <si>
    <t>Login.jsp</t>
    <phoneticPr fontId="4"/>
  </si>
  <si>
    <t>6 Exception</t>
    <phoneticPr fontId="4"/>
  </si>
  <si>
    <t>Verification of path flow during program execution</t>
  </si>
  <si>
    <t>Element</t>
  </si>
  <si>
    <t>Blank</t>
  </si>
  <si>
    <t>Editable</t>
  </si>
  <si>
    <t>Clickable</t>
  </si>
  <si>
    <t>Visible</t>
  </si>
  <si>
    <t>True</t>
  </si>
  <si>
    <t>Focus</t>
  </si>
  <si>
    <t>Header Text</t>
  </si>
  <si>
    <t>Page Title</t>
  </si>
  <si>
    <t>LogIn Details</t>
  </si>
  <si>
    <t>Page will be redirect to ERROR page</t>
  </si>
  <si>
    <t>Login</t>
    <phoneticPr fontId="4"/>
  </si>
  <si>
    <t>○</t>
  </si>
  <si>
    <t>1UserName</t>
    <phoneticPr fontId="4"/>
  </si>
  <si>
    <t>UserName</t>
    <phoneticPr fontId="4"/>
  </si>
  <si>
    <t>&lt;Login&gt;</t>
    <phoneticPr fontId="4"/>
  </si>
  <si>
    <t>N</t>
  </si>
  <si>
    <t>A</t>
    <phoneticPr fontId="4"/>
  </si>
  <si>
    <t>Jyoti</t>
    <phoneticPr fontId="4"/>
  </si>
  <si>
    <t>OK</t>
  </si>
  <si>
    <t>JVS</t>
    <phoneticPr fontId="4"/>
  </si>
  <si>
    <t>Struts &amp; Hibernate Skillup</t>
    <phoneticPr fontId="4"/>
  </si>
  <si>
    <t>Jyoti Shirahatti</t>
    <phoneticPr fontId="4"/>
  </si>
  <si>
    <t>Assignment2</t>
    <phoneticPr fontId="4"/>
  </si>
  <si>
    <t>Login</t>
    <phoneticPr fontId="4"/>
  </si>
  <si>
    <t>=GetBugSheetName()</t>
  </si>
  <si>
    <t>Login_Click</t>
  </si>
  <si>
    <t>Assignment2</t>
    <phoneticPr fontId="4"/>
  </si>
  <si>
    <t>Login</t>
    <phoneticPr fontId="4"/>
  </si>
  <si>
    <t>Submit_Click</t>
  </si>
  <si>
    <t>1 LoginId</t>
  </si>
  <si>
    <t>“Incorrect Password”</t>
  </si>
  <si>
    <t>3 Submit Button Click</t>
  </si>
  <si>
    <t>4 Exception occurred</t>
  </si>
  <si>
    <t>admin (Invalid Username)</t>
    <phoneticPr fontId="4"/>
  </si>
  <si>
    <t>SQL Error</t>
    <phoneticPr fontId="4"/>
  </si>
  <si>
    <t>Database Exception</t>
    <phoneticPr fontId="4"/>
  </si>
  <si>
    <t>Exception</t>
    <phoneticPr fontId="4"/>
  </si>
  <si>
    <t>Verification during program execution</t>
  </si>
  <si>
    <t>Validated</t>
  </si>
  <si>
    <t>Below error/simple message is displayed</t>
    <phoneticPr fontId="4"/>
  </si>
  <si>
    <t xml:space="preserve">UserId and password is required </t>
    <phoneticPr fontId="4"/>
  </si>
  <si>
    <t>Enter valid User Id</t>
    <phoneticPr fontId="4"/>
  </si>
  <si>
    <t>Password is required</t>
    <phoneticPr fontId="4"/>
  </si>
  <si>
    <t>Error  in sql query</t>
    <phoneticPr fontId="4"/>
  </si>
  <si>
    <t>Error in database connection</t>
    <phoneticPr fontId="4"/>
  </si>
  <si>
    <t>redirect to error page</t>
    <phoneticPr fontId="4"/>
  </si>
  <si>
    <t>C○nditi○n Type</t>
  </si>
  <si>
    <t>Bug C○unt</t>
  </si>
  <si>
    <t>ADI123456</t>
    <phoneticPr fontId="4"/>
  </si>
  <si>
    <t>ADI@12345</t>
    <phoneticPr fontId="4"/>
  </si>
  <si>
    <t>A</t>
    <phoneticPr fontId="4"/>
  </si>
  <si>
    <t>Jyoti</t>
    <phoneticPr fontId="4"/>
  </si>
  <si>
    <t>Reset</t>
    <phoneticPr fontId="4"/>
  </si>
  <si>
    <t>Reset Button Click</t>
    <phoneticPr fontId="4"/>
  </si>
  <si>
    <t>Blank</t>
    <phoneticPr fontId="4"/>
  </si>
  <si>
    <t>Username</t>
    <phoneticPr fontId="4"/>
  </si>
  <si>
    <t>Blank</t>
    <phoneticPr fontId="4"/>
  </si>
  <si>
    <t>Password</t>
    <phoneticPr fontId="4"/>
  </si>
  <si>
    <t>Focus will be on Username</t>
    <phoneticPr fontId="4"/>
  </si>
  <si>
    <t>Update_Click</t>
  </si>
  <si>
    <t>2 First_Name</t>
    <phoneticPr fontId="4"/>
  </si>
  <si>
    <t>First_Name</t>
    <phoneticPr fontId="4"/>
  </si>
  <si>
    <t>Middle_Initial</t>
    <phoneticPr fontId="4"/>
  </si>
  <si>
    <t>4 Last_Name</t>
    <phoneticPr fontId="4"/>
  </si>
  <si>
    <t>Last_Name</t>
    <phoneticPr fontId="4"/>
  </si>
  <si>
    <t>5 Sex</t>
    <phoneticPr fontId="4"/>
  </si>
  <si>
    <t>Sex</t>
    <phoneticPr fontId="4"/>
  </si>
  <si>
    <t>6 Email Id</t>
    <phoneticPr fontId="4"/>
  </si>
  <si>
    <t>addres</t>
    <phoneticPr fontId="4"/>
  </si>
  <si>
    <t>14 Header Text</t>
    <phoneticPr fontId="4"/>
  </si>
  <si>
    <t>15 Page Title</t>
    <phoneticPr fontId="4"/>
  </si>
  <si>
    <t>Update</t>
    <phoneticPr fontId="4"/>
  </si>
  <si>
    <t>EditUser.jsp</t>
    <phoneticPr fontId="4"/>
  </si>
  <si>
    <t>email_id</t>
    <phoneticPr fontId="4"/>
  </si>
  <si>
    <t>8 Address</t>
    <phoneticPr fontId="4"/>
  </si>
  <si>
    <t>9 User_Name</t>
    <phoneticPr fontId="4"/>
  </si>
  <si>
    <t>user name</t>
    <phoneticPr fontId="4"/>
  </si>
  <si>
    <t>Edit_User</t>
    <phoneticPr fontId="4"/>
  </si>
  <si>
    <t>3 Middel_Initial</t>
    <phoneticPr fontId="4"/>
  </si>
  <si>
    <t>Clear</t>
    <phoneticPr fontId="4"/>
  </si>
  <si>
    <t>7 Date ○f birth</t>
  </si>
  <si>
    <t>date ○f birth</t>
  </si>
  <si>
    <t>10 Passw○rd</t>
  </si>
  <si>
    <t>passw○rd</t>
  </si>
  <si>
    <t>11 Area ○f Interest</t>
  </si>
  <si>
    <t>area ○f interest</t>
  </si>
  <si>
    <t>12 ○ther  Interest</t>
  </si>
  <si>
    <t>○ther interest</t>
  </si>
  <si>
    <t>13 Categ○ry</t>
  </si>
  <si>
    <t>categ○ry</t>
  </si>
  <si>
    <t>16 ○perati○n Butt○n</t>
  </si>
  <si>
    <t>17 Excepti○n</t>
  </si>
  <si>
    <t>1 Salutati○n</t>
  </si>
  <si>
    <t>Salutati○n</t>
  </si>
  <si>
    <t>Please fill this field</t>
    <phoneticPr fontId="4"/>
  </si>
  <si>
    <t>Edit User</t>
    <phoneticPr fontId="4"/>
  </si>
  <si>
    <t>Database will be updated</t>
    <phoneticPr fontId="4"/>
  </si>
  <si>
    <t>Below error message is displayed</t>
    <phoneticPr fontId="4"/>
  </si>
  <si>
    <t>F○cus</t>
  </si>
  <si>
    <t>&lt;Pers○nal Details &gt;</t>
  </si>
  <si>
    <t>Page will be redirect t○ ERR○R page</t>
  </si>
  <si>
    <t>User_Details</t>
  </si>
  <si>
    <t>Assignment2</t>
    <phoneticPr fontId="4"/>
  </si>
  <si>
    <t>UserDetails</t>
    <phoneticPr fontId="4"/>
  </si>
  <si>
    <t>User_Details</t>
    <phoneticPr fontId="4"/>
  </si>
  <si>
    <t>1 Salutation</t>
    <phoneticPr fontId="4"/>
  </si>
  <si>
    <t>3 Middle_Initial</t>
    <phoneticPr fontId="4"/>
  </si>
  <si>
    <t>10 Password</t>
    <phoneticPr fontId="4"/>
  </si>
  <si>
    <t>11 Area Of Interest</t>
    <phoneticPr fontId="4"/>
  </si>
  <si>
    <t>12 Other  Interest</t>
    <phoneticPr fontId="4"/>
  </si>
  <si>
    <t>13 Header Text</t>
    <phoneticPr fontId="4"/>
  </si>
  <si>
    <t>14 Page Title</t>
    <phoneticPr fontId="4"/>
  </si>
  <si>
    <t>Edit</t>
    <phoneticPr fontId="4"/>
  </si>
  <si>
    <t>Details.jsp</t>
    <phoneticPr fontId="4"/>
  </si>
  <si>
    <t>Elements</t>
    <phoneticPr fontId="4"/>
  </si>
  <si>
    <t>Clickable</t>
    <phoneticPr fontId="4"/>
  </si>
  <si>
    <t>User Details</t>
    <phoneticPr fontId="4"/>
  </si>
  <si>
    <t>15 ○perati○n Butt○ns</t>
  </si>
  <si>
    <t>16 Excepti○n</t>
  </si>
  <si>
    <t>Verificati○n ○f path fl○w during pr○gram executi○n</t>
  </si>
  <si>
    <t>Redirect t○ Edit User Page</t>
  </si>
  <si>
    <t>A</t>
    <phoneticPr fontId="4"/>
  </si>
  <si>
    <t>Jyoti</t>
    <phoneticPr fontId="4"/>
  </si>
  <si>
    <t>User_List</t>
  </si>
  <si>
    <t>JVS</t>
    <phoneticPr fontId="4"/>
  </si>
  <si>
    <t>UserList</t>
    <phoneticPr fontId="4"/>
  </si>
  <si>
    <t>Search</t>
    <phoneticPr fontId="4"/>
  </si>
  <si>
    <t>Clear</t>
    <phoneticPr fontId="4"/>
  </si>
  <si>
    <t>9 Page Title</t>
    <phoneticPr fontId="4"/>
  </si>
  <si>
    <t>10 Form Title</t>
    <phoneticPr fontId="4"/>
  </si>
  <si>
    <t>11 Table Title</t>
    <phoneticPr fontId="4"/>
  </si>
  <si>
    <t>12 Table header</t>
    <phoneticPr fontId="4"/>
  </si>
  <si>
    <t>13 Table data</t>
    <phoneticPr fontId="4"/>
  </si>
  <si>
    <t>14 Buttons</t>
    <phoneticPr fontId="4"/>
  </si>
  <si>
    <t>Update</t>
    <phoneticPr fontId="4"/>
  </si>
  <si>
    <t>Delete</t>
    <phoneticPr fontId="4"/>
  </si>
  <si>
    <t>Detail</t>
    <phoneticPr fontId="4"/>
  </si>
  <si>
    <t>Register</t>
    <phoneticPr fontId="4"/>
  </si>
  <si>
    <t>10 Exception occurred</t>
    <phoneticPr fontId="4"/>
  </si>
  <si>
    <t>SQL Error</t>
    <phoneticPr fontId="4"/>
  </si>
  <si>
    <t>Userlist.jsp</t>
    <phoneticPr fontId="4"/>
  </si>
  <si>
    <t>User_List</t>
    <phoneticPr fontId="4"/>
  </si>
  <si>
    <t>1 User Id</t>
    <phoneticPr fontId="4"/>
  </si>
  <si>
    <t>user id</t>
    <phoneticPr fontId="4"/>
  </si>
  <si>
    <t>category</t>
    <phoneticPr fontId="4"/>
  </si>
  <si>
    <t>address</t>
    <phoneticPr fontId="4"/>
  </si>
  <si>
    <t>email</t>
    <phoneticPr fontId="4"/>
  </si>
  <si>
    <t>7 Operation Buttons</t>
    <phoneticPr fontId="4"/>
  </si>
  <si>
    <t>8 Header Text</t>
    <phoneticPr fontId="4"/>
  </si>
  <si>
    <t>No Records Found</t>
    <phoneticPr fontId="4"/>
  </si>
  <si>
    <t>Delete</t>
    <phoneticPr fontId="4"/>
  </si>
  <si>
    <t>name</t>
    <phoneticPr fontId="4"/>
  </si>
  <si>
    <t>4 Address</t>
    <phoneticPr fontId="4"/>
  </si>
  <si>
    <t>2 Category</t>
    <phoneticPr fontId="4"/>
  </si>
  <si>
    <t>category</t>
    <phoneticPr fontId="4"/>
  </si>
  <si>
    <t>3 Name</t>
    <phoneticPr fontId="4"/>
  </si>
  <si>
    <t>sex</t>
    <phoneticPr fontId="4"/>
  </si>
  <si>
    <t>6 Email</t>
    <phoneticPr fontId="4"/>
  </si>
  <si>
    <t>Database Exception</t>
    <phoneticPr fontId="4"/>
  </si>
  <si>
    <t>Exception</t>
    <phoneticPr fontId="4"/>
  </si>
  <si>
    <t>Page validation will not perform</t>
  </si>
  <si>
    <t>List of all users will be display</t>
    <phoneticPr fontId="4"/>
  </si>
  <si>
    <t>Search the user from database according to search criteria</t>
    <phoneticPr fontId="4"/>
  </si>
  <si>
    <t>Table data(List of user according to search criteria)</t>
    <phoneticPr fontId="4"/>
  </si>
  <si>
    <t>All textboxes will become empty</t>
    <phoneticPr fontId="4"/>
  </si>
  <si>
    <t>Header Title</t>
    <phoneticPr fontId="4"/>
  </si>
  <si>
    <t>User List Screen</t>
    <phoneticPr fontId="4"/>
  </si>
  <si>
    <t>Page Title</t>
    <phoneticPr fontId="4"/>
  </si>
  <si>
    <t>Users list</t>
    <phoneticPr fontId="4"/>
  </si>
  <si>
    <t>Form Title</t>
    <phoneticPr fontId="4"/>
  </si>
  <si>
    <t>Search Criteria</t>
    <phoneticPr fontId="4"/>
  </si>
  <si>
    <t>Table Title</t>
    <phoneticPr fontId="4"/>
  </si>
  <si>
    <t>Table List</t>
    <phoneticPr fontId="4"/>
  </si>
  <si>
    <t>Redirect to EditUser.jsp</t>
    <phoneticPr fontId="4"/>
  </si>
  <si>
    <t>Selected user`s data will be deleted from database</t>
    <phoneticPr fontId="4"/>
  </si>
  <si>
    <t>Redirect to UserDetails.jsp</t>
    <phoneticPr fontId="4"/>
  </si>
  <si>
    <t>Redirect to Register.jsp</t>
    <phoneticPr fontId="4"/>
  </si>
  <si>
    <t>Show sql error in console</t>
    <phoneticPr fontId="4"/>
  </si>
  <si>
    <t>Database connection error</t>
    <phoneticPr fontId="4"/>
  </si>
  <si>
    <t>Editable</t>
    <phoneticPr fontId="4"/>
  </si>
  <si>
    <t>Struts&amp;HibernateSkillup</t>
    <phoneticPr fontId="4"/>
  </si>
  <si>
    <t>Logout_Click</t>
    <phoneticPr fontId="4"/>
  </si>
  <si>
    <t>userlist.jsp</t>
    <phoneticPr fontId="4"/>
  </si>
  <si>
    <t>Logout_Click</t>
    <phoneticPr fontId="4"/>
  </si>
  <si>
    <t>Logout Click</t>
    <phoneticPr fontId="4"/>
  </si>
  <si>
    <t>Password</t>
    <phoneticPr fontId="4"/>
  </si>
  <si>
    <t>Verification during program execution</t>
    <phoneticPr fontId="4"/>
  </si>
  <si>
    <t>Redirect to Login.jsp page</t>
    <phoneticPr fontId="4"/>
  </si>
  <si>
    <t>Register_Click</t>
  </si>
  <si>
    <t>Register.jsp</t>
    <phoneticPr fontId="4"/>
  </si>
  <si>
    <t>Register_User</t>
    <phoneticPr fontId="4"/>
  </si>
  <si>
    <t>Salutation</t>
    <phoneticPr fontId="4"/>
  </si>
  <si>
    <t>date of birth</t>
    <phoneticPr fontId="4"/>
  </si>
  <si>
    <t>password</t>
    <phoneticPr fontId="4"/>
  </si>
  <si>
    <t>area of interest</t>
    <phoneticPr fontId="4"/>
  </si>
  <si>
    <t>other interest</t>
    <phoneticPr fontId="4"/>
  </si>
  <si>
    <t>13 Category</t>
    <phoneticPr fontId="4"/>
  </si>
  <si>
    <t>16 Operation Button</t>
    <phoneticPr fontId="4"/>
  </si>
  <si>
    <t xml:space="preserve">Register </t>
    <phoneticPr fontId="4"/>
  </si>
  <si>
    <t>17 Exception</t>
    <phoneticPr fontId="4"/>
  </si>
  <si>
    <t>&lt;Personal Details &gt;</t>
    <phoneticPr fontId="4"/>
  </si>
  <si>
    <t>N</t>
    <phoneticPr fontId="4"/>
  </si>
  <si>
    <t>All field data will get clear</t>
    <phoneticPr fontId="4"/>
  </si>
  <si>
    <t>Delete_Click</t>
  </si>
  <si>
    <t>Delete_Click</t>
    <phoneticPr fontId="4"/>
  </si>
  <si>
    <t>1 Select CheckBox</t>
    <phoneticPr fontId="4"/>
  </si>
  <si>
    <t>2 Operation Buttons</t>
    <phoneticPr fontId="4"/>
  </si>
  <si>
    <t>3 Exception occurred</t>
    <phoneticPr fontId="4"/>
  </si>
  <si>
    <t>Session Timeout Error</t>
    <phoneticPr fontId="4"/>
  </si>
  <si>
    <t>Exception Occured</t>
    <phoneticPr fontId="4"/>
  </si>
  <si>
    <t>UserId</t>
    <phoneticPr fontId="4"/>
  </si>
  <si>
    <t>Name</t>
    <phoneticPr fontId="4"/>
  </si>
  <si>
    <t>Category</t>
    <phoneticPr fontId="4"/>
  </si>
  <si>
    <t>Address</t>
    <phoneticPr fontId="4"/>
  </si>
  <si>
    <t>Email</t>
    <phoneticPr fontId="4"/>
  </si>
  <si>
    <t xml:space="preserve">Multiple Records deleted </t>
    <phoneticPr fontId="4"/>
  </si>
  <si>
    <t>No Operation is Performed</t>
    <phoneticPr fontId="4"/>
  </si>
  <si>
    <t>Session Timeout Exception</t>
    <phoneticPr fontId="4"/>
  </si>
  <si>
    <t>SQL/ Hibernate error coccured</t>
    <phoneticPr fontId="4"/>
  </si>
  <si>
    <t>System Exception Occurred</t>
    <phoneticPr fontId="4"/>
  </si>
  <si>
    <t>N○ Rec○rds F○und Message Display redirect t○ userdetails.jsp page</t>
  </si>
  <si>
    <t>Hibernate Exception</t>
    <phoneticPr fontId="4"/>
  </si>
  <si>
    <t>Error in connection between database and master class</t>
    <phoneticPr fontId="4"/>
  </si>
  <si>
    <t>A</t>
  </si>
  <si>
    <t>Jyoti</t>
    <phoneticPr fontId="4"/>
  </si>
  <si>
    <t>OK</t>
    <phoneticPr fontId="4"/>
  </si>
  <si>
    <t>Search_Click</t>
  </si>
  <si>
    <t>Clear_Click</t>
  </si>
  <si>
    <t>Page will redirect to UserListScreen if login category is admin otherwise single user data will be displayed</t>
    <phoneticPr fontId="4"/>
  </si>
  <si>
    <t>Clear_Click</t>
    <phoneticPr fontId="4"/>
  </si>
  <si>
    <t>Clear_Click</t>
    <phoneticPr fontId="4"/>
  </si>
  <si>
    <t>① User ID</t>
  </si>
  <si>
    <t>ADI123456</t>
    <phoneticPr fontId="4"/>
  </si>
  <si>
    <t>ddfaar22</t>
  </si>
  <si>
    <t>② Category</t>
  </si>
  <si>
    <t xml:space="preserve">- - - </t>
  </si>
  <si>
    <t>Admin</t>
  </si>
  <si>
    <t>User</t>
  </si>
  <si>
    <t>③ Name</t>
  </si>
  <si>
    <t>Jyoti</t>
    <phoneticPr fontId="4"/>
  </si>
  <si>
    <t>Jy</t>
    <phoneticPr fontId="4"/>
  </si>
  <si>
    <t>④ Address</t>
  </si>
  <si>
    <t>kolhapur</t>
    <phoneticPr fontId="4"/>
  </si>
  <si>
    <t>Ahmedabad</t>
    <phoneticPr fontId="4"/>
  </si>
  <si>
    <t>⑤ Sex</t>
  </si>
  <si>
    <t>Male</t>
  </si>
  <si>
    <t>Female</t>
  </si>
  <si>
    <t>⑥ Email</t>
  </si>
  <si>
    <t>jyotishirahatti@gmail.com</t>
    <phoneticPr fontId="4"/>
  </si>
  <si>
    <t>ddfsvcgcn@hh.on</t>
  </si>
  <si>
    <t xml:space="preserve"> Search Button Click</t>
  </si>
  <si>
    <t xml:space="preserve"> Exception occurred</t>
  </si>
  <si>
    <t>Database Connection Exception</t>
  </si>
  <si>
    <t>SQL Exception</t>
  </si>
  <si>
    <t>Exception</t>
  </si>
  <si>
    <t>Hibernate Exception</t>
    <phoneticPr fontId="4"/>
  </si>
  <si>
    <t>Records display of username 'ADI123456'</t>
    <phoneticPr fontId="4"/>
  </si>
  <si>
    <t>All Admin is display</t>
  </si>
  <si>
    <t>All User is display</t>
  </si>
  <si>
    <t>Records display of name 'Jyoti'</t>
    <phoneticPr fontId="4"/>
  </si>
  <si>
    <t>Records display of address 'kolhapur'</t>
    <phoneticPr fontId="4"/>
  </si>
  <si>
    <t>All Male displayed</t>
  </si>
  <si>
    <t>All Female is displayed</t>
  </si>
  <si>
    <t>Records display of address 'jyotishirahatti@gmail.com'</t>
    <phoneticPr fontId="4"/>
  </si>
  <si>
    <t>No records Found</t>
  </si>
  <si>
    <t>All Registered User List display on User List page</t>
  </si>
  <si>
    <t>Page will be redirect to ERROR Page</t>
  </si>
  <si>
    <t>Error code</t>
  </si>
  <si>
    <t>ERR00001</t>
  </si>
  <si>
    <t>ERR00002</t>
  </si>
  <si>
    <t>ERR00003</t>
  </si>
  <si>
    <t>Errro Message</t>
  </si>
  <si>
    <t>① Error Occurred while executing query  (Like Table not found,error in select query)</t>
  </si>
  <si>
    <t>② Error Occurred class not found,driver not found</t>
  </si>
  <si>
    <t>③ Error Occurred, try again</t>
  </si>
  <si>
    <t>ERR00004</t>
    <phoneticPr fontId="4"/>
  </si>
  <si>
    <r>
      <rPr>
        <sz val="9"/>
        <rFont val="ＭＳ Ｐ明朝"/>
        <family val="1"/>
        <charset val="128"/>
      </rPr>
      <t>④</t>
    </r>
    <r>
      <rPr>
        <sz val="9"/>
        <rFont val="Times New Roman"/>
        <family val="1"/>
      </rPr>
      <t xml:space="preserve"> Address</t>
    </r>
    <phoneticPr fontId="4"/>
  </si>
  <si>
    <t>④　Hibernate exception occurred</t>
    <phoneticPr fontId="4"/>
  </si>
  <si>
    <t>Userlist.jsp</t>
    <phoneticPr fontId="4"/>
  </si>
  <si>
    <t>Search(Clear)_Click</t>
    <phoneticPr fontId="4"/>
  </si>
  <si>
    <t>Assignment2</t>
    <phoneticPr fontId="4"/>
  </si>
  <si>
    <t>Search</t>
    <phoneticPr fontId="4"/>
  </si>
  <si>
    <t>① Clear Button Click</t>
  </si>
  <si>
    <t>Verification of path flow during program execution</t>
    <phoneticPr fontId="4"/>
  </si>
  <si>
    <t>Focus will set on User Id textbox</t>
  </si>
  <si>
    <t>Jyoti Shiarahatti</t>
    <phoneticPr fontId="4"/>
  </si>
  <si>
    <t>JVS</t>
    <phoneticPr fontId="4"/>
  </si>
  <si>
    <t>Search</t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</si>
</sst>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3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8"/>
      <color indexed="8"/>
      <name val="Tahoma"/>
      <family val="2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indexed="12"/>
      <name val="Times New Roman"/>
      <family val="1"/>
    </font>
    <font>
      <sz val="11"/>
      <name val="ＭＳ Ｐ明朝"/>
      <family val="1"/>
      <charset val="128"/>
    </font>
    <font>
      <sz val="11"/>
      <color theme="1"/>
      <name val="Times New Roman"/>
      <family val="1"/>
    </font>
    <font>
      <sz val="9"/>
      <color indexed="12"/>
      <name val="Times New Roman"/>
      <family val="1"/>
    </font>
    <font>
      <b/>
      <sz val="8"/>
      <color indexed="8"/>
      <name val="Tahoma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</fills>
  <borders count="1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64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/>
      <right style="hair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</cellStyleXfs>
  <cellXfs count="489">
    <xf numFmtId="0" fontId="0" fillId="0" borderId="0" xfId="0"/>
    <xf numFmtId="49" fontId="11" fillId="0" borderId="0" xfId="8" applyNumberFormat="1" applyFont="1" applyFill="1">
      <alignment vertical="center"/>
    </xf>
    <xf numFmtId="0" fontId="12" fillId="0" borderId="0" xfId="4" applyFont="1" applyAlignment="1">
      <alignment vertical="center"/>
    </xf>
    <xf numFmtId="0" fontId="12" fillId="0" borderId="0" xfId="4" applyFont="1" applyAlignment="1">
      <alignment horizontal="center" vertical="center" wrapText="1"/>
    </xf>
    <xf numFmtId="0" fontId="12" fillId="0" borderId="0" xfId="4" applyFont="1" applyAlignment="1">
      <alignment horizontal="center" vertical="center"/>
    </xf>
    <xf numFmtId="176" fontId="14" fillId="0" borderId="1" xfId="4" applyNumberFormat="1" applyFont="1" applyFill="1" applyBorder="1" applyAlignment="1">
      <alignment horizontal="center" vertical="center"/>
    </xf>
    <xf numFmtId="176" fontId="14" fillId="0" borderId="1" xfId="4" applyNumberFormat="1" applyFont="1" applyFill="1" applyBorder="1" applyAlignment="1">
      <alignment horizontal="left" vertical="center"/>
    </xf>
    <xf numFmtId="176" fontId="14" fillId="0" borderId="2" xfId="4" applyNumberFormat="1" applyFont="1" applyFill="1" applyBorder="1" applyAlignment="1">
      <alignment horizontal="center" vertical="center"/>
    </xf>
    <xf numFmtId="0" fontId="14" fillId="0" borderId="0" xfId="4" applyFont="1" applyFill="1" applyBorder="1" applyAlignment="1">
      <alignment horizontal="center" vertical="center"/>
    </xf>
    <xf numFmtId="49" fontId="11" fillId="0" borderId="0" xfId="8" applyNumberFormat="1" applyFont="1" applyFill="1" applyBorder="1">
      <alignment vertical="center"/>
    </xf>
    <xf numFmtId="49" fontId="11" fillId="0" borderId="3" xfId="8" applyNumberFormat="1" applyFont="1" applyFill="1" applyBorder="1" applyAlignment="1"/>
    <xf numFmtId="176" fontId="11" fillId="0" borderId="4" xfId="8" applyNumberFormat="1" applyFont="1" applyFill="1" applyBorder="1" applyAlignment="1">
      <alignment horizontal="center" vertical="center"/>
    </xf>
    <xf numFmtId="176" fontId="11" fillId="0" borderId="5" xfId="8" applyNumberFormat="1" applyFont="1" applyFill="1" applyBorder="1" applyAlignment="1">
      <alignment horizontal="center" vertical="center"/>
    </xf>
    <xf numFmtId="176" fontId="11" fillId="0" borderId="6" xfId="8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8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8" applyNumberFormat="1" applyFont="1" applyFill="1" applyBorder="1" applyAlignment="1">
      <alignment horizontal="center" vertical="center" wrapText="1"/>
    </xf>
    <xf numFmtId="49" fontId="11" fillId="0" borderId="7" xfId="8" applyNumberFormat="1" applyFont="1" applyFill="1" applyBorder="1" applyAlignment="1">
      <alignment horizontal="center" vertical="center" wrapText="1"/>
    </xf>
    <xf numFmtId="49" fontId="11" fillId="0" borderId="8" xfId="8" applyNumberFormat="1" applyFont="1" applyFill="1" applyBorder="1" applyAlignment="1">
      <alignment horizontal="center" vertical="center" wrapText="1"/>
    </xf>
    <xf numFmtId="49" fontId="11" fillId="0" borderId="9" xfId="8" applyNumberFormat="1" applyFont="1" applyFill="1" applyBorder="1" applyAlignment="1">
      <alignment horizontal="center" vertical="center" wrapText="1"/>
    </xf>
    <xf numFmtId="49" fontId="11" fillId="0" borderId="21" xfId="8" applyNumberFormat="1" applyFont="1" applyFill="1" applyBorder="1" applyAlignment="1">
      <alignment horizontal="center" vertical="center" wrapText="1"/>
    </xf>
    <xf numFmtId="49" fontId="11" fillId="0" borderId="10" xfId="8" applyNumberFormat="1" applyFont="1" applyFill="1" applyBorder="1" applyAlignment="1">
      <alignment horizontal="center" vertical="center" wrapText="1"/>
    </xf>
    <xf numFmtId="49" fontId="11" fillId="0" borderId="11" xfId="8" applyNumberFormat="1" applyFont="1" applyFill="1" applyBorder="1" applyAlignment="1">
      <alignment horizontal="center" vertical="center" wrapText="1"/>
    </xf>
    <xf numFmtId="49" fontId="11" fillId="0" borderId="12" xfId="8" applyNumberFormat="1" applyFont="1" applyFill="1" applyBorder="1" applyAlignment="1">
      <alignment horizontal="center" vertical="center" wrapText="1"/>
    </xf>
    <xf numFmtId="177" fontId="11" fillId="0" borderId="10" xfId="8" applyNumberFormat="1" applyFont="1" applyFill="1" applyBorder="1" applyAlignment="1">
      <alignment horizontal="center" vertical="center" wrapText="1"/>
    </xf>
    <xf numFmtId="177" fontId="11" fillId="0" borderId="11" xfId="8" applyNumberFormat="1" applyFont="1" applyFill="1" applyBorder="1" applyAlignment="1">
      <alignment horizontal="center" vertical="center" wrapText="1"/>
    </xf>
    <xf numFmtId="177" fontId="11" fillId="0" borderId="12" xfId="8" applyNumberFormat="1" applyFont="1" applyFill="1" applyBorder="1" applyAlignment="1">
      <alignment horizontal="center" vertical="center" wrapText="1"/>
    </xf>
    <xf numFmtId="49" fontId="11" fillId="0" borderId="22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Alignment="1">
      <alignment horizontal="center" vertical="center" wrapText="1"/>
    </xf>
    <xf numFmtId="49" fontId="11" fillId="0" borderId="23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Border="1" applyAlignment="1">
      <alignment horizontal="center" vertical="center" wrapText="1"/>
    </xf>
    <xf numFmtId="49" fontId="11" fillId="0" borderId="0" xfId="8" applyNumberFormat="1" applyFont="1" applyFill="1" applyBorder="1" applyAlignment="1">
      <alignment vertical="center" wrapText="1"/>
    </xf>
    <xf numFmtId="49" fontId="11" fillId="0" borderId="0" xfId="8" applyNumberFormat="1" applyFont="1" applyFill="1" applyBorder="1" applyAlignment="1">
      <alignment horizontal="center" vertical="center"/>
    </xf>
    <xf numFmtId="176" fontId="14" fillId="0" borderId="2" xfId="4" applyNumberFormat="1" applyFont="1" applyFill="1" applyBorder="1" applyAlignment="1">
      <alignment horizontal="left" vertical="center"/>
    </xf>
    <xf numFmtId="49" fontId="11" fillId="0" borderId="15" xfId="8" applyNumberFormat="1" applyFont="1" applyFill="1" applyBorder="1" applyAlignment="1">
      <alignment horizontal="center" vertical="center" wrapText="1"/>
    </xf>
    <xf numFmtId="49" fontId="11" fillId="0" borderId="16" xfId="8" applyNumberFormat="1" applyFont="1" applyFill="1" applyBorder="1" applyAlignment="1">
      <alignment horizontal="center" vertical="center" wrapText="1"/>
    </xf>
    <xf numFmtId="0" fontId="11" fillId="0" borderId="18" xfId="8" applyNumberFormat="1" applyFont="1" applyFill="1" applyBorder="1" applyAlignment="1">
      <alignment horizontal="center" vertical="center" wrapText="1"/>
    </xf>
    <xf numFmtId="0" fontId="11" fillId="0" borderId="19" xfId="8" applyNumberFormat="1" applyFont="1" applyFill="1" applyBorder="1" applyAlignment="1">
      <alignment horizontal="center" vertical="center" wrapText="1"/>
    </xf>
    <xf numFmtId="176" fontId="12" fillId="0" borderId="0" xfId="4" applyNumberFormat="1" applyFont="1" applyFill="1" applyBorder="1" applyAlignment="1">
      <alignment horizontal="center" vertical="center"/>
    </xf>
    <xf numFmtId="176" fontId="12" fillId="0" borderId="0" xfId="4" applyNumberFormat="1" applyFont="1" applyFill="1" applyBorder="1" applyAlignment="1">
      <alignment horizontal="left" vertical="center"/>
    </xf>
    <xf numFmtId="0" fontId="12" fillId="0" borderId="0" xfId="4" applyFont="1" applyFill="1" applyAlignment="1">
      <alignment horizontal="center" vertical="center"/>
    </xf>
    <xf numFmtId="49" fontId="11" fillId="0" borderId="14" xfId="8" applyNumberFormat="1" applyFont="1" applyFill="1" applyBorder="1" applyAlignment="1">
      <alignment horizontal="center" vertical="center" wrapText="1"/>
    </xf>
    <xf numFmtId="0" fontId="11" fillId="0" borderId="17" xfId="8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8" applyNumberFormat="1" applyFont="1" applyFill="1" applyBorder="1" applyAlignment="1">
      <alignment vertical="center"/>
    </xf>
    <xf numFmtId="49" fontId="11" fillId="2" borderId="17" xfId="8" applyNumberFormat="1" applyFont="1" applyFill="1" applyBorder="1" applyAlignment="1">
      <alignment vertical="center"/>
    </xf>
    <xf numFmtId="49" fontId="16" fillId="0" borderId="24" xfId="8" applyNumberFormat="1" applyFont="1" applyFill="1" applyBorder="1" applyAlignment="1">
      <alignment horizontal="right" vertical="top" wrapText="1"/>
    </xf>
    <xf numFmtId="49" fontId="21" fillId="0" borderId="4" xfId="8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8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25" xfId="0" applyNumberFormat="1" applyFont="1" applyFill="1" applyBorder="1" applyAlignment="1">
      <alignment horizontal="left" vertical="top" wrapText="1"/>
    </xf>
    <xf numFmtId="49" fontId="0" fillId="0" borderId="26" xfId="0" applyNumberFormat="1" applyFont="1" applyFill="1" applyBorder="1" applyAlignment="1">
      <alignment horizontal="left" vertical="top" wrapText="1"/>
    </xf>
    <xf numFmtId="0" fontId="0" fillId="0" borderId="11" xfId="0" applyFont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left" vertical="top" wrapText="1"/>
    </xf>
    <xf numFmtId="0" fontId="12" fillId="0" borderId="15" xfId="0" applyFont="1" applyBorder="1" applyAlignment="1">
      <alignment horizontal="center" vertical="center"/>
    </xf>
    <xf numFmtId="49" fontId="0" fillId="0" borderId="27" xfId="0" applyNumberFormat="1" applyFont="1" applyFill="1" applyBorder="1" applyAlignment="1">
      <alignment horizontal="left" vertical="top" wrapText="1"/>
    </xf>
    <xf numFmtId="49" fontId="12" fillId="0" borderId="11" xfId="0" applyNumberFormat="1" applyFont="1" applyFill="1" applyBorder="1" applyAlignment="1">
      <alignment horizontal="left" vertical="top" wrapText="1"/>
    </xf>
    <xf numFmtId="49" fontId="11" fillId="0" borderId="28" xfId="0" applyNumberFormat="1" applyFont="1" applyFill="1" applyBorder="1" applyAlignment="1">
      <alignment horizontal="center" vertical="center" wrapText="1"/>
    </xf>
    <xf numFmtId="49" fontId="11" fillId="0" borderId="29" xfId="0" applyNumberFormat="1" applyFont="1" applyFill="1" applyBorder="1" applyAlignment="1">
      <alignment horizontal="center" vertical="center" wrapText="1"/>
    </xf>
    <xf numFmtId="49" fontId="11" fillId="0" borderId="30" xfId="0" applyNumberFormat="1" applyFont="1" applyFill="1" applyBorder="1" applyAlignment="1">
      <alignment horizontal="center" vertical="center" wrapText="1"/>
    </xf>
    <xf numFmtId="49" fontId="0" fillId="0" borderId="31" xfId="7" applyNumberFormat="1" applyFont="1" applyFill="1" applyBorder="1" applyAlignment="1">
      <alignment wrapText="1"/>
    </xf>
    <xf numFmtId="49" fontId="0" fillId="0" borderId="32" xfId="7" applyNumberFormat="1" applyFont="1" applyFill="1" applyBorder="1" applyAlignment="1">
      <alignment wrapText="1"/>
    </xf>
    <xf numFmtId="49" fontId="0" fillId="0" borderId="33" xfId="7" applyNumberFormat="1" applyFont="1" applyFill="1" applyBorder="1" applyAlignment="1">
      <alignment horizontal="left" wrapText="1"/>
    </xf>
    <xf numFmtId="49" fontId="24" fillId="0" borderId="34" xfId="0" applyNumberFormat="1" applyFont="1" applyFill="1" applyBorder="1" applyAlignment="1">
      <alignment horizontal="center" vertical="top" wrapText="1"/>
    </xf>
    <xf numFmtId="49" fontId="24" fillId="0" borderId="11" xfId="0" applyNumberFormat="1" applyFont="1" applyFill="1" applyBorder="1" applyAlignment="1">
      <alignment horizontal="center" vertical="top" wrapText="1"/>
    </xf>
    <xf numFmtId="49" fontId="24" fillId="0" borderId="11" xfId="3" applyNumberFormat="1" applyFont="1" applyFill="1" applyBorder="1" applyAlignment="1">
      <alignment horizontal="center" vertical="top" wrapText="1"/>
    </xf>
    <xf numFmtId="49" fontId="11" fillId="0" borderId="34" xfId="0" applyNumberFormat="1" applyFont="1" applyFill="1" applyBorder="1" applyAlignment="1">
      <alignment horizontal="center" vertical="top" wrapText="1"/>
    </xf>
    <xf numFmtId="49" fontId="24" fillId="0" borderId="18" xfId="0" applyNumberFormat="1" applyFont="1" applyFill="1" applyBorder="1" applyAlignment="1">
      <alignment horizontal="center" vertical="top" wrapText="1"/>
    </xf>
    <xf numFmtId="0" fontId="12" fillId="0" borderId="11" xfId="0" applyFont="1" applyBorder="1" applyAlignment="1">
      <alignment horizontal="left" vertical="center"/>
    </xf>
    <xf numFmtId="49" fontId="0" fillId="0" borderId="36" xfId="0" applyNumberFormat="1" applyFont="1" applyFill="1" applyBorder="1" applyAlignment="1">
      <alignment horizontal="left" vertical="top" wrapText="1"/>
    </xf>
    <xf numFmtId="49" fontId="0" fillId="0" borderId="34" xfId="0" applyNumberFormat="1" applyFont="1" applyFill="1" applyBorder="1" applyAlignment="1">
      <alignment horizontal="left" vertical="top" wrapText="1"/>
    </xf>
    <xf numFmtId="49" fontId="0" fillId="0" borderId="11" xfId="0" applyNumberFormat="1" applyFont="1" applyFill="1" applyBorder="1" applyAlignment="1">
      <alignment horizontal="center" vertical="center" wrapText="1"/>
    </xf>
    <xf numFmtId="49" fontId="12" fillId="0" borderId="11" xfId="2" applyNumberFormat="1" applyFont="1" applyFill="1" applyBorder="1" applyAlignment="1">
      <alignment horizontal="left" vertical="top" wrapText="1"/>
    </xf>
    <xf numFmtId="49" fontId="0" fillId="0" borderId="11" xfId="0" applyNumberFormat="1" applyFont="1" applyFill="1" applyBorder="1" applyAlignment="1">
      <alignment horizontal="left" vertical="top" wrapText="1"/>
    </xf>
    <xf numFmtId="0" fontId="0" fillId="0" borderId="11" xfId="0" applyFont="1" applyBorder="1" applyAlignment="1">
      <alignment horizontal="left" vertical="center"/>
    </xf>
    <xf numFmtId="49" fontId="0" fillId="0" borderId="11" xfId="2" applyNumberFormat="1" applyFont="1" applyFill="1" applyBorder="1" applyAlignment="1">
      <alignment horizontal="left" vertical="top" wrapText="1"/>
    </xf>
    <xf numFmtId="49" fontId="0" fillId="0" borderId="35" xfId="0" applyNumberFormat="1" applyFont="1" applyFill="1" applyBorder="1" applyAlignment="1">
      <alignment horizontal="left" vertical="top" wrapText="1"/>
    </xf>
    <xf numFmtId="49" fontId="0" fillId="0" borderId="18" xfId="2" applyNumberFormat="1" applyFont="1" applyFill="1" applyBorder="1" applyAlignment="1">
      <alignment vertical="top" wrapText="1"/>
    </xf>
    <xf numFmtId="49" fontId="15" fillId="0" borderId="29" xfId="0" applyNumberFormat="1" applyFont="1" applyFill="1" applyBorder="1" applyAlignment="1">
      <alignment horizontal="center" vertical="center" wrapText="1"/>
    </xf>
    <xf numFmtId="49" fontId="2" fillId="0" borderId="36" xfId="8" applyNumberFormat="1" applyFont="1" applyFill="1" applyBorder="1" applyAlignment="1">
      <alignment horizontal="center" vertical="center" wrapText="1"/>
    </xf>
    <xf numFmtId="49" fontId="2" fillId="0" borderId="36" xfId="7" applyNumberFormat="1" applyFont="1" applyFill="1" applyBorder="1" applyAlignment="1">
      <alignment horizontal="center" vertical="center" wrapText="1"/>
    </xf>
    <xf numFmtId="49" fontId="2" fillId="0" borderId="36" xfId="7" applyNumberFormat="1" applyFont="1" applyFill="1" applyBorder="1" applyAlignment="1">
      <alignment wrapText="1"/>
    </xf>
    <xf numFmtId="49" fontId="12" fillId="0" borderId="37" xfId="7" applyNumberFormat="1" applyFont="1" applyFill="1" applyBorder="1" applyAlignment="1">
      <alignment horizontal="left" wrapText="1"/>
    </xf>
    <xf numFmtId="49" fontId="2" fillId="0" borderId="38" xfId="7" applyNumberFormat="1" applyFont="1" applyFill="1" applyBorder="1" applyAlignment="1">
      <alignment horizontal="center" vertical="center" wrapText="1"/>
    </xf>
    <xf numFmtId="49" fontId="25" fillId="0" borderId="39" xfId="0" applyNumberFormat="1" applyFont="1" applyFill="1" applyBorder="1" applyAlignment="1">
      <alignment horizontal="center" vertical="top" wrapText="1"/>
    </xf>
    <xf numFmtId="49" fontId="25" fillId="0" borderId="39" xfId="3" applyNumberFormat="1" applyFont="1" applyFill="1" applyBorder="1" applyAlignment="1">
      <alignment horizontal="center" vertical="top" wrapText="1"/>
    </xf>
    <xf numFmtId="49" fontId="0" fillId="0" borderId="40" xfId="0" applyNumberFormat="1" applyFont="1" applyFill="1" applyBorder="1" applyAlignment="1">
      <alignment horizontal="center" vertical="top" wrapText="1"/>
    </xf>
    <xf numFmtId="49" fontId="0" fillId="0" borderId="39" xfId="0" applyNumberFormat="1" applyFont="1" applyFill="1" applyBorder="1" applyAlignment="1">
      <alignment horizontal="center" vertical="top" wrapText="1"/>
    </xf>
    <xf numFmtId="49" fontId="0" fillId="0" borderId="41" xfId="0" applyNumberFormat="1" applyFont="1" applyFill="1" applyBorder="1" applyAlignment="1">
      <alignment horizontal="center" vertical="top" wrapText="1"/>
    </xf>
    <xf numFmtId="49" fontId="0" fillId="0" borderId="39" xfId="3" applyNumberFormat="1" applyFont="1" applyFill="1" applyBorder="1" applyAlignment="1">
      <alignment horizontal="center" vertical="top" wrapText="1"/>
    </xf>
    <xf numFmtId="49" fontId="25" fillId="0" borderId="39" xfId="0" applyNumberFormat="1" applyFont="1" applyFill="1" applyBorder="1" applyAlignment="1">
      <alignment horizontal="center" vertical="center" wrapText="1"/>
    </xf>
    <xf numFmtId="49" fontId="0" fillId="0" borderId="42" xfId="0" applyNumberFormat="1" applyFont="1" applyFill="1" applyBorder="1" applyAlignment="1">
      <alignment horizontal="center" vertical="top" wrapText="1"/>
    </xf>
    <xf numFmtId="49" fontId="0" fillId="0" borderId="37" xfId="0" applyNumberFormat="1" applyFont="1" applyFill="1" applyBorder="1" applyAlignment="1">
      <alignment horizontal="center" vertical="top" wrapText="1"/>
    </xf>
    <xf numFmtId="49" fontId="0" fillId="0" borderId="31" xfId="0" applyNumberFormat="1" applyFont="1" applyFill="1" applyBorder="1" applyAlignment="1">
      <alignment horizontal="center" vertical="top" wrapText="1"/>
    </xf>
    <xf numFmtId="49" fontId="0" fillId="0" borderId="11" xfId="8" applyNumberFormat="1" applyFont="1" applyFill="1" applyBorder="1" applyAlignment="1">
      <alignment vertical="center" wrapText="1"/>
    </xf>
    <xf numFmtId="49" fontId="0" fillId="0" borderId="43" xfId="0" applyNumberFormat="1" applyFont="1" applyFill="1" applyBorder="1" applyAlignment="1">
      <alignment horizontal="center" vertical="top" wrapText="1"/>
    </xf>
    <xf numFmtId="49" fontId="0" fillId="0" borderId="11" xfId="8" applyNumberFormat="1" applyFont="1" applyFill="1" applyBorder="1" applyAlignment="1">
      <alignment horizontal="center" vertical="center" wrapText="1"/>
    </xf>
    <xf numFmtId="49" fontId="0" fillId="0" borderId="44" xfId="3" applyNumberFormat="1" applyFont="1" applyFill="1" applyBorder="1" applyAlignment="1">
      <alignment horizontal="center" vertical="top" wrapText="1"/>
    </xf>
    <xf numFmtId="49" fontId="0" fillId="0" borderId="32" xfId="0" applyNumberFormat="1" applyFont="1" applyFill="1" applyBorder="1" applyAlignment="1">
      <alignment horizontal="center" vertical="top" wrapText="1"/>
    </xf>
    <xf numFmtId="49" fontId="0" fillId="0" borderId="43" xfId="3" applyNumberFormat="1" applyFont="1" applyFill="1" applyBorder="1" applyAlignment="1">
      <alignment horizontal="center" vertical="top" wrapText="1"/>
    </xf>
    <xf numFmtId="49" fontId="0" fillId="0" borderId="32" xfId="3" applyNumberFormat="1" applyFont="1" applyFill="1" applyBorder="1" applyAlignment="1">
      <alignment horizontal="center" vertical="top" wrapText="1"/>
    </xf>
    <xf numFmtId="49" fontId="0" fillId="0" borderId="33" xfId="0" applyNumberFormat="1" applyFont="1" applyFill="1" applyBorder="1" applyAlignment="1">
      <alignment horizontal="center" vertical="top" wrapText="1"/>
    </xf>
    <xf numFmtId="49" fontId="0" fillId="0" borderId="45" xfId="0" applyNumberFormat="1" applyFont="1" applyFill="1" applyBorder="1" applyAlignment="1">
      <alignment horizontal="center" vertical="top" wrapText="1"/>
    </xf>
    <xf numFmtId="49" fontId="0" fillId="0" borderId="46" xfId="8" applyNumberFormat="1" applyFont="1" applyFill="1" applyBorder="1" applyAlignment="1">
      <alignment vertical="center" wrapText="1"/>
    </xf>
    <xf numFmtId="49" fontId="0" fillId="0" borderId="47" xfId="0" applyNumberFormat="1" applyFont="1" applyFill="1" applyBorder="1" applyAlignment="1">
      <alignment horizontal="center" vertical="top" wrapText="1"/>
    </xf>
    <xf numFmtId="49" fontId="0" fillId="0" borderId="48" xfId="0" applyNumberFormat="1" applyFont="1" applyFill="1" applyBorder="1" applyAlignment="1">
      <alignment horizontal="center" vertical="top" wrapText="1"/>
    </xf>
    <xf numFmtId="49" fontId="0" fillId="0" borderId="48" xfId="3" applyNumberFormat="1" applyFont="1" applyFill="1" applyBorder="1" applyAlignment="1">
      <alignment horizontal="center" vertical="top" wrapText="1"/>
    </xf>
    <xf numFmtId="49" fontId="0" fillId="0" borderId="49" xfId="0" applyNumberFormat="1" applyFont="1" applyFill="1" applyBorder="1" applyAlignment="1">
      <alignment horizontal="center" vertical="top" wrapText="1"/>
    </xf>
    <xf numFmtId="49" fontId="0" fillId="0" borderId="18" xfId="8" applyNumberFormat="1" applyFont="1" applyFill="1" applyBorder="1" applyAlignment="1">
      <alignment vertical="center" wrapText="1"/>
    </xf>
    <xf numFmtId="49" fontId="0" fillId="0" borderId="50" xfId="0" applyNumberFormat="1" applyFont="1" applyFill="1" applyBorder="1" applyAlignment="1">
      <alignment horizontal="center" vertical="top" wrapText="1"/>
    </xf>
    <xf numFmtId="49" fontId="12" fillId="0" borderId="51" xfId="0" applyNumberFormat="1" applyFont="1" applyFill="1" applyBorder="1" applyAlignment="1">
      <alignment horizontal="left" vertical="top" wrapText="1"/>
    </xf>
    <xf numFmtId="49" fontId="12" fillId="0" borderId="7" xfId="0" applyNumberFormat="1" applyFont="1" applyFill="1" applyBorder="1" applyAlignment="1">
      <alignment horizontal="center" vertical="center" wrapText="1"/>
    </xf>
    <xf numFmtId="49" fontId="12" fillId="0" borderId="8" xfId="0" applyNumberFormat="1" applyFont="1" applyFill="1" applyBorder="1" applyAlignment="1">
      <alignment horizontal="center" vertical="center" wrapText="1"/>
    </xf>
    <xf numFmtId="49" fontId="27" fillId="0" borderId="8" xfId="0" applyNumberFormat="1" applyFont="1" applyFill="1" applyBorder="1" applyAlignment="1">
      <alignment horizontal="center" vertical="center" wrapText="1"/>
    </xf>
    <xf numFmtId="49" fontId="12" fillId="0" borderId="28" xfId="0" applyNumberFormat="1" applyFont="1" applyFill="1" applyBorder="1" applyAlignment="1">
      <alignment horizontal="center" vertical="center" wrapText="1"/>
    </xf>
    <xf numFmtId="49" fontId="12" fillId="0" borderId="29" xfId="0" applyNumberFormat="1" applyFont="1" applyFill="1" applyBorder="1" applyAlignment="1">
      <alignment horizontal="center" vertical="center" wrapText="1"/>
    </xf>
    <xf numFmtId="49" fontId="27" fillId="0" borderId="29" xfId="0" applyNumberFormat="1" applyFont="1" applyFill="1" applyBorder="1" applyAlignment="1">
      <alignment horizontal="center" vertical="center" wrapText="1"/>
    </xf>
    <xf numFmtId="49" fontId="0" fillId="0" borderId="52" xfId="0" applyNumberFormat="1" applyFont="1" applyFill="1" applyBorder="1" applyAlignment="1">
      <alignment horizontal="center" vertical="center" wrapText="1"/>
    </xf>
    <xf numFmtId="49" fontId="0" fillId="0" borderId="32" xfId="0" applyNumberFormat="1" applyFont="1" applyFill="1" applyBorder="1" applyAlignment="1">
      <alignment horizontal="center" vertical="center" wrapText="1"/>
    </xf>
    <xf numFmtId="49" fontId="0" fillId="0" borderId="42" xfId="0" applyNumberFormat="1" applyFont="1" applyFill="1" applyBorder="1" applyAlignment="1">
      <alignment horizontal="center" vertical="center" wrapText="1"/>
    </xf>
    <xf numFmtId="49" fontId="0" fillId="0" borderId="39" xfId="0" applyNumberFormat="1" applyFont="1" applyFill="1" applyBorder="1" applyAlignment="1">
      <alignment horizontal="center" vertical="center" wrapText="1"/>
    </xf>
    <xf numFmtId="49" fontId="0" fillId="0" borderId="53" xfId="3" applyNumberFormat="1" applyFont="1" applyFill="1" applyBorder="1" applyAlignment="1">
      <alignment horizontal="center" vertical="top" wrapText="1"/>
    </xf>
    <xf numFmtId="0" fontId="0" fillId="0" borderId="0" xfId="0" applyFont="1" applyBorder="1" applyAlignment="1">
      <alignment horizontal="center"/>
    </xf>
    <xf numFmtId="49" fontId="0" fillId="0" borderId="31" xfId="0" applyNumberFormat="1" applyFont="1" applyFill="1" applyBorder="1" applyAlignment="1">
      <alignment horizontal="center" vertical="center" wrapText="1"/>
    </xf>
    <xf numFmtId="49" fontId="0" fillId="0" borderId="54" xfId="0" applyNumberFormat="1" applyFont="1" applyFill="1" applyBorder="1" applyAlignment="1">
      <alignment horizontal="center" vertical="center" wrapText="1"/>
    </xf>
    <xf numFmtId="49" fontId="0" fillId="0" borderId="55" xfId="3" applyNumberFormat="1" applyFont="1" applyFill="1" applyBorder="1" applyAlignment="1">
      <alignment horizontal="center" vertical="top" wrapText="1"/>
    </xf>
    <xf numFmtId="49" fontId="0" fillId="0" borderId="31" xfId="3" applyNumberFormat="1" applyFont="1" applyFill="1" applyBorder="1" applyAlignment="1">
      <alignment horizontal="center" vertical="top" wrapText="1"/>
    </xf>
    <xf numFmtId="49" fontId="0" fillId="0" borderId="56" xfId="3" applyNumberFormat="1" applyFont="1" applyFill="1" applyBorder="1" applyAlignment="1">
      <alignment horizontal="center" vertical="top" wrapText="1"/>
    </xf>
    <xf numFmtId="49" fontId="0" fillId="0" borderId="48" xfId="0" applyNumberFormat="1" applyFont="1" applyFill="1" applyBorder="1" applyAlignment="1">
      <alignment horizontal="center" vertical="center" wrapText="1"/>
    </xf>
    <xf numFmtId="49" fontId="0" fillId="0" borderId="15" xfId="0" applyNumberFormat="1" applyFont="1" applyFill="1" applyBorder="1" applyAlignment="1">
      <alignment horizontal="left" vertical="top" wrapText="1"/>
    </xf>
    <xf numFmtId="49" fontId="0" fillId="0" borderId="69" xfId="0" applyNumberFormat="1" applyFont="1" applyFill="1" applyBorder="1" applyAlignment="1">
      <alignment horizontal="left" vertical="top" wrapText="1"/>
    </xf>
    <xf numFmtId="49" fontId="0" fillId="0" borderId="101" xfId="0" applyNumberFormat="1" applyFont="1" applyFill="1" applyBorder="1" applyAlignment="1">
      <alignment horizontal="left" vertical="top" wrapText="1"/>
    </xf>
    <xf numFmtId="49" fontId="25" fillId="0" borderId="43" xfId="3" applyNumberFormat="1" applyFont="1" applyFill="1" applyBorder="1" applyAlignment="1">
      <alignment horizontal="center" vertical="top" wrapText="1"/>
    </xf>
    <xf numFmtId="49" fontId="25" fillId="0" borderId="31" xfId="0" applyNumberFormat="1" applyFont="1" applyFill="1" applyBorder="1" applyAlignment="1">
      <alignment horizontal="center" vertical="center" wrapText="1"/>
    </xf>
    <xf numFmtId="49" fontId="0" fillId="0" borderId="104" xfId="0" applyNumberFormat="1" applyFont="1" applyFill="1" applyBorder="1" applyAlignment="1">
      <alignment horizontal="center" vertical="center" wrapText="1"/>
    </xf>
    <xf numFmtId="49" fontId="0" fillId="0" borderId="105" xfId="0" applyNumberFormat="1" applyFont="1" applyFill="1" applyBorder="1" applyAlignment="1">
      <alignment horizontal="center" vertical="center" wrapText="1"/>
    </xf>
    <xf numFmtId="49" fontId="0" fillId="0" borderId="93" xfId="0" applyNumberFormat="1" applyFont="1" applyFill="1" applyBorder="1" applyAlignment="1">
      <alignment horizontal="center" vertical="center" wrapText="1"/>
    </xf>
    <xf numFmtId="49" fontId="0" fillId="0" borderId="37" xfId="0" applyNumberFormat="1" applyFont="1" applyFill="1" applyBorder="1" applyAlignment="1">
      <alignment horizontal="center" vertical="center" wrapText="1"/>
    </xf>
    <xf numFmtId="49" fontId="2" fillId="0" borderId="39" xfId="3" applyNumberFormat="1" applyFont="1" applyFill="1" applyBorder="1" applyAlignment="1">
      <alignment horizontal="center" vertical="top" wrapText="1"/>
    </xf>
    <xf numFmtId="49" fontId="0" fillId="0" borderId="11" xfId="0" applyNumberFormat="1" applyFont="1" applyFill="1" applyBorder="1" applyAlignment="1">
      <alignment horizontal="center" vertical="top" wrapText="1"/>
    </xf>
    <xf numFmtId="49" fontId="0" fillId="0" borderId="29" xfId="0" applyNumberFormat="1" applyFont="1" applyFill="1" applyBorder="1" applyAlignment="1">
      <alignment horizontal="center" vertical="center" wrapText="1"/>
    </xf>
    <xf numFmtId="49" fontId="12" fillId="0" borderId="107" xfId="2" applyNumberFormat="1" applyFont="1" applyFill="1" applyBorder="1" applyAlignment="1">
      <alignment horizontal="center" vertical="top" wrapText="1"/>
    </xf>
    <xf numFmtId="49" fontId="12" fillId="0" borderId="11" xfId="7" applyNumberFormat="1" applyFont="1" applyFill="1" applyBorder="1" applyAlignment="1">
      <alignment horizontal="left" wrapText="1"/>
    </xf>
    <xf numFmtId="49" fontId="12" fillId="0" borderId="13" xfId="0" applyNumberFormat="1" applyFont="1" applyFill="1" applyBorder="1" applyAlignment="1">
      <alignment horizontal="left" vertical="top" wrapText="1"/>
    </xf>
    <xf numFmtId="49" fontId="12" fillId="0" borderId="7" xfId="0" applyNumberFormat="1" applyFont="1" applyFill="1" applyBorder="1" applyAlignment="1">
      <alignment horizontal="center" vertical="top" wrapText="1"/>
    </xf>
    <xf numFmtId="49" fontId="12" fillId="0" borderId="8" xfId="0" applyNumberFormat="1" applyFont="1" applyFill="1" applyBorder="1" applyAlignment="1">
      <alignment horizontal="center" vertical="top" wrapText="1"/>
    </xf>
    <xf numFmtId="49" fontId="12" fillId="0" borderId="10" xfId="0" applyNumberFormat="1" applyFont="1" applyFill="1" applyBorder="1" applyAlignment="1">
      <alignment horizontal="center" vertical="top" wrapText="1"/>
    </xf>
    <xf numFmtId="49" fontId="12" fillId="0" borderId="11" xfId="0" applyNumberFormat="1" applyFont="1" applyFill="1" applyBorder="1" applyAlignment="1">
      <alignment horizontal="center" vertical="top" wrapText="1"/>
    </xf>
    <xf numFmtId="49" fontId="0" fillId="0" borderId="114" xfId="0" applyNumberFormat="1" applyFont="1" applyFill="1" applyBorder="1" applyAlignment="1">
      <alignment horizontal="center" vertical="top" wrapText="1"/>
    </xf>
    <xf numFmtId="0" fontId="0" fillId="0" borderId="18" xfId="0" applyFont="1" applyBorder="1"/>
    <xf numFmtId="49" fontId="12" fillId="0" borderId="0" xfId="2" applyNumberFormat="1" applyFont="1" applyFill="1" applyBorder="1" applyAlignment="1">
      <alignment horizontal="left" vertical="top" wrapText="1"/>
    </xf>
    <xf numFmtId="49" fontId="0" fillId="0" borderId="116" xfId="0" applyNumberFormat="1" applyFont="1" applyFill="1" applyBorder="1" applyAlignment="1">
      <alignment horizontal="center" vertical="top" wrapText="1"/>
    </xf>
    <xf numFmtId="49" fontId="0" fillId="0" borderId="117" xfId="0" applyNumberFormat="1" applyFont="1" applyFill="1" applyBorder="1" applyAlignment="1">
      <alignment horizontal="center" vertical="top" wrapText="1"/>
    </xf>
    <xf numFmtId="49" fontId="0" fillId="8" borderId="31" xfId="0" applyNumberFormat="1" applyFont="1" applyFill="1" applyBorder="1" applyAlignment="1">
      <alignment horizontal="center" vertical="top" wrapText="1"/>
    </xf>
    <xf numFmtId="49" fontId="0" fillId="8" borderId="39" xfId="0" applyNumberFormat="1" applyFont="1" applyFill="1" applyBorder="1" applyAlignment="1">
      <alignment horizontal="center" vertical="top" wrapText="1"/>
    </xf>
    <xf numFmtId="49" fontId="2" fillId="8" borderId="11" xfId="8" applyNumberFormat="1" applyFont="1" applyFill="1" applyBorder="1" applyAlignment="1">
      <alignment vertical="center" wrapText="1"/>
    </xf>
    <xf numFmtId="49" fontId="0" fillId="8" borderId="43" xfId="0" applyNumberFormat="1" applyFont="1" applyFill="1" applyBorder="1" applyAlignment="1">
      <alignment horizontal="center" vertical="top" wrapText="1"/>
    </xf>
    <xf numFmtId="49" fontId="2" fillId="8" borderId="44" xfId="3" applyNumberFormat="1" applyFont="1" applyFill="1" applyBorder="1" applyAlignment="1">
      <alignment horizontal="center" vertical="top" wrapText="1"/>
    </xf>
    <xf numFmtId="49" fontId="0" fillId="8" borderId="32" xfId="0" applyNumberFormat="1" applyFont="1" applyFill="1" applyBorder="1" applyAlignment="1">
      <alignment horizontal="center" vertical="top" wrapText="1"/>
    </xf>
    <xf numFmtId="49" fontId="2" fillId="8" borderId="43" xfId="3" applyNumberFormat="1" applyFont="1" applyFill="1" applyBorder="1" applyAlignment="1">
      <alignment horizontal="center" vertical="top" wrapText="1"/>
    </xf>
    <xf numFmtId="49" fontId="2" fillId="8" borderId="39" xfId="3" applyNumberFormat="1" applyFont="1" applyFill="1" applyBorder="1" applyAlignment="1">
      <alignment horizontal="center" vertical="top" wrapText="1"/>
    </xf>
    <xf numFmtId="49" fontId="0" fillId="0" borderId="116" xfId="0" applyNumberFormat="1" applyFont="1" applyFill="1" applyBorder="1" applyAlignment="1">
      <alignment horizontal="center" vertical="center" wrapText="1"/>
    </xf>
    <xf numFmtId="49" fontId="0" fillId="0" borderId="117" xfId="0" applyNumberFormat="1" applyFont="1" applyFill="1" applyBorder="1" applyAlignment="1">
      <alignment horizontal="center" vertical="center" wrapText="1"/>
    </xf>
    <xf numFmtId="49" fontId="12" fillId="0" borderId="101" xfId="7" applyNumberFormat="1" applyFont="1" applyFill="1" applyBorder="1" applyAlignment="1">
      <alignment wrapText="1"/>
    </xf>
    <xf numFmtId="49" fontId="12" fillId="0" borderId="69" xfId="7" applyNumberFormat="1" applyFont="1" applyFill="1" applyBorder="1" applyAlignment="1">
      <alignment wrapText="1"/>
    </xf>
    <xf numFmtId="49" fontId="11" fillId="0" borderId="11" xfId="8" applyNumberFormat="1" applyFont="1" applyFill="1" applyBorder="1" applyAlignment="1">
      <alignment horizontal="center" vertical="center" wrapText="1"/>
    </xf>
    <xf numFmtId="49" fontId="11" fillId="0" borderId="120" xfId="0" applyNumberFormat="1" applyFont="1" applyFill="1" applyBorder="1" applyAlignment="1">
      <alignment horizontal="center" vertical="top" wrapText="1"/>
    </xf>
    <xf numFmtId="49" fontId="11" fillId="0" borderId="15" xfId="0" applyNumberFormat="1" applyFont="1" applyFill="1" applyBorder="1" applyAlignment="1">
      <alignment horizontal="center" vertical="top" wrapText="1"/>
    </xf>
    <xf numFmtId="49" fontId="24" fillId="0" borderId="15" xfId="0" applyNumberFormat="1" applyFont="1" applyFill="1" applyBorder="1" applyAlignment="1">
      <alignment horizontal="center" vertical="top" wrapText="1"/>
    </xf>
    <xf numFmtId="49" fontId="0" fillId="0" borderId="120" xfId="0" applyNumberFormat="1" applyFont="1" applyFill="1" applyBorder="1" applyAlignment="1">
      <alignment horizontal="left" vertical="top" wrapText="1"/>
    </xf>
    <xf numFmtId="49" fontId="0" fillId="0" borderId="15" xfId="2" applyNumberFormat="1" applyFont="1" applyFill="1" applyBorder="1" applyAlignment="1">
      <alignment horizontal="left" vertical="top" wrapText="1"/>
    </xf>
    <xf numFmtId="176" fontId="12" fillId="2" borderId="22" xfId="4" applyNumberFormat="1" applyFont="1" applyFill="1" applyBorder="1" applyAlignment="1">
      <alignment horizontal="center" vertical="center"/>
    </xf>
    <xf numFmtId="176" fontId="12" fillId="2" borderId="1" xfId="4" applyNumberFormat="1" applyFont="1" applyFill="1" applyBorder="1" applyAlignment="1">
      <alignment horizontal="center" vertical="center"/>
    </xf>
    <xf numFmtId="176" fontId="12" fillId="2" borderId="46" xfId="4" applyNumberFormat="1" applyFont="1" applyFill="1" applyBorder="1" applyAlignment="1">
      <alignment horizontal="center" vertical="center"/>
    </xf>
    <xf numFmtId="176" fontId="12" fillId="0" borderId="22" xfId="4" applyNumberFormat="1" applyFont="1" applyBorder="1" applyAlignment="1">
      <alignment horizontal="center" vertical="center"/>
    </xf>
    <xf numFmtId="176" fontId="12" fillId="0" borderId="46" xfId="4" applyNumberFormat="1" applyFont="1" applyBorder="1" applyAlignment="1">
      <alignment horizontal="center" vertical="center"/>
    </xf>
    <xf numFmtId="176" fontId="12" fillId="0" borderId="22" xfId="4" applyNumberFormat="1" applyFont="1" applyBorder="1" applyAlignment="1" applyProtection="1">
      <alignment vertical="center" wrapText="1"/>
      <protection locked="0"/>
    </xf>
    <xf numFmtId="176" fontId="12" fillId="0" borderId="1" xfId="4" applyNumberFormat="1" applyFont="1" applyBorder="1" applyAlignment="1" applyProtection="1">
      <alignment vertical="center" wrapText="1"/>
      <protection locked="0"/>
    </xf>
    <xf numFmtId="176" fontId="12" fillId="0" borderId="46" xfId="4" applyNumberFormat="1" applyFont="1" applyBorder="1" applyAlignment="1" applyProtection="1">
      <alignment vertical="center" wrapText="1"/>
      <protection locked="0"/>
    </xf>
    <xf numFmtId="176" fontId="12" fillId="3" borderId="22" xfId="4" applyNumberFormat="1" applyFont="1" applyFill="1" applyBorder="1" applyAlignment="1">
      <alignment horizontal="center" vertical="center"/>
    </xf>
    <xf numFmtId="176" fontId="12" fillId="3" borderId="1" xfId="4" applyNumberFormat="1" applyFont="1" applyFill="1" applyBorder="1" applyAlignment="1">
      <alignment horizontal="center" vertical="center"/>
    </xf>
    <xf numFmtId="176" fontId="12" fillId="3" borderId="46" xfId="4" applyNumberFormat="1" applyFont="1" applyFill="1" applyBorder="1" applyAlignment="1">
      <alignment horizontal="center" vertical="center"/>
    </xf>
    <xf numFmtId="176" fontId="12" fillId="0" borderId="1" xfId="4" applyNumberFormat="1" applyFont="1" applyBorder="1" applyAlignment="1">
      <alignment horizontal="center" vertical="center"/>
    </xf>
    <xf numFmtId="0" fontId="12" fillId="2" borderId="60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61" xfId="0" applyFont="1" applyFill="1" applyBorder="1" applyAlignment="1">
      <alignment horizontal="center" vertical="center" wrapText="1"/>
    </xf>
    <xf numFmtId="0" fontId="12" fillId="3" borderId="60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  <xf numFmtId="0" fontId="12" fillId="3" borderId="21" xfId="0" applyFont="1" applyFill="1" applyBorder="1" applyAlignment="1">
      <alignment horizontal="center" vertical="center" wrapText="1"/>
    </xf>
    <xf numFmtId="0" fontId="12" fillId="3" borderId="58" xfId="0" applyFont="1" applyFill="1" applyBorder="1" applyAlignment="1">
      <alignment horizontal="center" vertical="center" wrapText="1"/>
    </xf>
    <xf numFmtId="0" fontId="12" fillId="3" borderId="59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/>
    </xf>
    <xf numFmtId="0" fontId="12" fillId="7" borderId="59" xfId="0" applyFont="1" applyFill="1" applyBorder="1" applyAlignment="1">
      <alignment horizontal="center" vertical="center"/>
    </xf>
    <xf numFmtId="0" fontId="12" fillId="7" borderId="58" xfId="0" applyFont="1" applyFill="1" applyBorder="1" applyAlignment="1">
      <alignment horizontal="center" vertical="center"/>
    </xf>
    <xf numFmtId="9" fontId="12" fillId="5" borderId="22" xfId="5" applyNumberFormat="1" applyFont="1" applyFill="1" applyBorder="1" applyAlignment="1">
      <alignment horizontal="center" vertical="center"/>
    </xf>
    <xf numFmtId="9" fontId="12" fillId="5" borderId="1" xfId="5" applyNumberFormat="1" applyFont="1" applyFill="1" applyBorder="1" applyAlignment="1">
      <alignment horizontal="center" vertical="center"/>
    </xf>
    <xf numFmtId="9" fontId="12" fillId="5" borderId="46" xfId="5" applyNumberFormat="1" applyFont="1" applyFill="1" applyBorder="1" applyAlignment="1">
      <alignment horizontal="center" vertical="center"/>
    </xf>
    <xf numFmtId="176" fontId="12" fillId="5" borderId="60" xfId="4" applyNumberFormat="1" applyFont="1" applyFill="1" applyBorder="1" applyAlignment="1">
      <alignment horizontal="center" vertical="center"/>
    </xf>
    <xf numFmtId="176" fontId="12" fillId="5" borderId="2" xfId="4" applyNumberFormat="1" applyFont="1" applyFill="1" applyBorder="1" applyAlignment="1">
      <alignment horizontal="center" vertical="center"/>
    </xf>
    <xf numFmtId="176" fontId="12" fillId="5" borderId="61" xfId="4" applyNumberFormat="1" applyFont="1" applyFill="1" applyBorder="1" applyAlignment="1">
      <alignment horizontal="center" vertical="center"/>
    </xf>
    <xf numFmtId="176" fontId="12" fillId="5" borderId="21" xfId="4" applyNumberFormat="1" applyFont="1" applyFill="1" applyBorder="1" applyAlignment="1">
      <alignment horizontal="center" vertical="center"/>
    </xf>
    <xf numFmtId="176" fontId="12" fillId="5" borderId="58" xfId="4" applyNumberFormat="1" applyFont="1" applyFill="1" applyBorder="1" applyAlignment="1">
      <alignment horizontal="center" vertical="center"/>
    </xf>
    <xf numFmtId="176" fontId="12" fillId="5" borderId="59" xfId="4" applyNumberFormat="1" applyFont="1" applyFill="1" applyBorder="1" applyAlignment="1">
      <alignment horizontal="center" vertical="center"/>
    </xf>
    <xf numFmtId="176" fontId="12" fillId="5" borderId="22" xfId="4" applyNumberFormat="1" applyFont="1" applyFill="1" applyBorder="1" applyAlignment="1">
      <alignment horizontal="center" vertical="center"/>
    </xf>
    <xf numFmtId="176" fontId="12" fillId="5" borderId="1" xfId="4" applyNumberFormat="1" applyFont="1" applyFill="1" applyBorder="1" applyAlignment="1">
      <alignment horizontal="center" vertical="center"/>
    </xf>
    <xf numFmtId="176" fontId="12" fillId="5" borderId="46" xfId="4" applyNumberFormat="1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46" xfId="0" applyFont="1" applyFill="1" applyBorder="1" applyAlignment="1">
      <alignment horizontal="center"/>
    </xf>
    <xf numFmtId="0" fontId="12" fillId="7" borderId="22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46" xfId="0" applyFont="1" applyFill="1" applyBorder="1" applyAlignment="1">
      <alignment horizontal="center" vertical="center"/>
    </xf>
    <xf numFmtId="0" fontId="12" fillId="5" borderId="22" xfId="4" applyFont="1" applyFill="1" applyBorder="1" applyAlignment="1">
      <alignment horizontal="center" vertical="center"/>
    </xf>
    <xf numFmtId="0" fontId="12" fillId="5" borderId="1" xfId="4" applyFont="1" applyFill="1" applyBorder="1" applyAlignment="1">
      <alignment horizontal="center" vertical="center"/>
    </xf>
    <xf numFmtId="0" fontId="12" fillId="5" borderId="46" xfId="4" applyFont="1" applyFill="1" applyBorder="1" applyAlignment="1">
      <alignment horizontal="center" vertical="center"/>
    </xf>
    <xf numFmtId="0" fontId="22" fillId="4" borderId="0" xfId="4" applyFont="1" applyFill="1" applyAlignment="1">
      <alignment horizontal="center" vertical="center" wrapText="1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57" xfId="0" applyFont="1" applyFill="1" applyBorder="1" applyAlignment="1" applyProtection="1">
      <alignment horizontal="center" vertical="center" wrapText="1"/>
      <protection locked="0"/>
    </xf>
    <xf numFmtId="0" fontId="12" fillId="7" borderId="60" xfId="0" applyFont="1" applyFill="1" applyBorder="1" applyAlignment="1">
      <alignment horizontal="center" vertical="center"/>
    </xf>
    <xf numFmtId="0" fontId="12" fillId="7" borderId="61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horizontal="left" wrapText="1"/>
    </xf>
    <xf numFmtId="49" fontId="11" fillId="0" borderId="1" xfId="7" applyNumberFormat="1" applyFont="1" applyFill="1" applyBorder="1" applyAlignment="1">
      <alignment horizontal="left" wrapText="1"/>
    </xf>
    <xf numFmtId="49" fontId="11" fillId="0" borderId="22" xfId="8" applyNumberFormat="1" applyFont="1" applyFill="1" applyBorder="1" applyAlignment="1">
      <alignment vertical="center" wrapText="1"/>
    </xf>
    <xf numFmtId="49" fontId="11" fillId="0" borderId="1" xfId="8" applyNumberFormat="1" applyFont="1" applyFill="1" applyBorder="1" applyAlignment="1">
      <alignment vertical="center" wrapText="1"/>
    </xf>
    <xf numFmtId="49" fontId="11" fillId="0" borderId="46" xfId="8" applyNumberFormat="1" applyFont="1" applyFill="1" applyBorder="1" applyAlignment="1">
      <alignment vertical="center" wrapText="1"/>
    </xf>
    <xf numFmtId="49" fontId="11" fillId="0" borderId="65" xfId="8" applyNumberFormat="1" applyFont="1" applyFill="1" applyBorder="1" applyAlignment="1">
      <alignment horizontal="center" vertical="center"/>
    </xf>
    <xf numFmtId="49" fontId="11" fillId="0" borderId="66" xfId="8" applyNumberFormat="1" applyFont="1" applyFill="1" applyBorder="1" applyAlignment="1">
      <alignment horizontal="center" vertical="center"/>
    </xf>
    <xf numFmtId="49" fontId="11" fillId="0" borderId="68" xfId="8" applyNumberFormat="1" applyFont="1" applyFill="1" applyBorder="1" applyAlignment="1">
      <alignment horizontal="center" vertical="center"/>
    </xf>
    <xf numFmtId="49" fontId="18" fillId="0" borderId="70" xfId="8" applyNumberFormat="1" applyFont="1" applyFill="1" applyBorder="1" applyAlignment="1">
      <alignment horizontal="center" vertical="center" wrapText="1"/>
    </xf>
    <xf numFmtId="49" fontId="18" fillId="0" borderId="71" xfId="8" applyNumberFormat="1" applyFont="1" applyFill="1" applyBorder="1" applyAlignment="1">
      <alignment horizontal="center" vertical="center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60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19" fillId="0" borderId="70" xfId="8" applyNumberFormat="1" applyFont="1" applyFill="1" applyBorder="1" applyAlignment="1">
      <alignment horizontal="center" vertical="center" wrapText="1"/>
    </xf>
    <xf numFmtId="49" fontId="19" fillId="0" borderId="71" xfId="8" applyNumberFormat="1" applyFont="1" applyFill="1" applyBorder="1" applyAlignment="1">
      <alignment horizontal="center" vertical="center" wrapText="1"/>
    </xf>
    <xf numFmtId="49" fontId="19" fillId="0" borderId="72" xfId="8" applyNumberFormat="1" applyFont="1" applyFill="1" applyBorder="1" applyAlignment="1">
      <alignment horizontal="center" vertical="center" wrapText="1"/>
    </xf>
    <xf numFmtId="49" fontId="11" fillId="0" borderId="73" xfId="0" applyNumberFormat="1" applyFont="1" applyFill="1" applyBorder="1" applyAlignment="1">
      <alignment horizontal="left" vertical="top" wrapText="1"/>
    </xf>
    <xf numFmtId="49" fontId="11" fillId="0" borderId="69" xfId="8" applyNumberFormat="1" applyFont="1" applyFill="1" applyBorder="1" applyAlignment="1">
      <alignment horizontal="center" vertical="center" wrapText="1"/>
    </xf>
    <xf numFmtId="49" fontId="11" fillId="0" borderId="60" xfId="7" applyNumberFormat="1" applyFont="1" applyFill="1" applyBorder="1" applyAlignment="1">
      <alignment horizontal="left" wrapText="1"/>
    </xf>
    <xf numFmtId="49" fontId="11" fillId="0" borderId="2" xfId="7" applyNumberFormat="1" applyFont="1" applyFill="1" applyBorder="1" applyAlignment="1">
      <alignment horizontal="left" wrapText="1"/>
    </xf>
    <xf numFmtId="49" fontId="11" fillId="2" borderId="8" xfId="8" applyNumberFormat="1" applyFont="1" applyFill="1" applyBorder="1" applyAlignment="1">
      <alignment horizontal="center" vertical="center"/>
    </xf>
    <xf numFmtId="177" fontId="11" fillId="0" borderId="8" xfId="8" applyNumberFormat="1" applyFont="1" applyFill="1" applyBorder="1" applyAlignment="1">
      <alignment horizontal="center" vertical="center"/>
    </xf>
    <xf numFmtId="177" fontId="11" fillId="0" borderId="9" xfId="8" applyNumberFormat="1" applyFont="1" applyFill="1" applyBorder="1" applyAlignment="1">
      <alignment horizontal="center" vertical="center"/>
    </xf>
    <xf numFmtId="49" fontId="11" fillId="0" borderId="67" xfId="8" applyNumberFormat="1" applyFont="1" applyFill="1" applyBorder="1" applyAlignment="1">
      <alignment horizontal="center" vertical="center"/>
    </xf>
    <xf numFmtId="49" fontId="11" fillId="0" borderId="20" xfId="8" applyNumberFormat="1" applyFont="1" applyFill="1" applyBorder="1" applyAlignment="1">
      <alignment horizontal="center" vertical="center"/>
    </xf>
    <xf numFmtId="49" fontId="11" fillId="0" borderId="62" xfId="8" applyNumberFormat="1" applyFont="1" applyFill="1" applyBorder="1" applyAlignment="1">
      <alignment horizontal="center" vertical="center"/>
    </xf>
    <xf numFmtId="49" fontId="11" fillId="0" borderId="63" xfId="8" applyNumberFormat="1" applyFont="1" applyFill="1" applyBorder="1" applyAlignment="1">
      <alignment horizontal="center" vertical="center"/>
    </xf>
    <xf numFmtId="49" fontId="11" fillId="2" borderId="65" xfId="8" applyNumberFormat="1" applyFont="1" applyFill="1" applyBorder="1" applyAlignment="1">
      <alignment horizontal="center" vertical="center"/>
    </xf>
    <xf numFmtId="49" fontId="11" fillId="2" borderId="66" xfId="8" applyNumberFormat="1" applyFont="1" applyFill="1" applyBorder="1" applyAlignment="1">
      <alignment horizontal="center" vertical="center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69" xfId="0" applyNumberFormat="1" applyFont="1" applyFill="1" applyBorder="1" applyAlignment="1">
      <alignment horizontal="center" vertical="top" wrapText="1"/>
    </xf>
    <xf numFmtId="49" fontId="11" fillId="2" borderId="20" xfId="8" applyNumberFormat="1" applyFont="1" applyFill="1" applyBorder="1" applyAlignment="1">
      <alignment horizontal="center" vertical="center"/>
    </xf>
    <xf numFmtId="49" fontId="11" fillId="2" borderId="62" xfId="8" applyNumberFormat="1" applyFont="1" applyFill="1" applyBorder="1" applyAlignment="1">
      <alignment horizontal="center" vertical="center"/>
    </xf>
    <xf numFmtId="49" fontId="11" fillId="2" borderId="63" xfId="8" applyNumberFormat="1" applyFont="1" applyFill="1" applyBorder="1" applyAlignment="1">
      <alignment horizontal="center" vertical="center"/>
    </xf>
    <xf numFmtId="49" fontId="20" fillId="0" borderId="34" xfId="8" applyNumberFormat="1" applyFont="1" applyFill="1" applyBorder="1" applyAlignment="1">
      <alignment horizontal="center" vertical="center" wrapText="1"/>
    </xf>
    <xf numFmtId="49" fontId="20" fillId="0" borderId="35" xfId="8" applyNumberFormat="1" applyFont="1" applyFill="1" applyBorder="1" applyAlignment="1">
      <alignment horizontal="center" vertical="center" wrapText="1"/>
    </xf>
    <xf numFmtId="49" fontId="11" fillId="0" borderId="11" xfId="8" applyNumberFormat="1" applyFont="1" applyFill="1" applyBorder="1" applyAlignment="1">
      <alignment horizontal="center" vertical="center" wrapText="1"/>
    </xf>
    <xf numFmtId="0" fontId="11" fillId="0" borderId="22" xfId="8" applyNumberFormat="1" applyFont="1" applyFill="1" applyBorder="1" applyAlignment="1">
      <alignment horizontal="right" vertical="center" wrapText="1"/>
    </xf>
    <xf numFmtId="0" fontId="11" fillId="0" borderId="64" xfId="8" applyNumberFormat="1" applyFont="1" applyFill="1" applyBorder="1" applyAlignment="1">
      <alignment horizontal="right" vertical="center" wrapText="1"/>
    </xf>
    <xf numFmtId="49" fontId="11" fillId="0" borderId="65" xfId="8" applyNumberFormat="1" applyFont="1" applyFill="1" applyBorder="1" applyAlignment="1">
      <alignment horizontal="center" vertical="center" wrapText="1"/>
    </xf>
    <xf numFmtId="49" fontId="11" fillId="0" borderId="66" xfId="8" applyNumberFormat="1" applyFont="1" applyFill="1" applyBorder="1" applyAlignment="1">
      <alignment horizontal="center" vertical="center" wrapText="1"/>
    </xf>
    <xf numFmtId="49" fontId="11" fillId="0" borderId="67" xfId="8" applyNumberFormat="1" applyFont="1" applyFill="1" applyBorder="1" applyAlignment="1">
      <alignment horizontal="center" vertical="center" wrapText="1"/>
    </xf>
    <xf numFmtId="49" fontId="11" fillId="0" borderId="68" xfId="8" applyNumberFormat="1" applyFont="1" applyFill="1" applyBorder="1" applyAlignment="1">
      <alignment horizontal="center" vertical="center" wrapText="1"/>
    </xf>
    <xf numFmtId="49" fontId="17" fillId="0" borderId="70" xfId="8" applyNumberFormat="1" applyFont="1" applyFill="1" applyBorder="1" applyAlignment="1">
      <alignment horizontal="center" vertical="center" wrapText="1"/>
    </xf>
    <xf numFmtId="49" fontId="17" fillId="0" borderId="71" xfId="8" applyNumberFormat="1" applyFont="1" applyFill="1" applyBorder="1" applyAlignment="1">
      <alignment horizontal="center" vertical="center" wrapText="1"/>
    </xf>
    <xf numFmtId="49" fontId="11" fillId="0" borderId="20" xfId="8" applyNumberFormat="1" applyFont="1" applyFill="1" applyBorder="1" applyAlignment="1">
      <alignment vertical="center" wrapText="1"/>
    </xf>
    <xf numFmtId="49" fontId="11" fillId="0" borderId="62" xfId="8" applyNumberFormat="1" applyFont="1" applyFill="1" applyBorder="1" applyAlignment="1">
      <alignment vertical="center" wrapText="1"/>
    </xf>
    <xf numFmtId="49" fontId="11" fillId="0" borderId="63" xfId="8" applyNumberFormat="1" applyFont="1" applyFill="1" applyBorder="1" applyAlignment="1">
      <alignment vertical="center" wrapText="1"/>
    </xf>
    <xf numFmtId="49" fontId="12" fillId="0" borderId="15" xfId="0" applyNumberFormat="1" applyFont="1" applyFill="1" applyBorder="1" applyAlignment="1">
      <alignment horizontal="left" vertical="center" wrapText="1"/>
    </xf>
    <xf numFmtId="49" fontId="12" fillId="0" borderId="16" xfId="0" applyNumberFormat="1" applyFont="1" applyFill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49" fontId="0" fillId="0" borderId="83" xfId="8" applyNumberFormat="1" applyFont="1" applyFill="1" applyBorder="1" applyAlignment="1">
      <alignment horizontal="center" vertical="center" wrapText="1"/>
    </xf>
    <xf numFmtId="49" fontId="0" fillId="0" borderId="84" xfId="8" applyNumberFormat="1" applyFont="1" applyFill="1" applyBorder="1" applyAlignment="1">
      <alignment horizontal="center" vertical="center" wrapText="1"/>
    </xf>
    <xf numFmtId="49" fontId="12" fillId="0" borderId="33" xfId="7" applyNumberFormat="1" applyFont="1" applyFill="1" applyBorder="1" applyAlignment="1">
      <alignment horizontal="left" wrapText="1"/>
    </xf>
    <xf numFmtId="49" fontId="12" fillId="0" borderId="81" xfId="7" applyNumberFormat="1" applyFont="1" applyFill="1" applyBorder="1" applyAlignment="1">
      <alignment horizontal="left" wrapText="1"/>
    </xf>
    <xf numFmtId="49" fontId="12" fillId="0" borderId="80" xfId="7" applyNumberFormat="1" applyFont="1" applyFill="1" applyBorder="1" applyAlignment="1">
      <alignment horizontal="left" wrapText="1"/>
    </xf>
    <xf numFmtId="49" fontId="12" fillId="0" borderId="11" xfId="0" applyNumberFormat="1" applyFont="1" applyFill="1" applyBorder="1" applyAlignment="1">
      <alignment horizontal="left" vertical="top" wrapText="1"/>
    </xf>
    <xf numFmtId="49" fontId="12" fillId="0" borderId="12" xfId="0" applyNumberFormat="1" applyFont="1" applyFill="1" applyBorder="1" applyAlignment="1">
      <alignment horizontal="left" vertical="top" wrapText="1"/>
    </xf>
    <xf numFmtId="49" fontId="12" fillId="0" borderId="51" xfId="2" applyNumberFormat="1" applyFont="1" applyFill="1" applyBorder="1" applyAlignment="1">
      <alignment horizontal="left" vertical="top" wrapText="1"/>
    </xf>
    <xf numFmtId="49" fontId="12" fillId="0" borderId="79" xfId="2" applyNumberFormat="1" applyFont="1" applyFill="1" applyBorder="1" applyAlignment="1">
      <alignment horizontal="left" vertical="top" wrapText="1"/>
    </xf>
    <xf numFmtId="49" fontId="12" fillId="0" borderId="80" xfId="7" applyNumberFormat="1" applyFont="1" applyFill="1" applyBorder="1" applyAlignment="1">
      <alignment horizontal="left" vertical="center" wrapText="1"/>
    </xf>
    <xf numFmtId="49" fontId="12" fillId="0" borderId="81" xfId="7" applyNumberFormat="1" applyFont="1" applyFill="1" applyBorder="1" applyAlignment="1">
      <alignment horizontal="left" vertical="center" wrapText="1"/>
    </xf>
    <xf numFmtId="49" fontId="12" fillId="0" borderId="49" xfId="7" applyNumberFormat="1" applyFont="1" applyFill="1" applyBorder="1" applyAlignment="1">
      <alignment horizontal="left" wrapText="1"/>
    </xf>
    <xf numFmtId="49" fontId="12" fillId="0" borderId="82" xfId="7" applyNumberFormat="1" applyFont="1" applyFill="1" applyBorder="1" applyAlignment="1">
      <alignment horizontal="left" wrapText="1"/>
    </xf>
    <xf numFmtId="49" fontId="12" fillId="0" borderId="23" xfId="0" applyNumberFormat="1" applyFont="1" applyFill="1" applyBorder="1" applyAlignment="1">
      <alignment horizontal="left" vertical="top" wrapText="1"/>
    </xf>
    <xf numFmtId="49" fontId="12" fillId="0" borderId="74" xfId="0" applyNumberFormat="1" applyFont="1" applyFill="1" applyBorder="1" applyAlignment="1">
      <alignment horizontal="left" vertical="top" wrapText="1"/>
    </xf>
    <xf numFmtId="49" fontId="12" fillId="0" borderId="75" xfId="0" applyNumberFormat="1" applyFont="1" applyFill="1" applyBorder="1" applyAlignment="1">
      <alignment horizontal="left" vertical="top" wrapText="1"/>
    </xf>
    <xf numFmtId="49" fontId="12" fillId="0" borderId="76" xfId="0" applyNumberFormat="1" applyFont="1" applyFill="1" applyBorder="1" applyAlignment="1">
      <alignment horizontal="left" vertical="top" wrapText="1"/>
    </xf>
    <xf numFmtId="49" fontId="12" fillId="0" borderId="37" xfId="0" applyNumberFormat="1" applyFont="1" applyFill="1" applyBorder="1" applyAlignment="1">
      <alignment horizontal="left" vertical="top" wrapText="1"/>
    </xf>
    <xf numFmtId="49" fontId="12" fillId="0" borderId="77" xfId="0" applyNumberFormat="1" applyFont="1" applyFill="1" applyBorder="1" applyAlignment="1">
      <alignment horizontal="left" vertical="top" wrapText="1"/>
    </xf>
    <xf numFmtId="49" fontId="12" fillId="0" borderId="78" xfId="0" applyNumberFormat="1" applyFont="1" applyFill="1" applyBorder="1" applyAlignment="1">
      <alignment horizontal="left" vertical="top" wrapText="1"/>
    </xf>
    <xf numFmtId="49" fontId="12" fillId="0" borderId="11" xfId="2" applyNumberFormat="1" applyFont="1" applyFill="1" applyBorder="1" applyAlignment="1">
      <alignment horizontal="left" vertical="top" wrapText="1"/>
    </xf>
    <xf numFmtId="49" fontId="12" fillId="0" borderId="12" xfId="2" applyNumberFormat="1" applyFont="1" applyFill="1" applyBorder="1" applyAlignment="1">
      <alignment horizontal="left" vertical="top" wrapText="1"/>
    </xf>
    <xf numFmtId="49" fontId="12" fillId="0" borderId="11" xfId="0" applyNumberFormat="1" applyFont="1" applyFill="1" applyBorder="1" applyAlignment="1">
      <alignment horizontal="left" vertical="center" wrapText="1"/>
    </xf>
    <xf numFmtId="49" fontId="12" fillId="0" borderId="12" xfId="0" applyNumberFormat="1" applyFont="1" applyFill="1" applyBorder="1" applyAlignment="1">
      <alignment horizontal="left" vertical="center" wrapText="1"/>
    </xf>
    <xf numFmtId="49" fontId="12" fillId="0" borderId="86" xfId="2" applyNumberFormat="1" applyFont="1" applyFill="1" applyBorder="1" applyAlignment="1">
      <alignment horizontal="left" vertical="top" wrapText="1"/>
    </xf>
    <xf numFmtId="49" fontId="18" fillId="0" borderId="87" xfId="8" applyNumberFormat="1" applyFont="1" applyFill="1" applyBorder="1" applyAlignment="1">
      <alignment horizontal="center" vertical="center" wrapText="1"/>
    </xf>
    <xf numFmtId="49" fontId="18" fillId="0" borderId="88" xfId="8" applyNumberFormat="1" applyFont="1" applyFill="1" applyBorder="1" applyAlignment="1">
      <alignment horizontal="center" vertical="center" wrapText="1"/>
    </xf>
    <xf numFmtId="49" fontId="12" fillId="0" borderId="89" xfId="0" applyNumberFormat="1" applyFont="1" applyFill="1" applyBorder="1" applyAlignment="1">
      <alignment horizontal="left" vertical="top" wrapText="1"/>
    </xf>
    <xf numFmtId="49" fontId="12" fillId="0" borderId="8" xfId="0" applyNumberFormat="1" applyFont="1" applyFill="1" applyBorder="1" applyAlignment="1">
      <alignment horizontal="left" vertical="top" wrapText="1"/>
    </xf>
    <xf numFmtId="49" fontId="12" fillId="0" borderId="9" xfId="0" applyNumberFormat="1" applyFont="1" applyFill="1" applyBorder="1" applyAlignment="1">
      <alignment horizontal="left" vertical="top" wrapText="1"/>
    </xf>
    <xf numFmtId="49" fontId="12" fillId="0" borderId="34" xfId="0" applyNumberFormat="1" applyFont="1" applyFill="1" applyBorder="1" applyAlignment="1">
      <alignment horizontal="left" vertical="top" wrapText="1"/>
    </xf>
    <xf numFmtId="49" fontId="12" fillId="0" borderId="122" xfId="2" applyNumberFormat="1" applyFont="1" applyFill="1" applyBorder="1" applyAlignment="1">
      <alignment horizontal="left" vertical="top" wrapText="1"/>
    </xf>
    <xf numFmtId="49" fontId="12" fillId="0" borderId="121" xfId="2" applyNumberFormat="1" applyFont="1" applyFill="1" applyBorder="1" applyAlignment="1">
      <alignment horizontal="left" vertical="top" wrapText="1"/>
    </xf>
    <xf numFmtId="49" fontId="26" fillId="0" borderId="11" xfId="0" applyNumberFormat="1" applyFont="1" applyFill="1" applyBorder="1" applyAlignment="1">
      <alignment horizontal="left" vertical="center" wrapText="1"/>
    </xf>
    <xf numFmtId="49" fontId="26" fillId="0" borderId="12" xfId="0" applyNumberFormat="1" applyFont="1" applyFill="1" applyBorder="1" applyAlignment="1">
      <alignment horizontal="left" vertical="center" wrapText="1"/>
    </xf>
    <xf numFmtId="49" fontId="12" fillId="0" borderId="11" xfId="2" applyNumberFormat="1" applyFont="1" applyFill="1" applyBorder="1" applyAlignment="1">
      <alignment horizontal="left" vertical="center" wrapText="1"/>
    </xf>
    <xf numFmtId="49" fontId="12" fillId="0" borderId="12" xfId="2" applyNumberFormat="1" applyFont="1" applyFill="1" applyBorder="1" applyAlignment="1">
      <alignment horizontal="left" vertical="center" wrapText="1"/>
    </xf>
    <xf numFmtId="49" fontId="3" fillId="0" borderId="11" xfId="1" applyNumberFormat="1" applyFill="1" applyBorder="1" applyAlignment="1" applyProtection="1">
      <alignment horizontal="left" vertical="center" wrapText="1"/>
    </xf>
    <xf numFmtId="49" fontId="12" fillId="0" borderId="37" xfId="7" applyNumberFormat="1" applyFont="1" applyFill="1" applyBorder="1" applyAlignment="1">
      <alignment horizontal="left" wrapText="1"/>
    </xf>
    <xf numFmtId="49" fontId="12" fillId="0" borderId="43" xfId="7" applyNumberFormat="1" applyFont="1" applyFill="1" applyBorder="1" applyAlignment="1">
      <alignment horizontal="left" wrapText="1"/>
    </xf>
    <xf numFmtId="49" fontId="12" fillId="0" borderId="15" xfId="2" applyNumberFormat="1" applyFont="1" applyFill="1" applyBorder="1" applyAlignment="1">
      <alignment horizontal="left" vertical="top" wrapText="1"/>
    </xf>
    <xf numFmtId="49" fontId="12" fillId="0" borderId="16" xfId="2" applyNumberFormat="1" applyFont="1" applyFill="1" applyBorder="1" applyAlignment="1">
      <alignment horizontal="left" vertical="top" wrapText="1"/>
    </xf>
    <xf numFmtId="0" fontId="12" fillId="0" borderId="33" xfId="2" applyFont="1" applyBorder="1" applyAlignment="1">
      <alignment horizontal="left" vertical="center"/>
    </xf>
    <xf numFmtId="0" fontId="12" fillId="0" borderId="37" xfId="2" applyFont="1" applyBorder="1" applyAlignment="1">
      <alignment horizontal="left" vertical="center"/>
    </xf>
    <xf numFmtId="0" fontId="12" fillId="0" borderId="85" xfId="2" applyFont="1" applyBorder="1" applyAlignment="1">
      <alignment horizontal="left" vertical="center"/>
    </xf>
    <xf numFmtId="49" fontId="12" fillId="0" borderId="103" xfId="0" applyNumberFormat="1" applyFont="1" applyFill="1" applyBorder="1" applyAlignment="1">
      <alignment horizontal="left" vertical="top" wrapText="1"/>
    </xf>
    <xf numFmtId="49" fontId="12" fillId="0" borderId="93" xfId="0" applyNumberFormat="1" applyFont="1" applyFill="1" applyBorder="1" applyAlignment="1">
      <alignment horizontal="left" vertical="top" wrapText="1"/>
    </xf>
    <xf numFmtId="49" fontId="12" fillId="0" borderId="94" xfId="0" applyNumberFormat="1" applyFont="1" applyFill="1" applyBorder="1" applyAlignment="1">
      <alignment horizontal="left" vertical="top" wrapText="1"/>
    </xf>
    <xf numFmtId="49" fontId="0" fillId="0" borderId="95" xfId="8" applyNumberFormat="1" applyFont="1" applyFill="1" applyBorder="1" applyAlignment="1">
      <alignment horizontal="center" vertical="center" wrapText="1"/>
    </xf>
    <xf numFmtId="49" fontId="0" fillId="0" borderId="37" xfId="7" applyNumberFormat="1" applyFont="1" applyFill="1" applyBorder="1" applyAlignment="1">
      <alignment horizontal="left" wrapText="1"/>
    </xf>
    <xf numFmtId="49" fontId="0" fillId="0" borderId="85" xfId="7" applyNumberFormat="1" applyFont="1" applyFill="1" applyBorder="1" applyAlignment="1">
      <alignment horizontal="left" wrapText="1"/>
    </xf>
    <xf numFmtId="0" fontId="12" fillId="0" borderId="22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64" xfId="0" applyFont="1" applyBorder="1" applyAlignment="1">
      <alignment horizontal="left" vertical="center"/>
    </xf>
    <xf numFmtId="49" fontId="12" fillId="0" borderId="86" xfId="0" applyNumberFormat="1" applyFont="1" applyFill="1" applyBorder="1" applyAlignment="1">
      <alignment horizontal="left" vertical="top" wrapText="1"/>
    </xf>
    <xf numFmtId="49" fontId="12" fillId="0" borderId="102" xfId="0" applyNumberFormat="1" applyFont="1" applyFill="1" applyBorder="1" applyAlignment="1">
      <alignment horizontal="left" vertical="top" wrapText="1"/>
    </xf>
    <xf numFmtId="49" fontId="12" fillId="0" borderId="91" xfId="0" applyNumberFormat="1" applyFont="1" applyFill="1" applyBorder="1" applyAlignment="1">
      <alignment horizontal="left" vertical="top" wrapText="1"/>
    </xf>
    <xf numFmtId="49" fontId="12" fillId="0" borderId="92" xfId="0" applyNumberFormat="1" applyFont="1" applyFill="1" applyBorder="1" applyAlignment="1">
      <alignment horizontal="left" vertical="top" wrapText="1"/>
    </xf>
    <xf numFmtId="49" fontId="12" fillId="0" borderId="33" xfId="2" applyNumberFormat="1" applyFont="1" applyFill="1" applyBorder="1" applyAlignment="1">
      <alignment horizontal="left" vertical="top" wrapText="1"/>
    </xf>
    <xf numFmtId="49" fontId="2" fillId="0" borderId="38" xfId="7" applyNumberFormat="1" applyFont="1" applyFill="1" applyBorder="1" applyAlignment="1">
      <alignment horizontal="left" wrapText="1"/>
    </xf>
    <xf numFmtId="49" fontId="2" fillId="0" borderId="0" xfId="7" applyNumberFormat="1" applyFont="1" applyFill="1" applyBorder="1" applyAlignment="1">
      <alignment horizontal="left" wrapText="1"/>
    </xf>
    <xf numFmtId="49" fontId="2" fillId="0" borderId="90" xfId="7" applyNumberFormat="1" applyFont="1" applyFill="1" applyBorder="1" applyAlignment="1">
      <alignment horizontal="left" wrapText="1"/>
    </xf>
    <xf numFmtId="0" fontId="12" fillId="0" borderId="0" xfId="2" applyFont="1" applyBorder="1" applyAlignment="1">
      <alignment horizontal="left" vertical="center"/>
    </xf>
    <xf numFmtId="49" fontId="12" fillId="0" borderId="51" xfId="0" applyNumberFormat="1" applyFont="1" applyFill="1" applyBorder="1" applyAlignment="1">
      <alignment horizontal="left" vertical="top" wrapText="1"/>
    </xf>
    <xf numFmtId="49" fontId="12" fillId="0" borderId="15" xfId="0" applyNumberFormat="1" applyFont="1" applyFill="1" applyBorder="1" applyAlignment="1">
      <alignment horizontal="center" vertical="top" wrapText="1"/>
    </xf>
    <xf numFmtId="49" fontId="12" fillId="0" borderId="29" xfId="0" applyNumberFormat="1" applyFont="1" applyFill="1" applyBorder="1" applyAlignment="1">
      <alignment horizontal="center" vertical="top" wrapText="1"/>
    </xf>
    <xf numFmtId="49" fontId="12" fillId="0" borderId="33" xfId="0" applyNumberFormat="1" applyFont="1" applyFill="1" applyBorder="1" applyAlignment="1">
      <alignment horizontal="left" vertical="top" wrapText="1"/>
    </xf>
    <xf numFmtId="49" fontId="0" fillId="0" borderId="77" xfId="0" applyNumberFormat="1" applyFont="1" applyFill="1" applyBorder="1" applyAlignment="1">
      <alignment horizontal="center" vertical="top" wrapText="1"/>
    </xf>
    <xf numFmtId="49" fontId="0" fillId="0" borderId="51" xfId="0" applyNumberFormat="1" applyFont="1" applyFill="1" applyBorder="1" applyAlignment="1">
      <alignment horizontal="center" vertical="top" wrapText="1"/>
    </xf>
    <xf numFmtId="49" fontId="0" fillId="0" borderId="97" xfId="0" applyNumberFormat="1" applyFont="1" applyFill="1" applyBorder="1" applyAlignment="1">
      <alignment horizontal="center" vertical="top" wrapText="1"/>
    </xf>
    <xf numFmtId="49" fontId="12" fillId="0" borderId="98" xfId="0" applyNumberFormat="1" applyFont="1" applyFill="1" applyBorder="1" applyAlignment="1">
      <alignment horizontal="left" vertical="top" wrapText="1"/>
    </xf>
    <xf numFmtId="49" fontId="12" fillId="0" borderId="99" xfId="0" applyNumberFormat="1" applyFont="1" applyFill="1" applyBorder="1" applyAlignment="1">
      <alignment horizontal="left" vertical="top" wrapText="1"/>
    </xf>
    <xf numFmtId="49" fontId="12" fillId="0" borderId="100" xfId="0" applyNumberFormat="1" applyFont="1" applyFill="1" applyBorder="1" applyAlignment="1">
      <alignment horizontal="left" vertical="top" wrapText="1"/>
    </xf>
    <xf numFmtId="0" fontId="12" fillId="0" borderId="98" xfId="0" applyFont="1" applyBorder="1" applyAlignment="1">
      <alignment horizontal="left" vertical="center"/>
    </xf>
    <xf numFmtId="0" fontId="12" fillId="0" borderId="99" xfId="0" applyFont="1" applyBorder="1" applyAlignment="1">
      <alignment horizontal="left" vertical="center"/>
    </xf>
    <xf numFmtId="0" fontId="12" fillId="0" borderId="100" xfId="0" applyFont="1" applyBorder="1" applyAlignment="1">
      <alignment horizontal="left" vertical="center"/>
    </xf>
    <xf numFmtId="49" fontId="12" fillId="0" borderId="96" xfId="2" applyNumberFormat="1" applyFont="1" applyFill="1" applyBorder="1" applyAlignment="1">
      <alignment horizontal="left" vertical="top" wrapText="1"/>
    </xf>
    <xf numFmtId="49" fontId="12" fillId="0" borderId="58" xfId="2" applyNumberFormat="1" applyFont="1" applyFill="1" applyBorder="1" applyAlignment="1">
      <alignment horizontal="left" vertical="top" wrapText="1"/>
    </xf>
    <xf numFmtId="49" fontId="12" fillId="0" borderId="22" xfId="0" applyNumberFormat="1" applyFont="1" applyFill="1" applyBorder="1" applyAlignment="1">
      <alignment horizontal="left" vertical="center" wrapText="1"/>
    </xf>
    <xf numFmtId="49" fontId="12" fillId="0" borderId="33" xfId="7" applyNumberFormat="1" applyFont="1" applyFill="1" applyBorder="1" applyAlignment="1">
      <alignment horizontal="left" vertical="center" wrapText="1"/>
    </xf>
    <xf numFmtId="49" fontId="12" fillId="0" borderId="11" xfId="7" applyNumberFormat="1" applyFont="1" applyFill="1" applyBorder="1" applyAlignment="1">
      <alignment horizontal="left" wrapText="1"/>
    </xf>
    <xf numFmtId="49" fontId="12" fillId="0" borderId="12" xfId="7" applyNumberFormat="1" applyFont="1" applyFill="1" applyBorder="1" applyAlignment="1">
      <alignment horizontal="left" wrapText="1"/>
    </xf>
    <xf numFmtId="49" fontId="12" fillId="0" borderId="15" xfId="2" applyNumberFormat="1" applyFont="1" applyFill="1" applyBorder="1" applyAlignment="1">
      <alignment horizontal="center" vertical="top" wrapText="1"/>
    </xf>
    <xf numFmtId="49" fontId="12" fillId="0" borderId="69" xfId="2" applyNumberFormat="1" applyFont="1" applyFill="1" applyBorder="1" applyAlignment="1">
      <alignment horizontal="center" vertical="top" wrapText="1"/>
    </xf>
    <xf numFmtId="49" fontId="12" fillId="0" borderId="29" xfId="2" applyNumberFormat="1" applyFont="1" applyFill="1" applyBorder="1" applyAlignment="1">
      <alignment horizontal="center" vertical="top" wrapText="1"/>
    </xf>
    <xf numFmtId="49" fontId="12" fillId="0" borderId="93" xfId="2" applyNumberFormat="1" applyFont="1" applyFill="1" applyBorder="1" applyAlignment="1">
      <alignment horizontal="left" vertical="top" wrapText="1"/>
    </xf>
    <xf numFmtId="49" fontId="12" fillId="0" borderId="81" xfId="2" applyNumberFormat="1" applyFont="1" applyFill="1" applyBorder="1" applyAlignment="1">
      <alignment horizontal="left" vertical="top" wrapText="1"/>
    </xf>
    <xf numFmtId="49" fontId="12" fillId="0" borderId="107" xfId="2" applyNumberFormat="1" applyFont="1" applyFill="1" applyBorder="1" applyAlignment="1">
      <alignment horizontal="center" vertical="top" wrapText="1"/>
    </xf>
    <xf numFmtId="49" fontId="12" fillId="0" borderId="111" xfId="2" applyNumberFormat="1" applyFont="1" applyFill="1" applyBorder="1" applyAlignment="1">
      <alignment horizontal="center" vertical="top" wrapText="1"/>
    </xf>
    <xf numFmtId="49" fontId="12" fillId="0" borderId="112" xfId="2" applyNumberFormat="1" applyFont="1" applyFill="1" applyBorder="1" applyAlignment="1">
      <alignment horizontal="center" vertical="top" wrapText="1"/>
    </xf>
    <xf numFmtId="49" fontId="12" fillId="0" borderId="37" xfId="2" applyNumberFormat="1" applyFont="1" applyFill="1" applyBorder="1" applyAlignment="1">
      <alignment horizontal="left" vertical="top" wrapText="1"/>
    </xf>
    <xf numFmtId="49" fontId="12" fillId="0" borderId="85" xfId="2" applyNumberFormat="1" applyFont="1" applyFill="1" applyBorder="1" applyAlignment="1">
      <alignment horizontal="left" vertical="top" wrapText="1"/>
    </xf>
    <xf numFmtId="49" fontId="12" fillId="0" borderId="49" xfId="2" applyNumberFormat="1" applyFont="1" applyFill="1" applyBorder="1" applyAlignment="1">
      <alignment horizontal="left" vertical="top" wrapText="1"/>
    </xf>
    <xf numFmtId="49" fontId="12" fillId="0" borderId="82" xfId="2" applyNumberFormat="1" applyFont="1" applyFill="1" applyBorder="1" applyAlignment="1">
      <alignment horizontal="left" vertical="top" wrapText="1"/>
    </xf>
    <xf numFmtId="49" fontId="12" fillId="0" borderId="110" xfId="2" applyNumberFormat="1" applyFont="1" applyFill="1" applyBorder="1" applyAlignment="1">
      <alignment horizontal="left" vertical="top" wrapText="1"/>
    </xf>
    <xf numFmtId="49" fontId="12" fillId="0" borderId="13" xfId="2" applyNumberFormat="1" applyFont="1" applyFill="1" applyBorder="1" applyAlignment="1">
      <alignment horizontal="left" vertical="top" wrapText="1"/>
    </xf>
    <xf numFmtId="49" fontId="12" fillId="0" borderId="109" xfId="2" applyNumberFormat="1" applyFont="1" applyFill="1" applyBorder="1" applyAlignment="1">
      <alignment horizontal="left" vertical="top" wrapText="1"/>
    </xf>
    <xf numFmtId="0" fontId="0" fillId="0" borderId="15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49" fontId="12" fillId="0" borderId="103" xfId="2" applyNumberFormat="1" applyFont="1" applyFill="1" applyBorder="1" applyAlignment="1">
      <alignment horizontal="left" vertical="top" wrapText="1"/>
    </xf>
    <xf numFmtId="49" fontId="12" fillId="0" borderId="106" xfId="2" applyNumberFormat="1" applyFont="1" applyFill="1" applyBorder="1" applyAlignment="1">
      <alignment horizontal="left" vertical="top" wrapText="1"/>
    </xf>
    <xf numFmtId="49" fontId="12" fillId="0" borderId="108" xfId="2" applyNumberFormat="1" applyFont="1" applyFill="1" applyBorder="1" applyAlignment="1">
      <alignment horizontal="center" vertical="top" wrapText="1"/>
    </xf>
    <xf numFmtId="0" fontId="12" fillId="0" borderId="46" xfId="0" applyFont="1" applyBorder="1" applyAlignment="1">
      <alignment horizontal="left" vertical="center"/>
    </xf>
    <xf numFmtId="49" fontId="12" fillId="0" borderId="73" xfId="0" applyNumberFormat="1" applyFont="1" applyFill="1" applyBorder="1" applyAlignment="1">
      <alignment horizontal="left" vertical="top" wrapText="1"/>
    </xf>
    <xf numFmtId="49" fontId="0" fillId="0" borderId="11" xfId="0" applyNumberFormat="1" applyFont="1" applyFill="1" applyBorder="1" applyAlignment="1">
      <alignment horizontal="center" vertical="top" wrapText="1"/>
    </xf>
    <xf numFmtId="49" fontId="0" fillId="0" borderId="18" xfId="0" applyNumberFormat="1" applyFont="1" applyFill="1" applyBorder="1" applyAlignment="1">
      <alignment horizontal="center" vertical="top" wrapText="1"/>
    </xf>
    <xf numFmtId="49" fontId="12" fillId="0" borderId="46" xfId="0" applyNumberFormat="1" applyFont="1" applyFill="1" applyBorder="1" applyAlignment="1">
      <alignment horizontal="left" vertical="top" wrapText="1"/>
    </xf>
    <xf numFmtId="49" fontId="0" fillId="0" borderId="15" xfId="0" applyNumberFormat="1" applyFont="1" applyFill="1" applyBorder="1" applyAlignment="1">
      <alignment horizontal="center" vertical="center" wrapText="1"/>
    </xf>
    <xf numFmtId="49" fontId="0" fillId="0" borderId="29" xfId="0" applyNumberFormat="1" applyFont="1" applyFill="1" applyBorder="1" applyAlignment="1">
      <alignment horizontal="center" vertical="center" wrapText="1"/>
    </xf>
    <xf numFmtId="49" fontId="12" fillId="0" borderId="115" xfId="2" applyNumberFormat="1" applyFont="1" applyFill="1" applyBorder="1" applyAlignment="1">
      <alignment horizontal="left" vertical="top" wrapText="1"/>
    </xf>
    <xf numFmtId="49" fontId="12" fillId="0" borderId="85" xfId="7" applyNumberFormat="1" applyFont="1" applyFill="1" applyBorder="1" applyAlignment="1">
      <alignment horizontal="left" wrapText="1"/>
    </xf>
    <xf numFmtId="49" fontId="12" fillId="0" borderId="103" xfId="7" applyNumberFormat="1" applyFont="1" applyFill="1" applyBorder="1" applyAlignment="1">
      <alignment horizontal="left" wrapText="1"/>
    </xf>
    <xf numFmtId="49" fontId="28" fillId="0" borderId="11" xfId="0" applyNumberFormat="1" applyFont="1" applyFill="1" applyBorder="1" applyAlignment="1">
      <alignment horizontal="left" vertical="top" wrapText="1"/>
    </xf>
    <xf numFmtId="49" fontId="2" fillId="0" borderId="29" xfId="8" applyNumberFormat="1" applyFont="1" applyFill="1" applyBorder="1" applyAlignment="1">
      <alignment horizontal="left" vertical="center" wrapText="1"/>
    </xf>
    <xf numFmtId="49" fontId="2" fillId="0" borderId="11" xfId="8" applyNumberFormat="1" applyFont="1" applyFill="1" applyBorder="1" applyAlignment="1">
      <alignment horizontal="left" vertical="center" wrapText="1"/>
    </xf>
    <xf numFmtId="49" fontId="2" fillId="0" borderId="18" xfId="8" applyNumberFormat="1" applyFont="1" applyFill="1" applyBorder="1" applyAlignment="1">
      <alignment horizontal="left" vertical="center" wrapText="1"/>
    </xf>
    <xf numFmtId="49" fontId="12" fillId="0" borderId="118" xfId="7" applyNumberFormat="1" applyFont="1" applyFill="1" applyBorder="1" applyAlignment="1">
      <alignment horizontal="left" wrapText="1"/>
    </xf>
    <xf numFmtId="49" fontId="12" fillId="0" borderId="119" xfId="7" applyNumberFormat="1" applyFont="1" applyFill="1" applyBorder="1" applyAlignment="1">
      <alignment horizontal="left" wrapText="1"/>
    </xf>
    <xf numFmtId="49" fontId="12" fillId="0" borderId="109" xfId="7" applyNumberFormat="1" applyFont="1" applyFill="1" applyBorder="1" applyAlignment="1">
      <alignment horizontal="left" wrapText="1"/>
    </xf>
    <xf numFmtId="49" fontId="12" fillId="0" borderId="113" xfId="7" applyNumberFormat="1" applyFont="1" applyFill="1" applyBorder="1" applyAlignment="1">
      <alignment horizontal="left" wrapText="1"/>
    </xf>
    <xf numFmtId="49" fontId="12" fillId="0" borderId="74" xfId="2" applyNumberFormat="1" applyFont="1" applyFill="1" applyBorder="1" applyAlignment="1">
      <alignment horizontal="left" vertical="top" wrapText="1"/>
    </xf>
    <xf numFmtId="49" fontId="12" fillId="0" borderId="75" xfId="2" applyNumberFormat="1" applyFont="1" applyFill="1" applyBorder="1" applyAlignment="1">
      <alignment horizontal="left" vertical="top" wrapText="1"/>
    </xf>
    <xf numFmtId="49" fontId="11" fillId="0" borderId="91" xfId="0" applyNumberFormat="1" applyFont="1" applyFill="1" applyBorder="1" applyAlignment="1">
      <alignment horizontal="left" vertical="top" wrapText="1"/>
    </xf>
    <xf numFmtId="49" fontId="11" fillId="0" borderId="33" xfId="0" applyNumberFormat="1" applyFont="1" applyFill="1" applyBorder="1" applyAlignment="1">
      <alignment horizontal="left" vertical="top" wrapText="1"/>
    </xf>
    <xf numFmtId="49" fontId="11" fillId="0" borderId="77" xfId="0" applyNumberFormat="1" applyFont="1" applyFill="1" applyBorder="1" applyAlignment="1">
      <alignment horizontal="left" vertical="top" wrapText="1"/>
    </xf>
    <xf numFmtId="49" fontId="5" fillId="0" borderId="0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5" fillId="0" borderId="0" xfId="2" applyNumberFormat="1" applyFont="1" applyFill="1" applyBorder="1" applyAlignment="1">
      <alignment horizontal="left" vertical="top" wrapText="1"/>
    </xf>
    <xf numFmtId="49" fontId="5" fillId="0" borderId="11" xfId="2" applyNumberFormat="1" applyFont="1" applyFill="1" applyBorder="1" applyAlignment="1">
      <alignment vertical="top" wrapText="1"/>
    </xf>
    <xf numFmtId="49" fontId="11" fillId="0" borderId="11" xfId="2" applyNumberFormat="1" applyFont="1" applyFill="1" applyBorder="1" applyAlignment="1">
      <alignment horizontal="left" vertical="top" wrapText="1"/>
    </xf>
    <xf numFmtId="49" fontId="11" fillId="0" borderId="12" xfId="2" applyNumberFormat="1" applyFont="1" applyFill="1" applyBorder="1" applyAlignment="1">
      <alignment horizontal="left" vertical="top" wrapText="1"/>
    </xf>
    <xf numFmtId="49" fontId="11" fillId="0" borderId="11" xfId="2" applyNumberFormat="1" applyFont="1" applyFill="1" applyBorder="1" applyAlignment="1">
      <alignment horizontal="left" vertical="center" wrapText="1"/>
    </xf>
    <xf numFmtId="49" fontId="11" fillId="0" borderId="12" xfId="2" applyNumberFormat="1" applyFont="1" applyFill="1" applyBorder="1" applyAlignment="1">
      <alignment horizontal="left" vertical="center" wrapText="1"/>
    </xf>
    <xf numFmtId="49" fontId="5" fillId="0" borderId="11" xfId="2" applyNumberFormat="1" applyFont="1" applyFill="1" applyBorder="1" applyAlignment="1">
      <alignment horizontal="left" vertical="center" wrapText="1"/>
    </xf>
    <xf numFmtId="49" fontId="5" fillId="0" borderId="12" xfId="2" applyNumberFormat="1" applyFont="1" applyFill="1" applyBorder="1" applyAlignment="1">
      <alignment horizontal="left" vertical="center" wrapText="1"/>
    </xf>
    <xf numFmtId="49" fontId="3" fillId="0" borderId="11" xfId="1" applyNumberFormat="1" applyFill="1" applyBorder="1" applyAlignment="1" applyProtection="1">
      <alignment horizontal="left" vertical="top" wrapText="1"/>
    </xf>
    <xf numFmtId="49" fontId="29" fillId="0" borderId="11" xfId="2" applyNumberFormat="1" applyFont="1" applyFill="1" applyBorder="1" applyAlignment="1">
      <alignment horizontal="left" vertical="top" wrapText="1"/>
    </xf>
    <xf numFmtId="49" fontId="29" fillId="0" borderId="12" xfId="2" applyNumberFormat="1" applyFont="1" applyFill="1" applyBorder="1" applyAlignment="1">
      <alignment horizontal="left" vertical="top" wrapText="1"/>
    </xf>
    <xf numFmtId="49" fontId="11" fillId="0" borderId="33" xfId="7" applyNumberFormat="1" applyFont="1" applyFill="1" applyBorder="1" applyAlignment="1">
      <alignment horizontal="left" wrapText="1"/>
    </xf>
    <xf numFmtId="49" fontId="5" fillId="0" borderId="31" xfId="8" applyNumberFormat="1" applyFont="1" applyFill="1" applyBorder="1" applyAlignment="1">
      <alignment vertical="center" wrapText="1"/>
    </xf>
    <xf numFmtId="49" fontId="11" fillId="0" borderId="80" xfId="2" applyNumberFormat="1" applyFont="1" applyFill="1" applyBorder="1" applyAlignment="1">
      <alignment horizontal="left" vertical="top" wrapText="1"/>
    </xf>
    <xf numFmtId="49" fontId="5" fillId="0" borderId="95" xfId="8" applyNumberFormat="1" applyFont="1" applyFill="1" applyBorder="1" applyAlignment="1">
      <alignment vertical="center" wrapText="1"/>
    </xf>
    <xf numFmtId="49" fontId="29" fillId="0" borderId="80" xfId="2" applyNumberFormat="1" applyFont="1" applyFill="1" applyBorder="1" applyAlignment="1">
      <alignment horizontal="left" vertical="top" wrapText="1"/>
    </xf>
    <xf numFmtId="49" fontId="11" fillId="0" borderId="80" xfId="7" applyNumberFormat="1" applyFont="1" applyFill="1" applyBorder="1" applyAlignment="1">
      <alignment horizontal="left" wrapText="1"/>
    </xf>
    <xf numFmtId="49" fontId="5" fillId="0" borderId="31" xfId="7" applyNumberFormat="1" applyFont="1" applyFill="1" applyBorder="1" applyAlignment="1">
      <alignment wrapText="1"/>
    </xf>
    <xf numFmtId="49" fontId="5" fillId="0" borderId="95" xfId="7" applyNumberFormat="1" applyFont="1" applyFill="1" applyBorder="1" applyAlignment="1">
      <alignment wrapText="1"/>
    </xf>
    <xf numFmtId="49" fontId="5" fillId="0" borderId="32" xfId="7" applyNumberFormat="1" applyFont="1" applyFill="1" applyBorder="1" applyAlignment="1">
      <alignment wrapText="1"/>
    </xf>
    <xf numFmtId="49" fontId="11" fillId="0" borderId="80" xfId="7" applyNumberFormat="1" applyFont="1" applyFill="1" applyBorder="1" applyAlignment="1">
      <alignment horizontal="left" vertical="center" wrapText="1"/>
    </xf>
    <xf numFmtId="49" fontId="5" fillId="0" borderId="11" xfId="2" applyNumberFormat="1" applyFont="1" applyFill="1" applyBorder="1" applyAlignment="1">
      <alignment horizontal="center" vertical="center" wrapText="1"/>
    </xf>
    <xf numFmtId="49" fontId="5" fillId="0" borderId="11" xfId="3" applyNumberFormat="1" applyFont="1" applyFill="1" applyBorder="1" applyAlignment="1">
      <alignment horizontal="center" vertical="top" wrapText="1"/>
    </xf>
    <xf numFmtId="49" fontId="5" fillId="0" borderId="1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5" fillId="0" borderId="18" xfId="2" applyNumberFormat="1" applyFont="1" applyFill="1" applyBorder="1" applyAlignment="1">
      <alignment horizontal="center" vertical="center" wrapText="1"/>
    </xf>
    <xf numFmtId="49" fontId="5" fillId="0" borderId="39" xfId="3" applyNumberFormat="1" applyFont="1" applyFill="1" applyBorder="1" applyAlignment="1">
      <alignment horizontal="center" vertical="top" wrapText="1"/>
    </xf>
    <xf numFmtId="49" fontId="11" fillId="0" borderId="89" xfId="0" applyNumberFormat="1" applyFont="1" applyFill="1" applyBorder="1" applyAlignment="1">
      <alignment horizontal="center" vertical="top" wrapText="1"/>
    </xf>
    <xf numFmtId="49" fontId="5" fillId="0" borderId="34" xfId="2" applyNumberFormat="1" applyFont="1" applyFill="1" applyBorder="1" applyAlignment="1">
      <alignment horizontal="center" vertical="center" wrapText="1"/>
    </xf>
    <xf numFmtId="0" fontId="0" fillId="0" borderId="34" xfId="0" applyBorder="1"/>
    <xf numFmtId="49" fontId="5" fillId="0" borderId="34" xfId="0" applyNumberFormat="1" applyFont="1" applyFill="1" applyBorder="1" applyAlignment="1">
      <alignment horizontal="center" vertical="center" wrapText="1"/>
    </xf>
    <xf numFmtId="49" fontId="11" fillId="0" borderId="11" xfId="8" applyNumberFormat="1" applyFont="1" applyFill="1" applyBorder="1" applyAlignment="1">
      <alignment vertical="center" wrapText="1"/>
    </xf>
    <xf numFmtId="49" fontId="5" fillId="0" borderId="120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vertical="center" wrapText="1"/>
    </xf>
    <xf numFmtId="49" fontId="5" fillId="0" borderId="15" xfId="2" applyNumberFormat="1" applyFont="1" applyFill="1" applyBorder="1" applyAlignment="1">
      <alignment horizontal="center" vertical="center" wrapText="1"/>
    </xf>
    <xf numFmtId="0" fontId="0" fillId="0" borderId="15" xfId="0" applyBorder="1"/>
    <xf numFmtId="49" fontId="5" fillId="0" borderId="15" xfId="3" applyNumberFormat="1" applyFont="1" applyFill="1" applyBorder="1" applyAlignment="1">
      <alignment horizontal="center" vertical="top" wrapText="1"/>
    </xf>
    <xf numFmtId="49" fontId="11" fillId="0" borderId="15" xfId="8" applyNumberFormat="1" applyFont="1" applyFill="1" applyBorder="1" applyAlignment="1">
      <alignment vertical="center" wrapText="1"/>
    </xf>
    <xf numFmtId="49" fontId="11" fillId="0" borderId="35" xfId="0" applyNumberFormat="1" applyFont="1" applyFill="1" applyBorder="1" applyAlignment="1">
      <alignment horizontal="center" vertical="top" wrapText="1"/>
    </xf>
    <xf numFmtId="49" fontId="11" fillId="0" borderId="18" xfId="0" applyNumberFormat="1" applyFont="1" applyFill="1" applyBorder="1" applyAlignment="1">
      <alignment horizontal="center" vertical="top" wrapText="1"/>
    </xf>
    <xf numFmtId="49" fontId="11" fillId="0" borderId="33" xfId="2" applyNumberFormat="1" applyFont="1" applyFill="1" applyBorder="1" applyAlignment="1">
      <alignment horizontal="left" vertical="top" wrapText="1"/>
    </xf>
    <xf numFmtId="49" fontId="29" fillId="0" borderId="33" xfId="2" applyNumberFormat="1" applyFont="1" applyFill="1" applyBorder="1" applyAlignment="1">
      <alignment horizontal="left" vertical="top" wrapText="1"/>
    </xf>
    <xf numFmtId="49" fontId="11" fillId="0" borderId="33" xfId="7" applyNumberFormat="1" applyFont="1" applyFill="1" applyBorder="1" applyAlignment="1">
      <alignment horizontal="left" vertical="center" wrapText="1"/>
    </xf>
    <xf numFmtId="49" fontId="11" fillId="0" borderId="89" xfId="0" applyNumberFormat="1" applyFont="1" applyFill="1" applyBorder="1" applyAlignment="1">
      <alignment horizontal="center" vertical="center" wrapText="1"/>
    </xf>
    <xf numFmtId="49" fontId="5" fillId="0" borderId="34" xfId="3" applyNumberFormat="1" applyFont="1" applyFill="1" applyBorder="1" applyAlignment="1">
      <alignment horizontal="center" vertical="top" wrapText="1"/>
    </xf>
    <xf numFmtId="49" fontId="11" fillId="0" borderId="34" xfId="0" applyNumberFormat="1" applyFont="1" applyFill="1" applyBorder="1" applyAlignment="1">
      <alignment horizontal="center" vertical="center" wrapText="1"/>
    </xf>
    <xf numFmtId="49" fontId="11" fillId="0" borderId="35" xfId="0" applyNumberFormat="1" applyFont="1" applyFill="1" applyBorder="1" applyAlignment="1">
      <alignment horizontal="center" vertical="center" wrapText="1"/>
    </xf>
    <xf numFmtId="49" fontId="11" fillId="0" borderId="34" xfId="8" applyNumberFormat="1" applyFont="1" applyFill="1" applyBorder="1" applyAlignment="1">
      <alignment horizontal="center" vertical="center" wrapText="1"/>
    </xf>
    <xf numFmtId="177" fontId="11" fillId="0" borderId="34" xfId="8" applyNumberFormat="1" applyFont="1" applyFill="1" applyBorder="1" applyAlignment="1">
      <alignment horizontal="center" vertical="center" wrapText="1"/>
    </xf>
    <xf numFmtId="49" fontId="5" fillId="0" borderId="95" xfId="2" applyNumberFormat="1" applyFont="1" applyFill="1" applyBorder="1" applyAlignment="1">
      <alignment vertical="top" wrapText="1"/>
    </xf>
    <xf numFmtId="49" fontId="11" fillId="0" borderId="103" xfId="2" applyNumberFormat="1" applyFont="1" applyFill="1" applyBorder="1" applyAlignment="1">
      <alignment horizontal="left" vertical="center" wrapText="1"/>
    </xf>
    <xf numFmtId="49" fontId="11" fillId="0" borderId="92" xfId="2" applyNumberFormat="1" applyFont="1" applyFill="1" applyBorder="1" applyAlignment="1">
      <alignment horizontal="left" vertical="center" wrapText="1"/>
    </xf>
    <xf numFmtId="49" fontId="5" fillId="0" borderId="92" xfId="2" applyNumberFormat="1" applyFont="1" applyFill="1" applyBorder="1" applyAlignment="1">
      <alignment horizontal="left" vertical="center" wrapText="1"/>
    </xf>
    <xf numFmtId="49" fontId="5" fillId="0" borderId="40" xfId="2" applyNumberFormat="1" applyFont="1" applyFill="1" applyBorder="1" applyAlignment="1">
      <alignment horizontal="center" vertical="center" wrapText="1"/>
    </xf>
    <xf numFmtId="49" fontId="11" fillId="0" borderId="123" xfId="2" applyNumberFormat="1" applyFont="1" applyFill="1" applyBorder="1" applyAlignment="1">
      <alignment horizontal="left" vertical="center" wrapText="1"/>
    </xf>
    <xf numFmtId="49" fontId="5" fillId="0" borderId="123" xfId="2" applyNumberFormat="1" applyFont="1" applyFill="1" applyBorder="1" applyAlignment="1">
      <alignment horizontal="left" vertical="center" wrapText="1"/>
    </xf>
    <xf numFmtId="49" fontId="5" fillId="0" borderId="125" xfId="0" applyNumberFormat="1" applyFont="1" applyFill="1" applyBorder="1" applyAlignment="1">
      <alignment horizontal="center" vertical="center" wrapText="1"/>
    </xf>
    <xf numFmtId="49" fontId="5" fillId="0" borderId="125" xfId="2" applyNumberFormat="1" applyFont="1" applyFill="1" applyBorder="1" applyAlignment="1">
      <alignment horizontal="center" vertical="center" wrapText="1"/>
    </xf>
    <xf numFmtId="49" fontId="5" fillId="0" borderId="124" xfId="3" applyNumberFormat="1" applyFont="1" applyFill="1" applyBorder="1" applyAlignment="1">
      <alignment horizontal="center" vertical="top" wrapText="1"/>
    </xf>
  </cellXfs>
  <cellStyles count="9">
    <cellStyle name="Hyperlink" xfId="1" builtinId="8"/>
    <cellStyle name="Normal" xfId="0" builtinId="0"/>
    <cellStyle name="Normal_Program Check List1" xfId="2"/>
    <cellStyle name="Normal_Program Check List1 1" xfId="3"/>
    <cellStyle name="Normal_単価テスト_財産管理" xfId="4"/>
    <cellStyle name="Percent" xfId="5" builtinId="5"/>
    <cellStyle name="標準_format(USI)" xfId="6"/>
    <cellStyle name="標準_Sheet1_コピー ～ 一括失効" xfId="7"/>
    <cellStyle name="標準_コピー ～ 一括失効" xfId="8"/>
  </cellStyles>
  <dxfs count="186"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51"/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3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9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6748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9818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777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879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2084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22889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2391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2493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15</xdr:col>
      <xdr:colOff>85725</xdr:colOff>
      <xdr:row>37</xdr:row>
      <xdr:rowOff>85725</xdr:rowOff>
    </xdr:to>
    <xdr:pic>
      <xdr:nvPicPr>
        <xdr:cNvPr id="11581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9686925" cy="57435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15</xdr:col>
      <xdr:colOff>152400</xdr:colOff>
      <xdr:row>83</xdr:row>
      <xdr:rowOff>114300</xdr:rowOff>
    </xdr:to>
    <xdr:pic>
      <xdr:nvPicPr>
        <xdr:cNvPr id="11581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7029450"/>
          <a:ext cx="97536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14</xdr:col>
      <xdr:colOff>495300</xdr:colOff>
      <xdr:row>130</xdr:row>
      <xdr:rowOff>114300</xdr:rowOff>
    </xdr:to>
    <xdr:pic>
      <xdr:nvPicPr>
        <xdr:cNvPr id="11581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5087600"/>
          <a:ext cx="94107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666750</xdr:colOff>
      <xdr:row>177</xdr:row>
      <xdr:rowOff>152400</xdr:rowOff>
    </xdr:from>
    <xdr:to>
      <xdr:col>15</xdr:col>
      <xdr:colOff>0</xdr:colOff>
      <xdr:row>220</xdr:row>
      <xdr:rowOff>95250</xdr:rowOff>
    </xdr:to>
    <xdr:pic>
      <xdr:nvPicPr>
        <xdr:cNvPr id="11581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0" y="30499050"/>
          <a:ext cx="96202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14</xdr:col>
      <xdr:colOff>514350</xdr:colOff>
      <xdr:row>175</xdr:row>
      <xdr:rowOff>114300</xdr:rowOff>
    </xdr:to>
    <xdr:pic>
      <xdr:nvPicPr>
        <xdr:cNvPr id="11581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22802850"/>
          <a:ext cx="94297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225</xdr:row>
      <xdr:rowOff>0</xdr:rowOff>
    </xdr:from>
    <xdr:to>
      <xdr:col>15</xdr:col>
      <xdr:colOff>28575</xdr:colOff>
      <xdr:row>267</xdr:row>
      <xdr:rowOff>114300</xdr:rowOff>
    </xdr:to>
    <xdr:pic>
      <xdr:nvPicPr>
        <xdr:cNvPr id="11582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38576250"/>
          <a:ext cx="96297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270</xdr:row>
      <xdr:rowOff>0</xdr:rowOff>
    </xdr:from>
    <xdr:to>
      <xdr:col>15</xdr:col>
      <xdr:colOff>390525</xdr:colOff>
      <xdr:row>312</xdr:row>
      <xdr:rowOff>114300</xdr:rowOff>
    </xdr:to>
    <xdr:pic>
      <xdr:nvPicPr>
        <xdr:cNvPr id="11582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46291500"/>
          <a:ext cx="99917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315</xdr:row>
      <xdr:rowOff>0</xdr:rowOff>
    </xdr:from>
    <xdr:to>
      <xdr:col>15</xdr:col>
      <xdr:colOff>409575</xdr:colOff>
      <xdr:row>357</xdr:row>
      <xdr:rowOff>114300</xdr:rowOff>
    </xdr:to>
    <xdr:pic>
      <xdr:nvPicPr>
        <xdr:cNvPr id="11582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685800" y="54006750"/>
          <a:ext cx="100107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361</xdr:row>
      <xdr:rowOff>0</xdr:rowOff>
    </xdr:from>
    <xdr:to>
      <xdr:col>15</xdr:col>
      <xdr:colOff>533400</xdr:colOff>
      <xdr:row>403</xdr:row>
      <xdr:rowOff>114300</xdr:rowOff>
    </xdr:to>
    <xdr:pic>
      <xdr:nvPicPr>
        <xdr:cNvPr id="11582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800" y="61893450"/>
          <a:ext cx="101346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407</xdr:row>
      <xdr:rowOff>0</xdr:rowOff>
    </xdr:from>
    <xdr:to>
      <xdr:col>15</xdr:col>
      <xdr:colOff>504825</xdr:colOff>
      <xdr:row>449</xdr:row>
      <xdr:rowOff>114300</xdr:rowOff>
    </xdr:to>
    <xdr:pic>
      <xdr:nvPicPr>
        <xdr:cNvPr id="11582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5800" y="69780150"/>
          <a:ext cx="101060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685800</xdr:colOff>
      <xdr:row>452</xdr:row>
      <xdr:rowOff>0</xdr:rowOff>
    </xdr:from>
    <xdr:to>
      <xdr:col>15</xdr:col>
      <xdr:colOff>666750</xdr:colOff>
      <xdr:row>494</xdr:row>
      <xdr:rowOff>114300</xdr:rowOff>
    </xdr:to>
    <xdr:pic>
      <xdr:nvPicPr>
        <xdr:cNvPr id="11582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5800" y="77495400"/>
          <a:ext cx="102679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DI@12345" TargetMode="External"/><Relationship Id="rId1" Type="http://schemas.openxmlformats.org/officeDocument/2006/relationships/hyperlink" Target="mailto:admin@abc.com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'sagargodase101@gmail.com" TargetMode="External"/><Relationship Id="rId7" Type="http://schemas.openxmlformats.org/officeDocument/2006/relationships/comments" Target="../comments5.xml"/><Relationship Id="rId2" Type="http://schemas.openxmlformats.org/officeDocument/2006/relationships/hyperlink" Target="mailto:ddfsvcgcn@hh.on" TargetMode="External"/><Relationship Id="rId1" Type="http://schemas.openxmlformats.org/officeDocument/2006/relationships/hyperlink" Target="mailto:jyotishirahatti@gmail.com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40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K28" sqref="K28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15</v>
      </c>
      <c r="C2" s="2"/>
    </row>
    <row r="3" spans="2:38" s="4" customFormat="1" ht="13.5" hidden="1" customHeight="1">
      <c r="B3" s="196"/>
      <c r="C3" s="197"/>
      <c r="D3" s="198"/>
      <c r="E3" s="199"/>
      <c r="F3" s="199"/>
      <c r="G3" s="199"/>
      <c r="H3" s="199"/>
      <c r="I3" s="199"/>
      <c r="J3" s="200"/>
      <c r="K3" s="201">
        <f ca="1">IF($D3="",0,MAX(INDIRECT("'"&amp;$D3&amp;"'!$H3:$AZ3")))</f>
        <v>0</v>
      </c>
      <c r="L3" s="202"/>
      <c r="M3" s="202"/>
      <c r="N3" s="203"/>
      <c r="O3" s="196" t="str">
        <f ca="1">IF($D3="","",COUNTIF(INDIRECT("'"&amp;$D3&amp;"'!$H"&amp;ROW(INDIRECT("'"&amp;$D3&amp;"'!TestResult"))&amp;":$AZ"&amp;ROW(INDIRECT("'"&amp;$D3&amp;"'!TestResult"))),O$9))</f>
        <v/>
      </c>
      <c r="P3" s="204"/>
      <c r="Q3" s="197"/>
      <c r="R3" s="196" t="str">
        <f ca="1">IF($D3="","",COUNTIF(INDIRECT("'"&amp;$D3&amp;"'!$H"&amp;ROW(INDIRECT("'"&amp;$D3&amp;"'!TestResult"))&amp;":$AZ"&amp;ROW(INDIRECT("'"&amp;$D3&amp;"'!TestResult"))),R$9))</f>
        <v/>
      </c>
      <c r="S3" s="204"/>
      <c r="T3" s="197"/>
      <c r="U3" s="196" t="str">
        <f ca="1">IF($D3="","",COUNTIF(INDIRECT("'"&amp;$D3&amp;"'!$H"&amp;ROW(INDIRECT("'"&amp;$D3&amp;"'!TestResult"))&amp;":$AZ"&amp;ROW(INDIRECT("'"&amp;$D3&amp;"'!TestResult"))),U$9))</f>
        <v/>
      </c>
      <c r="V3" s="204"/>
      <c r="W3" s="197"/>
      <c r="X3" s="196" t="str">
        <f ca="1">IF($D3="","",COUNTIF(INDIRECT("'"&amp;$D3&amp;"'!$H"&amp;ROW(INDIRECT("'"&amp;$D3&amp;"'!TestResult"))&amp;":$AZ"&amp;ROW(INDIRECT("'"&amp;$D3&amp;"'!TestResult"))),X$9))</f>
        <v/>
      </c>
      <c r="Y3" s="204"/>
      <c r="Z3" s="197"/>
      <c r="AA3" s="201">
        <f ca="1">SUM(O3:Z3)</f>
        <v>0</v>
      </c>
      <c r="AB3" s="202"/>
      <c r="AC3" s="202"/>
      <c r="AD3" s="203"/>
      <c r="AE3" s="201">
        <f ca="1">K3-AA3</f>
        <v>0</v>
      </c>
      <c r="AF3" s="202"/>
      <c r="AG3" s="202"/>
      <c r="AH3" s="203"/>
      <c r="AI3" s="193" t="str">
        <f ca="1">IF($D3="","",SUM(INDIRECT("'"&amp;$D3&amp;"'!BugCount")))</f>
        <v/>
      </c>
      <c r="AJ3" s="194"/>
      <c r="AK3" s="194"/>
      <c r="AL3" s="195"/>
    </row>
    <row r="4" spans="2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2:38" ht="15.75" thickBot="1"/>
    <row r="6" spans="2:38" ht="14.25" customHeight="1" thickBot="1">
      <c r="B6" s="239" t="s">
        <v>9</v>
      </c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1"/>
    </row>
    <row r="8" spans="2:38" ht="13.5" customHeight="1">
      <c r="B8" s="242"/>
      <c r="C8" s="243"/>
      <c r="D8" s="242"/>
      <c r="E8" s="244"/>
      <c r="F8" s="244"/>
      <c r="G8" s="244"/>
      <c r="H8" s="244"/>
      <c r="I8" s="244"/>
      <c r="J8" s="243"/>
      <c r="K8" s="208" t="s">
        <v>2</v>
      </c>
      <c r="L8" s="209"/>
      <c r="M8" s="209"/>
      <c r="N8" s="210"/>
      <c r="O8" s="229" t="s">
        <v>1</v>
      </c>
      <c r="P8" s="230"/>
      <c r="Q8" s="230"/>
      <c r="R8" s="230"/>
      <c r="S8" s="230"/>
      <c r="T8" s="230"/>
      <c r="U8" s="230"/>
      <c r="V8" s="230"/>
      <c r="W8" s="230"/>
      <c r="X8" s="230"/>
      <c r="Y8" s="230"/>
      <c r="Z8" s="231"/>
      <c r="AA8" s="208" t="s">
        <v>34</v>
      </c>
      <c r="AB8" s="209"/>
      <c r="AC8" s="209"/>
      <c r="AD8" s="210"/>
      <c r="AE8" s="208" t="s">
        <v>34</v>
      </c>
      <c r="AF8" s="209"/>
      <c r="AG8" s="209"/>
      <c r="AH8" s="210"/>
      <c r="AI8" s="205"/>
      <c r="AJ8" s="206"/>
      <c r="AK8" s="206"/>
      <c r="AL8" s="207"/>
    </row>
    <row r="9" spans="2:38" s="4" customFormat="1">
      <c r="B9" s="214" t="s">
        <v>16</v>
      </c>
      <c r="C9" s="215"/>
      <c r="D9" s="214" t="s">
        <v>17</v>
      </c>
      <c r="E9" s="216"/>
      <c r="F9" s="216"/>
      <c r="G9" s="216"/>
      <c r="H9" s="216"/>
      <c r="I9" s="216"/>
      <c r="J9" s="215"/>
      <c r="K9" s="211" t="s">
        <v>32</v>
      </c>
      <c r="L9" s="212"/>
      <c r="M9" s="212"/>
      <c r="N9" s="213"/>
      <c r="O9" s="232" t="s">
        <v>18</v>
      </c>
      <c r="P9" s="233"/>
      <c r="Q9" s="234"/>
      <c r="R9" s="232" t="s">
        <v>19</v>
      </c>
      <c r="S9" s="233"/>
      <c r="T9" s="234"/>
      <c r="U9" s="232" t="s">
        <v>20</v>
      </c>
      <c r="V9" s="233"/>
      <c r="W9" s="234"/>
      <c r="X9" s="232" t="s">
        <v>21</v>
      </c>
      <c r="Y9" s="233"/>
      <c r="Z9" s="234"/>
      <c r="AA9" s="211" t="s">
        <v>33</v>
      </c>
      <c r="AB9" s="212"/>
      <c r="AC9" s="212"/>
      <c r="AD9" s="213"/>
      <c r="AE9" s="211" t="s">
        <v>35</v>
      </c>
      <c r="AF9" s="212"/>
      <c r="AG9" s="212"/>
      <c r="AH9" s="213"/>
      <c r="AI9" s="245" t="s">
        <v>36</v>
      </c>
      <c r="AJ9" s="246"/>
      <c r="AK9" s="246"/>
      <c r="AL9" s="247"/>
    </row>
    <row r="10" spans="2:38" s="4" customFormat="1">
      <c r="B10" s="196">
        <v>1</v>
      </c>
      <c r="C10" s="197"/>
      <c r="D10" s="198" t="s">
        <v>70</v>
      </c>
      <c r="E10" s="199"/>
      <c r="F10" s="199"/>
      <c r="G10" s="199"/>
      <c r="H10" s="199"/>
      <c r="I10" s="199"/>
      <c r="J10" s="200"/>
      <c r="K10" s="201">
        <f t="shared" ref="K10:K18" ca="1" si="0">IF($D10="",0,MAX(INDIRECT("'"&amp;$D10&amp;"'!$H3:$AZ3")))</f>
        <v>7</v>
      </c>
      <c r="L10" s="202"/>
      <c r="M10" s="202"/>
      <c r="N10" s="203"/>
      <c r="O10" s="196">
        <f t="shared" ref="O10:O18" ca="1" si="1">IF($D10="","",COUNTIF(INDIRECT("'"&amp;$D10&amp;"'!$H"&amp;ROW(INDIRECT("'"&amp;$D10&amp;"'!TestResult"))&amp;":$AZ"&amp;ROW(INDIRECT("'"&amp;$D10&amp;"'!TestResult"))),O$9))</f>
        <v>7</v>
      </c>
      <c r="P10" s="204"/>
      <c r="Q10" s="197"/>
      <c r="R10" s="196">
        <f t="shared" ref="R10:R18" ca="1" si="2">IF($D10="","",COUNTIF(INDIRECT("'"&amp;$D10&amp;"'!$H"&amp;ROW(INDIRECT("'"&amp;$D10&amp;"'!TestResult"))&amp;":$AZ"&amp;ROW(INDIRECT("'"&amp;$D10&amp;"'!TestResult"))),R$9))</f>
        <v>0</v>
      </c>
      <c r="S10" s="204"/>
      <c r="T10" s="197"/>
      <c r="U10" s="196">
        <f t="shared" ref="U10:U18" ca="1" si="3">IF($D10="","",COUNTIF(INDIRECT("'"&amp;$D10&amp;"'!$H"&amp;ROW(INDIRECT("'"&amp;$D10&amp;"'!TestResult"))&amp;":$AZ"&amp;ROW(INDIRECT("'"&amp;$D10&amp;"'!TestResult"))),U$9))</f>
        <v>0</v>
      </c>
      <c r="V10" s="204"/>
      <c r="W10" s="197"/>
      <c r="X10" s="196">
        <f t="shared" ref="X10:X18" ca="1" si="4">IF($D10="","",COUNTIF(INDIRECT("'"&amp;$D10&amp;"'!$H"&amp;ROW(INDIRECT("'"&amp;$D10&amp;"'!TestResult"))&amp;":$AZ"&amp;ROW(INDIRECT("'"&amp;$D10&amp;"'!TestResult"))),X$9))</f>
        <v>0</v>
      </c>
      <c r="Y10" s="204"/>
      <c r="Z10" s="197"/>
      <c r="AA10" s="201">
        <f t="shared" ref="AA10:AA18" ca="1" si="5">SUM(O10:Z10)</f>
        <v>7</v>
      </c>
      <c r="AB10" s="202"/>
      <c r="AC10" s="202"/>
      <c r="AD10" s="203"/>
      <c r="AE10" s="201">
        <f t="shared" ref="AE10:AE18" ca="1" si="6">K10-AA10</f>
        <v>0</v>
      </c>
      <c r="AF10" s="202"/>
      <c r="AG10" s="202"/>
      <c r="AH10" s="203"/>
      <c r="AI10" s="193">
        <f t="shared" ref="AI10:AI18" ca="1" si="7">IF($D10="","",SUM(INDIRECT("'"&amp;$D10&amp;"'!BugCount")))</f>
        <v>0</v>
      </c>
      <c r="AJ10" s="194"/>
      <c r="AK10" s="194"/>
      <c r="AL10" s="195"/>
    </row>
    <row r="11" spans="2:38" s="4" customFormat="1">
      <c r="B11" s="196">
        <v>2</v>
      </c>
      <c r="C11" s="197"/>
      <c r="D11" s="198" t="s">
        <v>105</v>
      </c>
      <c r="E11" s="199"/>
      <c r="F11" s="199"/>
      <c r="G11" s="199"/>
      <c r="H11" s="199"/>
      <c r="I11" s="199"/>
      <c r="J11" s="200"/>
      <c r="K11" s="201">
        <f t="shared" ca="1" si="0"/>
        <v>8</v>
      </c>
      <c r="L11" s="202"/>
      <c r="M11" s="202"/>
      <c r="N11" s="203"/>
      <c r="O11" s="196">
        <f t="shared" ca="1" si="1"/>
        <v>8</v>
      </c>
      <c r="P11" s="204"/>
      <c r="Q11" s="197"/>
      <c r="R11" s="196">
        <f t="shared" ca="1" si="2"/>
        <v>0</v>
      </c>
      <c r="S11" s="204"/>
      <c r="T11" s="197"/>
      <c r="U11" s="196">
        <f t="shared" ca="1" si="3"/>
        <v>0</v>
      </c>
      <c r="V11" s="204"/>
      <c r="W11" s="197"/>
      <c r="X11" s="196">
        <f t="shared" ca="1" si="4"/>
        <v>0</v>
      </c>
      <c r="Y11" s="204"/>
      <c r="Z11" s="197"/>
      <c r="AA11" s="201">
        <f t="shared" ca="1" si="5"/>
        <v>8</v>
      </c>
      <c r="AB11" s="202"/>
      <c r="AC11" s="202"/>
      <c r="AD11" s="203"/>
      <c r="AE11" s="201">
        <f t="shared" ca="1" si="6"/>
        <v>0</v>
      </c>
      <c r="AF11" s="202"/>
      <c r="AG11" s="202"/>
      <c r="AH11" s="203"/>
      <c r="AI11" s="193">
        <f t="shared" ca="1" si="7"/>
        <v>0</v>
      </c>
      <c r="AJ11" s="194"/>
      <c r="AK11" s="194"/>
      <c r="AL11" s="195"/>
    </row>
    <row r="12" spans="2:38" s="4" customFormat="1">
      <c r="B12" s="196">
        <v>3</v>
      </c>
      <c r="C12" s="197"/>
      <c r="D12" s="198" t="s">
        <v>310</v>
      </c>
      <c r="E12" s="199"/>
      <c r="F12" s="199"/>
      <c r="G12" s="199"/>
      <c r="H12" s="199"/>
      <c r="I12" s="199"/>
      <c r="J12" s="200"/>
      <c r="K12" s="201">
        <f t="shared" ca="1" si="0"/>
        <v>1</v>
      </c>
      <c r="L12" s="202"/>
      <c r="M12" s="202"/>
      <c r="N12" s="203"/>
      <c r="O12" s="196">
        <f t="shared" ca="1" si="1"/>
        <v>1</v>
      </c>
      <c r="P12" s="204"/>
      <c r="Q12" s="197"/>
      <c r="R12" s="196">
        <f t="shared" ca="1" si="2"/>
        <v>0</v>
      </c>
      <c r="S12" s="204"/>
      <c r="T12" s="197"/>
      <c r="U12" s="196">
        <f t="shared" ca="1" si="3"/>
        <v>0</v>
      </c>
      <c r="V12" s="204"/>
      <c r="W12" s="197"/>
      <c r="X12" s="196">
        <f t="shared" ca="1" si="4"/>
        <v>0</v>
      </c>
      <c r="Y12" s="204"/>
      <c r="Z12" s="197"/>
      <c r="AA12" s="201">
        <f t="shared" ca="1" si="5"/>
        <v>1</v>
      </c>
      <c r="AB12" s="202"/>
      <c r="AC12" s="202"/>
      <c r="AD12" s="203"/>
      <c r="AE12" s="201">
        <f t="shared" ca="1" si="6"/>
        <v>0</v>
      </c>
      <c r="AF12" s="202"/>
      <c r="AG12" s="202"/>
      <c r="AH12" s="203"/>
      <c r="AI12" s="193">
        <f t="shared" ca="1" si="7"/>
        <v>0</v>
      </c>
      <c r="AJ12" s="194"/>
      <c r="AK12" s="194"/>
      <c r="AL12" s="195"/>
    </row>
    <row r="13" spans="2:38" s="4" customFormat="1">
      <c r="B13" s="196">
        <v>4</v>
      </c>
      <c r="C13" s="197"/>
      <c r="D13" s="198" t="s">
        <v>139</v>
      </c>
      <c r="E13" s="199"/>
      <c r="F13" s="199"/>
      <c r="G13" s="199"/>
      <c r="H13" s="199"/>
      <c r="I13" s="199"/>
      <c r="J13" s="200"/>
      <c r="K13" s="201">
        <f t="shared" ca="1" si="0"/>
        <v>19</v>
      </c>
      <c r="L13" s="202"/>
      <c r="M13" s="202"/>
      <c r="N13" s="203"/>
      <c r="O13" s="196">
        <f t="shared" ca="1" si="1"/>
        <v>19</v>
      </c>
      <c r="P13" s="204"/>
      <c r="Q13" s="197"/>
      <c r="R13" s="196">
        <f t="shared" ca="1" si="2"/>
        <v>0</v>
      </c>
      <c r="S13" s="204"/>
      <c r="T13" s="197"/>
      <c r="U13" s="196">
        <f t="shared" ca="1" si="3"/>
        <v>0</v>
      </c>
      <c r="V13" s="204"/>
      <c r="W13" s="197"/>
      <c r="X13" s="196">
        <f t="shared" ca="1" si="4"/>
        <v>0</v>
      </c>
      <c r="Y13" s="204"/>
      <c r="Z13" s="197"/>
      <c r="AA13" s="201">
        <f t="shared" ca="1" si="5"/>
        <v>19</v>
      </c>
      <c r="AB13" s="202"/>
      <c r="AC13" s="202"/>
      <c r="AD13" s="203"/>
      <c r="AE13" s="201">
        <f t="shared" ca="1" si="6"/>
        <v>0</v>
      </c>
      <c r="AF13" s="202"/>
      <c r="AG13" s="202"/>
      <c r="AH13" s="203"/>
      <c r="AI13" s="193">
        <f t="shared" ca="1" si="7"/>
        <v>0</v>
      </c>
      <c r="AJ13" s="194"/>
      <c r="AK13" s="194"/>
      <c r="AL13" s="195"/>
    </row>
    <row r="14" spans="2:38" s="4" customFormat="1">
      <c r="B14" s="196">
        <v>5</v>
      </c>
      <c r="C14" s="197"/>
      <c r="D14" s="198" t="s">
        <v>181</v>
      </c>
      <c r="E14" s="199"/>
      <c r="F14" s="199"/>
      <c r="G14" s="199"/>
      <c r="H14" s="199"/>
      <c r="I14" s="199"/>
      <c r="J14" s="200"/>
      <c r="K14" s="201">
        <f t="shared" ca="1" si="0"/>
        <v>5</v>
      </c>
      <c r="L14" s="202"/>
      <c r="M14" s="202"/>
      <c r="N14" s="203"/>
      <c r="O14" s="196">
        <f t="shared" ca="1" si="1"/>
        <v>5</v>
      </c>
      <c r="P14" s="204"/>
      <c r="Q14" s="197"/>
      <c r="R14" s="196">
        <f t="shared" ca="1" si="2"/>
        <v>0</v>
      </c>
      <c r="S14" s="204"/>
      <c r="T14" s="197"/>
      <c r="U14" s="196">
        <f t="shared" ca="1" si="3"/>
        <v>0</v>
      </c>
      <c r="V14" s="204"/>
      <c r="W14" s="197"/>
      <c r="X14" s="196">
        <f t="shared" ca="1" si="4"/>
        <v>0</v>
      </c>
      <c r="Y14" s="204"/>
      <c r="Z14" s="197"/>
      <c r="AA14" s="201">
        <f t="shared" ca="1" si="5"/>
        <v>5</v>
      </c>
      <c r="AB14" s="202"/>
      <c r="AC14" s="202"/>
      <c r="AD14" s="203"/>
      <c r="AE14" s="201">
        <f t="shared" ca="1" si="6"/>
        <v>0</v>
      </c>
      <c r="AF14" s="202"/>
      <c r="AG14" s="202"/>
      <c r="AH14" s="203"/>
      <c r="AI14" s="193">
        <f t="shared" ca="1" si="7"/>
        <v>0</v>
      </c>
      <c r="AJ14" s="194"/>
      <c r="AK14" s="194"/>
      <c r="AL14" s="195"/>
    </row>
    <row r="15" spans="2:38" s="4" customFormat="1">
      <c r="B15" s="196">
        <v>6</v>
      </c>
      <c r="C15" s="197"/>
      <c r="D15" s="198" t="s">
        <v>203</v>
      </c>
      <c r="E15" s="199"/>
      <c r="F15" s="199"/>
      <c r="G15" s="199"/>
      <c r="H15" s="199"/>
      <c r="I15" s="199"/>
      <c r="J15" s="200"/>
      <c r="K15" s="201">
        <f t="shared" ca="1" si="0"/>
        <v>16</v>
      </c>
      <c r="L15" s="202"/>
      <c r="M15" s="202"/>
      <c r="N15" s="203"/>
      <c r="O15" s="196">
        <f t="shared" ca="1" si="1"/>
        <v>16</v>
      </c>
      <c r="P15" s="204"/>
      <c r="Q15" s="197"/>
      <c r="R15" s="196">
        <f t="shared" ca="1" si="2"/>
        <v>0</v>
      </c>
      <c r="S15" s="204"/>
      <c r="T15" s="197"/>
      <c r="U15" s="196">
        <f t="shared" ca="1" si="3"/>
        <v>0</v>
      </c>
      <c r="V15" s="204"/>
      <c r="W15" s="197"/>
      <c r="X15" s="196">
        <f t="shared" ca="1" si="4"/>
        <v>0</v>
      </c>
      <c r="Y15" s="204"/>
      <c r="Z15" s="197"/>
      <c r="AA15" s="201">
        <f t="shared" ca="1" si="5"/>
        <v>16</v>
      </c>
      <c r="AB15" s="202"/>
      <c r="AC15" s="202"/>
      <c r="AD15" s="203"/>
      <c r="AE15" s="201">
        <f t="shared" ca="1" si="6"/>
        <v>0</v>
      </c>
      <c r="AF15" s="202"/>
      <c r="AG15" s="202"/>
      <c r="AH15" s="203"/>
      <c r="AI15" s="193">
        <f t="shared" ca="1" si="7"/>
        <v>0</v>
      </c>
      <c r="AJ15" s="194"/>
      <c r="AK15" s="194"/>
      <c r="AL15" s="195"/>
    </row>
    <row r="16" spans="2:38" s="4" customFormat="1">
      <c r="B16" s="196">
        <v>7</v>
      </c>
      <c r="C16" s="197"/>
      <c r="D16" s="198" t="s">
        <v>261</v>
      </c>
      <c r="E16" s="199"/>
      <c r="F16" s="199"/>
      <c r="G16" s="199"/>
      <c r="H16" s="199"/>
      <c r="I16" s="199"/>
      <c r="J16" s="200"/>
      <c r="K16" s="201">
        <f t="shared" ca="1" si="0"/>
        <v>1</v>
      </c>
      <c r="L16" s="202"/>
      <c r="M16" s="202"/>
      <c r="N16" s="203"/>
      <c r="O16" s="196">
        <f t="shared" ca="1" si="1"/>
        <v>1</v>
      </c>
      <c r="P16" s="204"/>
      <c r="Q16" s="197"/>
      <c r="R16" s="196">
        <f t="shared" ca="1" si="2"/>
        <v>0</v>
      </c>
      <c r="S16" s="204"/>
      <c r="T16" s="197"/>
      <c r="U16" s="196">
        <f t="shared" ca="1" si="3"/>
        <v>0</v>
      </c>
      <c r="V16" s="204"/>
      <c r="W16" s="197"/>
      <c r="X16" s="196">
        <f t="shared" ca="1" si="4"/>
        <v>0</v>
      </c>
      <c r="Y16" s="204"/>
      <c r="Z16" s="197"/>
      <c r="AA16" s="201">
        <f t="shared" ca="1" si="5"/>
        <v>1</v>
      </c>
      <c r="AB16" s="202"/>
      <c r="AC16" s="202"/>
      <c r="AD16" s="203"/>
      <c r="AE16" s="201">
        <f t="shared" ca="1" si="6"/>
        <v>0</v>
      </c>
      <c r="AF16" s="202"/>
      <c r="AG16" s="202"/>
      <c r="AH16" s="203"/>
      <c r="AI16" s="193">
        <f t="shared" ca="1" si="7"/>
        <v>0</v>
      </c>
      <c r="AJ16" s="194"/>
      <c r="AK16" s="194"/>
      <c r="AL16" s="195"/>
    </row>
    <row r="17" spans="1:38" s="4" customFormat="1">
      <c r="B17" s="196">
        <v>8</v>
      </c>
      <c r="C17" s="197"/>
      <c r="D17" s="198" t="s">
        <v>268</v>
      </c>
      <c r="E17" s="199"/>
      <c r="F17" s="199"/>
      <c r="G17" s="199"/>
      <c r="H17" s="199"/>
      <c r="I17" s="199"/>
      <c r="J17" s="200"/>
      <c r="K17" s="201">
        <f t="shared" ca="1" si="0"/>
        <v>19</v>
      </c>
      <c r="L17" s="202"/>
      <c r="M17" s="202"/>
      <c r="N17" s="203"/>
      <c r="O17" s="196">
        <f t="shared" ca="1" si="1"/>
        <v>19</v>
      </c>
      <c r="P17" s="204"/>
      <c r="Q17" s="197"/>
      <c r="R17" s="196">
        <f t="shared" ca="1" si="2"/>
        <v>0</v>
      </c>
      <c r="S17" s="204"/>
      <c r="T17" s="197"/>
      <c r="U17" s="196">
        <f t="shared" ca="1" si="3"/>
        <v>0</v>
      </c>
      <c r="V17" s="204"/>
      <c r="W17" s="197"/>
      <c r="X17" s="196">
        <f t="shared" ca="1" si="4"/>
        <v>0</v>
      </c>
      <c r="Y17" s="204"/>
      <c r="Z17" s="197"/>
      <c r="AA17" s="201">
        <f t="shared" ca="1" si="5"/>
        <v>19</v>
      </c>
      <c r="AB17" s="202"/>
      <c r="AC17" s="202"/>
      <c r="AD17" s="203"/>
      <c r="AE17" s="201">
        <f t="shared" ca="1" si="6"/>
        <v>0</v>
      </c>
      <c r="AF17" s="202"/>
      <c r="AG17" s="202"/>
      <c r="AH17" s="203"/>
      <c r="AI17" s="193">
        <f t="shared" ca="1" si="7"/>
        <v>0</v>
      </c>
      <c r="AJ17" s="194"/>
      <c r="AK17" s="194"/>
      <c r="AL17" s="195"/>
    </row>
    <row r="18" spans="1:38" s="4" customFormat="1">
      <c r="B18" s="196">
        <v>9</v>
      </c>
      <c r="C18" s="197"/>
      <c r="D18" s="198" t="s">
        <v>283</v>
      </c>
      <c r="E18" s="199"/>
      <c r="F18" s="199"/>
      <c r="G18" s="199"/>
      <c r="H18" s="199"/>
      <c r="I18" s="199"/>
      <c r="J18" s="200"/>
      <c r="K18" s="201">
        <f t="shared" ca="1" si="0"/>
        <v>6</v>
      </c>
      <c r="L18" s="202"/>
      <c r="M18" s="202"/>
      <c r="N18" s="203"/>
      <c r="O18" s="196">
        <f t="shared" ca="1" si="1"/>
        <v>6</v>
      </c>
      <c r="P18" s="204"/>
      <c r="Q18" s="197"/>
      <c r="R18" s="196">
        <f t="shared" ca="1" si="2"/>
        <v>0</v>
      </c>
      <c r="S18" s="204"/>
      <c r="T18" s="197"/>
      <c r="U18" s="196">
        <f t="shared" ca="1" si="3"/>
        <v>0</v>
      </c>
      <c r="V18" s="204"/>
      <c r="W18" s="197"/>
      <c r="X18" s="196">
        <f t="shared" ca="1" si="4"/>
        <v>0</v>
      </c>
      <c r="Y18" s="204"/>
      <c r="Z18" s="197"/>
      <c r="AA18" s="201">
        <f t="shared" ca="1" si="5"/>
        <v>6</v>
      </c>
      <c r="AB18" s="202"/>
      <c r="AC18" s="202"/>
      <c r="AD18" s="203"/>
      <c r="AE18" s="201">
        <f t="shared" ca="1" si="6"/>
        <v>0</v>
      </c>
      <c r="AF18" s="202"/>
      <c r="AG18" s="202"/>
      <c r="AH18" s="203"/>
      <c r="AI18" s="193">
        <f t="shared" ca="1" si="7"/>
        <v>0</v>
      </c>
      <c r="AJ18" s="194"/>
      <c r="AK18" s="194"/>
      <c r="AL18" s="195"/>
    </row>
    <row r="19" spans="1:38" s="4" customFormat="1">
      <c r="B19" s="196">
        <v>10</v>
      </c>
      <c r="C19" s="197"/>
      <c r="D19" s="198" t="s">
        <v>306</v>
      </c>
      <c r="E19" s="199"/>
      <c r="F19" s="199"/>
      <c r="G19" s="199"/>
      <c r="H19" s="199"/>
      <c r="I19" s="199"/>
      <c r="J19" s="200"/>
      <c r="K19" s="201">
        <f ca="1">IF($D19="",0,MAX(INDIRECT("'"&amp;$D19&amp;"'!$H3:$AZ3")))</f>
        <v>17</v>
      </c>
      <c r="L19" s="202"/>
      <c r="M19" s="202"/>
      <c r="N19" s="203"/>
      <c r="O19" s="196">
        <f ca="1">IF($D19="","",COUNTIF(INDIRECT("'"&amp;$D19&amp;"'!$H"&amp;ROW(INDIRECT("'"&amp;$D19&amp;"'!TestResult"))&amp;":$AZ"&amp;ROW(INDIRECT("'"&amp;$D19&amp;"'!TestResult"))),O$9))</f>
        <v>0</v>
      </c>
      <c r="P19" s="204"/>
      <c r="Q19" s="197"/>
      <c r="R19" s="196">
        <f ca="1">IF($D19="","",COUNTIF(INDIRECT("'"&amp;$D19&amp;"'!$H"&amp;ROW(INDIRECT("'"&amp;$D19&amp;"'!TestResult"))&amp;":$AZ"&amp;ROW(INDIRECT("'"&amp;$D19&amp;"'!TestResult"))),R$9))</f>
        <v>0</v>
      </c>
      <c r="S19" s="204"/>
      <c r="T19" s="197"/>
      <c r="U19" s="196">
        <f ca="1">IF($D19="","",COUNTIF(INDIRECT("'"&amp;$D19&amp;"'!$H"&amp;ROW(INDIRECT("'"&amp;$D19&amp;"'!TestResult"))&amp;":$AZ"&amp;ROW(INDIRECT("'"&amp;$D19&amp;"'!TestResult"))),U$9))</f>
        <v>0</v>
      </c>
      <c r="V19" s="204"/>
      <c r="W19" s="197"/>
      <c r="X19" s="196">
        <f ca="1">IF($D19="","",COUNTIF(INDIRECT("'"&amp;$D19&amp;"'!$H"&amp;ROW(INDIRECT("'"&amp;$D19&amp;"'!TestResult"))&amp;":$AZ"&amp;ROW(INDIRECT("'"&amp;$D19&amp;"'!TestResult"))),X$9))</f>
        <v>0</v>
      </c>
      <c r="Y19" s="204"/>
      <c r="Z19" s="197"/>
      <c r="AA19" s="201">
        <f ca="1">SUM(O19:Z19)</f>
        <v>0</v>
      </c>
      <c r="AB19" s="202"/>
      <c r="AC19" s="202"/>
      <c r="AD19" s="203"/>
      <c r="AE19" s="201">
        <f ca="1">K19-AA19</f>
        <v>17</v>
      </c>
      <c r="AF19" s="202"/>
      <c r="AG19" s="202"/>
      <c r="AH19" s="203"/>
      <c r="AI19" s="193">
        <f ca="1">IF($D19="","",SUM(INDIRECT("'"&amp;$D19&amp;"'!BugCount")))</f>
        <v>0</v>
      </c>
      <c r="AJ19" s="194"/>
      <c r="AK19" s="194"/>
      <c r="AL19" s="195"/>
    </row>
    <row r="20" spans="1:38" s="4" customFormat="1">
      <c r="B20" s="196">
        <v>11</v>
      </c>
      <c r="C20" s="197"/>
      <c r="D20" s="198" t="s">
        <v>359</v>
      </c>
      <c r="E20" s="199"/>
      <c r="F20" s="199"/>
      <c r="G20" s="199"/>
      <c r="H20" s="199"/>
      <c r="I20" s="199"/>
      <c r="J20" s="200"/>
      <c r="K20" s="201">
        <f ca="1">IF($D20="",0,MAX(INDIRECT("'"&amp;$D20&amp;"'!$H3:$AZ3")))</f>
        <v>1</v>
      </c>
      <c r="L20" s="202"/>
      <c r="M20" s="202"/>
      <c r="N20" s="203"/>
      <c r="O20" s="196">
        <f ca="1">IF($D20="","",COUNTIF(INDIRECT("'"&amp;$D20&amp;"'!$H"&amp;ROW(INDIRECT("'"&amp;$D20&amp;"'!TestResult"))&amp;":$AZ"&amp;ROW(INDIRECT("'"&amp;$D20&amp;"'!TestResult"))),O$9))</f>
        <v>1</v>
      </c>
      <c r="P20" s="204"/>
      <c r="Q20" s="197"/>
      <c r="R20" s="196">
        <f ca="1">IF($D20="","",COUNTIF(INDIRECT("'"&amp;$D20&amp;"'!$H"&amp;ROW(INDIRECT("'"&amp;$D20&amp;"'!TestResult"))&amp;":$AZ"&amp;ROW(INDIRECT("'"&amp;$D20&amp;"'!TestResult"))),R$9))</f>
        <v>0</v>
      </c>
      <c r="S20" s="204"/>
      <c r="T20" s="197"/>
      <c r="U20" s="196">
        <f ca="1">IF($D20="","",COUNTIF(INDIRECT("'"&amp;$D20&amp;"'!$H"&amp;ROW(INDIRECT("'"&amp;$D20&amp;"'!TestResult"))&amp;":$AZ"&amp;ROW(INDIRECT("'"&amp;$D20&amp;"'!TestResult"))),U$9))</f>
        <v>0</v>
      </c>
      <c r="V20" s="204"/>
      <c r="W20" s="197"/>
      <c r="X20" s="196">
        <f ca="1">IF($D20="","",COUNTIF(INDIRECT("'"&amp;$D20&amp;"'!$H"&amp;ROW(INDIRECT("'"&amp;$D20&amp;"'!TestResult"))&amp;":$AZ"&amp;ROW(INDIRECT("'"&amp;$D20&amp;"'!TestResult"))),X$9))</f>
        <v>0</v>
      </c>
      <c r="Y20" s="204"/>
      <c r="Z20" s="197"/>
      <c r="AA20" s="201">
        <f ca="1">SUM(O20:Z20)</f>
        <v>1</v>
      </c>
      <c r="AB20" s="202"/>
      <c r="AC20" s="202"/>
      <c r="AD20" s="203"/>
      <c r="AE20" s="201">
        <f ca="1">K20-AA20</f>
        <v>0</v>
      </c>
      <c r="AF20" s="202"/>
      <c r="AG20" s="202"/>
      <c r="AH20" s="203"/>
      <c r="AI20" s="193">
        <f ca="1">IF($D20="","",SUM(INDIRECT("'"&amp;$D20&amp;"'!BugCount")))</f>
        <v>0</v>
      </c>
      <c r="AJ20" s="194"/>
      <c r="AK20" s="194"/>
      <c r="AL20" s="195"/>
    </row>
    <row r="21" spans="1:38" s="8" customFormat="1" ht="20.25">
      <c r="B21" s="5"/>
      <c r="C21" s="5"/>
      <c r="D21" s="6"/>
      <c r="E21" s="52"/>
      <c r="F21" s="52"/>
      <c r="G21" s="52"/>
      <c r="H21" s="52"/>
      <c r="I21" s="52"/>
      <c r="J21" s="52"/>
      <c r="K21" s="7"/>
      <c r="L21" s="7"/>
      <c r="M21" s="7"/>
      <c r="N21" s="7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"/>
      <c r="AG21" s="7"/>
      <c r="AH21" s="7"/>
      <c r="AI21" s="7"/>
      <c r="AJ21" s="7"/>
      <c r="AK21" s="7"/>
      <c r="AL21" s="7"/>
    </row>
    <row r="22" spans="1:38" s="4" customFormat="1">
      <c r="A22" s="4" t="s">
        <v>49</v>
      </c>
      <c r="B22" s="235" t="s">
        <v>2</v>
      </c>
      <c r="C22" s="236"/>
      <c r="D22" s="236"/>
      <c r="E22" s="236"/>
      <c r="F22" s="236"/>
      <c r="G22" s="236"/>
      <c r="H22" s="236"/>
      <c r="I22" s="236"/>
      <c r="J22" s="237"/>
      <c r="K22" s="220">
        <f ca="1">SUBTOTAL(9,K9:K21)</f>
        <v>100</v>
      </c>
      <c r="L22" s="221"/>
      <c r="M22" s="221"/>
      <c r="N22" s="222"/>
      <c r="O22" s="226">
        <f ca="1">SUBTOTAL(9,O9:O21)</f>
        <v>83</v>
      </c>
      <c r="P22" s="227"/>
      <c r="Q22" s="228"/>
      <c r="R22" s="226">
        <f ca="1">SUBTOTAL(9,R9:R21)</f>
        <v>0</v>
      </c>
      <c r="S22" s="227"/>
      <c r="T22" s="228"/>
      <c r="U22" s="226">
        <f ca="1">SUBTOTAL(9,U9:U21)</f>
        <v>0</v>
      </c>
      <c r="V22" s="227"/>
      <c r="W22" s="228"/>
      <c r="X22" s="226">
        <f ca="1">SUBTOTAL(9,X9:X21)</f>
        <v>0</v>
      </c>
      <c r="Y22" s="227"/>
      <c r="Z22" s="228"/>
      <c r="AA22" s="226">
        <f ca="1">SUBTOTAL(9,AA9:AA21)</f>
        <v>83</v>
      </c>
      <c r="AB22" s="227"/>
      <c r="AC22" s="227"/>
      <c r="AD22" s="228"/>
      <c r="AE22" s="226">
        <f ca="1">SUBTOTAL(9,AE9:AE21)</f>
        <v>17</v>
      </c>
      <c r="AF22" s="227"/>
      <c r="AG22" s="227"/>
      <c r="AH22" s="228"/>
      <c r="AI22" s="220">
        <f ca="1">SUBTOTAL(9,AI9:AI21)</f>
        <v>0</v>
      </c>
      <c r="AJ22" s="221"/>
      <c r="AK22" s="221"/>
      <c r="AL22" s="222"/>
    </row>
    <row r="23" spans="1:38" s="4" customFormat="1" ht="12.75" customHeight="1">
      <c r="B23" s="235" t="s">
        <v>3</v>
      </c>
      <c r="C23" s="236"/>
      <c r="D23" s="236"/>
      <c r="E23" s="236"/>
      <c r="F23" s="236"/>
      <c r="G23" s="236"/>
      <c r="H23" s="236"/>
      <c r="I23" s="236"/>
      <c r="J23" s="237"/>
      <c r="K23" s="223"/>
      <c r="L23" s="224"/>
      <c r="M23" s="224"/>
      <c r="N23" s="225"/>
      <c r="O23" s="217">
        <f ca="1">IF(ISERR(O22/$K$22),0,O22/$K$22)</f>
        <v>0.83</v>
      </c>
      <c r="P23" s="218"/>
      <c r="Q23" s="219"/>
      <c r="R23" s="217">
        <f ca="1">IF(ISERR(R22/$K$22),0,R22/$K$22)</f>
        <v>0</v>
      </c>
      <c r="S23" s="218"/>
      <c r="T23" s="219"/>
      <c r="U23" s="217">
        <f ca="1">IF(ISERR(U22/$K$22),0,U22/$K$22)</f>
        <v>0</v>
      </c>
      <c r="V23" s="218"/>
      <c r="W23" s="219"/>
      <c r="X23" s="217">
        <f ca="1">IF(ISERR(X22/$K$22),0,X22/$K$22)</f>
        <v>0</v>
      </c>
      <c r="Y23" s="218"/>
      <c r="Z23" s="219"/>
      <c r="AA23" s="217">
        <f ca="1">IF(ISERR(AA22/$K$22),0,AA22/$K$22)</f>
        <v>0.83</v>
      </c>
      <c r="AB23" s="218"/>
      <c r="AC23" s="218"/>
      <c r="AD23" s="219"/>
      <c r="AE23" s="217">
        <f ca="1">IF(ISERR(AE22/$K$22),0,AE22/$K$22)</f>
        <v>0.17</v>
      </c>
      <c r="AF23" s="218"/>
      <c r="AG23" s="218"/>
      <c r="AH23" s="219"/>
      <c r="AI23" s="223"/>
      <c r="AJ23" s="224"/>
      <c r="AK23" s="224"/>
      <c r="AL23" s="225"/>
    </row>
    <row r="39" spans="2:15" ht="15" customHeight="1">
      <c r="B39" s="238" t="s">
        <v>56</v>
      </c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</row>
    <row r="40" spans="2:15"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55">
    <mergeCell ref="AI20:AL20"/>
    <mergeCell ref="B20:C20"/>
    <mergeCell ref="D20:J20"/>
    <mergeCell ref="K20:N20"/>
    <mergeCell ref="O20:Q20"/>
    <mergeCell ref="R20:T20"/>
    <mergeCell ref="U20:W20"/>
    <mergeCell ref="X20:Z20"/>
    <mergeCell ref="AA20:AD20"/>
    <mergeCell ref="AE20:AH20"/>
    <mergeCell ref="AI19:AL19"/>
    <mergeCell ref="B19:C19"/>
    <mergeCell ref="D19:J19"/>
    <mergeCell ref="K19:N19"/>
    <mergeCell ref="O19:Q19"/>
    <mergeCell ref="R19:T19"/>
    <mergeCell ref="U19:W19"/>
    <mergeCell ref="X19:Z19"/>
    <mergeCell ref="AA19:AD19"/>
    <mergeCell ref="AE19:AH19"/>
    <mergeCell ref="B11:C11"/>
    <mergeCell ref="D11:J11"/>
    <mergeCell ref="K11:N11"/>
    <mergeCell ref="O11:Q11"/>
    <mergeCell ref="R11:T11"/>
    <mergeCell ref="U11:W11"/>
    <mergeCell ref="AE13:AH13"/>
    <mergeCell ref="AI13:AL13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B39:O40"/>
    <mergeCell ref="U23:W23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22:T22"/>
    <mergeCell ref="AI22:AL23"/>
    <mergeCell ref="AE22:AH22"/>
    <mergeCell ref="AE23:AH23"/>
    <mergeCell ref="R23:T23"/>
    <mergeCell ref="AA23:AD23"/>
    <mergeCell ref="X10:Z10"/>
    <mergeCell ref="B22:J22"/>
    <mergeCell ref="B23:J23"/>
    <mergeCell ref="B10:C10"/>
    <mergeCell ref="U15:W15"/>
    <mergeCell ref="X15:Z15"/>
    <mergeCell ref="AA15:AD15"/>
    <mergeCell ref="AE15:AH15"/>
    <mergeCell ref="X18:Z18"/>
    <mergeCell ref="AA18:AD18"/>
    <mergeCell ref="AE18:AH18"/>
    <mergeCell ref="AE11:AH11"/>
    <mergeCell ref="B12:C12"/>
    <mergeCell ref="D12:J12"/>
    <mergeCell ref="K12:N12"/>
    <mergeCell ref="O12:Q12"/>
    <mergeCell ref="R12:T12"/>
    <mergeCell ref="U12:W12"/>
    <mergeCell ref="X12:Z12"/>
    <mergeCell ref="AA12:AD12"/>
    <mergeCell ref="B9:C9"/>
    <mergeCell ref="D9:J9"/>
    <mergeCell ref="X23:Z23"/>
    <mergeCell ref="K22:N23"/>
    <mergeCell ref="O10:Q10"/>
    <mergeCell ref="O22:Q22"/>
    <mergeCell ref="O23:Q23"/>
    <mergeCell ref="K8:N8"/>
    <mergeCell ref="AA9:AD9"/>
    <mergeCell ref="AA8:AD8"/>
    <mergeCell ref="O8:Z8"/>
    <mergeCell ref="X9:Z9"/>
    <mergeCell ref="R9:T9"/>
    <mergeCell ref="U9:W9"/>
    <mergeCell ref="X22:Z22"/>
    <mergeCell ref="U10:W10"/>
    <mergeCell ref="U22:W22"/>
    <mergeCell ref="AA10:AD10"/>
    <mergeCell ref="AA22:AD22"/>
    <mergeCell ref="B15:C15"/>
    <mergeCell ref="D15:J15"/>
    <mergeCell ref="K15:N15"/>
    <mergeCell ref="O15:Q15"/>
    <mergeCell ref="R15:T15"/>
    <mergeCell ref="B14:C14"/>
    <mergeCell ref="D14:J14"/>
    <mergeCell ref="K14:N14"/>
    <mergeCell ref="O14:Q14"/>
    <mergeCell ref="R14:T14"/>
    <mergeCell ref="U14:W14"/>
    <mergeCell ref="X14:Z14"/>
    <mergeCell ref="AA14:AD14"/>
    <mergeCell ref="AE14:AH14"/>
    <mergeCell ref="K17:N17"/>
    <mergeCell ref="O17:Q17"/>
    <mergeCell ref="R17:T17"/>
    <mergeCell ref="U17:W17"/>
    <mergeCell ref="AI8:AL8"/>
    <mergeCell ref="AE8:AH8"/>
    <mergeCell ref="AE9:AH9"/>
    <mergeCell ref="X11:Z11"/>
    <mergeCell ref="AA11:AD11"/>
    <mergeCell ref="AI14:AL14"/>
    <mergeCell ref="AE10:AH10"/>
    <mergeCell ref="AI11:AL11"/>
    <mergeCell ref="AI18:AL18"/>
    <mergeCell ref="B18:C18"/>
    <mergeCell ref="D18:J18"/>
    <mergeCell ref="K18:N18"/>
    <mergeCell ref="O18:Q18"/>
    <mergeCell ref="R18:T18"/>
    <mergeCell ref="U18:W18"/>
    <mergeCell ref="AI15:AL15"/>
    <mergeCell ref="X17:Z17"/>
    <mergeCell ref="AA17:AD17"/>
    <mergeCell ref="AE17:AH17"/>
    <mergeCell ref="AI17:AL17"/>
    <mergeCell ref="B16:C16"/>
    <mergeCell ref="D16:J16"/>
    <mergeCell ref="K16:N16"/>
    <mergeCell ref="O16:Q16"/>
    <mergeCell ref="R16:T16"/>
    <mergeCell ref="U16:W16"/>
    <mergeCell ref="X16:Z16"/>
    <mergeCell ref="AA16:AD16"/>
    <mergeCell ref="AE16:AH16"/>
    <mergeCell ref="AI16:AL16"/>
    <mergeCell ref="B17:C17"/>
    <mergeCell ref="D17:J17"/>
  </mergeCells>
  <phoneticPr fontId="4"/>
  <conditionalFormatting sqref="K21:AL21 K4:AL4 AI3:AL3 K3:AE3 AI10:AL20 K10:AE20">
    <cfRule type="cellIs" dxfId="60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8</v>
      </c>
      <c r="C1" s="275"/>
      <c r="D1" s="275"/>
      <c r="E1" s="276"/>
      <c r="F1" s="274" t="s">
        <v>6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/>
      <c r="AD1" s="271"/>
      <c r="AE1" s="271"/>
      <c r="AF1" s="272"/>
    </row>
    <row r="2" spans="1:32" ht="20.100000000000001" customHeight="1" thickBot="1">
      <c r="A2" s="64" t="s">
        <v>4</v>
      </c>
      <c r="B2" s="253" t="s">
        <v>8</v>
      </c>
      <c r="C2" s="254"/>
      <c r="D2" s="254"/>
      <c r="E2" s="273"/>
      <c r="F2" s="253" t="s">
        <v>7</v>
      </c>
      <c r="G2" s="254"/>
      <c r="H2" s="273"/>
      <c r="I2" s="289" t="s">
        <v>12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258" t="s">
        <v>22</v>
      </c>
      <c r="C4" s="258"/>
      <c r="D4" s="258"/>
      <c r="E4" s="258"/>
      <c r="F4" s="258"/>
      <c r="G4" s="2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259" t="s">
        <v>23</v>
      </c>
      <c r="C5" s="260"/>
      <c r="D5" s="260"/>
      <c r="E5" s="260"/>
      <c r="F5" s="260"/>
      <c r="G5" s="26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21"/>
      <c r="C6" s="261" t="s">
        <v>24</v>
      </c>
      <c r="D6" s="262"/>
      <c r="E6" s="262"/>
      <c r="F6" s="262"/>
      <c r="G6" s="262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57"/>
      <c r="B7" s="21"/>
      <c r="C7" s="280"/>
      <c r="D7" s="259"/>
      <c r="E7" s="262"/>
      <c r="F7" s="262"/>
      <c r="G7" s="262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57"/>
      <c r="B8" s="21"/>
      <c r="C8" s="280"/>
      <c r="D8" s="259"/>
      <c r="E8" s="262"/>
      <c r="F8" s="262"/>
      <c r="G8" s="262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57"/>
      <c r="B9" s="21"/>
      <c r="C9" s="279" t="s">
        <v>25</v>
      </c>
      <c r="D9" s="262"/>
      <c r="E9" s="262"/>
      <c r="F9" s="262"/>
      <c r="G9" s="262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57"/>
      <c r="B10" s="21"/>
      <c r="C10" s="280"/>
      <c r="D10" s="259"/>
      <c r="E10" s="262"/>
      <c r="F10" s="262"/>
      <c r="G10" s="26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57"/>
      <c r="B11" s="21"/>
      <c r="C11" s="280"/>
      <c r="D11" s="259"/>
      <c r="E11" s="262"/>
      <c r="F11" s="262"/>
      <c r="G11" s="262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57"/>
      <c r="B12" s="21"/>
      <c r="C12" s="259"/>
      <c r="D12" s="262"/>
      <c r="E12" s="262"/>
      <c r="F12" s="262"/>
      <c r="G12" s="262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57"/>
      <c r="B13" s="21"/>
      <c r="C13" s="280"/>
      <c r="D13" s="259"/>
      <c r="E13" s="262"/>
      <c r="F13" s="262"/>
      <c r="G13" s="262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57"/>
      <c r="B14" s="21"/>
      <c r="C14" s="280"/>
      <c r="D14" s="259"/>
      <c r="E14" s="262"/>
      <c r="F14" s="262"/>
      <c r="G14" s="262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63" t="s">
        <v>53</v>
      </c>
      <c r="B15" s="266" t="s">
        <v>26</v>
      </c>
      <c r="C15" s="258"/>
      <c r="D15" s="258"/>
      <c r="E15" s="258"/>
      <c r="F15" s="258"/>
      <c r="G15" s="258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64"/>
      <c r="B16" s="28"/>
      <c r="C16" s="248" t="s">
        <v>27</v>
      </c>
      <c r="D16" s="249"/>
      <c r="E16" s="249"/>
      <c r="F16" s="249"/>
      <c r="G16" s="249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64"/>
      <c r="B17" s="267"/>
      <c r="C17" s="248" t="s">
        <v>28</v>
      </c>
      <c r="D17" s="249"/>
      <c r="E17" s="249"/>
      <c r="F17" s="249"/>
      <c r="G17" s="249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64"/>
      <c r="B18" s="267"/>
      <c r="C18" s="248" t="s">
        <v>29</v>
      </c>
      <c r="D18" s="249"/>
      <c r="E18" s="249"/>
      <c r="F18" s="249"/>
      <c r="G18" s="249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64"/>
      <c r="B19" s="267"/>
      <c r="C19" s="248" t="s">
        <v>30</v>
      </c>
      <c r="D19" s="249"/>
      <c r="E19" s="249"/>
      <c r="F19" s="249"/>
      <c r="G19" s="249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64"/>
      <c r="B20" s="267"/>
      <c r="C20" s="248"/>
      <c r="D20" s="249"/>
      <c r="E20" s="249"/>
      <c r="F20" s="249"/>
      <c r="G20" s="249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64"/>
      <c r="B21" s="267"/>
      <c r="C21" s="248"/>
      <c r="D21" s="249"/>
      <c r="E21" s="249"/>
      <c r="F21" s="249"/>
      <c r="G21" s="249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64"/>
      <c r="B22" s="267"/>
      <c r="C22" s="248"/>
      <c r="D22" s="249"/>
      <c r="E22" s="249"/>
      <c r="F22" s="249"/>
      <c r="G22" s="249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65"/>
      <c r="B23" s="267"/>
      <c r="C23" s="268"/>
      <c r="D23" s="269"/>
      <c r="E23" s="269"/>
      <c r="F23" s="269"/>
      <c r="G23" s="269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93" t="s">
        <v>54</v>
      </c>
      <c r="B24" s="295"/>
      <c r="C24" s="296"/>
      <c r="D24" s="296"/>
      <c r="E24" s="296"/>
      <c r="F24" s="297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94"/>
      <c r="B25" s="250"/>
      <c r="C25" s="251"/>
      <c r="D25" s="251"/>
      <c r="E25" s="251"/>
      <c r="F25" s="252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94"/>
      <c r="B26" s="250"/>
      <c r="C26" s="251"/>
      <c r="D26" s="251"/>
      <c r="E26" s="251"/>
      <c r="F26" s="252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94"/>
      <c r="B27" s="250"/>
      <c r="C27" s="251"/>
      <c r="D27" s="251"/>
      <c r="E27" s="251"/>
      <c r="F27" s="252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84" t="s">
        <v>55</v>
      </c>
      <c r="B28" s="286" t="s">
        <v>47</v>
      </c>
      <c r="C28" s="286"/>
      <c r="D28" s="286"/>
      <c r="E28" s="286"/>
      <c r="F28" s="287" t="str">
        <f>GetBugSheetName()</f>
        <v>Template_</v>
      </c>
      <c r="G28" s="28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85"/>
      <c r="B29" s="289" t="s">
        <v>31</v>
      </c>
      <c r="C29" s="290"/>
      <c r="D29" s="290"/>
      <c r="E29" s="291"/>
      <c r="F29" s="289"/>
      <c r="G29" s="292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4:A27"/>
    <mergeCell ref="B24:F24"/>
    <mergeCell ref="A28:A29"/>
    <mergeCell ref="B28:E28"/>
    <mergeCell ref="F28:G28"/>
    <mergeCell ref="B29:E29"/>
    <mergeCell ref="F29:G29"/>
    <mergeCell ref="AA1:AB1"/>
    <mergeCell ref="AC1:AF1"/>
    <mergeCell ref="F2:H2"/>
    <mergeCell ref="B1:E1"/>
    <mergeCell ref="F1:O1"/>
    <mergeCell ref="B2:E2"/>
    <mergeCell ref="AA2:AB2"/>
    <mergeCell ref="P1:S1"/>
    <mergeCell ref="I2:O2"/>
    <mergeCell ref="P2:Z2"/>
    <mergeCell ref="T1:Z1"/>
    <mergeCell ref="A15:A23"/>
    <mergeCell ref="B15:G15"/>
    <mergeCell ref="C16:G16"/>
    <mergeCell ref="B17:B23"/>
    <mergeCell ref="C19:G19"/>
    <mergeCell ref="C20:G20"/>
    <mergeCell ref="C22:G22"/>
    <mergeCell ref="C23:G23"/>
    <mergeCell ref="C18:G18"/>
    <mergeCell ref="AC2:AF2"/>
    <mergeCell ref="A4:A14"/>
    <mergeCell ref="B4:G4"/>
    <mergeCell ref="B5:G5"/>
    <mergeCell ref="C6:G6"/>
    <mergeCell ref="C9:G9"/>
    <mergeCell ref="C10:C11"/>
    <mergeCell ref="D10:G10"/>
    <mergeCell ref="D11:G11"/>
    <mergeCell ref="C7:C8"/>
    <mergeCell ref="D7:G7"/>
    <mergeCell ref="D8:G8"/>
    <mergeCell ref="D14:G14"/>
    <mergeCell ref="C12:G12"/>
    <mergeCell ref="C13:C14"/>
    <mergeCell ref="D13:G13"/>
    <mergeCell ref="C21:G21"/>
    <mergeCell ref="C17:G17"/>
    <mergeCell ref="B25:F25"/>
    <mergeCell ref="B26:F26"/>
    <mergeCell ref="B27:F27"/>
  </mergeCells>
  <phoneticPr fontId="4"/>
  <conditionalFormatting sqref="H3:AF29">
    <cfRule type="expression" dxfId="185" priority="1" stopIfTrue="1">
      <formula>H$27="NA"</formula>
    </cfRule>
    <cfRule type="expression" dxfId="184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4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14" sqref="A14:XFD1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38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39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40</v>
      </c>
      <c r="B2" s="253" t="s">
        <v>102</v>
      </c>
      <c r="C2" s="254"/>
      <c r="D2" s="254"/>
      <c r="E2" s="273"/>
      <c r="F2" s="253" t="s">
        <v>103</v>
      </c>
      <c r="G2" s="254"/>
      <c r="H2" s="273"/>
      <c r="I2" s="289" t="s">
        <v>102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41</v>
      </c>
      <c r="AB2" s="278"/>
      <c r="AC2" s="253" t="s">
        <v>42</v>
      </c>
      <c r="AD2" s="254"/>
      <c r="AE2" s="254"/>
      <c r="AF2" s="255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IF(COUNTA(H4:H28)&gt;0,1,"")</f>
        <v>1</v>
      </c>
      <c r="I3" s="12">
        <f t="shared" ref="I3:AF3" si="0">IF(COUNTA(I4:I28)&gt;0,IF(H3&gt;0,H3+1,""),"")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59</v>
      </c>
      <c r="B4" s="315" t="s">
        <v>76</v>
      </c>
      <c r="C4" s="315"/>
      <c r="D4" s="315"/>
      <c r="E4" s="315"/>
      <c r="F4" s="315"/>
      <c r="G4" s="31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19" t="s">
        <v>69</v>
      </c>
      <c r="C5" s="320"/>
      <c r="D5" s="320"/>
      <c r="E5" s="320"/>
      <c r="F5" s="320"/>
      <c r="G5" s="321"/>
      <c r="H5" s="85" t="s">
        <v>91</v>
      </c>
      <c r="I5" s="86" t="s">
        <v>91</v>
      </c>
      <c r="J5" s="86" t="s">
        <v>91</v>
      </c>
      <c r="K5" s="86" t="s">
        <v>91</v>
      </c>
      <c r="L5" s="86" t="s">
        <v>91</v>
      </c>
      <c r="M5" s="86" t="s">
        <v>91</v>
      </c>
      <c r="N5" s="86" t="s">
        <v>91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77"/>
      <c r="C6" s="307" t="s">
        <v>92</v>
      </c>
      <c r="D6" s="307"/>
      <c r="E6" s="307"/>
      <c r="F6" s="307"/>
      <c r="G6" s="308"/>
      <c r="H6" s="85" t="s">
        <v>91</v>
      </c>
      <c r="I6" s="86"/>
      <c r="J6" s="86"/>
      <c r="K6" s="86"/>
      <c r="L6" s="86"/>
      <c r="M6" s="86"/>
      <c r="N6" s="86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73"/>
      <c r="C7" s="300" t="s">
        <v>71</v>
      </c>
      <c r="D7" s="300"/>
      <c r="E7" s="300"/>
      <c r="F7" s="300"/>
      <c r="G7" s="301"/>
      <c r="H7" s="85"/>
      <c r="I7" s="86" t="s">
        <v>91</v>
      </c>
      <c r="J7" s="86"/>
      <c r="K7" s="86"/>
      <c r="L7" s="86"/>
      <c r="M7" s="86"/>
      <c r="N7" s="86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73"/>
      <c r="C8" s="300" t="s">
        <v>72</v>
      </c>
      <c r="D8" s="300"/>
      <c r="E8" s="300"/>
      <c r="F8" s="300"/>
      <c r="G8" s="301"/>
      <c r="H8" s="85"/>
      <c r="I8" s="87"/>
      <c r="J8" s="86" t="s">
        <v>91</v>
      </c>
      <c r="K8" s="86"/>
      <c r="L8" s="86"/>
      <c r="M8" s="86"/>
      <c r="N8" s="86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73"/>
      <c r="C9" s="300" t="s">
        <v>73</v>
      </c>
      <c r="D9" s="300"/>
      <c r="E9" s="300"/>
      <c r="F9" s="300"/>
      <c r="G9" s="301"/>
      <c r="H9" s="85"/>
      <c r="I9" s="87"/>
      <c r="J9" s="86"/>
      <c r="K9" s="86" t="s">
        <v>91</v>
      </c>
      <c r="L9" s="86"/>
      <c r="M9" s="86"/>
      <c r="N9" s="86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72"/>
      <c r="C10" s="309" t="s">
        <v>74</v>
      </c>
      <c r="D10" s="309"/>
      <c r="E10" s="309"/>
      <c r="F10" s="309"/>
      <c r="G10" s="310"/>
      <c r="H10" s="85"/>
      <c r="I10" s="87"/>
      <c r="J10" s="86"/>
      <c r="K10" s="86"/>
      <c r="L10" s="87"/>
      <c r="M10" s="86"/>
      <c r="N10" s="86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73"/>
      <c r="C11" s="74"/>
      <c r="D11" s="300" t="s">
        <v>75</v>
      </c>
      <c r="E11" s="300"/>
      <c r="F11" s="300"/>
      <c r="G11" s="301"/>
      <c r="H11" s="85"/>
      <c r="I11" s="87"/>
      <c r="J11" s="86"/>
      <c r="K11" s="86"/>
      <c r="L11" s="86" t="s">
        <v>91</v>
      </c>
      <c r="M11" s="87"/>
      <c r="N11" s="86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75"/>
      <c r="C12" s="76"/>
      <c r="D12" s="300" t="s">
        <v>132</v>
      </c>
      <c r="E12" s="300"/>
      <c r="F12" s="300"/>
      <c r="G12" s="301"/>
      <c r="H12" s="88"/>
      <c r="I12" s="19"/>
      <c r="J12" s="19"/>
      <c r="K12" s="19"/>
      <c r="L12" s="19"/>
      <c r="M12" s="86" t="s">
        <v>91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257"/>
      <c r="B13" s="75"/>
      <c r="C13" s="298" t="s">
        <v>77</v>
      </c>
      <c r="D13" s="298"/>
      <c r="E13" s="298"/>
      <c r="F13" s="298"/>
      <c r="G13" s="299"/>
      <c r="H13" s="188"/>
      <c r="I13" s="189"/>
      <c r="J13" s="189"/>
      <c r="K13" s="189"/>
      <c r="L13" s="189"/>
      <c r="M13" s="190"/>
      <c r="N13" s="18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63" t="s">
        <v>60</v>
      </c>
      <c r="B14" s="315" t="s">
        <v>78</v>
      </c>
      <c r="C14" s="316"/>
      <c r="D14" s="316"/>
      <c r="E14" s="316"/>
      <c r="F14" s="316"/>
      <c r="G14" s="317"/>
      <c r="H14" s="25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264"/>
      <c r="B15" s="302"/>
      <c r="C15" s="304" t="s">
        <v>79</v>
      </c>
      <c r="D15" s="304"/>
      <c r="E15" s="304"/>
      <c r="F15" s="304"/>
      <c r="G15" s="305"/>
      <c r="H15" s="79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1"/>
    </row>
    <row r="16" spans="1:32" s="17" customFormat="1" ht="13.5" customHeight="1">
      <c r="A16" s="264"/>
      <c r="B16" s="302"/>
      <c r="C16" s="82"/>
      <c r="D16" s="306" t="s">
        <v>80</v>
      </c>
      <c r="E16" s="306"/>
      <c r="F16" s="306"/>
      <c r="G16" s="305"/>
      <c r="H16" s="85" t="s">
        <v>91</v>
      </c>
      <c r="I16" s="85" t="s">
        <v>91</v>
      </c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1"/>
    </row>
    <row r="17" spans="1:32" s="17" customFormat="1" ht="13.5" customHeight="1">
      <c r="A17" s="264"/>
      <c r="B17" s="302"/>
      <c r="C17" s="83"/>
      <c r="D17" s="306" t="s">
        <v>81</v>
      </c>
      <c r="E17" s="306"/>
      <c r="F17" s="306"/>
      <c r="G17" s="305"/>
      <c r="H17" s="85" t="s">
        <v>91</v>
      </c>
      <c r="I17" s="85" t="s">
        <v>91</v>
      </c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1"/>
    </row>
    <row r="18" spans="1:32" s="17" customFormat="1" ht="13.5" customHeight="1">
      <c r="A18" s="264"/>
      <c r="B18" s="302"/>
      <c r="C18" s="83"/>
      <c r="D18" s="311" t="s">
        <v>82</v>
      </c>
      <c r="E18" s="311"/>
      <c r="F18" s="311"/>
      <c r="G18" s="312"/>
      <c r="H18" s="79"/>
      <c r="I18" s="80"/>
      <c r="J18" s="80"/>
      <c r="K18" s="80"/>
      <c r="L18" s="85" t="s">
        <v>91</v>
      </c>
      <c r="M18" s="85" t="s">
        <v>91</v>
      </c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1"/>
    </row>
    <row r="19" spans="1:32" s="17" customFormat="1" ht="13.5" customHeight="1">
      <c r="A19" s="264"/>
      <c r="B19" s="302"/>
      <c r="C19" s="304" t="s">
        <v>83</v>
      </c>
      <c r="D19" s="304"/>
      <c r="E19" s="304"/>
      <c r="F19" s="304"/>
      <c r="G19" s="305"/>
      <c r="H19" s="79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1"/>
    </row>
    <row r="20" spans="1:32" s="17" customFormat="1" ht="13.5" customHeight="1">
      <c r="A20" s="264"/>
      <c r="B20" s="302"/>
      <c r="C20" s="84"/>
      <c r="D20" s="306" t="s">
        <v>84</v>
      </c>
      <c r="E20" s="306"/>
      <c r="F20" s="306"/>
      <c r="G20" s="305"/>
      <c r="H20" s="85" t="s">
        <v>91</v>
      </c>
      <c r="I20" s="85" t="s">
        <v>91</v>
      </c>
      <c r="J20" s="85" t="s">
        <v>91</v>
      </c>
      <c r="K20" s="85" t="s">
        <v>91</v>
      </c>
      <c r="L20" s="85" t="s">
        <v>91</v>
      </c>
      <c r="M20" s="85" t="s">
        <v>91</v>
      </c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1"/>
    </row>
    <row r="21" spans="1:32" s="17" customFormat="1" ht="13.5" customHeight="1">
      <c r="A21" s="264"/>
      <c r="B21" s="302"/>
      <c r="C21" s="304" t="s">
        <v>85</v>
      </c>
      <c r="D21" s="304"/>
      <c r="E21" s="304"/>
      <c r="F21" s="304"/>
      <c r="G21" s="305"/>
      <c r="H21" s="79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1"/>
    </row>
    <row r="22" spans="1:32" s="17" customFormat="1" ht="13.5" customHeight="1">
      <c r="A22" s="264"/>
      <c r="B22" s="302"/>
      <c r="C22" s="84"/>
      <c r="D22" s="306" t="s">
        <v>93</v>
      </c>
      <c r="E22" s="306"/>
      <c r="F22" s="306"/>
      <c r="G22" s="305"/>
      <c r="H22" s="85" t="s">
        <v>91</v>
      </c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1"/>
    </row>
    <row r="23" spans="1:32" s="17" customFormat="1" ht="13.5" customHeight="1">
      <c r="A23" s="264"/>
      <c r="B23" s="302"/>
      <c r="C23" s="304" t="s">
        <v>86</v>
      </c>
      <c r="D23" s="304"/>
      <c r="E23" s="304"/>
      <c r="F23" s="304"/>
      <c r="G23" s="305"/>
      <c r="H23" s="79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1"/>
    </row>
    <row r="24" spans="1:32" s="17" customFormat="1" ht="13.5" customHeight="1">
      <c r="A24" s="264"/>
      <c r="B24" s="302"/>
      <c r="C24" s="84"/>
      <c r="D24" s="306" t="s">
        <v>94</v>
      </c>
      <c r="E24" s="306"/>
      <c r="F24" s="306"/>
      <c r="G24" s="305"/>
      <c r="H24" s="79"/>
      <c r="I24" s="80"/>
      <c r="J24" s="85" t="s">
        <v>91</v>
      </c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1"/>
    </row>
    <row r="25" spans="1:32" s="17" customFormat="1" ht="13.5" customHeight="1">
      <c r="A25" s="264"/>
      <c r="B25" s="302"/>
      <c r="C25" s="304" t="s">
        <v>87</v>
      </c>
      <c r="D25" s="304" t="s">
        <v>88</v>
      </c>
      <c r="E25" s="304"/>
      <c r="F25" s="304"/>
      <c r="G25" s="305"/>
      <c r="H25" s="79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1"/>
    </row>
    <row r="26" spans="1:32" s="17" customFormat="1" ht="13.5" customHeight="1">
      <c r="A26" s="264"/>
      <c r="B26" s="302"/>
      <c r="C26" s="84"/>
      <c r="D26" s="306" t="s">
        <v>90</v>
      </c>
      <c r="E26" s="306"/>
      <c r="F26" s="306"/>
      <c r="G26" s="305"/>
      <c r="H26" s="79"/>
      <c r="I26" s="80"/>
      <c r="J26" s="80"/>
      <c r="K26" s="85" t="s">
        <v>91</v>
      </c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1"/>
    </row>
    <row r="27" spans="1:32" s="17" customFormat="1" ht="13.5" customHeight="1" thickBot="1">
      <c r="A27" s="264"/>
      <c r="B27" s="303"/>
      <c r="C27" s="313" t="s">
        <v>89</v>
      </c>
      <c r="D27" s="313" t="s">
        <v>88</v>
      </c>
      <c r="E27" s="313"/>
      <c r="F27" s="313"/>
      <c r="G27" s="314"/>
      <c r="H27" s="79"/>
      <c r="I27" s="80"/>
      <c r="J27" s="80"/>
      <c r="K27" s="80"/>
      <c r="L27" s="80"/>
      <c r="M27" s="80"/>
      <c r="N27" s="89" t="s">
        <v>91</v>
      </c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1"/>
    </row>
    <row r="28" spans="1:32" s="17" customFormat="1" ht="24" customHeight="1">
      <c r="A28" s="293" t="s">
        <v>61</v>
      </c>
      <c r="B28" s="295"/>
      <c r="C28" s="296"/>
      <c r="D28" s="296"/>
      <c r="E28" s="296"/>
      <c r="F28" s="297"/>
      <c r="G28" s="35" t="s">
        <v>43</v>
      </c>
      <c r="H28" s="36" t="s">
        <v>95</v>
      </c>
      <c r="I28" s="36" t="s">
        <v>95</v>
      </c>
      <c r="J28" s="36" t="s">
        <v>95</v>
      </c>
      <c r="K28" s="36" t="s">
        <v>95</v>
      </c>
      <c r="L28" s="36" t="s">
        <v>95</v>
      </c>
      <c r="M28" s="36" t="s">
        <v>95</v>
      </c>
      <c r="N28" s="37" t="s">
        <v>96</v>
      </c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8"/>
    </row>
    <row r="29" spans="1:32" s="17" customFormat="1" ht="27" customHeight="1">
      <c r="A29" s="294"/>
      <c r="B29" s="250"/>
      <c r="C29" s="251"/>
      <c r="D29" s="251"/>
      <c r="E29" s="251"/>
      <c r="F29" s="252"/>
      <c r="G29" s="39" t="s">
        <v>44</v>
      </c>
      <c r="H29" s="40" t="s">
        <v>97</v>
      </c>
      <c r="I29" s="40" t="s">
        <v>97</v>
      </c>
      <c r="J29" s="40" t="s">
        <v>97</v>
      </c>
      <c r="K29" s="40" t="s">
        <v>97</v>
      </c>
      <c r="L29" s="40" t="s">
        <v>97</v>
      </c>
      <c r="M29" s="40" t="s">
        <v>97</v>
      </c>
      <c r="N29" s="40" t="s">
        <v>97</v>
      </c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2"/>
    </row>
    <row r="30" spans="1:32" s="17" customFormat="1" ht="27" customHeight="1">
      <c r="A30" s="294"/>
      <c r="B30" s="250"/>
      <c r="C30" s="251"/>
      <c r="D30" s="251"/>
      <c r="E30" s="251"/>
      <c r="F30" s="252"/>
      <c r="G30" s="39" t="s">
        <v>45</v>
      </c>
      <c r="H30" s="43">
        <v>43721</v>
      </c>
      <c r="I30" s="43">
        <v>43721</v>
      </c>
      <c r="J30" s="43">
        <v>43721</v>
      </c>
      <c r="K30" s="43">
        <v>43721</v>
      </c>
      <c r="L30" s="43">
        <v>43721</v>
      </c>
      <c r="M30" s="43">
        <v>43721</v>
      </c>
      <c r="N30" s="43">
        <v>43721</v>
      </c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5"/>
    </row>
    <row r="31" spans="1:32" s="17" customFormat="1" ht="24.75" customHeight="1">
      <c r="A31" s="294"/>
      <c r="B31" s="250"/>
      <c r="C31" s="251"/>
      <c r="D31" s="251"/>
      <c r="E31" s="251"/>
      <c r="F31" s="252"/>
      <c r="G31" s="46" t="s">
        <v>46</v>
      </c>
      <c r="H31" s="40" t="s">
        <v>98</v>
      </c>
      <c r="I31" s="40" t="s">
        <v>98</v>
      </c>
      <c r="J31" s="40" t="s">
        <v>98</v>
      </c>
      <c r="K31" s="40" t="s">
        <v>98</v>
      </c>
      <c r="L31" s="40" t="s">
        <v>98</v>
      </c>
      <c r="M31" s="40" t="s">
        <v>98</v>
      </c>
      <c r="N31" s="40" t="s">
        <v>98</v>
      </c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2"/>
    </row>
    <row r="32" spans="1:32" s="17" customFormat="1" ht="24.75" customHeight="1">
      <c r="A32" s="284" t="s">
        <v>62</v>
      </c>
      <c r="B32" s="286" t="s">
        <v>47</v>
      </c>
      <c r="C32" s="286"/>
      <c r="D32" s="286"/>
      <c r="E32" s="286"/>
      <c r="F32" s="287" t="str">
        <f>GetBugSheetName()</f>
        <v>Template_</v>
      </c>
      <c r="G32" s="288"/>
      <c r="H32" s="60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4"/>
    </row>
    <row r="33" spans="1:32" s="17" customFormat="1" ht="36" customHeight="1" thickBot="1">
      <c r="A33" s="285"/>
      <c r="B33" s="289" t="s">
        <v>48</v>
      </c>
      <c r="C33" s="290"/>
      <c r="D33" s="290"/>
      <c r="E33" s="291"/>
      <c r="F33" s="289"/>
      <c r="G33" s="292"/>
      <c r="H33" s="61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 t="str">
        <f t="shared" ref="S33:AF33" si="1">IF(S32="","",(SUM(LEN(S32)-LEN(SUBSTITUTE(S32,",","")))/LEN(",")) + 1 )</f>
        <v/>
      </c>
      <c r="T33" s="55" t="str">
        <f t="shared" si="1"/>
        <v/>
      </c>
      <c r="U33" s="55" t="str">
        <f t="shared" si="1"/>
        <v/>
      </c>
      <c r="V33" s="55" t="str">
        <f t="shared" si="1"/>
        <v/>
      </c>
      <c r="W33" s="55" t="str">
        <f t="shared" si="1"/>
        <v/>
      </c>
      <c r="X33" s="55" t="str">
        <f t="shared" si="1"/>
        <v/>
      </c>
      <c r="Y33" s="55" t="str">
        <f t="shared" si="1"/>
        <v/>
      </c>
      <c r="Z33" s="55" t="str">
        <f t="shared" si="1"/>
        <v/>
      </c>
      <c r="AA33" s="55" t="str">
        <f t="shared" si="1"/>
        <v/>
      </c>
      <c r="AB33" s="55" t="str">
        <f t="shared" si="1"/>
        <v/>
      </c>
      <c r="AC33" s="55" t="str">
        <f t="shared" si="1"/>
        <v/>
      </c>
      <c r="AD33" s="55" t="str">
        <f t="shared" si="1"/>
        <v/>
      </c>
      <c r="AE33" s="55" t="str">
        <f t="shared" si="1"/>
        <v/>
      </c>
      <c r="AF33" s="56" t="str">
        <f t="shared" si="1"/>
        <v/>
      </c>
    </row>
    <row r="34" spans="1:32" s="17" customFormat="1">
      <c r="H34" s="47"/>
      <c r="I34" s="47"/>
      <c r="J34" s="47"/>
      <c r="K34" s="47"/>
      <c r="L34" s="47"/>
      <c r="M34" s="47"/>
      <c r="N34" s="48"/>
      <c r="O34" s="49"/>
      <c r="P34" s="47"/>
      <c r="Q34" s="47"/>
      <c r="R34" s="47"/>
      <c r="S34" s="47"/>
      <c r="T34" s="47"/>
      <c r="U34" s="47"/>
      <c r="V34" s="47"/>
    </row>
  </sheetData>
  <sheetProtection insertRows="0"/>
  <protectedRanges>
    <protectedRange sqref="B4:G27" name="Range2_1"/>
    <protectedRange sqref="B1:O2 P2 T1 AC1:AF2" name="Range1_1"/>
    <protectedRange sqref="H28:AF32" name="Range3_1_1"/>
    <protectedRange sqref="H4:AF27" name="Range2_1_1"/>
  </protectedRanges>
  <mergeCells count="49">
    <mergeCell ref="AA1:AB1"/>
    <mergeCell ref="AC1:AF1"/>
    <mergeCell ref="AC2:AF2"/>
    <mergeCell ref="A4:A13"/>
    <mergeCell ref="B4:G4"/>
    <mergeCell ref="B5:G5"/>
    <mergeCell ref="P2:Z2"/>
    <mergeCell ref="AA2:AB2"/>
    <mergeCell ref="B1:E1"/>
    <mergeCell ref="F1:O1"/>
    <mergeCell ref="B2:E2"/>
    <mergeCell ref="I2:O2"/>
    <mergeCell ref="P1:S1"/>
    <mergeCell ref="A32:A33"/>
    <mergeCell ref="B32:E32"/>
    <mergeCell ref="F32:G32"/>
    <mergeCell ref="B33:E33"/>
    <mergeCell ref="F33:G33"/>
    <mergeCell ref="C23:G23"/>
    <mergeCell ref="A28:A31"/>
    <mergeCell ref="B31:F31"/>
    <mergeCell ref="D20:G20"/>
    <mergeCell ref="C21:G21"/>
    <mergeCell ref="D22:G22"/>
    <mergeCell ref="B28:F28"/>
    <mergeCell ref="B29:F29"/>
    <mergeCell ref="B30:F30"/>
    <mergeCell ref="D24:G24"/>
    <mergeCell ref="C25:G25"/>
    <mergeCell ref="D26:G26"/>
    <mergeCell ref="C27:G27"/>
    <mergeCell ref="A14:A27"/>
    <mergeCell ref="B14:G14"/>
    <mergeCell ref="C13:G13"/>
    <mergeCell ref="D12:G12"/>
    <mergeCell ref="T1:Z1"/>
    <mergeCell ref="F2:H2"/>
    <mergeCell ref="B15:B27"/>
    <mergeCell ref="C15:G15"/>
    <mergeCell ref="D16:G16"/>
    <mergeCell ref="C6:G6"/>
    <mergeCell ref="C7:G7"/>
    <mergeCell ref="C8:G8"/>
    <mergeCell ref="C9:G9"/>
    <mergeCell ref="C10:G10"/>
    <mergeCell ref="D11:G11"/>
    <mergeCell ref="D17:G17"/>
    <mergeCell ref="D18:G18"/>
    <mergeCell ref="C19:G19"/>
  </mergeCells>
  <phoneticPr fontId="4"/>
  <conditionalFormatting sqref="I25:J33 H3:H33 I3:J23 K3:AF33 I28:M28 I29:N31">
    <cfRule type="expression" dxfId="183" priority="87" stopIfTrue="1">
      <formula>H$31="NA"</formula>
    </cfRule>
    <cfRule type="expression" dxfId="182" priority="88" stopIfTrue="1">
      <formula>H$31="NG"</formula>
    </cfRule>
  </conditionalFormatting>
  <conditionalFormatting sqref="N5:N11 I6:M6 H7:H11 M7:M10 J7 J9:J11 K7:K8 K10:K11 L7:L9">
    <cfRule type="expression" dxfId="181" priority="5" stopIfTrue="1">
      <formula>NA()</formula>
    </cfRule>
    <cfRule type="expression" dxfId="180" priority="6" stopIfTrue="1">
      <formula>NA()</formula>
    </cfRule>
  </conditionalFormatting>
  <conditionalFormatting sqref="J24">
    <cfRule type="expression" dxfId="179" priority="91" stopIfTrue="1">
      <formula>I$31="NA"</formula>
    </cfRule>
    <cfRule type="expression" dxfId="178" priority="92" stopIfTrue="1">
      <formula>I$31="NG"</formula>
    </cfRule>
  </conditionalFormatting>
  <conditionalFormatting sqref="I24">
    <cfRule type="expression" dxfId="177" priority="3" stopIfTrue="1">
      <formula>I$31="NA"</formula>
    </cfRule>
    <cfRule type="expression" dxfId="176" priority="4" stopIfTrue="1">
      <formula>I$31="NG"</formula>
    </cfRule>
  </conditionalFormatting>
  <conditionalFormatting sqref="K26">
    <cfRule type="expression" dxfId="175" priority="1" stopIfTrue="1">
      <formula>J$31="NA"</formula>
    </cfRule>
    <cfRule type="expression" dxfId="174" priority="2" stopIfTrue="1">
      <formula>J$31="NG"</formula>
    </cfRule>
  </conditionalFormatting>
  <dataValidations count="10">
    <dataValidation type="list" allowBlank="1" showInputMessage="1" showErrorMessage="1" sqref="H28:AF28">
      <formula1>"N, A, B"</formula1>
    </dataValidation>
    <dataValidation type="list" allowBlank="1" showInputMessage="1" showErrorMessage="1" sqref="H31:AF31">
      <formula1>"OK, NG, NA, PT"</formula1>
    </dataValidation>
    <dataValidation allowBlank="1" showInputMessage="1" showErrorMessage="1" promptTitle="PCL sheet name" prompt=" " sqref="F32:G32"/>
    <dataValidation allowBlank="1" showInputMessage="1" showErrorMessage="1" promptTitle="Bug ID" prompt="Unique ID throughout the project._x000a_For every Bug found during Test as well as Re-Test, a new Bug ID needs to be entered here (as a comma seperated value)" sqref="B32:E3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1"/>
    <dataValidation allowBlank="1" showInputMessage="1" showErrorMessage="1" promptTitle="Testing Date" prompt="Date on which test was performed in yyyy/mm/dd format" sqref="G30"/>
    <dataValidation allowBlank="1" showInputMessage="1" showErrorMessage="1" promptTitle="Enter" prompt="Name of the person who performed the test" sqref="G29"/>
    <dataValidation allowBlank="1" showInputMessage="1" showErrorMessage="1" promptTitle="Condition Type" prompt="N : Normal _x000a_A : Abnormal _x000a_B : Boundary" sqref="G28"/>
    <dataValidation allowBlank="1" showInputMessage="1" showErrorMessage="1" promptTitle="Check points" prompt="that need / need not be executed" sqref="A14:A27"/>
    <dataValidation allowBlank="1" showInputMessage="1" showErrorMessage="1" promptTitle="Input conditions" prompt="that need to be checked." sqref="A4:A13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7"/>
  <sheetViews>
    <sheetView view="pageBreakPreview" zoomScale="85" zoomScaleNormal="70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I29" sqref="I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106</v>
      </c>
      <c r="C2" s="254"/>
      <c r="D2" s="254"/>
      <c r="E2" s="273"/>
      <c r="F2" s="253" t="s">
        <v>107</v>
      </c>
      <c r="G2" s="254"/>
      <c r="H2" s="273"/>
      <c r="I2" s="289" t="s">
        <v>106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IF(COUNTA(H4:H31)&gt;0,1,"")</f>
        <v>1</v>
      </c>
      <c r="I3" s="12">
        <f t="shared" ref="I3:AF3" si="0">IF(COUNTA(I4:I31)&gt;0,IF(H3&gt;0,H3+1,""),"")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327" t="s">
        <v>52</v>
      </c>
      <c r="B4" s="329" t="s">
        <v>76</v>
      </c>
      <c r="C4" s="330"/>
      <c r="D4" s="330"/>
      <c r="E4" s="330"/>
      <c r="F4" s="330"/>
      <c r="G4" s="33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328"/>
      <c r="B5" s="332" t="s">
        <v>108</v>
      </c>
      <c r="C5" s="307"/>
      <c r="D5" s="307"/>
      <c r="E5" s="307"/>
      <c r="F5" s="307"/>
      <c r="G5" s="30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328"/>
      <c r="B6" s="92"/>
      <c r="C6" s="307" t="s">
        <v>109</v>
      </c>
      <c r="D6" s="307"/>
      <c r="E6" s="307"/>
      <c r="F6" s="307"/>
      <c r="G6" s="308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328"/>
      <c r="B7" s="92"/>
      <c r="C7" s="93"/>
      <c r="D7" s="322" t="s">
        <v>80</v>
      </c>
      <c r="E7" s="322"/>
      <c r="F7" s="322"/>
      <c r="G7" s="323"/>
      <c r="H7" s="109" t="s">
        <v>91</v>
      </c>
      <c r="I7" s="109"/>
      <c r="J7" s="109"/>
      <c r="K7" s="109"/>
      <c r="L7" s="109"/>
      <c r="M7" s="109"/>
      <c r="N7" s="10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328"/>
      <c r="B8" s="92"/>
      <c r="C8" s="95"/>
      <c r="D8" s="324" t="s">
        <v>113</v>
      </c>
      <c r="E8" s="324"/>
      <c r="F8" s="324"/>
      <c r="G8" s="325"/>
      <c r="H8" s="110"/>
      <c r="I8" s="109" t="s">
        <v>91</v>
      </c>
      <c r="J8" s="109"/>
      <c r="K8" s="109"/>
      <c r="L8" s="109"/>
      <c r="M8" s="109"/>
      <c r="N8" s="10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328"/>
      <c r="B9" s="92"/>
      <c r="C9" s="95"/>
      <c r="D9" s="335" t="s">
        <v>128</v>
      </c>
      <c r="E9" s="335"/>
      <c r="F9" s="335"/>
      <c r="G9" s="336"/>
      <c r="H9" s="108"/>
      <c r="I9" s="109"/>
      <c r="J9" s="109" t="s">
        <v>91</v>
      </c>
      <c r="K9" s="109" t="s">
        <v>91</v>
      </c>
      <c r="L9" s="109"/>
      <c r="M9" s="109"/>
      <c r="N9" s="10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328"/>
      <c r="B10" s="92"/>
      <c r="C10" s="300" t="s">
        <v>71</v>
      </c>
      <c r="D10" s="300"/>
      <c r="E10" s="300"/>
      <c r="F10" s="300"/>
      <c r="G10" s="301"/>
      <c r="H10" s="108"/>
      <c r="I10" s="111"/>
      <c r="J10" s="109"/>
      <c r="K10" s="109"/>
      <c r="L10" s="109"/>
      <c r="M10" s="109"/>
      <c r="N10" s="10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328"/>
      <c r="B11" s="92"/>
      <c r="C11" s="74"/>
      <c r="D11" s="322" t="s">
        <v>80</v>
      </c>
      <c r="E11" s="322"/>
      <c r="F11" s="322"/>
      <c r="G11" s="323"/>
      <c r="H11" s="109" t="s">
        <v>91</v>
      </c>
      <c r="I11" s="109"/>
      <c r="J11" s="109" t="s">
        <v>91</v>
      </c>
      <c r="K11" s="109"/>
      <c r="L11" s="109"/>
      <c r="M11" s="109"/>
      <c r="N11" s="10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328"/>
      <c r="B12" s="92"/>
      <c r="C12" s="74"/>
      <c r="D12" s="337" t="s">
        <v>110</v>
      </c>
      <c r="E12" s="337"/>
      <c r="F12" s="337"/>
      <c r="G12" s="338"/>
      <c r="H12" s="108"/>
      <c r="I12" s="111"/>
      <c r="J12" s="109"/>
      <c r="K12" s="109"/>
      <c r="L12" s="109"/>
      <c r="M12" s="109"/>
      <c r="N12" s="10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328"/>
      <c r="B13" s="92"/>
      <c r="C13" s="96"/>
      <c r="D13" s="339" t="s">
        <v>129</v>
      </c>
      <c r="E13" s="335"/>
      <c r="F13" s="335"/>
      <c r="G13" s="336"/>
      <c r="H13" s="108"/>
      <c r="I13" s="109" t="s">
        <v>91</v>
      </c>
      <c r="J13" s="109"/>
      <c r="K13" s="109" t="s">
        <v>91</v>
      </c>
      <c r="L13" s="109"/>
      <c r="M13" s="109"/>
      <c r="N13" s="10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328"/>
      <c r="B14" s="92"/>
      <c r="C14" s="322" t="s">
        <v>111</v>
      </c>
      <c r="D14" s="322"/>
      <c r="E14" s="322"/>
      <c r="F14" s="322"/>
      <c r="G14" s="323"/>
      <c r="H14" s="109" t="s">
        <v>91</v>
      </c>
      <c r="I14" s="109" t="s">
        <v>91</v>
      </c>
      <c r="J14" s="109" t="s">
        <v>91</v>
      </c>
      <c r="K14" s="109" t="s">
        <v>91</v>
      </c>
      <c r="L14" s="109"/>
      <c r="M14" s="109"/>
      <c r="N14" s="10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328"/>
      <c r="B15" s="92"/>
      <c r="C15" s="322" t="s">
        <v>112</v>
      </c>
      <c r="D15" s="322"/>
      <c r="E15" s="322"/>
      <c r="F15" s="322"/>
      <c r="G15" s="323"/>
      <c r="H15" s="108"/>
      <c r="I15" s="111"/>
      <c r="J15" s="109"/>
      <c r="K15" s="111"/>
      <c r="L15" s="109"/>
      <c r="M15" s="109"/>
      <c r="N15" s="10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328"/>
      <c r="B16" s="92"/>
      <c r="C16" s="94"/>
      <c r="D16" s="322" t="s">
        <v>114</v>
      </c>
      <c r="E16" s="322"/>
      <c r="F16" s="322"/>
      <c r="G16" s="323"/>
      <c r="H16" s="108"/>
      <c r="I16" s="111"/>
      <c r="J16" s="109"/>
      <c r="K16" s="111"/>
      <c r="L16" s="109" t="s">
        <v>91</v>
      </c>
      <c r="M16" s="109"/>
      <c r="N16" s="10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328"/>
      <c r="B17" s="92"/>
      <c r="C17" s="97"/>
      <c r="D17" s="322" t="s">
        <v>115</v>
      </c>
      <c r="E17" s="322"/>
      <c r="F17" s="322"/>
      <c r="G17" s="323"/>
      <c r="H17" s="108"/>
      <c r="I17" s="111"/>
      <c r="J17" s="109"/>
      <c r="K17" s="111"/>
      <c r="L17" s="109"/>
      <c r="M17" s="109" t="s">
        <v>91</v>
      </c>
      <c r="N17" s="10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328"/>
      <c r="B18" s="191"/>
      <c r="C18" s="192"/>
      <c r="D18" s="342" t="s">
        <v>116</v>
      </c>
      <c r="E18" s="342"/>
      <c r="F18" s="342"/>
      <c r="G18" s="343"/>
      <c r="H18" s="108"/>
      <c r="I18" s="109"/>
      <c r="J18" s="111"/>
      <c r="K18" s="109"/>
      <c r="L18" s="109"/>
      <c r="M18" s="109"/>
      <c r="N18" s="109" t="s">
        <v>91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 thickBot="1">
      <c r="A19" s="328"/>
      <c r="B19" s="98"/>
      <c r="C19" s="99"/>
      <c r="D19" s="333" t="s">
        <v>301</v>
      </c>
      <c r="E19" s="333"/>
      <c r="F19" s="333"/>
      <c r="G19" s="334"/>
      <c r="I19" s="109"/>
      <c r="J19" s="111"/>
      <c r="K19" s="109"/>
      <c r="L19" s="109"/>
      <c r="M19" s="109"/>
      <c r="N19" s="109"/>
      <c r="O19" s="109" t="s">
        <v>91</v>
      </c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63" t="s">
        <v>53</v>
      </c>
      <c r="B20" s="326" t="s">
        <v>117</v>
      </c>
      <c r="C20" s="326"/>
      <c r="D20" s="326"/>
      <c r="E20" s="326"/>
      <c r="F20" s="326"/>
      <c r="G20" s="326"/>
      <c r="H20" s="25"/>
      <c r="I20" s="26"/>
      <c r="J20" s="26"/>
      <c r="K20" s="67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7"/>
    </row>
    <row r="21" spans="1:32" s="17" customFormat="1" ht="13.5" customHeight="1">
      <c r="A21" s="264"/>
      <c r="B21" s="101"/>
      <c r="C21" s="304" t="s">
        <v>119</v>
      </c>
      <c r="D21" s="304"/>
      <c r="E21" s="304"/>
      <c r="F21" s="304"/>
      <c r="G21" s="304"/>
      <c r="H21" s="79"/>
      <c r="I21" s="80"/>
      <c r="J21" s="80"/>
      <c r="K21" s="10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1"/>
    </row>
    <row r="22" spans="1:32" s="17" customFormat="1" ht="13.5" customHeight="1">
      <c r="A22" s="264"/>
      <c r="B22" s="101"/>
      <c r="C22" s="105"/>
      <c r="D22" s="344" t="s">
        <v>120</v>
      </c>
      <c r="E22" s="345"/>
      <c r="F22" s="345"/>
      <c r="G22" s="346"/>
      <c r="H22" s="109" t="s">
        <v>91</v>
      </c>
      <c r="I22" s="107"/>
      <c r="J22" s="112"/>
      <c r="K22" s="112"/>
      <c r="L22" s="112"/>
      <c r="M22" s="112"/>
      <c r="N22" s="112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1"/>
    </row>
    <row r="23" spans="1:32" s="17" customFormat="1" ht="13.5" customHeight="1">
      <c r="A23" s="264"/>
      <c r="B23" s="101"/>
      <c r="C23" s="103"/>
      <c r="D23" s="306" t="s">
        <v>121</v>
      </c>
      <c r="E23" s="306"/>
      <c r="F23" s="306"/>
      <c r="G23" s="306"/>
      <c r="H23" s="107"/>
      <c r="I23" s="109" t="s">
        <v>91</v>
      </c>
      <c r="J23" s="112"/>
      <c r="K23" s="112"/>
      <c r="L23" s="112"/>
      <c r="M23" s="112"/>
      <c r="N23" s="112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1"/>
    </row>
    <row r="24" spans="1:32" s="17" customFormat="1" ht="13.5" customHeight="1">
      <c r="A24" s="264"/>
      <c r="B24" s="101"/>
      <c r="C24" s="103"/>
      <c r="D24" s="311" t="s">
        <v>122</v>
      </c>
      <c r="E24" s="311"/>
      <c r="F24" s="311"/>
      <c r="G24" s="311"/>
      <c r="H24" s="107"/>
      <c r="I24"/>
      <c r="J24" s="109" t="s">
        <v>91</v>
      </c>
      <c r="K24" s="112"/>
      <c r="L24" s="112"/>
      <c r="M24" s="112"/>
      <c r="N24" s="112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1"/>
    </row>
    <row r="25" spans="1:32" s="17" customFormat="1" ht="13.5" customHeight="1">
      <c r="A25" s="264"/>
      <c r="B25" s="101"/>
      <c r="C25" s="103"/>
      <c r="D25" s="311" t="s">
        <v>118</v>
      </c>
      <c r="E25" s="311"/>
      <c r="F25" s="311"/>
      <c r="G25" s="311"/>
      <c r="H25" s="107"/>
      <c r="I25" s="107"/>
      <c r="J25" s="112"/>
      <c r="K25" s="109" t="s">
        <v>91</v>
      </c>
      <c r="L25" s="112"/>
      <c r="M25" s="112"/>
      <c r="N25" s="112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1"/>
    </row>
    <row r="26" spans="1:32" s="17" customFormat="1" ht="13.5" customHeight="1">
      <c r="A26" s="264"/>
      <c r="B26" s="101"/>
      <c r="C26" s="306" t="s">
        <v>308</v>
      </c>
      <c r="D26" s="306"/>
      <c r="E26" s="306"/>
      <c r="F26" s="306"/>
      <c r="G26" s="306"/>
      <c r="H26" s="106"/>
      <c r="I26" s="106"/>
      <c r="J26" s="106"/>
      <c r="K26" s="109" t="s">
        <v>91</v>
      </c>
      <c r="L26" s="106"/>
      <c r="M26" s="112"/>
      <c r="N26" s="112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1"/>
    </row>
    <row r="27" spans="1:32" s="17" customFormat="1" ht="13.5" customHeight="1">
      <c r="A27" s="264"/>
      <c r="B27" s="101"/>
      <c r="C27" s="304" t="s">
        <v>123</v>
      </c>
      <c r="D27" s="340"/>
      <c r="E27" s="340"/>
      <c r="F27" s="340"/>
      <c r="G27" s="341"/>
      <c r="H27" s="106"/>
      <c r="I27" s="106"/>
      <c r="J27" s="106"/>
      <c r="K27" s="106"/>
      <c r="L27" s="109" t="s">
        <v>91</v>
      </c>
      <c r="M27" s="112"/>
      <c r="N27" s="112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1"/>
    </row>
    <row r="28" spans="1:32" s="17" customFormat="1" ht="13.5" customHeight="1">
      <c r="A28" s="264"/>
      <c r="B28" s="101"/>
      <c r="C28" s="304" t="s">
        <v>124</v>
      </c>
      <c r="D28" s="304"/>
      <c r="E28" s="304"/>
      <c r="F28" s="304"/>
      <c r="G28" s="304"/>
      <c r="H28" s="106"/>
      <c r="I28" s="106"/>
      <c r="J28" s="106"/>
      <c r="K28" s="106"/>
      <c r="L28" s="106"/>
      <c r="M28" s="109" t="s">
        <v>91</v>
      </c>
      <c r="N28" s="112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1"/>
    </row>
    <row r="29" spans="1:32" s="17" customFormat="1" ht="13.5" customHeight="1">
      <c r="A29" s="264"/>
      <c r="B29" s="101"/>
      <c r="C29" s="304" t="s">
        <v>125</v>
      </c>
      <c r="D29" s="304"/>
      <c r="E29" s="304"/>
      <c r="F29" s="304"/>
      <c r="G29" s="304"/>
      <c r="H29" s="106"/>
      <c r="I29" s="106"/>
      <c r="J29" s="106"/>
      <c r="K29" s="106"/>
      <c r="L29" s="106"/>
      <c r="M29" s="109"/>
      <c r="N29" s="109" t="s">
        <v>91</v>
      </c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1"/>
    </row>
    <row r="30" spans="1:32" s="17" customFormat="1" ht="13.5" customHeight="1" thickBot="1">
      <c r="A30" s="264"/>
      <c r="B30" s="101"/>
      <c r="C30" s="304" t="s">
        <v>302</v>
      </c>
      <c r="D30" s="304"/>
      <c r="E30" s="304"/>
      <c r="F30" s="304"/>
      <c r="G30" s="304"/>
      <c r="H30" s="106"/>
      <c r="I30" s="106"/>
      <c r="J30" s="106"/>
      <c r="K30" s="106"/>
      <c r="L30" s="106"/>
      <c r="M30" s="106"/>
      <c r="O30" s="109" t="s">
        <v>91</v>
      </c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1"/>
    </row>
    <row r="31" spans="1:32" s="17" customFormat="1" ht="24" customHeight="1">
      <c r="A31" s="293" t="s">
        <v>54</v>
      </c>
      <c r="B31" s="295"/>
      <c r="C31" s="296"/>
      <c r="D31" s="296"/>
      <c r="E31" s="296"/>
      <c r="F31" s="297"/>
      <c r="G31" s="35" t="s">
        <v>43</v>
      </c>
      <c r="H31" s="36" t="s">
        <v>95</v>
      </c>
      <c r="I31" s="36" t="s">
        <v>95</v>
      </c>
      <c r="J31" s="36" t="s">
        <v>95</v>
      </c>
      <c r="K31" s="36" t="s">
        <v>95</v>
      </c>
      <c r="L31" s="37" t="s">
        <v>130</v>
      </c>
      <c r="M31" s="37" t="s">
        <v>130</v>
      </c>
      <c r="N31" s="37" t="s">
        <v>130</v>
      </c>
      <c r="O31" s="37" t="s">
        <v>303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8"/>
    </row>
    <row r="32" spans="1:32" s="17" customFormat="1" ht="27" customHeight="1">
      <c r="A32" s="294"/>
      <c r="B32" s="250"/>
      <c r="C32" s="251"/>
      <c r="D32" s="251"/>
      <c r="E32" s="251"/>
      <c r="F32" s="252"/>
      <c r="G32" s="39" t="s">
        <v>44</v>
      </c>
      <c r="H32" s="40" t="s">
        <v>131</v>
      </c>
      <c r="I32" s="40" t="s">
        <v>131</v>
      </c>
      <c r="J32" s="40" t="s">
        <v>131</v>
      </c>
      <c r="K32" s="40" t="s">
        <v>131</v>
      </c>
      <c r="L32" s="40" t="s">
        <v>131</v>
      </c>
      <c r="M32" s="40" t="s">
        <v>131</v>
      </c>
      <c r="N32" s="40" t="s">
        <v>131</v>
      </c>
      <c r="O32" s="187" t="s">
        <v>304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7" customHeight="1">
      <c r="A33" s="294"/>
      <c r="B33" s="250"/>
      <c r="C33" s="251"/>
      <c r="D33" s="251"/>
      <c r="E33" s="251"/>
      <c r="F33" s="252"/>
      <c r="G33" s="39" t="s">
        <v>45</v>
      </c>
      <c r="H33" s="43">
        <v>43721</v>
      </c>
      <c r="I33" s="43">
        <v>43721</v>
      </c>
      <c r="J33" s="43">
        <v>43721</v>
      </c>
      <c r="K33" s="43">
        <v>43721</v>
      </c>
      <c r="L33" s="43">
        <v>43721</v>
      </c>
      <c r="M33" s="43">
        <v>43721</v>
      </c>
      <c r="N33" s="43">
        <v>43721</v>
      </c>
      <c r="O33" s="44">
        <v>43725</v>
      </c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5"/>
    </row>
    <row r="34" spans="1:32" s="17" customFormat="1" ht="24.75" customHeight="1">
      <c r="A34" s="294"/>
      <c r="B34" s="250" t="s">
        <v>104</v>
      </c>
      <c r="C34" s="251"/>
      <c r="D34" s="251"/>
      <c r="E34" s="251"/>
      <c r="F34" s="252"/>
      <c r="G34" s="46" t="s">
        <v>1</v>
      </c>
      <c r="H34" s="40" t="s">
        <v>98</v>
      </c>
      <c r="I34" s="40" t="s">
        <v>98</v>
      </c>
      <c r="J34" s="40" t="s">
        <v>98</v>
      </c>
      <c r="K34" s="40" t="s">
        <v>98</v>
      </c>
      <c r="L34" s="40" t="s">
        <v>98</v>
      </c>
      <c r="M34" s="40" t="s">
        <v>98</v>
      </c>
      <c r="N34" s="40" t="s">
        <v>98</v>
      </c>
      <c r="O34" s="187" t="s">
        <v>305</v>
      </c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2"/>
    </row>
    <row r="35" spans="1:32" s="17" customFormat="1" ht="24.75" customHeight="1">
      <c r="A35" s="284" t="s">
        <v>55</v>
      </c>
      <c r="B35" s="286" t="s">
        <v>47</v>
      </c>
      <c r="C35" s="286"/>
      <c r="D35" s="286"/>
      <c r="E35" s="286"/>
      <c r="F35" s="287" t="str">
        <f>GetBugSheetName()</f>
        <v>Template_</v>
      </c>
      <c r="G35" s="288"/>
      <c r="H35" s="60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4"/>
    </row>
    <row r="36" spans="1:32" s="17" customFormat="1" ht="36" customHeight="1" thickBot="1">
      <c r="A36" s="285"/>
      <c r="B36" s="289" t="s">
        <v>31</v>
      </c>
      <c r="C36" s="290"/>
      <c r="D36" s="290"/>
      <c r="E36" s="291"/>
      <c r="F36" s="289"/>
      <c r="G36" s="292"/>
      <c r="H36" s="6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 t="str">
        <f t="shared" ref="S36:AF36" si="1">IF(S35="","",(SUM(LEN(S35)-LEN(SUBSTITUTE(S35,",","")))/LEN(",")) + 1 )</f>
        <v/>
      </c>
      <c r="T36" s="55" t="str">
        <f t="shared" si="1"/>
        <v/>
      </c>
      <c r="U36" s="55" t="str">
        <f t="shared" si="1"/>
        <v/>
      </c>
      <c r="V36" s="55" t="str">
        <f t="shared" si="1"/>
        <v/>
      </c>
      <c r="W36" s="55" t="str">
        <f t="shared" si="1"/>
        <v/>
      </c>
      <c r="X36" s="55" t="str">
        <f t="shared" si="1"/>
        <v/>
      </c>
      <c r="Y36" s="55" t="str">
        <f t="shared" si="1"/>
        <v/>
      </c>
      <c r="Z36" s="55" t="str">
        <f t="shared" si="1"/>
        <v/>
      </c>
      <c r="AA36" s="55" t="str">
        <f t="shared" si="1"/>
        <v/>
      </c>
      <c r="AB36" s="55" t="str">
        <f t="shared" si="1"/>
        <v/>
      </c>
      <c r="AC36" s="55" t="str">
        <f t="shared" si="1"/>
        <v/>
      </c>
      <c r="AD36" s="55" t="str">
        <f t="shared" si="1"/>
        <v/>
      </c>
      <c r="AE36" s="55" t="str">
        <f t="shared" si="1"/>
        <v/>
      </c>
      <c r="AF36" s="56" t="str">
        <f t="shared" si="1"/>
        <v/>
      </c>
    </row>
    <row r="37" spans="1:32" s="17" customFormat="1">
      <c r="H37" s="47"/>
      <c r="I37" s="47"/>
      <c r="J37" s="47"/>
      <c r="K37" s="47"/>
      <c r="L37" s="47"/>
      <c r="M37" s="47"/>
      <c r="N37" s="48"/>
      <c r="O37" s="49"/>
      <c r="P37" s="47"/>
      <c r="Q37" s="47"/>
      <c r="R37" s="47"/>
      <c r="S37" s="47"/>
      <c r="T37" s="47"/>
      <c r="U37" s="47"/>
      <c r="V37" s="47"/>
    </row>
  </sheetData>
  <sheetProtection insertRows="0"/>
  <protectedRanges>
    <protectedRange sqref="B4:G30" name="Range2_1"/>
    <protectedRange sqref="B1:O2 P2 T1 AC1:AF2" name="Range1_1"/>
    <protectedRange sqref="H31:AF35" name="Range3_1_1"/>
    <protectedRange sqref="N20:N29 H4:N18 H20:M30 O4:AF30 I19:N19" name="Range2_1_1"/>
  </protectedRanges>
  <mergeCells count="51">
    <mergeCell ref="C30:G30"/>
    <mergeCell ref="D18:G18"/>
    <mergeCell ref="C21:G21"/>
    <mergeCell ref="D22:G22"/>
    <mergeCell ref="D23:G23"/>
    <mergeCell ref="D24:G24"/>
    <mergeCell ref="D25:G25"/>
    <mergeCell ref="C28:G28"/>
    <mergeCell ref="A4:A19"/>
    <mergeCell ref="B4:G4"/>
    <mergeCell ref="B5:G5"/>
    <mergeCell ref="D19:G19"/>
    <mergeCell ref="C29:G29"/>
    <mergeCell ref="D9:G9"/>
    <mergeCell ref="C10:G10"/>
    <mergeCell ref="D11:G11"/>
    <mergeCell ref="D12:G12"/>
    <mergeCell ref="D13:G13"/>
    <mergeCell ref="C15:G15"/>
    <mergeCell ref="D16:G16"/>
    <mergeCell ref="D17:G17"/>
    <mergeCell ref="C26:G26"/>
    <mergeCell ref="C27:G27"/>
    <mergeCell ref="C6:G6"/>
    <mergeCell ref="D7:G7"/>
    <mergeCell ref="D8:G8"/>
    <mergeCell ref="A35:A36"/>
    <mergeCell ref="B35:E35"/>
    <mergeCell ref="F35:G35"/>
    <mergeCell ref="B36:E36"/>
    <mergeCell ref="F36:G36"/>
    <mergeCell ref="C14:G14"/>
    <mergeCell ref="A31:A34"/>
    <mergeCell ref="B31:F31"/>
    <mergeCell ref="B32:F32"/>
    <mergeCell ref="B33:F33"/>
    <mergeCell ref="B34:F34"/>
    <mergeCell ref="A20:A30"/>
    <mergeCell ref="B20:G20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</mergeCells>
  <phoneticPr fontId="4"/>
  <conditionalFormatting sqref="H3:N18 P3:AF36 O3:O29 H20:M36 N20:N29 N31:O36">
    <cfRule type="expression" dxfId="99" priority="145" stopIfTrue="1">
      <formula>H$34="NA"</formula>
    </cfRule>
    <cfRule type="expression" dxfId="98" priority="146" stopIfTrue="1">
      <formula>H$34="NG"</formula>
    </cfRule>
  </conditionalFormatting>
  <conditionalFormatting sqref="H18:I18 J15:J17 I7:N7 H10 I9:J9 H12:H13 J10 J12:J13 H15:H17 L10:L14 K10:K12 L9:N13 M15:N17 J8:N8 K22:M24 L25:M25 J22:J25 N22:N25 M26:N29 O30 K18">
    <cfRule type="expression" dxfId="97" priority="27" stopIfTrue="1">
      <formula>NA()</formula>
    </cfRule>
    <cfRule type="expression" dxfId="96" priority="28" stopIfTrue="1">
      <formula>NA()</formula>
    </cfRule>
  </conditionalFormatting>
  <conditionalFormatting sqref="O30">
    <cfRule type="expression" dxfId="95" priority="149" stopIfTrue="1">
      <formula>N$34="NA"</formula>
    </cfRule>
    <cfRule type="expression" dxfId="94" priority="150" stopIfTrue="1">
      <formula>N$34="NG"</formula>
    </cfRule>
  </conditionalFormatting>
  <conditionalFormatting sqref="O19">
    <cfRule type="expression" dxfId="93" priority="7" stopIfTrue="1">
      <formula>NA()</formula>
    </cfRule>
    <cfRule type="expression" dxfId="92" priority="8" stopIfTrue="1">
      <formula>NA()</formula>
    </cfRule>
  </conditionalFormatting>
  <conditionalFormatting sqref="O19">
    <cfRule type="expression" dxfId="91" priority="5" stopIfTrue="1">
      <formula>N$34="NA"</formula>
    </cfRule>
    <cfRule type="expression" dxfId="90" priority="6" stopIfTrue="1">
      <formula>N$34="NG"</formula>
    </cfRule>
  </conditionalFormatting>
  <conditionalFormatting sqref="I19:N19">
    <cfRule type="expression" dxfId="89" priority="3" stopIfTrue="1">
      <formula>I$34="NA"</formula>
    </cfRule>
    <cfRule type="expression" dxfId="88" priority="4" stopIfTrue="1">
      <formula>I$34="NG"</formula>
    </cfRule>
  </conditionalFormatting>
  <conditionalFormatting sqref="I19 K19">
    <cfRule type="expression" dxfId="87" priority="1" stopIfTrue="1">
      <formula>NA()</formula>
    </cfRule>
    <cfRule type="expression" dxfId="86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31"/>
    <dataValidation allowBlank="1" showInputMessage="1" showErrorMessage="1" promptTitle="Enter" prompt="Name of the person who performed the test" sqref="G32"/>
    <dataValidation allowBlank="1" showInputMessage="1" showErrorMessage="1" promptTitle="Testing Date" prompt="Date on which test was performed in yyyy/mm/dd format" sqref="G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4"/>
    <dataValidation allowBlank="1" showInputMessage="1" showErrorMessage="1" promptTitle="Bug ID" prompt="Unique ID throughout the project._x000a_For every Bug found during Test as well as Re-Test, a new Bug ID needs to be entered here (as a comma seperated value)" sqref="B35:E35"/>
    <dataValidation allowBlank="1" showInputMessage="1" showErrorMessage="1" promptTitle="PCL sheet name" prompt=" " sqref="F35:G35"/>
    <dataValidation type="list" allowBlank="1" showInputMessage="1" showErrorMessage="1" sqref="H34:AF34">
      <formula1>"OK, NG, NA, PT"</formula1>
    </dataValidation>
    <dataValidation type="list" allowBlank="1" showInputMessage="1" showErrorMessage="1" sqref="H31:AF31">
      <formula1>"N, A, B"</formula1>
    </dataValidation>
    <dataValidation allowBlank="1" showInputMessage="1" showErrorMessage="1" promptTitle="Check points" prompt="that need / need not be executed" sqref="A20:A30"/>
    <dataValidation allowBlank="1" showInputMessage="1" showErrorMessage="1" promptTitle="Input conditions" prompt="that need to be checked." sqref="A4:A19"/>
  </dataValidations>
  <hyperlinks>
    <hyperlink ref="D9" r:id="rId1" display="admin@abc.com"/>
    <hyperlink ref="D13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AF64"/>
  <sheetViews>
    <sheetView view="pageBreakPreview" zoomScale="85" zoomScaleNormal="70" workbookViewId="0">
      <pane xSplit="7" ySplit="3" topLeftCell="H46" activePane="bottomRight" state="frozen"/>
      <selection activeCell="A5" sqref="A5"/>
      <selection pane="topRight" activeCell="A5" sqref="A5"/>
      <selection pane="bottomLeft" activeCell="A5" sqref="A5"/>
      <selection pane="bottomRight" activeCell="Y59" sqref="Y5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43725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360</v>
      </c>
      <c r="C2" s="254"/>
      <c r="D2" s="254"/>
      <c r="E2" s="273"/>
      <c r="F2" s="253" t="s">
        <v>361</v>
      </c>
      <c r="G2" s="254"/>
      <c r="H2" s="273"/>
      <c r="I2" s="289" t="s">
        <v>360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IF(COUNTA(H4:H58)&gt;0,1,"")</f>
        <v>1</v>
      </c>
      <c r="I3" s="12">
        <f>IF(COUNTA(I4:I58)&gt;0,IF(H3&gt;0,H3+1,""),"")</f>
        <v>2</v>
      </c>
      <c r="J3" s="12">
        <f>IF(COUNTA(J4:J58)&gt;0,IF(I3&gt;0,I3+1,""),"")</f>
        <v>3</v>
      </c>
      <c r="K3" s="12">
        <f>IF(COUNTA(K4:K58)&gt;0,IF(J3&gt;0,J3+1,""),"")</f>
        <v>4</v>
      </c>
      <c r="L3" s="12">
        <f>IF(COUNTA(L4:L58)&gt;0,IF(K3&gt;0,K3+1,""),"")</f>
        <v>5</v>
      </c>
      <c r="M3" s="12">
        <f>IF(COUNTA(M4:M58)&gt;0,IF(L3&gt;0,L3+1,""),"")</f>
        <v>6</v>
      </c>
      <c r="N3" s="12">
        <f>IF(COUNTA(N4:N58)&gt;0,IF(M3&gt;0,M3+1,""),"")</f>
        <v>7</v>
      </c>
      <c r="O3" s="12">
        <f>IF(COUNTA(O4:O58)&gt;0,IF(N3&gt;0,N3+1,""),"")</f>
        <v>8</v>
      </c>
      <c r="P3" s="12">
        <f>IF(COUNTA(P4:P58)&gt;0,IF(O3&gt;0,O3+1,""),"")</f>
        <v>9</v>
      </c>
      <c r="Q3" s="12">
        <f>IF(COUNTA(Q4:Q58)&gt;0,IF(P3&gt;0,P3+1,""),"")</f>
        <v>10</v>
      </c>
      <c r="R3" s="12">
        <f>IF(COUNTA(R4:R58)&gt;0,IF(Q3&gt;0,Q3+1,""),"")</f>
        <v>11</v>
      </c>
      <c r="S3" s="12">
        <f>IF(COUNTA(S4:S58)&gt;0,IF(R3&gt;0,R3+1,""),"")</f>
        <v>12</v>
      </c>
      <c r="T3" s="12">
        <f>IF(COUNTA(T4:T58)&gt;0,IF(S3&gt;0,S3+1,""),"")</f>
        <v>13</v>
      </c>
      <c r="U3" s="12">
        <f>IF(COUNTA(U4:U58)&gt;0,IF(T3&gt;0,T3+1,""),"")</f>
        <v>14</v>
      </c>
      <c r="V3" s="12">
        <f>IF(COUNTA(V4:V58)&gt;0,IF(U3&gt;0,U3+1,""),"")</f>
        <v>15</v>
      </c>
      <c r="W3" s="12">
        <f>IF(COUNTA(W4:W58)&gt;0,IF(V3&gt;0,V3+1,""),"")</f>
        <v>16</v>
      </c>
      <c r="X3" s="12">
        <f>IF(COUNTA(X4:X58)&gt;0,IF(W3&gt;0,W3+1,""),"")</f>
        <v>17</v>
      </c>
      <c r="Y3" s="12" t="str">
        <f>IF(COUNTA(Y4:Y58)&gt;0,IF(X3&gt;0,X3+1,""),"")</f>
        <v/>
      </c>
      <c r="Z3" s="12" t="str">
        <f>IF(COUNTA(Z4:Z58)&gt;0,IF(Y3&gt;0,Y3+1,""),"")</f>
        <v/>
      </c>
      <c r="AA3" s="12" t="str">
        <f>IF(COUNTA(AA4:AA58)&gt;0,IF(Z3&gt;0,Z3+1,""),"")</f>
        <v/>
      </c>
      <c r="AB3" s="12" t="str">
        <f>IF(COUNTA(AB4:AB58)&gt;0,IF(AA3&gt;0,AA3+1,""),"")</f>
        <v/>
      </c>
      <c r="AC3" s="12" t="str">
        <f>IF(COUNTA(AC4:AC58)&gt;0,IF(AB3&gt;0,AB3+1,""),"")</f>
        <v/>
      </c>
      <c r="AD3" s="12" t="str">
        <f>IF(COUNTA(AD4:AD58)&gt;0,IF(AC3&gt;0,AC3+1,""),"")</f>
        <v/>
      </c>
      <c r="AE3" s="12" t="str">
        <f>IF(COUNTA(AE4:AE58)&gt;0,IF(AD3&gt;0,AD3+1,""),"")</f>
        <v/>
      </c>
      <c r="AF3" s="13" t="str">
        <f>IF(COUNTA(AF4:AF58)&gt;0,IF(AE3&gt;0,AE3+1,""),"")</f>
        <v/>
      </c>
    </row>
    <row r="4" spans="1:32" s="17" customFormat="1" ht="13.5" customHeight="1">
      <c r="A4" s="256" t="s">
        <v>52</v>
      </c>
      <c r="B4" s="424" t="s">
        <v>358</v>
      </c>
      <c r="C4" s="424"/>
      <c r="D4" s="424"/>
      <c r="E4" s="424"/>
      <c r="F4" s="424"/>
      <c r="G4" s="424"/>
      <c r="H4" s="457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425" t="s">
        <v>306</v>
      </c>
      <c r="C5" s="426"/>
      <c r="D5" s="426"/>
      <c r="E5" s="426"/>
      <c r="F5" s="426"/>
      <c r="G5" s="426"/>
      <c r="H5" s="8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427"/>
      <c r="C6" s="428" t="s">
        <v>311</v>
      </c>
      <c r="D6" s="428"/>
      <c r="E6" s="428"/>
      <c r="F6" s="428"/>
      <c r="G6" s="429"/>
      <c r="H6" s="8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430"/>
      <c r="C7" s="431"/>
      <c r="D7" s="432" t="s">
        <v>80</v>
      </c>
      <c r="E7" s="432"/>
      <c r="F7" s="432"/>
      <c r="G7" s="433"/>
      <c r="H7" s="458" t="s">
        <v>91</v>
      </c>
      <c r="I7" s="451"/>
      <c r="J7" s="451"/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430"/>
      <c r="C8" s="431"/>
      <c r="D8" s="432" t="s">
        <v>312</v>
      </c>
      <c r="E8" s="432"/>
      <c r="F8" s="432"/>
      <c r="G8" s="433"/>
      <c r="H8" s="458"/>
      <c r="I8" s="451" t="s">
        <v>91</v>
      </c>
      <c r="J8" s="451"/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1"/>
      <c r="X8" s="451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430"/>
      <c r="C9" s="431"/>
      <c r="D9" s="432" t="s">
        <v>313</v>
      </c>
      <c r="E9" s="432"/>
      <c r="F9" s="432"/>
      <c r="G9" s="433"/>
      <c r="H9" s="459"/>
      <c r="I9" s="451"/>
      <c r="J9" s="451" t="s">
        <v>91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427"/>
      <c r="C10" s="428" t="s">
        <v>314</v>
      </c>
      <c r="D10" s="428"/>
      <c r="E10" s="428"/>
      <c r="F10" s="428"/>
      <c r="G10" s="429"/>
      <c r="H10" s="460"/>
      <c r="I10" s="452"/>
      <c r="J10" s="453"/>
      <c r="K10" s="453"/>
      <c r="L10" s="453"/>
      <c r="M10" s="453"/>
      <c r="N10" s="453"/>
      <c r="O10" s="453"/>
      <c r="P10" s="453"/>
      <c r="Q10" s="453"/>
      <c r="R10" s="453"/>
      <c r="S10" s="453"/>
      <c r="T10" s="453"/>
      <c r="U10" s="453"/>
      <c r="V10" s="453"/>
      <c r="W10" s="453"/>
      <c r="X10" s="453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430"/>
      <c r="C11" s="431"/>
      <c r="D11" s="434" t="s">
        <v>315</v>
      </c>
      <c r="E11" s="434"/>
      <c r="F11" s="434"/>
      <c r="G11" s="435"/>
      <c r="H11" s="458" t="s">
        <v>91</v>
      </c>
      <c r="I11" s="451" t="s">
        <v>91</v>
      </c>
      <c r="J11" s="451" t="s">
        <v>91</v>
      </c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430"/>
      <c r="C12" s="431"/>
      <c r="D12" s="432" t="s">
        <v>316</v>
      </c>
      <c r="E12" s="432"/>
      <c r="F12" s="432"/>
      <c r="G12" s="433"/>
      <c r="H12" s="458"/>
      <c r="I12" s="451"/>
      <c r="J12" s="454"/>
      <c r="K12" s="451" t="s">
        <v>91</v>
      </c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1"/>
      <c r="X12" s="451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57"/>
      <c r="B13" s="430"/>
      <c r="C13" s="431"/>
      <c r="D13" s="432" t="s">
        <v>317</v>
      </c>
      <c r="E13" s="432"/>
      <c r="F13" s="432"/>
      <c r="G13" s="433"/>
      <c r="H13" s="458"/>
      <c r="I13" s="451"/>
      <c r="J13" s="451"/>
      <c r="K13" s="451"/>
      <c r="L13" s="451" t="s">
        <v>91</v>
      </c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1"/>
      <c r="X13" s="451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57"/>
      <c r="B14" s="430"/>
      <c r="C14" s="434" t="s">
        <v>318</v>
      </c>
      <c r="D14" s="434"/>
      <c r="E14" s="434"/>
      <c r="F14" s="434"/>
      <c r="G14" s="435"/>
      <c r="H14" s="458"/>
      <c r="I14" s="454"/>
      <c r="J14" s="454"/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1"/>
      <c r="X14" s="451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57"/>
      <c r="B15" s="430"/>
      <c r="C15" s="431"/>
      <c r="D15" s="434" t="s">
        <v>80</v>
      </c>
      <c r="E15" s="434"/>
      <c r="F15" s="434"/>
      <c r="G15" s="435"/>
      <c r="H15" s="458" t="s">
        <v>91</v>
      </c>
      <c r="I15" s="451" t="s">
        <v>91</v>
      </c>
      <c r="J15" s="451" t="s">
        <v>91</v>
      </c>
      <c r="K15" s="451" t="s">
        <v>91</v>
      </c>
      <c r="L15" s="451" t="s">
        <v>91</v>
      </c>
      <c r="M15" s="451"/>
      <c r="N15" s="451"/>
      <c r="O15" s="451"/>
      <c r="P15" s="451"/>
      <c r="Q15" s="451"/>
      <c r="R15" s="451"/>
      <c r="S15" s="451"/>
      <c r="T15" s="451"/>
      <c r="U15" s="451"/>
      <c r="V15" s="451"/>
      <c r="W15" s="451"/>
      <c r="X15" s="451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57"/>
      <c r="B16" s="430"/>
      <c r="C16" s="431"/>
      <c r="D16" s="432" t="s">
        <v>319</v>
      </c>
      <c r="E16" s="432"/>
      <c r="F16" s="432"/>
      <c r="G16" s="433"/>
      <c r="H16" s="458"/>
      <c r="I16" s="451"/>
      <c r="J16" s="451"/>
      <c r="K16" s="451"/>
      <c r="L16" s="451"/>
      <c r="M16" s="451" t="s">
        <v>91</v>
      </c>
      <c r="N16" s="451"/>
      <c r="O16" s="451"/>
      <c r="P16" s="451"/>
      <c r="Q16" s="451"/>
      <c r="R16" s="451"/>
      <c r="S16" s="451"/>
      <c r="T16" s="451"/>
      <c r="U16" s="451"/>
      <c r="V16" s="451"/>
      <c r="W16" s="451"/>
      <c r="X16" s="451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57"/>
      <c r="B17" s="430"/>
      <c r="C17" s="431"/>
      <c r="D17" s="432" t="s">
        <v>320</v>
      </c>
      <c r="E17" s="432"/>
      <c r="F17" s="432"/>
      <c r="G17" s="433"/>
      <c r="H17" s="458"/>
      <c r="I17" s="451"/>
      <c r="J17" s="451"/>
      <c r="K17" s="451"/>
      <c r="L17" s="451"/>
      <c r="M17" s="451"/>
      <c r="N17" s="451" t="s">
        <v>91</v>
      </c>
      <c r="O17" s="451"/>
      <c r="P17" s="451"/>
      <c r="Q17" s="451"/>
      <c r="R17" s="451"/>
      <c r="S17" s="451"/>
      <c r="T17" s="451"/>
      <c r="U17" s="451"/>
      <c r="V17" s="451"/>
      <c r="W17" s="451"/>
      <c r="X17" s="451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257"/>
      <c r="B18" s="430"/>
      <c r="C18" s="434" t="s">
        <v>356</v>
      </c>
      <c r="D18" s="434"/>
      <c r="E18" s="434"/>
      <c r="F18" s="434"/>
      <c r="G18" s="435"/>
      <c r="H18" s="458"/>
      <c r="I18" s="454"/>
      <c r="J18" s="454"/>
      <c r="K18" s="451"/>
      <c r="L18" s="451"/>
      <c r="M18" s="451"/>
      <c r="N18" s="451"/>
      <c r="O18" s="451"/>
      <c r="P18" s="451"/>
      <c r="Q18" s="451"/>
      <c r="R18" s="451"/>
      <c r="S18" s="451"/>
      <c r="T18" s="451"/>
      <c r="U18" s="451"/>
      <c r="V18" s="451"/>
      <c r="W18" s="451"/>
      <c r="X18" s="451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57"/>
      <c r="B19" s="430"/>
      <c r="C19" s="431"/>
      <c r="D19" s="434" t="s">
        <v>80</v>
      </c>
      <c r="E19" s="434"/>
      <c r="F19" s="434"/>
      <c r="G19" s="435"/>
      <c r="H19" s="458" t="s">
        <v>91</v>
      </c>
      <c r="I19" s="451" t="s">
        <v>91</v>
      </c>
      <c r="J19" s="451" t="s">
        <v>91</v>
      </c>
      <c r="K19" s="451" t="s">
        <v>91</v>
      </c>
      <c r="L19" s="451" t="s">
        <v>91</v>
      </c>
      <c r="M19" s="451" t="s">
        <v>91</v>
      </c>
      <c r="N19" s="451" t="s">
        <v>91</v>
      </c>
      <c r="O19" s="451"/>
      <c r="P19" s="451"/>
      <c r="Q19" s="451"/>
      <c r="R19" s="451"/>
      <c r="S19" s="451"/>
      <c r="T19" s="451"/>
      <c r="U19" s="451"/>
      <c r="V19" s="451"/>
      <c r="W19" s="451"/>
      <c r="X19" s="451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57"/>
      <c r="B20" s="430"/>
      <c r="C20" s="431"/>
      <c r="D20" s="432" t="s">
        <v>322</v>
      </c>
      <c r="E20" s="432"/>
      <c r="F20" s="432"/>
      <c r="G20" s="433"/>
      <c r="H20" s="458"/>
      <c r="I20" s="451"/>
      <c r="J20" s="451"/>
      <c r="K20" s="451"/>
      <c r="L20" s="451"/>
      <c r="M20" s="451"/>
      <c r="N20" s="451"/>
      <c r="O20" s="451" t="s">
        <v>91</v>
      </c>
      <c r="P20" s="451"/>
      <c r="Q20" s="451"/>
      <c r="R20" s="451"/>
      <c r="S20" s="451"/>
      <c r="T20" s="451"/>
      <c r="U20" s="451"/>
      <c r="V20" s="451"/>
      <c r="W20" s="451"/>
      <c r="X20" s="451"/>
      <c r="Y20" s="19"/>
      <c r="Z20" s="1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57"/>
      <c r="B21" s="430"/>
      <c r="C21" s="431"/>
      <c r="D21" s="432" t="s">
        <v>323</v>
      </c>
      <c r="E21" s="432"/>
      <c r="F21" s="432"/>
      <c r="G21" s="433"/>
      <c r="H21" s="458"/>
      <c r="I21" s="451"/>
      <c r="J21" s="451"/>
      <c r="K21" s="451"/>
      <c r="L21" s="451"/>
      <c r="M21" s="451"/>
      <c r="N21" s="451"/>
      <c r="O21" s="451"/>
      <c r="P21" s="451" t="s">
        <v>91</v>
      </c>
      <c r="Q21" s="451"/>
      <c r="R21" s="451"/>
      <c r="S21" s="451"/>
      <c r="T21" s="451"/>
      <c r="U21" s="451"/>
      <c r="V21" s="451"/>
      <c r="W21" s="451"/>
      <c r="X21" s="451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57"/>
      <c r="B22" s="430"/>
      <c r="C22" s="436" t="s">
        <v>324</v>
      </c>
      <c r="D22" s="436"/>
      <c r="E22" s="436"/>
      <c r="F22" s="436"/>
      <c r="G22" s="437"/>
      <c r="H22" s="458"/>
      <c r="I22" s="454"/>
      <c r="J22" s="454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19"/>
      <c r="Z22" s="19"/>
      <c r="AA22" s="19"/>
      <c r="AB22" s="19"/>
      <c r="AC22" s="19"/>
      <c r="AD22" s="19"/>
      <c r="AE22" s="19"/>
      <c r="AF22" s="20"/>
    </row>
    <row r="23" spans="1:32" s="17" customFormat="1" ht="13.5" customHeight="1">
      <c r="A23" s="257"/>
      <c r="B23" s="430"/>
      <c r="C23" s="431"/>
      <c r="D23" s="434" t="s">
        <v>315</v>
      </c>
      <c r="E23" s="434"/>
      <c r="F23" s="434"/>
      <c r="G23" s="435"/>
      <c r="H23" s="458" t="s">
        <v>91</v>
      </c>
      <c r="I23" s="451" t="s">
        <v>91</v>
      </c>
      <c r="J23" s="451" t="s">
        <v>91</v>
      </c>
      <c r="K23" s="451" t="s">
        <v>91</v>
      </c>
      <c r="L23" s="451" t="s">
        <v>91</v>
      </c>
      <c r="M23" s="451" t="s">
        <v>91</v>
      </c>
      <c r="N23" s="451" t="s">
        <v>91</v>
      </c>
      <c r="O23" s="451" t="s">
        <v>91</v>
      </c>
      <c r="P23" s="451" t="s">
        <v>91</v>
      </c>
      <c r="Q23" s="451"/>
      <c r="R23" s="451"/>
      <c r="S23" s="451"/>
      <c r="T23" s="451"/>
      <c r="U23" s="451"/>
      <c r="V23" s="451"/>
      <c r="W23" s="451"/>
      <c r="X23" s="451"/>
      <c r="Y23" s="19"/>
      <c r="Z23" s="1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57"/>
      <c r="B24" s="430"/>
      <c r="C24" s="431"/>
      <c r="D24" s="432" t="s">
        <v>325</v>
      </c>
      <c r="E24" s="432"/>
      <c r="F24" s="432"/>
      <c r="G24" s="433"/>
      <c r="H24" s="458"/>
      <c r="I24" s="451"/>
      <c r="J24" s="451"/>
      <c r="K24" s="451"/>
      <c r="L24" s="451"/>
      <c r="M24" s="451"/>
      <c r="N24" s="451"/>
      <c r="O24" s="451"/>
      <c r="P24" s="451"/>
      <c r="Q24" s="451" t="s">
        <v>91</v>
      </c>
      <c r="R24" s="451"/>
      <c r="S24" s="451"/>
      <c r="T24" s="451"/>
      <c r="U24" s="451"/>
      <c r="V24" s="451"/>
      <c r="W24" s="451"/>
      <c r="X24" s="451"/>
      <c r="Y24" s="19"/>
      <c r="Z24" s="1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57"/>
      <c r="B25" s="430"/>
      <c r="C25" s="431"/>
      <c r="D25" s="432" t="s">
        <v>326</v>
      </c>
      <c r="E25" s="432"/>
      <c r="F25" s="432"/>
      <c r="G25" s="433"/>
      <c r="H25" s="458"/>
      <c r="I25" s="451"/>
      <c r="J25" s="451"/>
      <c r="K25" s="451"/>
      <c r="L25" s="451"/>
      <c r="M25" s="451"/>
      <c r="N25" s="451"/>
      <c r="O25" s="451"/>
      <c r="P25" s="451"/>
      <c r="Q25" s="451"/>
      <c r="R25" s="451" t="s">
        <v>91</v>
      </c>
      <c r="S25" s="451"/>
      <c r="T25" s="451"/>
      <c r="U25" s="451"/>
      <c r="V25" s="451"/>
      <c r="W25" s="451"/>
      <c r="X25" s="451"/>
      <c r="Y25" s="19"/>
      <c r="Z25" s="19"/>
      <c r="AA25" s="19"/>
      <c r="AB25" s="19"/>
      <c r="AC25" s="19"/>
      <c r="AD25" s="19"/>
      <c r="AE25" s="19"/>
      <c r="AF25" s="20"/>
    </row>
    <row r="26" spans="1:32" s="17" customFormat="1" ht="13.5" customHeight="1">
      <c r="A26" s="257"/>
      <c r="B26" s="430"/>
      <c r="C26" s="436" t="s">
        <v>327</v>
      </c>
      <c r="D26" s="436"/>
      <c r="E26" s="436"/>
      <c r="F26" s="436"/>
      <c r="G26" s="437"/>
      <c r="H26" s="458"/>
      <c r="I26" s="454"/>
      <c r="J26" s="454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19"/>
      <c r="Z26" s="1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57"/>
      <c r="B27" s="430"/>
      <c r="C27" s="431"/>
      <c r="D27" s="434" t="s">
        <v>80</v>
      </c>
      <c r="E27" s="434"/>
      <c r="F27" s="434"/>
      <c r="G27" s="435"/>
      <c r="H27" s="458" t="s">
        <v>91</v>
      </c>
      <c r="I27" s="451" t="s">
        <v>91</v>
      </c>
      <c r="J27" s="451" t="s">
        <v>91</v>
      </c>
      <c r="K27" s="451" t="s">
        <v>91</v>
      </c>
      <c r="L27" s="451" t="s">
        <v>91</v>
      </c>
      <c r="M27" s="451" t="s">
        <v>91</v>
      </c>
      <c r="N27" s="451" t="s">
        <v>91</v>
      </c>
      <c r="O27" s="451" t="s">
        <v>91</v>
      </c>
      <c r="P27" s="451" t="s">
        <v>91</v>
      </c>
      <c r="Q27" s="451" t="s">
        <v>91</v>
      </c>
      <c r="R27" s="451" t="s">
        <v>91</v>
      </c>
      <c r="S27" s="451"/>
      <c r="T27" s="451"/>
      <c r="U27" s="451"/>
      <c r="V27" s="451"/>
      <c r="W27" s="451"/>
      <c r="X27" s="451"/>
      <c r="Y27" s="19"/>
      <c r="Z27" s="19"/>
      <c r="AA27" s="19"/>
      <c r="AB27" s="19"/>
      <c r="AC27" s="19"/>
      <c r="AD27" s="19"/>
      <c r="AE27" s="19"/>
      <c r="AF27" s="20"/>
    </row>
    <row r="28" spans="1:32" s="17" customFormat="1" ht="13.5" customHeight="1">
      <c r="A28" s="257"/>
      <c r="B28" s="430"/>
      <c r="C28" s="431"/>
      <c r="D28" s="438" t="s">
        <v>328</v>
      </c>
      <c r="E28" s="439"/>
      <c r="F28" s="439"/>
      <c r="G28" s="440"/>
      <c r="H28" s="458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 t="s">
        <v>91</v>
      </c>
      <c r="T28" s="451"/>
      <c r="U28" s="451"/>
      <c r="V28" s="451"/>
      <c r="W28" s="451"/>
      <c r="X28" s="451"/>
      <c r="Y28" s="19"/>
      <c r="Z28" s="1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57"/>
      <c r="B29" s="430"/>
      <c r="C29" s="431"/>
      <c r="D29" s="439" t="s">
        <v>329</v>
      </c>
      <c r="E29" s="439"/>
      <c r="F29" s="439"/>
      <c r="G29" s="440"/>
      <c r="H29" s="458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 t="s">
        <v>91</v>
      </c>
      <c r="U29" s="451"/>
      <c r="V29" s="451"/>
      <c r="W29" s="451"/>
      <c r="X29" s="451"/>
      <c r="Y29" s="19"/>
      <c r="Z29" s="19"/>
      <c r="AA29" s="19"/>
      <c r="AB29" s="19"/>
      <c r="AC29" s="19"/>
      <c r="AD29" s="19"/>
      <c r="AE29" s="19"/>
      <c r="AF29" s="20"/>
    </row>
    <row r="30" spans="1:32" s="17" customFormat="1" ht="13.5" customHeight="1">
      <c r="A30" s="257"/>
      <c r="B30" s="427"/>
      <c r="C30" s="432" t="s">
        <v>330</v>
      </c>
      <c r="D30" s="432"/>
      <c r="E30" s="432"/>
      <c r="F30" s="432"/>
      <c r="G30" s="433"/>
      <c r="H30" s="458" t="s">
        <v>91</v>
      </c>
      <c r="I30" s="451" t="s">
        <v>91</v>
      </c>
      <c r="J30" s="451" t="s">
        <v>91</v>
      </c>
      <c r="K30" s="451" t="s">
        <v>91</v>
      </c>
      <c r="L30" s="451" t="s">
        <v>91</v>
      </c>
      <c r="M30" s="451" t="s">
        <v>91</v>
      </c>
      <c r="N30" s="451" t="s">
        <v>91</v>
      </c>
      <c r="O30" s="451" t="s">
        <v>91</v>
      </c>
      <c r="P30" s="451" t="s">
        <v>91</v>
      </c>
      <c r="Q30" s="451" t="s">
        <v>91</v>
      </c>
      <c r="R30" s="451" t="s">
        <v>91</v>
      </c>
      <c r="S30" s="451" t="s">
        <v>91</v>
      </c>
      <c r="T30" s="451" t="s">
        <v>91</v>
      </c>
      <c r="U30" s="453"/>
      <c r="V30" s="453"/>
      <c r="W30" s="453"/>
      <c r="X30" s="453"/>
      <c r="Y30" s="19"/>
      <c r="Z30" s="1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57"/>
      <c r="B31" s="427"/>
      <c r="C31" s="432" t="s">
        <v>331</v>
      </c>
      <c r="D31" s="432"/>
      <c r="E31" s="432"/>
      <c r="F31" s="432"/>
      <c r="G31" s="433"/>
      <c r="H31" s="460"/>
      <c r="I31" s="453"/>
      <c r="J31" s="453"/>
      <c r="K31" s="454"/>
      <c r="L31" s="454"/>
      <c r="M31" s="453"/>
      <c r="N31" s="453"/>
      <c r="O31" s="453"/>
      <c r="P31" s="453"/>
      <c r="Q31" s="453"/>
      <c r="R31" s="453"/>
      <c r="S31" s="453"/>
      <c r="T31" s="453"/>
      <c r="U31" s="461"/>
      <c r="V31" s="453"/>
      <c r="W31" s="453"/>
      <c r="X31" s="453"/>
      <c r="Y31" s="19"/>
      <c r="Z31" s="1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57"/>
      <c r="B32" s="427"/>
      <c r="C32" s="431"/>
      <c r="D32" s="432" t="s">
        <v>332</v>
      </c>
      <c r="E32" s="432"/>
      <c r="F32" s="432"/>
      <c r="G32" s="433"/>
      <c r="H32" s="460"/>
      <c r="I32" s="451"/>
      <c r="J32" s="453"/>
      <c r="K32" s="454"/>
      <c r="L32" s="454"/>
      <c r="M32" s="452"/>
      <c r="N32" s="453"/>
      <c r="O32" s="453"/>
      <c r="P32" s="453"/>
      <c r="Q32" s="453"/>
      <c r="R32" s="453"/>
      <c r="S32" s="453"/>
      <c r="T32" s="453"/>
      <c r="U32" s="451" t="s">
        <v>91</v>
      </c>
      <c r="V32" s="461"/>
      <c r="W32" s="453"/>
      <c r="X32" s="454"/>
      <c r="Y32" s="19"/>
      <c r="Z32" s="19"/>
      <c r="AA32" s="19"/>
      <c r="AB32" s="19"/>
      <c r="AC32" s="19"/>
      <c r="AD32" s="19"/>
      <c r="AE32" s="19"/>
      <c r="AF32" s="20"/>
    </row>
    <row r="33" spans="1:32" s="17" customFormat="1" ht="13.5" customHeight="1">
      <c r="A33" s="257"/>
      <c r="B33" s="427"/>
      <c r="C33" s="431"/>
      <c r="D33" s="432" t="s">
        <v>333</v>
      </c>
      <c r="E33" s="432"/>
      <c r="F33" s="432"/>
      <c r="G33" s="433"/>
      <c r="H33" s="460"/>
      <c r="I33" s="453"/>
      <c r="J33" s="451"/>
      <c r="K33" s="454"/>
      <c r="L33" s="454"/>
      <c r="M33" s="453"/>
      <c r="N33" s="452"/>
      <c r="O33" s="453"/>
      <c r="P33" s="453"/>
      <c r="Q33" s="453"/>
      <c r="R33" s="453"/>
      <c r="S33" s="453"/>
      <c r="T33" s="453"/>
      <c r="U33" s="453"/>
      <c r="V33" s="451" t="s">
        <v>91</v>
      </c>
      <c r="W33" s="461"/>
      <c r="X33" s="454"/>
      <c r="Y33" s="19"/>
      <c r="Z33" s="1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57"/>
      <c r="B34" s="427"/>
      <c r="C34" s="431"/>
      <c r="D34" s="432" t="s">
        <v>334</v>
      </c>
      <c r="E34" s="432"/>
      <c r="F34" s="432"/>
      <c r="G34" s="433"/>
      <c r="H34" s="462"/>
      <c r="I34" s="463"/>
      <c r="J34" s="463"/>
      <c r="K34" s="464"/>
      <c r="L34" s="465"/>
      <c r="M34" s="463"/>
      <c r="N34" s="463"/>
      <c r="O34" s="466"/>
      <c r="P34" s="466"/>
      <c r="Q34" s="463"/>
      <c r="R34" s="463"/>
      <c r="S34" s="463"/>
      <c r="T34" s="463"/>
      <c r="U34" s="463"/>
      <c r="V34" s="463"/>
      <c r="W34" s="464" t="s">
        <v>91</v>
      </c>
      <c r="X34" s="467"/>
      <c r="Y34" s="19"/>
      <c r="Z34" s="19"/>
      <c r="AA34" s="19"/>
      <c r="AB34" s="19"/>
      <c r="AC34" s="19"/>
      <c r="AD34" s="19"/>
      <c r="AE34" s="19"/>
      <c r="AF34" s="20"/>
    </row>
    <row r="35" spans="1:32" s="17" customFormat="1" ht="13.5" customHeight="1" thickBot="1">
      <c r="A35" s="257"/>
      <c r="B35" s="21"/>
      <c r="C35" s="431"/>
      <c r="D35" s="432" t="s">
        <v>335</v>
      </c>
      <c r="E35" s="432"/>
      <c r="F35" s="432"/>
      <c r="G35" s="433"/>
      <c r="H35" s="468"/>
      <c r="I35" s="469"/>
      <c r="J35" s="469"/>
      <c r="K35" s="469"/>
      <c r="L35" s="469"/>
      <c r="M35" s="469"/>
      <c r="N35" s="469"/>
      <c r="O35" s="469"/>
      <c r="P35" s="469"/>
      <c r="Q35" s="469"/>
      <c r="R35" s="469"/>
      <c r="S35" s="469"/>
      <c r="T35" s="469"/>
      <c r="U35" s="469"/>
      <c r="V35" s="469"/>
      <c r="W35" s="469"/>
      <c r="X35" s="455" t="s">
        <v>91</v>
      </c>
      <c r="Y35" s="19"/>
      <c r="Z35" s="19"/>
      <c r="AA35" s="19"/>
      <c r="AB35" s="19"/>
      <c r="AC35" s="19"/>
      <c r="AD35" s="19"/>
      <c r="AE35" s="19"/>
      <c r="AF35" s="20"/>
    </row>
    <row r="36" spans="1:32" s="17" customFormat="1" ht="13.5" customHeight="1">
      <c r="A36" s="263" t="s">
        <v>53</v>
      </c>
      <c r="B36" s="266" t="s">
        <v>26</v>
      </c>
      <c r="C36" s="258"/>
      <c r="D36" s="258"/>
      <c r="E36" s="258"/>
      <c r="F36" s="258"/>
      <c r="G36" s="258"/>
      <c r="H36" s="473"/>
      <c r="I36" s="26"/>
      <c r="J36" s="26"/>
      <c r="K36" s="67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7"/>
    </row>
    <row r="37" spans="1:32" s="17" customFormat="1" ht="13.5" customHeight="1">
      <c r="A37" s="264"/>
      <c r="B37" s="28"/>
      <c r="C37" s="442"/>
      <c r="D37" s="443" t="s">
        <v>336</v>
      </c>
      <c r="E37" s="443"/>
      <c r="F37" s="443"/>
      <c r="G37" s="470"/>
      <c r="H37" s="474"/>
      <c r="I37" s="451" t="s">
        <v>91</v>
      </c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453"/>
      <c r="U37" s="453"/>
      <c r="V37" s="453"/>
      <c r="W37" s="453"/>
      <c r="X37" s="453"/>
      <c r="Y37" s="80"/>
      <c r="Z37" s="80"/>
      <c r="AA37" s="80"/>
      <c r="AB37" s="80"/>
      <c r="AC37" s="80"/>
      <c r="AD37" s="80"/>
      <c r="AE37" s="80"/>
      <c r="AF37" s="81"/>
    </row>
    <row r="38" spans="1:32" s="17" customFormat="1" ht="13.5" customHeight="1">
      <c r="A38" s="264"/>
      <c r="B38" s="28"/>
      <c r="C38" s="444"/>
      <c r="D38" s="443" t="s">
        <v>337</v>
      </c>
      <c r="E38" s="443"/>
      <c r="F38" s="443"/>
      <c r="G38" s="470"/>
      <c r="H38" s="458"/>
      <c r="I38" s="451"/>
      <c r="J38" s="453"/>
      <c r="K38" s="451" t="s">
        <v>91</v>
      </c>
      <c r="L38" s="453"/>
      <c r="M38" s="453"/>
      <c r="N38" s="453"/>
      <c r="O38" s="453"/>
      <c r="P38" s="453"/>
      <c r="Q38" s="453"/>
      <c r="R38" s="453"/>
      <c r="S38" s="453"/>
      <c r="T38" s="453"/>
      <c r="U38" s="453"/>
      <c r="V38" s="453"/>
      <c r="W38" s="453"/>
      <c r="X38" s="453"/>
      <c r="Y38" s="80"/>
      <c r="Z38" s="80"/>
      <c r="AA38" s="80"/>
      <c r="AB38" s="80"/>
      <c r="AC38" s="80"/>
      <c r="AD38" s="80"/>
      <c r="AE38" s="80"/>
      <c r="AF38" s="81"/>
    </row>
    <row r="39" spans="1:32" s="17" customFormat="1" ht="13.5" customHeight="1">
      <c r="A39" s="264"/>
      <c r="B39" s="28"/>
      <c r="C39" s="444"/>
      <c r="D39" s="443" t="s">
        <v>338</v>
      </c>
      <c r="E39" s="443"/>
      <c r="F39" s="443"/>
      <c r="G39" s="470"/>
      <c r="H39" s="458"/>
      <c r="I39" s="451"/>
      <c r="J39" s="453"/>
      <c r="K39" s="453"/>
      <c r="L39" s="451" t="s">
        <v>91</v>
      </c>
      <c r="M39" s="453"/>
      <c r="N39" s="453"/>
      <c r="O39" s="453"/>
      <c r="P39" s="453"/>
      <c r="Q39" s="453"/>
      <c r="R39" s="453"/>
      <c r="S39" s="453"/>
      <c r="T39" s="453"/>
      <c r="U39" s="453"/>
      <c r="V39" s="453"/>
      <c r="W39" s="453"/>
      <c r="X39" s="453"/>
      <c r="Y39" s="80"/>
      <c r="Z39" s="80"/>
      <c r="AA39" s="80"/>
      <c r="AB39" s="80"/>
      <c r="AC39" s="80"/>
      <c r="AD39" s="80"/>
      <c r="AE39" s="80"/>
      <c r="AF39" s="81"/>
    </row>
    <row r="40" spans="1:32" s="17" customFormat="1" ht="13.5" customHeight="1">
      <c r="A40" s="264"/>
      <c r="B40" s="28"/>
      <c r="C40" s="444"/>
      <c r="D40" s="443" t="s">
        <v>339</v>
      </c>
      <c r="E40" s="443"/>
      <c r="F40" s="443"/>
      <c r="G40" s="470"/>
      <c r="H40" s="458"/>
      <c r="I40" s="451"/>
      <c r="J40" s="453"/>
      <c r="K40" s="453"/>
      <c r="L40" s="453"/>
      <c r="M40" s="451" t="s">
        <v>91</v>
      </c>
      <c r="N40" s="453"/>
      <c r="O40" s="453"/>
      <c r="P40" s="453"/>
      <c r="Q40" s="453"/>
      <c r="R40" s="453"/>
      <c r="S40" s="453"/>
      <c r="T40" s="453"/>
      <c r="U40" s="453"/>
      <c r="V40" s="453"/>
      <c r="W40" s="453"/>
      <c r="X40" s="453"/>
      <c r="Y40" s="80"/>
      <c r="Z40" s="80"/>
      <c r="AA40" s="80"/>
      <c r="AB40" s="80"/>
      <c r="AC40" s="80"/>
      <c r="AD40" s="80"/>
      <c r="AE40" s="80"/>
      <c r="AF40" s="81"/>
    </row>
    <row r="41" spans="1:32" s="17" customFormat="1" ht="13.5" customHeight="1">
      <c r="A41" s="264"/>
      <c r="B41" s="28"/>
      <c r="C41" s="444"/>
      <c r="D41" s="443" t="s">
        <v>340</v>
      </c>
      <c r="E41" s="443"/>
      <c r="F41" s="443"/>
      <c r="G41" s="470"/>
      <c r="H41" s="458"/>
      <c r="I41" s="451"/>
      <c r="J41" s="453"/>
      <c r="K41" s="453"/>
      <c r="L41" s="453"/>
      <c r="M41" s="453"/>
      <c r="N41" s="453"/>
      <c r="O41" s="451" t="s">
        <v>91</v>
      </c>
      <c r="P41" s="453"/>
      <c r="Q41" s="453"/>
      <c r="R41" s="453"/>
      <c r="S41" s="453"/>
      <c r="T41" s="453"/>
      <c r="U41" s="453"/>
      <c r="V41" s="453"/>
      <c r="W41" s="453"/>
      <c r="X41" s="453"/>
      <c r="Y41" s="80"/>
      <c r="Z41" s="80"/>
      <c r="AA41" s="80"/>
      <c r="AB41" s="80"/>
      <c r="AC41" s="80"/>
      <c r="AD41" s="80"/>
      <c r="AE41" s="80"/>
      <c r="AF41" s="81"/>
    </row>
    <row r="42" spans="1:32" s="17" customFormat="1" ht="13.5" customHeight="1">
      <c r="A42" s="264"/>
      <c r="B42" s="28"/>
      <c r="C42" s="444"/>
      <c r="D42" s="443" t="s">
        <v>341</v>
      </c>
      <c r="E42" s="443"/>
      <c r="F42" s="443"/>
      <c r="G42" s="470"/>
      <c r="H42" s="458"/>
      <c r="I42" s="451"/>
      <c r="J42" s="453"/>
      <c r="K42" s="453"/>
      <c r="L42" s="453"/>
      <c r="M42" s="453"/>
      <c r="N42" s="453"/>
      <c r="O42" s="453"/>
      <c r="P42" s="453"/>
      <c r="Q42" s="451" t="s">
        <v>91</v>
      </c>
      <c r="R42" s="453"/>
      <c r="S42" s="453"/>
      <c r="T42" s="453"/>
      <c r="U42" s="453"/>
      <c r="V42" s="453"/>
      <c r="W42" s="453"/>
      <c r="X42" s="453"/>
      <c r="Y42" s="80"/>
      <c r="Z42" s="80"/>
      <c r="AA42" s="80"/>
      <c r="AB42" s="80"/>
      <c r="AC42" s="80"/>
      <c r="AD42" s="80"/>
      <c r="AE42" s="80"/>
      <c r="AF42" s="81"/>
    </row>
    <row r="43" spans="1:32" s="17" customFormat="1" ht="13.5" customHeight="1">
      <c r="A43" s="264"/>
      <c r="B43" s="28"/>
      <c r="C43" s="444"/>
      <c r="D43" s="443" t="s">
        <v>342</v>
      </c>
      <c r="E43" s="443"/>
      <c r="F43" s="443"/>
      <c r="G43" s="470"/>
      <c r="H43" s="458"/>
      <c r="I43" s="451"/>
      <c r="J43" s="453"/>
      <c r="K43" s="453"/>
      <c r="L43" s="453"/>
      <c r="M43" s="453"/>
      <c r="N43" s="453"/>
      <c r="O43" s="453"/>
      <c r="P43" s="453"/>
      <c r="Q43" s="451"/>
      <c r="R43" s="451" t="s">
        <v>91</v>
      </c>
      <c r="S43" s="453"/>
      <c r="T43" s="453"/>
      <c r="U43" s="453"/>
      <c r="V43" s="453"/>
      <c r="W43" s="453"/>
      <c r="X43" s="453"/>
      <c r="Y43" s="80"/>
      <c r="Z43" s="80"/>
      <c r="AA43" s="80"/>
      <c r="AB43" s="80"/>
      <c r="AC43" s="80"/>
      <c r="AD43" s="80"/>
      <c r="AE43" s="80"/>
      <c r="AF43" s="81"/>
    </row>
    <row r="44" spans="1:32" s="17" customFormat="1" ht="13.5" customHeight="1">
      <c r="A44" s="264"/>
      <c r="B44" s="28"/>
      <c r="C44" s="444"/>
      <c r="D44" s="445" t="s">
        <v>343</v>
      </c>
      <c r="E44" s="445"/>
      <c r="F44" s="445"/>
      <c r="G44" s="471"/>
      <c r="H44" s="458"/>
      <c r="I44" s="451"/>
      <c r="J44" s="453"/>
      <c r="K44" s="453"/>
      <c r="L44" s="453"/>
      <c r="M44" s="453"/>
      <c r="N44" s="453"/>
      <c r="O44" s="453"/>
      <c r="P44" s="453"/>
      <c r="Q44" s="453"/>
      <c r="R44" s="453"/>
      <c r="S44" s="451" t="s">
        <v>91</v>
      </c>
      <c r="T44" s="453"/>
      <c r="U44" s="453"/>
      <c r="V44" s="453"/>
      <c r="W44" s="453"/>
      <c r="X44" s="453"/>
      <c r="Y44" s="80"/>
      <c r="Z44" s="80"/>
      <c r="AA44" s="80"/>
      <c r="AB44" s="80"/>
      <c r="AC44" s="80"/>
      <c r="AD44" s="80"/>
      <c r="AE44" s="80"/>
      <c r="AF44" s="81"/>
    </row>
    <row r="45" spans="1:32" s="17" customFormat="1" ht="13.5" customHeight="1">
      <c r="A45" s="264"/>
      <c r="B45" s="28"/>
      <c r="C45" s="444"/>
      <c r="D45" s="443" t="s">
        <v>344</v>
      </c>
      <c r="E45" s="443"/>
      <c r="F45" s="443"/>
      <c r="G45" s="470"/>
      <c r="H45" s="458"/>
      <c r="I45" s="451"/>
      <c r="J45" s="451" t="s">
        <v>91</v>
      </c>
      <c r="K45" s="453"/>
      <c r="L45" s="453"/>
      <c r="M45" s="453"/>
      <c r="N45" s="451" t="s">
        <v>91</v>
      </c>
      <c r="O45" s="453"/>
      <c r="P45" s="451" t="s">
        <v>91</v>
      </c>
      <c r="Q45" s="453"/>
      <c r="R45" s="453"/>
      <c r="S45" s="453"/>
      <c r="T45" s="451" t="s">
        <v>91</v>
      </c>
      <c r="U45" s="453"/>
      <c r="V45" s="453"/>
      <c r="W45" s="453"/>
      <c r="X45" s="453"/>
      <c r="Y45" s="80"/>
      <c r="Z45" s="80"/>
      <c r="AA45" s="80"/>
      <c r="AB45" s="80"/>
      <c r="AC45" s="80"/>
      <c r="AD45" s="80"/>
      <c r="AE45" s="80"/>
      <c r="AF45" s="81"/>
    </row>
    <row r="46" spans="1:32" s="17" customFormat="1" ht="13.5" customHeight="1">
      <c r="A46" s="264"/>
      <c r="B46" s="28"/>
      <c r="C46" s="446" t="s">
        <v>345</v>
      </c>
      <c r="D46" s="446"/>
      <c r="E46" s="446"/>
      <c r="F46" s="446"/>
      <c r="G46" s="441"/>
      <c r="H46" s="458" t="s">
        <v>91</v>
      </c>
      <c r="I46" s="453"/>
      <c r="J46" s="454"/>
      <c r="K46" s="454"/>
      <c r="L46" s="451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80"/>
      <c r="Z46" s="80"/>
      <c r="AA46" s="80"/>
      <c r="AB46" s="80"/>
      <c r="AC46" s="80"/>
      <c r="AD46" s="80"/>
      <c r="AE46" s="80"/>
      <c r="AF46" s="81"/>
    </row>
    <row r="47" spans="1:32" s="17" customFormat="1" ht="13.5" customHeight="1">
      <c r="A47" s="264"/>
      <c r="B47" s="28"/>
      <c r="C47" s="446" t="s">
        <v>346</v>
      </c>
      <c r="D47" s="446"/>
      <c r="E47" s="446"/>
      <c r="F47" s="446"/>
      <c r="G47" s="441"/>
      <c r="H47" s="460"/>
      <c r="I47" s="451"/>
      <c r="J47" s="454"/>
      <c r="K47" s="454"/>
      <c r="L47" s="451"/>
      <c r="M47" s="451"/>
      <c r="N47" s="451"/>
      <c r="O47" s="451"/>
      <c r="P47" s="451"/>
      <c r="Q47" s="453"/>
      <c r="R47" s="453"/>
      <c r="S47" s="453"/>
      <c r="T47" s="453"/>
      <c r="U47" s="453"/>
      <c r="V47" s="453"/>
      <c r="W47" s="453"/>
      <c r="X47" s="453"/>
      <c r="Y47" s="80"/>
      <c r="Z47" s="80"/>
      <c r="AA47" s="80"/>
      <c r="AB47" s="80"/>
      <c r="AC47" s="80"/>
      <c r="AD47" s="80"/>
      <c r="AE47" s="80"/>
      <c r="AF47" s="81"/>
    </row>
    <row r="48" spans="1:32" s="17" customFormat="1" ht="13.5" customHeight="1">
      <c r="A48" s="264"/>
      <c r="B48" s="28"/>
      <c r="C48" s="446" t="s">
        <v>347</v>
      </c>
      <c r="D48" s="446"/>
      <c r="E48" s="446"/>
      <c r="F48" s="446"/>
      <c r="G48" s="441"/>
      <c r="H48" s="460"/>
      <c r="I48" s="453"/>
      <c r="J48" s="454"/>
      <c r="K48" s="454"/>
      <c r="L48" s="451"/>
      <c r="M48" s="453"/>
      <c r="N48" s="452"/>
      <c r="O48" s="453"/>
      <c r="P48" s="453"/>
      <c r="Q48" s="453"/>
      <c r="R48" s="453"/>
      <c r="S48" s="453"/>
      <c r="T48" s="453"/>
      <c r="U48" s="453"/>
      <c r="V48" s="453"/>
      <c r="W48" s="454"/>
      <c r="X48" s="454"/>
      <c r="Y48" s="80"/>
      <c r="Z48" s="80"/>
      <c r="AA48" s="80"/>
      <c r="AB48" s="80"/>
      <c r="AC48" s="80"/>
      <c r="AD48" s="80"/>
      <c r="AE48" s="80"/>
      <c r="AF48" s="81"/>
    </row>
    <row r="49" spans="1:32" s="17" customFormat="1" ht="13.5" customHeight="1">
      <c r="A49" s="264"/>
      <c r="B49" s="28"/>
      <c r="C49" s="447"/>
      <c r="D49" s="446" t="s">
        <v>348</v>
      </c>
      <c r="E49" s="446"/>
      <c r="F49" s="446"/>
      <c r="G49" s="441"/>
      <c r="H49" s="460"/>
      <c r="I49" s="451"/>
      <c r="J49" s="454"/>
      <c r="K49" s="454"/>
      <c r="L49" s="451"/>
      <c r="M49" s="451"/>
      <c r="N49" s="452"/>
      <c r="O49" s="453"/>
      <c r="P49" s="453"/>
      <c r="Q49" s="453"/>
      <c r="R49" s="453"/>
      <c r="S49" s="453"/>
      <c r="T49" s="453"/>
      <c r="U49" s="451" t="s">
        <v>91</v>
      </c>
      <c r="V49" s="461"/>
      <c r="W49" s="454"/>
      <c r="X49" s="454"/>
      <c r="Y49" s="80"/>
      <c r="Z49" s="80"/>
      <c r="AA49" s="80"/>
      <c r="AB49" s="80"/>
      <c r="AC49" s="80"/>
      <c r="AD49" s="80"/>
      <c r="AE49" s="80"/>
      <c r="AF49" s="81"/>
    </row>
    <row r="50" spans="1:32" s="17" customFormat="1" ht="13.5" customHeight="1">
      <c r="A50" s="264"/>
      <c r="B50" s="28"/>
      <c r="C50" s="448"/>
      <c r="D50" s="446" t="s">
        <v>349</v>
      </c>
      <c r="E50" s="446"/>
      <c r="F50" s="446"/>
      <c r="G50" s="441"/>
      <c r="H50" s="460"/>
      <c r="I50" s="453"/>
      <c r="J50" s="451"/>
      <c r="K50" s="454"/>
      <c r="L50" s="451"/>
      <c r="M50" s="453"/>
      <c r="N50" s="451"/>
      <c r="O50" s="453"/>
      <c r="P50" s="453"/>
      <c r="Q50" s="453"/>
      <c r="R50" s="453"/>
      <c r="S50" s="453"/>
      <c r="T50" s="453"/>
      <c r="U50" s="453"/>
      <c r="V50" s="451" t="s">
        <v>91</v>
      </c>
      <c r="W50" s="461"/>
      <c r="X50" s="454"/>
      <c r="Y50" s="80"/>
      <c r="Z50" s="80"/>
      <c r="AA50" s="80"/>
      <c r="AB50" s="80"/>
      <c r="AC50" s="80"/>
      <c r="AD50" s="80"/>
      <c r="AE50" s="80"/>
      <c r="AF50" s="81"/>
    </row>
    <row r="51" spans="1:32" s="17" customFormat="1" ht="13.5" customHeight="1">
      <c r="A51" s="264"/>
      <c r="B51" s="28"/>
      <c r="C51" s="448"/>
      <c r="D51" s="446" t="s">
        <v>350</v>
      </c>
      <c r="E51" s="446"/>
      <c r="F51" s="446"/>
      <c r="G51" s="441"/>
      <c r="H51" s="460"/>
      <c r="I51" s="453"/>
      <c r="J51" s="454"/>
      <c r="K51" s="451"/>
      <c r="L51" s="451"/>
      <c r="M51" s="453"/>
      <c r="N51" s="452"/>
      <c r="O51" s="451"/>
      <c r="P51" s="451"/>
      <c r="Q51" s="453"/>
      <c r="R51" s="453"/>
      <c r="S51" s="453"/>
      <c r="T51" s="453"/>
      <c r="U51" s="453"/>
      <c r="V51" s="453"/>
      <c r="W51" s="451" t="s">
        <v>91</v>
      </c>
      <c r="X51" s="461"/>
      <c r="Y51" s="80"/>
      <c r="Z51" s="80"/>
      <c r="AA51" s="80"/>
      <c r="AB51" s="80"/>
      <c r="AC51" s="80"/>
      <c r="AD51" s="80"/>
      <c r="AE51" s="80"/>
      <c r="AF51" s="81"/>
    </row>
    <row r="52" spans="1:32" s="17" customFormat="1" ht="13.5" customHeight="1">
      <c r="A52" s="264"/>
      <c r="B52" s="28"/>
      <c r="C52" s="449"/>
      <c r="D52" s="446" t="s">
        <v>355</v>
      </c>
      <c r="E52" s="446"/>
      <c r="F52" s="446"/>
      <c r="G52" s="441"/>
      <c r="H52" s="460"/>
      <c r="I52" s="453"/>
      <c r="J52" s="454"/>
      <c r="K52" s="454"/>
      <c r="L52" s="451"/>
      <c r="M52" s="453"/>
      <c r="N52" s="452"/>
      <c r="O52" s="453"/>
      <c r="P52" s="453"/>
      <c r="Q52" s="453"/>
      <c r="R52" s="453"/>
      <c r="S52" s="453"/>
      <c r="T52" s="453"/>
      <c r="U52" s="453"/>
      <c r="V52" s="453"/>
      <c r="W52" s="454"/>
      <c r="X52" s="451" t="s">
        <v>91</v>
      </c>
      <c r="Y52" s="80"/>
      <c r="Z52" s="80"/>
      <c r="AA52" s="80"/>
      <c r="AB52" s="80"/>
      <c r="AC52" s="80"/>
      <c r="AD52" s="80"/>
      <c r="AE52" s="80"/>
      <c r="AF52" s="81"/>
    </row>
    <row r="53" spans="1:32" s="17" customFormat="1" ht="13.5" customHeight="1">
      <c r="A53" s="264"/>
      <c r="B53" s="28"/>
      <c r="C53" s="446" t="s">
        <v>351</v>
      </c>
      <c r="D53" s="446"/>
      <c r="E53" s="446"/>
      <c r="F53" s="446"/>
      <c r="G53" s="441"/>
      <c r="H53" s="460"/>
      <c r="I53" s="451"/>
      <c r="J53" s="454"/>
      <c r="K53" s="454"/>
      <c r="L53" s="451"/>
      <c r="M53" s="451"/>
      <c r="N53" s="452"/>
      <c r="O53" s="453"/>
      <c r="P53" s="453"/>
      <c r="Q53" s="453"/>
      <c r="R53" s="453"/>
      <c r="S53" s="453"/>
      <c r="T53" s="453"/>
      <c r="U53" s="453"/>
      <c r="V53" s="461"/>
      <c r="W53" s="454"/>
      <c r="X53" s="454"/>
      <c r="Y53" s="80"/>
      <c r="Z53" s="80"/>
      <c r="AA53" s="80"/>
      <c r="AB53" s="80"/>
      <c r="AC53" s="80"/>
      <c r="AD53" s="80"/>
      <c r="AE53" s="80"/>
      <c r="AF53" s="81"/>
    </row>
    <row r="54" spans="1:32" s="17" customFormat="1" ht="13.5" customHeight="1">
      <c r="A54" s="264"/>
      <c r="B54" s="28"/>
      <c r="C54" s="447"/>
      <c r="D54" s="450" t="s">
        <v>352</v>
      </c>
      <c r="E54" s="450"/>
      <c r="F54" s="450"/>
      <c r="G54" s="472"/>
      <c r="H54" s="460"/>
      <c r="I54" s="453"/>
      <c r="J54" s="451"/>
      <c r="K54" s="454"/>
      <c r="L54" s="451"/>
      <c r="M54" s="453"/>
      <c r="N54" s="451"/>
      <c r="O54" s="453"/>
      <c r="P54" s="453"/>
      <c r="Q54" s="453"/>
      <c r="R54" s="453"/>
      <c r="S54" s="453"/>
      <c r="T54" s="453"/>
      <c r="U54" s="451" t="s">
        <v>91</v>
      </c>
      <c r="V54" s="461"/>
      <c r="W54" s="461"/>
      <c r="X54" s="454"/>
      <c r="Y54" s="80"/>
      <c r="Z54" s="80"/>
      <c r="AA54" s="80"/>
      <c r="AB54" s="80"/>
      <c r="AC54" s="80"/>
      <c r="AD54" s="80"/>
      <c r="AE54" s="80"/>
      <c r="AF54" s="81"/>
    </row>
    <row r="55" spans="1:32" s="17" customFormat="1" ht="13.5" customHeight="1">
      <c r="A55" s="264"/>
      <c r="B55" s="28"/>
      <c r="C55" s="448"/>
      <c r="D55" s="450" t="s">
        <v>353</v>
      </c>
      <c r="E55" s="450"/>
      <c r="F55" s="450"/>
      <c r="G55" s="472"/>
      <c r="H55" s="460"/>
      <c r="I55" s="453"/>
      <c r="J55" s="454"/>
      <c r="K55" s="451"/>
      <c r="L55" s="453"/>
      <c r="M55" s="453"/>
      <c r="N55" s="453"/>
      <c r="O55" s="451"/>
      <c r="P55" s="451"/>
      <c r="Q55" s="453"/>
      <c r="R55" s="453"/>
      <c r="S55" s="453"/>
      <c r="T55" s="453"/>
      <c r="U55" s="453"/>
      <c r="V55" s="451" t="s">
        <v>91</v>
      </c>
      <c r="W55" s="461"/>
      <c r="X55" s="461"/>
      <c r="Y55" s="80"/>
      <c r="Z55" s="80"/>
      <c r="AA55" s="80"/>
      <c r="AB55" s="80"/>
      <c r="AC55" s="80"/>
      <c r="AD55" s="80"/>
      <c r="AE55" s="80"/>
      <c r="AF55" s="81"/>
    </row>
    <row r="56" spans="1:32" s="17" customFormat="1" ht="13.5" customHeight="1">
      <c r="A56" s="264"/>
      <c r="B56" s="28"/>
      <c r="C56" s="449"/>
      <c r="D56" s="450" t="s">
        <v>354</v>
      </c>
      <c r="E56" s="450"/>
      <c r="F56" s="450"/>
      <c r="G56" s="472"/>
      <c r="H56" s="475"/>
      <c r="I56" s="23"/>
      <c r="J56" s="23"/>
      <c r="K56" s="62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451" t="s">
        <v>91</v>
      </c>
      <c r="X56" s="23"/>
      <c r="Y56" s="80"/>
      <c r="Z56" s="80"/>
      <c r="AA56" s="80"/>
      <c r="AB56" s="80"/>
      <c r="AC56" s="80"/>
      <c r="AD56" s="80"/>
      <c r="AE56" s="80"/>
      <c r="AF56" s="81"/>
    </row>
    <row r="57" spans="1:32" s="17" customFormat="1" ht="13.5" customHeight="1" thickBot="1">
      <c r="A57" s="264"/>
      <c r="B57" s="28"/>
      <c r="C57" s="449"/>
      <c r="D57" s="450" t="s">
        <v>357</v>
      </c>
      <c r="E57" s="450"/>
      <c r="F57" s="450"/>
      <c r="G57" s="472"/>
      <c r="H57" s="476"/>
      <c r="I57" s="33"/>
      <c r="J57" s="33"/>
      <c r="K57" s="70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455" t="s">
        <v>91</v>
      </c>
      <c r="Y57" s="80"/>
      <c r="Z57" s="80"/>
      <c r="AA57" s="80"/>
      <c r="AB57" s="80"/>
      <c r="AC57" s="80"/>
      <c r="AD57" s="80"/>
      <c r="AE57" s="80"/>
      <c r="AF57" s="81"/>
    </row>
    <row r="58" spans="1:32" s="17" customFormat="1" ht="24" customHeight="1">
      <c r="A58" s="293" t="s">
        <v>54</v>
      </c>
      <c r="B58" s="295"/>
      <c r="C58" s="296"/>
      <c r="D58" s="296"/>
      <c r="E58" s="296"/>
      <c r="F58" s="297"/>
      <c r="G58" s="35" t="s">
        <v>43</v>
      </c>
      <c r="H58" s="36" t="s">
        <v>95</v>
      </c>
      <c r="I58" s="36" t="s">
        <v>95</v>
      </c>
      <c r="J58" s="36" t="s">
        <v>95</v>
      </c>
      <c r="K58" s="36" t="s">
        <v>95</v>
      </c>
      <c r="L58" s="36" t="s">
        <v>95</v>
      </c>
      <c r="M58" s="36" t="s">
        <v>95</v>
      </c>
      <c r="N58" s="36" t="s">
        <v>95</v>
      </c>
      <c r="O58" s="36" t="s">
        <v>95</v>
      </c>
      <c r="P58" s="36" t="s">
        <v>95</v>
      </c>
      <c r="Q58" s="36" t="s">
        <v>95</v>
      </c>
      <c r="R58" s="36" t="s">
        <v>95</v>
      </c>
      <c r="S58" s="36" t="s">
        <v>95</v>
      </c>
      <c r="T58" s="36" t="s">
        <v>95</v>
      </c>
      <c r="U58" s="37" t="s">
        <v>303</v>
      </c>
      <c r="V58" s="37" t="s">
        <v>303</v>
      </c>
      <c r="W58" s="37" t="s">
        <v>303</v>
      </c>
      <c r="X58" s="37" t="s">
        <v>303</v>
      </c>
      <c r="Y58" s="37"/>
      <c r="Z58" s="37"/>
      <c r="AA58" s="37"/>
      <c r="AB58" s="37"/>
      <c r="AC58" s="37"/>
      <c r="AD58" s="37"/>
      <c r="AE58" s="37"/>
      <c r="AF58" s="38"/>
    </row>
    <row r="59" spans="1:32" s="17" customFormat="1" ht="27" customHeight="1">
      <c r="A59" s="294"/>
      <c r="B59" s="250"/>
      <c r="C59" s="251"/>
      <c r="D59" s="251"/>
      <c r="E59" s="251"/>
      <c r="F59" s="252"/>
      <c r="G59" s="39" t="s">
        <v>44</v>
      </c>
      <c r="H59" s="477" t="s">
        <v>319</v>
      </c>
      <c r="I59" s="187" t="s">
        <v>319</v>
      </c>
      <c r="J59" s="187" t="s">
        <v>319</v>
      </c>
      <c r="K59" s="187" t="s">
        <v>319</v>
      </c>
      <c r="L59" s="187" t="s">
        <v>319</v>
      </c>
      <c r="M59" s="187" t="s">
        <v>319</v>
      </c>
      <c r="N59" s="187" t="s">
        <v>319</v>
      </c>
      <c r="O59" s="187" t="s">
        <v>319</v>
      </c>
      <c r="P59" s="187" t="s">
        <v>319</v>
      </c>
      <c r="Q59" s="187" t="s">
        <v>319</v>
      </c>
      <c r="R59" s="187" t="s">
        <v>319</v>
      </c>
      <c r="S59" s="187" t="s">
        <v>319</v>
      </c>
      <c r="T59" s="187" t="s">
        <v>319</v>
      </c>
      <c r="U59" s="187" t="s">
        <v>319</v>
      </c>
      <c r="V59" s="187" t="s">
        <v>319</v>
      </c>
      <c r="W59" s="187" t="s">
        <v>319</v>
      </c>
      <c r="X59" s="187" t="s">
        <v>319</v>
      </c>
      <c r="Y59" s="187"/>
      <c r="Z59" s="187"/>
      <c r="AA59" s="187"/>
      <c r="AB59" s="187"/>
      <c r="AC59" s="187"/>
      <c r="AD59" s="187"/>
      <c r="AE59" s="187"/>
      <c r="AF59" s="42"/>
    </row>
    <row r="60" spans="1:32" s="17" customFormat="1" ht="27" customHeight="1">
      <c r="A60" s="294"/>
      <c r="B60" s="250"/>
      <c r="C60" s="251"/>
      <c r="D60" s="251"/>
      <c r="E60" s="251"/>
      <c r="F60" s="252"/>
      <c r="G60" s="39" t="s">
        <v>45</v>
      </c>
      <c r="H60" s="478">
        <v>43725</v>
      </c>
      <c r="I60" s="44">
        <v>43725</v>
      </c>
      <c r="J60" s="44">
        <v>43725</v>
      </c>
      <c r="K60" s="44">
        <v>43725</v>
      </c>
      <c r="L60" s="44">
        <v>43725</v>
      </c>
      <c r="M60" s="44">
        <v>43725</v>
      </c>
      <c r="N60" s="44">
        <v>43725</v>
      </c>
      <c r="O60" s="44">
        <v>43725</v>
      </c>
      <c r="P60" s="44">
        <v>43725</v>
      </c>
      <c r="Q60" s="44">
        <v>43725</v>
      </c>
      <c r="R60" s="44">
        <v>43725</v>
      </c>
      <c r="S60" s="44">
        <v>43725</v>
      </c>
      <c r="T60" s="44">
        <v>43725</v>
      </c>
      <c r="U60" s="44">
        <v>43725</v>
      </c>
      <c r="V60" s="44">
        <v>43725</v>
      </c>
      <c r="W60" s="44">
        <v>43725</v>
      </c>
      <c r="X60" s="44">
        <v>43725</v>
      </c>
      <c r="Y60" s="44"/>
      <c r="Z60" s="44"/>
      <c r="AA60" s="44"/>
      <c r="AB60" s="44"/>
      <c r="AC60" s="44"/>
      <c r="AD60" s="44"/>
      <c r="AE60" s="44"/>
      <c r="AF60" s="45"/>
    </row>
    <row r="61" spans="1:32" s="17" customFormat="1" ht="24.75" customHeight="1">
      <c r="A61" s="294"/>
      <c r="B61" s="250" t="s">
        <v>104</v>
      </c>
      <c r="C61" s="251"/>
      <c r="D61" s="251"/>
      <c r="E61" s="251"/>
      <c r="F61" s="252"/>
      <c r="G61" s="46" t="s">
        <v>46</v>
      </c>
      <c r="H61" s="40"/>
      <c r="I61" s="187"/>
      <c r="J61" s="187"/>
      <c r="K61" s="187"/>
      <c r="L61" s="187"/>
      <c r="M61" s="187"/>
      <c r="N61" s="69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42"/>
    </row>
    <row r="62" spans="1:32" s="17" customFormat="1" ht="24.75" customHeight="1">
      <c r="A62" s="284" t="s">
        <v>55</v>
      </c>
      <c r="B62" s="286" t="s">
        <v>47</v>
      </c>
      <c r="C62" s="286"/>
      <c r="D62" s="286"/>
      <c r="E62" s="286"/>
      <c r="F62" s="287" t="str">
        <f>GetBugSheetName()</f>
        <v>Template_</v>
      </c>
      <c r="G62" s="288"/>
      <c r="H62" s="60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4"/>
    </row>
    <row r="63" spans="1:32" s="17" customFormat="1" ht="36" customHeight="1" thickBot="1">
      <c r="A63" s="285"/>
      <c r="B63" s="289" t="s">
        <v>31</v>
      </c>
      <c r="C63" s="290"/>
      <c r="D63" s="290"/>
      <c r="E63" s="291"/>
      <c r="F63" s="289"/>
      <c r="G63" s="292"/>
      <c r="H63" s="61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 t="str">
        <f t="shared" ref="S63:AF63" si="0">IF(S62="","",(SUM(LEN(S62)-LEN(SUBSTITUTE(S62,",","")))/LEN(",")) + 1 )</f>
        <v/>
      </c>
      <c r="T63" s="55" t="str">
        <f t="shared" si="0"/>
        <v/>
      </c>
      <c r="U63" s="55" t="str">
        <f t="shared" si="0"/>
        <v/>
      </c>
      <c r="V63" s="55" t="str">
        <f t="shared" si="0"/>
        <v/>
      </c>
      <c r="W63" s="55" t="str">
        <f t="shared" si="0"/>
        <v/>
      </c>
      <c r="X63" s="55" t="str">
        <f t="shared" si="0"/>
        <v/>
      </c>
      <c r="Y63" s="55" t="str">
        <f t="shared" si="0"/>
        <v/>
      </c>
      <c r="Z63" s="55" t="str">
        <f t="shared" si="0"/>
        <v/>
      </c>
      <c r="AA63" s="55" t="str">
        <f t="shared" si="0"/>
        <v/>
      </c>
      <c r="AB63" s="55" t="str">
        <f t="shared" si="0"/>
        <v/>
      </c>
      <c r="AC63" s="55" t="str">
        <f t="shared" si="0"/>
        <v/>
      </c>
      <c r="AD63" s="55" t="str">
        <f t="shared" si="0"/>
        <v/>
      </c>
      <c r="AE63" s="55" t="str">
        <f t="shared" si="0"/>
        <v/>
      </c>
      <c r="AF63" s="56" t="str">
        <f t="shared" si="0"/>
        <v/>
      </c>
    </row>
    <row r="64" spans="1:32" s="17" customFormat="1">
      <c r="H64" s="47"/>
      <c r="I64" s="47"/>
      <c r="J64" s="47"/>
      <c r="K64" s="47"/>
      <c r="L64" s="47"/>
      <c r="M64" s="47"/>
      <c r="N64" s="48"/>
      <c r="O64" s="49"/>
      <c r="P64" s="47"/>
      <c r="Q64" s="47"/>
      <c r="R64" s="47"/>
      <c r="S64" s="47"/>
      <c r="T64" s="47"/>
      <c r="U64" s="47"/>
      <c r="V64" s="47"/>
    </row>
  </sheetData>
  <sheetProtection insertRows="0"/>
  <protectedRanges>
    <protectedRange sqref="B36:G36 B35 B37:B57" name="Range2_1"/>
    <protectedRange sqref="B1:O2 P2 T1 AC1:AF2" name="Range1_1"/>
    <protectedRange sqref="H58:AF62" name="Range3_1_1"/>
    <protectedRange sqref="H4:AF6 H36:AF36 Y7:AF35 Y37:AF55 H35:W35 H56:V57 X56:AF56 W57 Y57:AF57" name="Range2_1_1"/>
    <protectedRange sqref="B4:G34 C35:G35" name="Range2_1_2"/>
    <protectedRange sqref="C37:G57" name="Range2_1_3"/>
    <protectedRange sqref="H7:T34 V7:V31 U32 W34 U33:V34 U7:U30 W7:W32 X7:X33 X35" name="Range2_1_1_1"/>
    <protectedRange sqref="H37:T55 U37:V48 V55 W37:W49 X37:X50 V50:V52 W56 W51:W53 U49:U55 X52:X54 X57" name="Range2_1_1_2"/>
  </protectedRanges>
  <mergeCells count="78">
    <mergeCell ref="D55:G55"/>
    <mergeCell ref="D56:G56"/>
    <mergeCell ref="D51:G51"/>
    <mergeCell ref="D57:G57"/>
    <mergeCell ref="C48:G48"/>
    <mergeCell ref="D49:G49"/>
    <mergeCell ref="D50:G50"/>
    <mergeCell ref="D52:G52"/>
    <mergeCell ref="C53:G53"/>
    <mergeCell ref="D54:G54"/>
    <mergeCell ref="D42:G42"/>
    <mergeCell ref="D43:G43"/>
    <mergeCell ref="D44:G44"/>
    <mergeCell ref="D45:G45"/>
    <mergeCell ref="C46:G46"/>
    <mergeCell ref="C47:G47"/>
    <mergeCell ref="D37:G37"/>
    <mergeCell ref="D38:G38"/>
    <mergeCell ref="D39:G39"/>
    <mergeCell ref="D40:G40"/>
    <mergeCell ref="D41:G41"/>
    <mergeCell ref="C30:G30"/>
    <mergeCell ref="C31:G31"/>
    <mergeCell ref="D32:G32"/>
    <mergeCell ref="D33:G33"/>
    <mergeCell ref="D34:G34"/>
    <mergeCell ref="D35:G35"/>
    <mergeCell ref="D24:G24"/>
    <mergeCell ref="D25:G25"/>
    <mergeCell ref="C26:G26"/>
    <mergeCell ref="D27:G27"/>
    <mergeCell ref="D28:G28"/>
    <mergeCell ref="D29:G29"/>
    <mergeCell ref="C18:G18"/>
    <mergeCell ref="D19:G19"/>
    <mergeCell ref="D20:G20"/>
    <mergeCell ref="D21:G21"/>
    <mergeCell ref="C22:G22"/>
    <mergeCell ref="D23:G23"/>
    <mergeCell ref="D12:G12"/>
    <mergeCell ref="D13:G13"/>
    <mergeCell ref="C14:G14"/>
    <mergeCell ref="D15:G15"/>
    <mergeCell ref="D16:G16"/>
    <mergeCell ref="D17:G17"/>
    <mergeCell ref="C6:G6"/>
    <mergeCell ref="D7:G7"/>
    <mergeCell ref="D8:G8"/>
    <mergeCell ref="D9:G9"/>
    <mergeCell ref="C10:G10"/>
    <mergeCell ref="D11:G11"/>
    <mergeCell ref="A58:A61"/>
    <mergeCell ref="B58:F58"/>
    <mergeCell ref="B59:F59"/>
    <mergeCell ref="B60:F60"/>
    <mergeCell ref="B61:F61"/>
    <mergeCell ref="A62:A63"/>
    <mergeCell ref="B62:E62"/>
    <mergeCell ref="F62:G62"/>
    <mergeCell ref="B63:E63"/>
    <mergeCell ref="F63:G63"/>
    <mergeCell ref="A36:A57"/>
    <mergeCell ref="B36:G36"/>
    <mergeCell ref="A4:A35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4"/>
  <conditionalFormatting sqref="U3:U30 V3:V31 W3:W32 Y3:AF63 X3:X33 U33:U48 V34:V48 V56:V63 W35:W49 X56:X63 X35:X50 V51:V52 W52:W53 W57:W63 X52:X54 U50:U53 U55:U63 H3:T63 V58:X58 I59:X60">
    <cfRule type="expression" dxfId="59" priority="182" stopIfTrue="1">
      <formula>H$61="NA"</formula>
    </cfRule>
    <cfRule type="expression" dxfId="58" priority="183" stopIfTrue="1">
      <formula>H$61="NG"</formula>
    </cfRule>
  </conditionalFormatting>
  <conditionalFormatting sqref="H26 H18 H22 L14:X14 M15:X15 O19:X19 Q23:X23 S27:X27 K26:X26 K18:X18 K22:X22 H7:X8 M13:X13 N16:X16 O17:X17 H17:M17 P20:X20 H20:N20 Q21:X21 H21:O21 R24:X24 H24:P24 S25:X25 H25:Q25 T28:X28 U29:X29 H29:S29 I9:X9 H16:L16 L12:X12 K13:K14 I12:I13 H28:R28 K11:X11 H11:H14">
    <cfRule type="expression" dxfId="85" priority="71" stopIfTrue="1">
      <formula>NA()</formula>
    </cfRule>
    <cfRule type="expression" dxfId="84" priority="72" stopIfTrue="1">
      <formula>NA()</formula>
    </cfRule>
    <cfRule type="expression" dxfId="83" priority="73" stopIfTrue="1">
      <formula>NA()</formula>
    </cfRule>
  </conditionalFormatting>
  <conditionalFormatting sqref="H34:J34 H32 J32 H33:I33 K45:L45 H10 H31:J31 U30:X30 M31:T34 W32 U33:U34 J10:X10 V31:X31 Q46:X47 I54:I55 I46 I48 I50:I52 H47:H55 N46:P46 V34 M55:O55 N47:N54 J37:X37 V51:V52 U48:V48 L38:X38 J38 N39:X40 M39 M41:M45 R42:X42 N41 P41:X41 U45:X45 N42:P43 S43:X43 N44:R44 T44:X44 O45 Q45:S45 J40:L44 J39:K39 O48:T55 U50:U53 U55">
    <cfRule type="expression" dxfId="82" priority="69" stopIfTrue="1">
      <formula>NA()</formula>
    </cfRule>
    <cfRule type="expression" dxfId="81" priority="70" stopIfTrue="1">
      <formula>NA()</formula>
    </cfRule>
  </conditionalFormatting>
  <conditionalFormatting sqref="H7:T34 U7:U30 V7:V31 W7:W32 U33:U34 V34 X7:X33 V37:V48 W37:W49 X52:X54 X37:X50 V51:V52 W52:W53">
    <cfRule type="expression" dxfId="80" priority="67" stopIfTrue="1">
      <formula>H$59="NA"</formula>
    </cfRule>
    <cfRule type="expression" dxfId="79" priority="68" stopIfTrue="1">
      <formula>H$59="NG"</formula>
    </cfRule>
  </conditionalFormatting>
  <conditionalFormatting sqref="H37:T55 U37:U48 U50:U53 U55">
    <cfRule type="expression" dxfId="78" priority="65" stopIfTrue="1">
      <formula>H$59="NA"</formula>
    </cfRule>
    <cfRule type="expression" dxfId="77" priority="66" stopIfTrue="1">
      <formula>H$59="NG"</formula>
    </cfRule>
  </conditionalFormatting>
  <conditionalFormatting sqref="U32 V33 W34 U49 V50 W51 W56 V55 U54">
    <cfRule type="expression" dxfId="76" priority="186" stopIfTrue="1">
      <formula>V$61="NA"</formula>
    </cfRule>
    <cfRule type="expression" dxfId="75" priority="187" stopIfTrue="1">
      <formula>V$61="NG"</formula>
    </cfRule>
  </conditionalFormatting>
  <conditionalFormatting sqref="U32 V33 W34 U49 V50 W51 W56 V55 U54">
    <cfRule type="expression" dxfId="74" priority="325" stopIfTrue="1">
      <formula>V$59="NA"</formula>
    </cfRule>
    <cfRule type="expression" dxfId="73" priority="326" stopIfTrue="1">
      <formula>V$59="NG"</formula>
    </cfRule>
  </conditionalFormatting>
  <conditionalFormatting sqref="X35">
    <cfRule type="expression" dxfId="72" priority="11" stopIfTrue="1">
      <formula>Y$61="NA"</formula>
    </cfRule>
    <cfRule type="expression" dxfId="71" priority="12" stopIfTrue="1">
      <formula>Y$61="NG"</formula>
    </cfRule>
  </conditionalFormatting>
  <conditionalFormatting sqref="X35">
    <cfRule type="expression" dxfId="70" priority="9" stopIfTrue="1">
      <formula>Y$59="NA"</formula>
    </cfRule>
    <cfRule type="expression" dxfId="69" priority="10" stopIfTrue="1">
      <formula>Y$59="NG"</formula>
    </cfRule>
  </conditionalFormatting>
  <conditionalFormatting sqref="X52">
    <cfRule type="expression" dxfId="68" priority="7" stopIfTrue="1">
      <formula>Y$61="NA"</formula>
    </cfRule>
    <cfRule type="expression" dxfId="67" priority="8" stopIfTrue="1">
      <formula>Y$61="NG"</formula>
    </cfRule>
  </conditionalFormatting>
  <conditionalFormatting sqref="X52">
    <cfRule type="expression" dxfId="66" priority="5" stopIfTrue="1">
      <formula>Y$59="NA"</formula>
    </cfRule>
    <cfRule type="expression" dxfId="65" priority="6" stopIfTrue="1">
      <formula>Y$59="NG"</formula>
    </cfRule>
  </conditionalFormatting>
  <conditionalFormatting sqref="X57">
    <cfRule type="expression" dxfId="64" priority="3" stopIfTrue="1">
      <formula>Y$61="NA"</formula>
    </cfRule>
    <cfRule type="expression" dxfId="63" priority="4" stopIfTrue="1">
      <formula>Y$61="NG"</formula>
    </cfRule>
  </conditionalFormatting>
  <conditionalFormatting sqref="X57">
    <cfRule type="expression" dxfId="62" priority="1" stopIfTrue="1">
      <formula>Y$59="NA"</formula>
    </cfRule>
    <cfRule type="expression" dxfId="61" priority="2" stopIfTrue="1">
      <formula>Y$59="NG"</formula>
    </cfRule>
  </conditionalFormatting>
  <dataValidations count="10">
    <dataValidation allowBlank="1" showInputMessage="1" showErrorMessage="1" promptTitle="Condition Type" prompt="N : Normal _x000a_A : Abnormal _x000a_B : Boundary" sqref="G58"/>
    <dataValidation allowBlank="1" showInputMessage="1" showErrorMessage="1" promptTitle="Enter" prompt="Name of the person who performed the test" sqref="G59"/>
    <dataValidation allowBlank="1" showInputMessage="1" showErrorMessage="1" promptTitle="Testing Date" prompt="Date on which test was performed in yyyy/mm/dd format" sqref="G6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1"/>
    <dataValidation allowBlank="1" showInputMessage="1" showErrorMessage="1" promptTitle="Bug ID" prompt="Unique ID throughout the project._x000a_For every Bug found during Test as well as Re-Test, a new Bug ID needs to be entered here (as a comma seperated value)" sqref="B62:E62"/>
    <dataValidation allowBlank="1" showInputMessage="1" showErrorMessage="1" promptTitle="PCL sheet name" prompt=" " sqref="F62:G62"/>
    <dataValidation type="list" allowBlank="1" showInputMessage="1" showErrorMessage="1" sqref="H61:AF61">
      <formula1>"OK, NG, NA, PT"</formula1>
    </dataValidation>
    <dataValidation type="list" allowBlank="1" showInputMessage="1" showErrorMessage="1" sqref="H58:AF58">
      <formula1>"N, A, B"</formula1>
    </dataValidation>
    <dataValidation allowBlank="1" showInputMessage="1" showErrorMessage="1" promptTitle="Check points" prompt="that need / need not be executed" sqref="A36:A57"/>
    <dataValidation allowBlank="1" showInputMessage="1" showErrorMessage="1" promptTitle="Input conditions" prompt="that need to be checked." sqref="A4:A35"/>
  </dataValidations>
  <hyperlinks>
    <hyperlink ref="D28" r:id="rId1"/>
    <hyperlink ref="D29" r:id="rId2"/>
    <hyperlink ref="D44" r:id="rId3" display="Records display of address 'sagargodase101@gmail.com'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F2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365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43725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366</v>
      </c>
      <c r="C2" s="254"/>
      <c r="D2" s="254"/>
      <c r="E2" s="273"/>
      <c r="F2" s="253" t="s">
        <v>367</v>
      </c>
      <c r="G2" s="254"/>
      <c r="H2" s="273"/>
      <c r="I2" s="289" t="s">
        <v>360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IF(COUNTA(H4:H21)&gt;0,1,"")</f>
        <v>1</v>
      </c>
      <c r="I3" s="12" t="str">
        <f>IF(COUNTA(I4:I21)&gt;0,IF(H3&gt;0,H3+1,""),"")</f>
        <v/>
      </c>
      <c r="J3" s="12" t="str">
        <f>IF(COUNTA(J4:J21)&gt;0,IF(I3&gt;0,I3+1,""),"")</f>
        <v/>
      </c>
      <c r="K3" s="12" t="str">
        <f>IF(COUNTA(K4:K21)&gt;0,IF(J3&gt;0,J3+1,""),"")</f>
        <v/>
      </c>
      <c r="L3" s="12" t="str">
        <f>IF(COUNTA(L4:L21)&gt;0,IF(K3&gt;0,K3+1,""),"")</f>
        <v/>
      </c>
      <c r="M3" s="12" t="str">
        <f>IF(COUNTA(M4:M21)&gt;0,IF(L3&gt;0,L3+1,""),"")</f>
        <v/>
      </c>
      <c r="N3" s="12" t="str">
        <f>IF(COUNTA(N4:N21)&gt;0,IF(M3&gt;0,M3+1,""),"")</f>
        <v/>
      </c>
      <c r="O3" s="12" t="str">
        <f>IF(COUNTA(O4:O21)&gt;0,IF(N3&gt;0,N3+1,""),"")</f>
        <v/>
      </c>
      <c r="P3" s="12" t="str">
        <f>IF(COUNTA(P4:P21)&gt;0,IF(O3&gt;0,O3+1,""),"")</f>
        <v/>
      </c>
      <c r="Q3" s="12" t="str">
        <f>IF(COUNTA(Q4:Q21)&gt;0,IF(P3&gt;0,P3+1,""),"")</f>
        <v/>
      </c>
      <c r="R3" s="12" t="str">
        <f>IF(COUNTA(R4:R21)&gt;0,IF(Q3&gt;0,Q3+1,""),"")</f>
        <v/>
      </c>
      <c r="S3" s="12" t="str">
        <f>IF(COUNTA(S4:S21)&gt;0,IF(R3&gt;0,R3+1,""),"")</f>
        <v/>
      </c>
      <c r="T3" s="12" t="str">
        <f>IF(COUNTA(T4:T21)&gt;0,IF(S3&gt;0,S3+1,""),"")</f>
        <v/>
      </c>
      <c r="U3" s="12" t="str">
        <f>IF(COUNTA(U4:U21)&gt;0,IF(T3&gt;0,T3+1,""),"")</f>
        <v/>
      </c>
      <c r="V3" s="12" t="str">
        <f>IF(COUNTA(V4:V21)&gt;0,IF(U3&gt;0,U3+1,""),"")</f>
        <v/>
      </c>
      <c r="W3" s="12" t="str">
        <f>IF(COUNTA(W4:W21)&gt;0,IF(V3&gt;0,V3+1,""),"")</f>
        <v/>
      </c>
      <c r="X3" s="12" t="str">
        <f>IF(COUNTA(X4:X21)&gt;0,IF(W3&gt;0,W3+1,""),"")</f>
        <v/>
      </c>
      <c r="Y3" s="12" t="str">
        <f>IF(COUNTA(Y4:Y21)&gt;0,IF(X3&gt;0,X3+1,""),"")</f>
        <v/>
      </c>
      <c r="Z3" s="12" t="str">
        <f>IF(COUNTA(Z4:Z21)&gt;0,IF(Y3&gt;0,Y3+1,""),"")</f>
        <v/>
      </c>
      <c r="AA3" s="12" t="str">
        <f>IF(COUNTA(AA4:AA21)&gt;0,IF(Z3&gt;0,Z3+1,""),"")</f>
        <v/>
      </c>
      <c r="AB3" s="12" t="str">
        <f>IF(COUNTA(AB4:AB21)&gt;0,IF(AA3&gt;0,AA3+1,""),"")</f>
        <v/>
      </c>
      <c r="AC3" s="12" t="str">
        <f>IF(COUNTA(AC4:AC21)&gt;0,IF(AB3&gt;0,AB3+1,""),"")</f>
        <v/>
      </c>
      <c r="AD3" s="12" t="str">
        <f>IF(COUNTA(AD4:AD21)&gt;0,IF(AC3&gt;0,AC3+1,""),"")</f>
        <v/>
      </c>
      <c r="AE3" s="12" t="str">
        <f>IF(COUNTA(AE4:AE21)&gt;0,IF(AD3&gt;0,AD3+1,""),"")</f>
        <v/>
      </c>
      <c r="AF3" s="13" t="str">
        <f>IF(COUNTA(AF4:AF21)&gt;0,IF(AE3&gt;0,AE3+1,""),"")</f>
        <v/>
      </c>
    </row>
    <row r="4" spans="1:32" s="17" customFormat="1" ht="13.5" customHeight="1">
      <c r="A4" s="256" t="s">
        <v>52</v>
      </c>
      <c r="B4" s="424" t="s">
        <v>358</v>
      </c>
      <c r="C4" s="424"/>
      <c r="D4" s="424"/>
      <c r="E4" s="424"/>
      <c r="F4" s="424"/>
      <c r="G4" s="42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425" t="s">
        <v>307</v>
      </c>
      <c r="C5" s="425"/>
      <c r="D5" s="425"/>
      <c r="E5" s="425"/>
      <c r="F5" s="425"/>
      <c r="G5" s="42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57"/>
      <c r="B6" s="427"/>
      <c r="C6" s="426" t="s">
        <v>362</v>
      </c>
      <c r="D6" s="426"/>
      <c r="E6" s="426"/>
      <c r="F6" s="426"/>
      <c r="G6" s="426"/>
      <c r="H6" s="483" t="s">
        <v>91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63" t="s">
        <v>53</v>
      </c>
      <c r="B7" s="266" t="s">
        <v>363</v>
      </c>
      <c r="C7" s="258"/>
      <c r="D7" s="258"/>
      <c r="E7" s="258"/>
      <c r="F7" s="258"/>
      <c r="G7" s="258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64"/>
      <c r="B8" s="28"/>
      <c r="C8" s="426" t="s">
        <v>311</v>
      </c>
      <c r="D8" s="426"/>
      <c r="E8" s="426"/>
      <c r="F8" s="426"/>
      <c r="G8" s="426"/>
      <c r="H8" s="79"/>
      <c r="I8" s="80"/>
      <c r="J8" s="80"/>
      <c r="K8" s="10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1"/>
    </row>
    <row r="9" spans="1:32" s="17" customFormat="1" ht="13.5" customHeight="1">
      <c r="A9" s="264"/>
      <c r="B9" s="28"/>
      <c r="C9" s="442"/>
      <c r="D9" s="443" t="s">
        <v>80</v>
      </c>
      <c r="E9" s="443"/>
      <c r="F9" s="443"/>
      <c r="G9" s="443"/>
      <c r="H9" s="456" t="s">
        <v>91</v>
      </c>
      <c r="I9" s="80"/>
      <c r="J9" s="80"/>
      <c r="K9" s="10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1"/>
    </row>
    <row r="10" spans="1:32" s="17" customFormat="1" ht="13.5" customHeight="1">
      <c r="A10" s="264"/>
      <c r="B10" s="28"/>
      <c r="C10" s="425" t="s">
        <v>314</v>
      </c>
      <c r="D10" s="425"/>
      <c r="E10" s="425"/>
      <c r="F10" s="425"/>
      <c r="G10" s="425"/>
      <c r="H10" s="486"/>
      <c r="I10" s="80"/>
      <c r="J10" s="80"/>
      <c r="K10" s="10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1"/>
    </row>
    <row r="11" spans="1:32" s="17" customFormat="1" ht="13.5" customHeight="1">
      <c r="A11" s="264"/>
      <c r="B11" s="28"/>
      <c r="C11" s="479"/>
      <c r="D11" s="480" t="s">
        <v>315</v>
      </c>
      <c r="E11" s="480"/>
      <c r="F11" s="480"/>
      <c r="G11" s="480"/>
      <c r="H11" s="487" t="s">
        <v>91</v>
      </c>
      <c r="I11" s="80"/>
      <c r="J11" s="80"/>
      <c r="K11" s="10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1"/>
    </row>
    <row r="12" spans="1:32" s="17" customFormat="1" ht="13.5" customHeight="1">
      <c r="A12" s="264"/>
      <c r="B12" s="28"/>
      <c r="C12" s="481" t="s">
        <v>318</v>
      </c>
      <c r="D12" s="481"/>
      <c r="E12" s="481"/>
      <c r="F12" s="481"/>
      <c r="G12" s="484"/>
      <c r="H12" s="487"/>
      <c r="I12" s="80"/>
      <c r="J12" s="80"/>
      <c r="K12" s="10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1"/>
    </row>
    <row r="13" spans="1:32" s="17" customFormat="1" ht="13.5" customHeight="1">
      <c r="A13" s="264"/>
      <c r="B13" s="28"/>
      <c r="C13" s="479"/>
      <c r="D13" s="480" t="s">
        <v>80</v>
      </c>
      <c r="E13" s="480"/>
      <c r="F13" s="480"/>
      <c r="G13" s="480"/>
      <c r="H13" s="487" t="s">
        <v>91</v>
      </c>
      <c r="I13" s="80"/>
      <c r="J13" s="80"/>
      <c r="K13" s="10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1"/>
    </row>
    <row r="14" spans="1:32" s="17" customFormat="1" ht="13.5" customHeight="1">
      <c r="A14" s="264"/>
      <c r="B14" s="28"/>
      <c r="C14" s="481" t="s">
        <v>321</v>
      </c>
      <c r="D14" s="481"/>
      <c r="E14" s="481"/>
      <c r="F14" s="481"/>
      <c r="G14" s="484"/>
      <c r="H14" s="487"/>
      <c r="I14" s="80"/>
      <c r="J14" s="80"/>
      <c r="K14" s="10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1"/>
    </row>
    <row r="15" spans="1:32" s="17" customFormat="1" ht="13.5" customHeight="1">
      <c r="A15" s="264"/>
      <c r="B15" s="28"/>
      <c r="C15" s="479"/>
      <c r="D15" s="480" t="s">
        <v>80</v>
      </c>
      <c r="E15" s="480"/>
      <c r="F15" s="480"/>
      <c r="G15" s="480"/>
      <c r="H15" s="487" t="s">
        <v>91</v>
      </c>
      <c r="I15" s="80"/>
      <c r="J15" s="80"/>
      <c r="K15" s="10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1"/>
    </row>
    <row r="16" spans="1:32" s="17" customFormat="1" ht="13.5" customHeight="1">
      <c r="A16" s="264"/>
      <c r="B16" s="28"/>
      <c r="C16" s="482" t="s">
        <v>324</v>
      </c>
      <c r="D16" s="482"/>
      <c r="E16" s="482"/>
      <c r="F16" s="482"/>
      <c r="G16" s="485"/>
      <c r="H16" s="487"/>
      <c r="I16" s="80"/>
      <c r="J16" s="80"/>
      <c r="K16" s="10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1"/>
    </row>
    <row r="17" spans="1:32" s="17" customFormat="1" ht="13.5" customHeight="1">
      <c r="A17" s="264"/>
      <c r="B17" s="28"/>
      <c r="C17" s="479"/>
      <c r="D17" s="480" t="s">
        <v>315</v>
      </c>
      <c r="E17" s="480"/>
      <c r="F17" s="480"/>
      <c r="G17" s="480"/>
      <c r="H17" s="487" t="s">
        <v>91</v>
      </c>
      <c r="I17" s="80"/>
      <c r="J17" s="80"/>
      <c r="K17" s="10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1"/>
    </row>
    <row r="18" spans="1:32" s="17" customFormat="1" ht="13.5" customHeight="1">
      <c r="A18" s="264"/>
      <c r="B18" s="28"/>
      <c r="C18" s="482" t="s">
        <v>327</v>
      </c>
      <c r="D18" s="482"/>
      <c r="E18" s="482"/>
      <c r="F18" s="482"/>
      <c r="G18" s="485"/>
      <c r="H18" s="487"/>
      <c r="I18" s="80"/>
      <c r="J18" s="80"/>
      <c r="K18" s="10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1"/>
    </row>
    <row r="19" spans="1:32" s="17" customFormat="1" ht="13.5" customHeight="1">
      <c r="A19" s="264"/>
      <c r="B19" s="28"/>
      <c r="C19" s="479"/>
      <c r="D19" s="480" t="s">
        <v>80</v>
      </c>
      <c r="E19" s="480"/>
      <c r="F19" s="480"/>
      <c r="G19" s="480"/>
      <c r="H19" s="487" t="s">
        <v>91</v>
      </c>
      <c r="I19" s="80"/>
      <c r="J19" s="80"/>
      <c r="K19" s="10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1"/>
    </row>
    <row r="20" spans="1:32" s="17" customFormat="1" ht="13.5" customHeight="1" thickBot="1">
      <c r="A20" s="264"/>
      <c r="B20" s="28"/>
      <c r="C20" s="446" t="s">
        <v>364</v>
      </c>
      <c r="D20" s="446"/>
      <c r="E20" s="446"/>
      <c r="F20" s="446"/>
      <c r="G20" s="441"/>
      <c r="H20" s="488" t="s">
        <v>91</v>
      </c>
      <c r="I20" s="80"/>
      <c r="J20" s="80"/>
      <c r="K20" s="10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1"/>
    </row>
    <row r="21" spans="1:32" s="17" customFormat="1" ht="24" customHeight="1">
      <c r="A21" s="293" t="s">
        <v>54</v>
      </c>
      <c r="B21" s="295"/>
      <c r="C21" s="296"/>
      <c r="D21" s="296"/>
      <c r="E21" s="296"/>
      <c r="F21" s="297"/>
      <c r="G21" s="35" t="s">
        <v>43</v>
      </c>
      <c r="H21" s="36" t="s">
        <v>95</v>
      </c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8"/>
    </row>
    <row r="22" spans="1:32" s="17" customFormat="1" ht="27" customHeight="1">
      <c r="A22" s="294"/>
      <c r="B22" s="250"/>
      <c r="C22" s="251"/>
      <c r="D22" s="251"/>
      <c r="E22" s="251"/>
      <c r="F22" s="252"/>
      <c r="G22" s="39" t="s">
        <v>44</v>
      </c>
      <c r="H22" s="40" t="s">
        <v>319</v>
      </c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42"/>
    </row>
    <row r="23" spans="1:32" s="17" customFormat="1" ht="27" customHeight="1">
      <c r="A23" s="294"/>
      <c r="B23" s="250"/>
      <c r="C23" s="251"/>
      <c r="D23" s="251"/>
      <c r="E23" s="251"/>
      <c r="F23" s="252"/>
      <c r="G23" s="39" t="s">
        <v>45</v>
      </c>
      <c r="H23" s="43">
        <v>43725</v>
      </c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5"/>
    </row>
    <row r="24" spans="1:32" s="17" customFormat="1" ht="24.75" customHeight="1">
      <c r="A24" s="294"/>
      <c r="B24" s="250" t="s">
        <v>104</v>
      </c>
      <c r="C24" s="251"/>
      <c r="D24" s="251"/>
      <c r="E24" s="251"/>
      <c r="F24" s="252"/>
      <c r="G24" s="46" t="s">
        <v>46</v>
      </c>
      <c r="H24" s="40" t="s">
        <v>98</v>
      </c>
      <c r="I24" s="187"/>
      <c r="J24" s="187"/>
      <c r="K24" s="187"/>
      <c r="L24" s="187"/>
      <c r="M24" s="187"/>
      <c r="N24" s="69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42"/>
    </row>
    <row r="25" spans="1:32" s="17" customFormat="1" ht="24.75" customHeight="1">
      <c r="A25" s="284" t="s">
        <v>55</v>
      </c>
      <c r="B25" s="286" t="s">
        <v>47</v>
      </c>
      <c r="C25" s="286"/>
      <c r="D25" s="286"/>
      <c r="E25" s="286"/>
      <c r="F25" s="287" t="str">
        <f>GetBugSheetName()</f>
        <v>Search(Clear)_Click_</v>
      </c>
      <c r="G25" s="288"/>
      <c r="H25" s="60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4"/>
    </row>
    <row r="26" spans="1:32" s="17" customFormat="1" ht="36" customHeight="1" thickBot="1">
      <c r="A26" s="285"/>
      <c r="B26" s="289" t="s">
        <v>31</v>
      </c>
      <c r="C26" s="290"/>
      <c r="D26" s="290"/>
      <c r="E26" s="291"/>
      <c r="F26" s="289"/>
      <c r="G26" s="292"/>
      <c r="H26" s="61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 t="str">
        <f t="shared" ref="S26:AF26" si="0">IF(S25="","",(SUM(LEN(S25)-LEN(SUBSTITUTE(S25,",","")))/LEN(",")) + 1 )</f>
        <v/>
      </c>
      <c r="T26" s="55" t="str">
        <f t="shared" si="0"/>
        <v/>
      </c>
      <c r="U26" s="55" t="str">
        <f t="shared" si="0"/>
        <v/>
      </c>
      <c r="V26" s="55" t="str">
        <f t="shared" si="0"/>
        <v/>
      </c>
      <c r="W26" s="55" t="str">
        <f t="shared" si="0"/>
        <v/>
      </c>
      <c r="X26" s="55" t="str">
        <f t="shared" si="0"/>
        <v/>
      </c>
      <c r="Y26" s="55" t="str">
        <f t="shared" si="0"/>
        <v/>
      </c>
      <c r="Z26" s="55" t="str">
        <f t="shared" si="0"/>
        <v/>
      </c>
      <c r="AA26" s="55" t="str">
        <f t="shared" si="0"/>
        <v/>
      </c>
      <c r="AB26" s="55" t="str">
        <f t="shared" si="0"/>
        <v/>
      </c>
      <c r="AC26" s="55" t="str">
        <f t="shared" si="0"/>
        <v/>
      </c>
      <c r="AD26" s="55" t="str">
        <f t="shared" si="0"/>
        <v/>
      </c>
      <c r="AE26" s="55" t="str">
        <f t="shared" si="0"/>
        <v/>
      </c>
      <c r="AF26" s="56" t="str">
        <f t="shared" si="0"/>
        <v/>
      </c>
    </row>
    <row r="27" spans="1:32" s="17" customFormat="1">
      <c r="H27" s="47"/>
      <c r="I27" s="47"/>
      <c r="J27" s="47"/>
      <c r="K27" s="47"/>
      <c r="L27" s="47"/>
      <c r="M27" s="47"/>
      <c r="N27" s="48"/>
      <c r="O27" s="49"/>
      <c r="P27" s="47"/>
      <c r="Q27" s="47"/>
      <c r="R27" s="47"/>
      <c r="S27" s="47"/>
      <c r="T27" s="47"/>
      <c r="U27" s="47"/>
      <c r="V27" s="47"/>
    </row>
  </sheetData>
  <sheetProtection insertRows="0"/>
  <protectedRanges>
    <protectedRange sqref="B1:O2 P2 T1 AC1:AF2" name="Range1_1"/>
    <protectedRange sqref="H21:AF25" name="Range3_1_1"/>
    <protectedRange sqref="H4:AF5 I6:AF20" name="Range2_1_1"/>
    <protectedRange sqref="B4:G6" name="Range2_1_2"/>
    <protectedRange sqref="B7:G20" name="Range2_1_3"/>
    <protectedRange sqref="H6:H20" name="Range2_1_1_1"/>
  </protectedRanges>
  <mergeCells count="41">
    <mergeCell ref="D19:G19"/>
    <mergeCell ref="C20:G20"/>
    <mergeCell ref="D13:G13"/>
    <mergeCell ref="C14:G14"/>
    <mergeCell ref="D15:G15"/>
    <mergeCell ref="C16:G16"/>
    <mergeCell ref="D17:G17"/>
    <mergeCell ref="C18:G18"/>
    <mergeCell ref="C6:G6"/>
    <mergeCell ref="C8:G8"/>
    <mergeCell ref="D9:G9"/>
    <mergeCell ref="C10:G10"/>
    <mergeCell ref="D11:G11"/>
    <mergeCell ref="C12:G12"/>
    <mergeCell ref="A21:A24"/>
    <mergeCell ref="B21:F21"/>
    <mergeCell ref="B22:F22"/>
    <mergeCell ref="B23:F23"/>
    <mergeCell ref="B24:F24"/>
    <mergeCell ref="A25:A26"/>
    <mergeCell ref="B25:E25"/>
    <mergeCell ref="F25:G25"/>
    <mergeCell ref="B26:E26"/>
    <mergeCell ref="F26:G26"/>
    <mergeCell ref="A7:A20"/>
    <mergeCell ref="B7:G7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4"/>
  <conditionalFormatting sqref="H3:AF26">
    <cfRule type="expression" dxfId="57" priority="131" stopIfTrue="1">
      <formula>H$24="NA"</formula>
    </cfRule>
    <cfRule type="expression" dxfId="56" priority="132" stopIfTrue="1">
      <formula>H$24="NG"</formula>
    </cfRule>
  </conditionalFormatting>
  <conditionalFormatting sqref="H6:H20">
    <cfRule type="expression" dxfId="55" priority="27" stopIfTrue="1">
      <formula>H$24="NA"</formula>
    </cfRule>
    <cfRule type="expression" dxfId="54" priority="28" stopIfTrue="1">
      <formula>H$24="NG"</formula>
    </cfRule>
  </conditionalFormatting>
  <conditionalFormatting sqref="H6">
    <cfRule type="expression" dxfId="51" priority="24" stopIfTrue="1">
      <formula>NA()</formula>
    </cfRule>
    <cfRule type="expression" dxfId="50" priority="25" stopIfTrue="1">
      <formula>NA()</formula>
    </cfRule>
    <cfRule type="expression" dxfId="49" priority="26" stopIfTrue="1">
      <formula>NA()</formula>
    </cfRule>
  </conditionalFormatting>
  <conditionalFormatting sqref="H15">
    <cfRule type="expression" dxfId="45" priority="22" stopIfTrue="1">
      <formula>NA()</formula>
    </cfRule>
    <cfRule type="expression" dxfId="44" priority="23" stopIfTrue="1">
      <formula>NA()</formula>
    </cfRule>
  </conditionalFormatting>
  <conditionalFormatting sqref="H15">
    <cfRule type="expression" dxfId="41" priority="20" stopIfTrue="1">
      <formula>NA()</formula>
    </cfRule>
    <cfRule type="expression" dxfId="40" priority="21" stopIfTrue="1">
      <formula>NA()</formula>
    </cfRule>
  </conditionalFormatting>
  <conditionalFormatting sqref="H15">
    <cfRule type="expression" dxfId="37" priority="18" stopIfTrue="1">
      <formula>NA()</formula>
    </cfRule>
    <cfRule type="expression" dxfId="36" priority="19" stopIfTrue="1">
      <formula>NA()</formula>
    </cfRule>
  </conditionalFormatting>
  <conditionalFormatting sqref="H10">
    <cfRule type="expression" dxfId="33" priority="16" stopIfTrue="1">
      <formula>NA()</formula>
    </cfRule>
    <cfRule type="expression" dxfId="32" priority="17" stopIfTrue="1">
      <formula>NA()</formula>
    </cfRule>
  </conditionalFormatting>
  <conditionalFormatting sqref="H11">
    <cfRule type="expression" dxfId="29" priority="13" stopIfTrue="1">
      <formula>NA()</formula>
    </cfRule>
    <cfRule type="expression" dxfId="28" priority="14" stopIfTrue="1">
      <formula>NA()</formula>
    </cfRule>
    <cfRule type="expression" dxfId="27" priority="15" stopIfTrue="1">
      <formula>NA()</formula>
    </cfRule>
  </conditionalFormatting>
  <conditionalFormatting sqref="H12">
    <cfRule type="expression" dxfId="23" priority="10" stopIfTrue="1">
      <formula>NA()</formula>
    </cfRule>
    <cfRule type="expression" dxfId="22" priority="11" stopIfTrue="1">
      <formula>NA()</formula>
    </cfRule>
    <cfRule type="expression" dxfId="21" priority="12" stopIfTrue="1">
      <formula>NA()</formula>
    </cfRule>
  </conditionalFormatting>
  <conditionalFormatting sqref="H14">
    <cfRule type="expression" dxfId="17" priority="7" stopIfTrue="1">
      <formula>NA()</formula>
    </cfRule>
    <cfRule type="expression" dxfId="16" priority="8" stopIfTrue="1">
      <formula>NA()</formula>
    </cfRule>
    <cfRule type="expression" dxfId="15" priority="9" stopIfTrue="1">
      <formula>NA()</formula>
    </cfRule>
  </conditionalFormatting>
  <conditionalFormatting sqref="H16">
    <cfRule type="expression" dxfId="11" priority="4" stopIfTrue="1">
      <formula>NA()</formula>
    </cfRule>
    <cfRule type="expression" dxfId="10" priority="5" stopIfTrue="1">
      <formula>NA()</formula>
    </cfRule>
    <cfRule type="expression" dxfId="9" priority="6" stopIfTrue="1">
      <formula>NA()</formula>
    </cfRule>
  </conditionalFormatting>
  <conditionalFormatting sqref="H18">
    <cfRule type="expression" dxfId="5" priority="1" stopIfTrue="1">
      <formula>NA()</formula>
    </cfRule>
    <cfRule type="expression" dxfId="4" priority="2" stopIfTrue="1">
      <formula>NA()</formula>
    </cfRule>
    <cfRule type="expression" dxfId="3" priority="3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21"/>
    <dataValidation allowBlank="1" showInputMessage="1" showErrorMessage="1" promptTitle="Enter" prompt="Name of the person who performed the test" sqref="G22"/>
    <dataValidation allowBlank="1" showInputMessage="1" showErrorMessage="1" promptTitle="Testing Date" prompt="Date on which test was performed in yyyy/mm/dd format" sqref="G2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4"/>
    <dataValidation allowBlank="1" showInputMessage="1" showErrorMessage="1" promptTitle="Bug ID" prompt="Unique ID throughout the project._x000a_For every Bug found during Test as well as Re-Test, a new Bug ID needs to be entered here (as a comma seperated value)" sqref="B25:E25"/>
    <dataValidation allowBlank="1" showInputMessage="1" showErrorMessage="1" promptTitle="PCL sheet name" prompt=" " sqref="F25:G25"/>
    <dataValidation type="list" allowBlank="1" showInputMessage="1" showErrorMessage="1" sqref="H24:AF24">
      <formula1>"OK, NG, NA, PT"</formula1>
    </dataValidation>
    <dataValidation type="list" allowBlank="1" showInputMessage="1" showErrorMessage="1" sqref="H21:AF21">
      <formula1>"N, A, B"</formula1>
    </dataValidation>
    <dataValidation allowBlank="1" showInputMessage="1" showErrorMessage="1" promptTitle="Check points" prompt="that need / need not be executed" sqref="A7:A20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F4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38" sqref="H3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182</v>
      </c>
      <c r="C2" s="254"/>
      <c r="D2" s="254"/>
      <c r="E2" s="273"/>
      <c r="F2" s="253" t="s">
        <v>183</v>
      </c>
      <c r="G2" s="254"/>
      <c r="H2" s="273"/>
      <c r="I2" s="289" t="s">
        <v>182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IF(COUNTA(H4:H34)&gt;0,1,"")</f>
        <v>1</v>
      </c>
      <c r="I3" s="12">
        <f t="shared" ref="I3:AF3" si="0">IF(COUNTA(I4:I34)&gt;0,IF(H3&gt;0,H3+1,""),"")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15" t="s">
        <v>193</v>
      </c>
      <c r="C4" s="315"/>
      <c r="D4" s="315"/>
      <c r="E4" s="315"/>
      <c r="F4" s="315"/>
      <c r="G4" s="31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20" t="s">
        <v>184</v>
      </c>
      <c r="C5" s="320"/>
      <c r="D5" s="320"/>
      <c r="E5" s="320"/>
      <c r="F5" s="320"/>
      <c r="G5" s="321"/>
      <c r="H5" s="114" t="s">
        <v>91</v>
      </c>
      <c r="I5" s="111" t="s">
        <v>91</v>
      </c>
      <c r="J5" s="111" t="s">
        <v>91</v>
      </c>
      <c r="K5" s="111" t="s">
        <v>91</v>
      </c>
      <c r="L5" s="111" t="s">
        <v>91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151"/>
      <c r="C6" s="307" t="s">
        <v>172</v>
      </c>
      <c r="D6" s="307"/>
      <c r="E6" s="307"/>
      <c r="F6" s="307"/>
      <c r="G6" s="308"/>
      <c r="H6" s="114" t="s">
        <v>91</v>
      </c>
      <c r="I6" s="109"/>
      <c r="J6" s="109"/>
      <c r="K6" s="109"/>
      <c r="L6" s="10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152"/>
      <c r="C7" s="307" t="s">
        <v>140</v>
      </c>
      <c r="D7" s="307"/>
      <c r="E7" s="307"/>
      <c r="F7" s="307"/>
      <c r="G7" s="308"/>
      <c r="H7" s="114" t="s">
        <v>91</v>
      </c>
      <c r="I7" s="109"/>
      <c r="J7" s="109"/>
      <c r="K7" s="109"/>
      <c r="L7" s="10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152"/>
      <c r="C8" s="300" t="s">
        <v>186</v>
      </c>
      <c r="D8" s="300"/>
      <c r="E8" s="300"/>
      <c r="F8" s="300"/>
      <c r="G8" s="301"/>
      <c r="H8" s="114" t="s">
        <v>91</v>
      </c>
      <c r="I8" s="111"/>
      <c r="J8" s="109"/>
      <c r="K8" s="109"/>
      <c r="L8" s="10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152"/>
      <c r="C9" s="353" t="s">
        <v>143</v>
      </c>
      <c r="D9" s="354"/>
      <c r="E9" s="354"/>
      <c r="F9" s="354"/>
      <c r="G9" s="355"/>
      <c r="H9" s="114" t="s">
        <v>91</v>
      </c>
      <c r="I9" s="111"/>
      <c r="J9" s="109"/>
      <c r="K9" s="109"/>
      <c r="L9" s="10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152"/>
      <c r="C10" s="353" t="s">
        <v>145</v>
      </c>
      <c r="D10" s="354"/>
      <c r="E10" s="354"/>
      <c r="F10" s="354"/>
      <c r="G10" s="355"/>
      <c r="H10" s="114" t="s">
        <v>91</v>
      </c>
      <c r="I10" s="111"/>
      <c r="J10" s="109"/>
      <c r="K10" s="109"/>
      <c r="L10" s="10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152"/>
      <c r="C11" s="353" t="s">
        <v>147</v>
      </c>
      <c r="D11" s="354"/>
      <c r="E11" s="354"/>
      <c r="F11" s="354"/>
      <c r="G11" s="355"/>
      <c r="H11" s="114" t="s">
        <v>91</v>
      </c>
      <c r="I11" s="111"/>
      <c r="J11" s="109"/>
      <c r="K11" s="109"/>
      <c r="L11" s="10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152"/>
      <c r="C12" s="353" t="s">
        <v>160</v>
      </c>
      <c r="D12" s="354"/>
      <c r="E12" s="354"/>
      <c r="F12" s="354"/>
      <c r="G12" s="355"/>
      <c r="H12" s="114" t="s">
        <v>91</v>
      </c>
      <c r="I12" s="111"/>
      <c r="J12" s="109"/>
      <c r="K12" s="109"/>
      <c r="L12" s="10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57"/>
      <c r="B13" s="152"/>
      <c r="C13" s="353" t="s">
        <v>154</v>
      </c>
      <c r="D13" s="354"/>
      <c r="E13" s="354"/>
      <c r="F13" s="354"/>
      <c r="G13" s="355"/>
      <c r="H13" s="114" t="s">
        <v>91</v>
      </c>
      <c r="I13" s="111"/>
      <c r="J13" s="109"/>
      <c r="K13" s="109"/>
      <c r="L13" s="10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57"/>
      <c r="B14" s="152"/>
      <c r="C14" s="353" t="s">
        <v>155</v>
      </c>
      <c r="D14" s="354"/>
      <c r="E14" s="354"/>
      <c r="F14" s="354"/>
      <c r="G14" s="355"/>
      <c r="H14" s="114" t="s">
        <v>91</v>
      </c>
      <c r="I14" s="111"/>
      <c r="J14" s="109"/>
      <c r="K14" s="109"/>
      <c r="L14" s="10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57"/>
      <c r="B15" s="152"/>
      <c r="C15" s="353" t="s">
        <v>162</v>
      </c>
      <c r="D15" s="354"/>
      <c r="E15" s="354"/>
      <c r="F15" s="354"/>
      <c r="G15" s="355"/>
      <c r="H15" s="114" t="s">
        <v>91</v>
      </c>
      <c r="I15" s="111"/>
      <c r="J15" s="109"/>
      <c r="K15" s="109"/>
      <c r="L15" s="10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57"/>
      <c r="B16" s="152"/>
      <c r="C16" s="353" t="s">
        <v>164</v>
      </c>
      <c r="D16" s="354"/>
      <c r="E16" s="354"/>
      <c r="F16" s="354"/>
      <c r="G16" s="355"/>
      <c r="H16" s="114" t="s">
        <v>91</v>
      </c>
      <c r="I16" s="111"/>
      <c r="J16" s="109"/>
      <c r="K16" s="109"/>
      <c r="L16" s="10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57"/>
      <c r="B17" s="152"/>
      <c r="C17" s="353" t="s">
        <v>166</v>
      </c>
      <c r="D17" s="354"/>
      <c r="E17" s="354"/>
      <c r="F17" s="354"/>
      <c r="G17" s="355"/>
      <c r="H17" s="114" t="s">
        <v>91</v>
      </c>
      <c r="I17" s="111"/>
      <c r="J17" s="109"/>
      <c r="K17" s="109"/>
      <c r="L17" s="10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257"/>
      <c r="B18" s="152"/>
      <c r="C18" s="300" t="s">
        <v>190</v>
      </c>
      <c r="D18" s="300"/>
      <c r="E18" s="300"/>
      <c r="F18" s="300"/>
      <c r="G18" s="300"/>
      <c r="H18" s="114"/>
      <c r="I18" s="111" t="s">
        <v>91</v>
      </c>
      <c r="J18" s="111"/>
      <c r="K18" s="109"/>
      <c r="L18" s="10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57"/>
      <c r="B19" s="152"/>
      <c r="C19" s="300" t="s">
        <v>191</v>
      </c>
      <c r="D19" s="300"/>
      <c r="E19" s="300"/>
      <c r="F19" s="300"/>
      <c r="G19" s="300"/>
      <c r="H19" s="114"/>
      <c r="I19" s="111"/>
      <c r="J19" s="109" t="s">
        <v>91</v>
      </c>
      <c r="K19" s="111"/>
      <c r="L19" s="10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57"/>
      <c r="B20" s="152"/>
      <c r="C20" s="300" t="s">
        <v>197</v>
      </c>
      <c r="D20" s="300"/>
      <c r="E20" s="300"/>
      <c r="F20" s="300"/>
      <c r="G20" s="300"/>
      <c r="H20" s="114"/>
      <c r="I20" s="111"/>
      <c r="J20" s="109"/>
      <c r="K20" s="111"/>
      <c r="L20" s="10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57"/>
      <c r="B21" s="152"/>
      <c r="C21" s="90"/>
      <c r="D21" s="300" t="s">
        <v>192</v>
      </c>
      <c r="E21" s="300"/>
      <c r="F21" s="300"/>
      <c r="G21" s="300"/>
      <c r="H21" s="114"/>
      <c r="I21" s="111"/>
      <c r="J21" s="109"/>
      <c r="K21" s="111" t="s">
        <v>91</v>
      </c>
      <c r="L21" s="10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 thickBot="1">
      <c r="A22" s="257"/>
      <c r="B22" s="153"/>
      <c r="C22" s="324" t="s">
        <v>198</v>
      </c>
      <c r="D22" s="324"/>
      <c r="E22" s="324"/>
      <c r="F22" s="324"/>
      <c r="G22" s="324"/>
      <c r="H22" s="114"/>
      <c r="I22" s="109"/>
      <c r="J22" s="111"/>
      <c r="K22" s="109"/>
      <c r="L22" s="109" t="s">
        <v>91</v>
      </c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20"/>
    </row>
    <row r="23" spans="1:32" s="17" customFormat="1" ht="13.5" customHeight="1">
      <c r="A23" s="263" t="s">
        <v>53</v>
      </c>
      <c r="B23" s="356" t="s">
        <v>199</v>
      </c>
      <c r="C23" s="356"/>
      <c r="D23" s="356"/>
      <c r="E23" s="356"/>
      <c r="F23" s="356"/>
      <c r="G23" s="357"/>
      <c r="H23" s="156"/>
      <c r="I23" s="157"/>
      <c r="J23" s="157"/>
      <c r="K23" s="157"/>
      <c r="L23" s="157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7"/>
    </row>
    <row r="24" spans="1:32" s="17" customFormat="1" ht="13.5" customHeight="1">
      <c r="A24" s="264"/>
      <c r="B24" s="132"/>
      <c r="C24" s="307" t="s">
        <v>194</v>
      </c>
      <c r="D24" s="307"/>
      <c r="E24" s="307"/>
      <c r="F24" s="307"/>
      <c r="G24" s="308"/>
      <c r="H24" s="158"/>
      <c r="I24" s="140"/>
      <c r="J24" s="140"/>
      <c r="K24" s="140"/>
      <c r="L24" s="14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1"/>
    </row>
    <row r="25" spans="1:32" s="17" customFormat="1" ht="13.5" customHeight="1">
      <c r="A25" s="264"/>
      <c r="B25" s="132"/>
      <c r="C25" s="132"/>
      <c r="D25" s="347" t="s">
        <v>195</v>
      </c>
      <c r="E25" s="348"/>
      <c r="F25" s="348"/>
      <c r="G25" s="349"/>
      <c r="H25" s="158"/>
      <c r="I25" s="140"/>
      <c r="J25" s="140"/>
      <c r="K25" s="140"/>
      <c r="L25" s="14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1"/>
    </row>
    <row r="26" spans="1:32" s="17" customFormat="1" ht="13.5" customHeight="1">
      <c r="A26" s="264"/>
      <c r="B26" s="350"/>
      <c r="C26" s="304" t="s">
        <v>83</v>
      </c>
      <c r="D26" s="304"/>
      <c r="E26" s="304"/>
      <c r="F26" s="304"/>
      <c r="G26" s="305"/>
      <c r="H26" s="159"/>
      <c r="I26" s="142"/>
      <c r="J26" s="142"/>
      <c r="K26" s="142"/>
      <c r="L26" s="142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1"/>
    </row>
    <row r="27" spans="1:32" s="17" customFormat="1" ht="13.5" customHeight="1">
      <c r="A27" s="264"/>
      <c r="B27" s="350"/>
      <c r="C27" s="84"/>
      <c r="D27" s="306" t="s">
        <v>84</v>
      </c>
      <c r="E27" s="306"/>
      <c r="F27" s="306"/>
      <c r="G27" s="305"/>
      <c r="H27" s="121" t="s">
        <v>91</v>
      </c>
      <c r="I27" s="111" t="s">
        <v>91</v>
      </c>
      <c r="J27" s="111" t="s">
        <v>91</v>
      </c>
      <c r="K27" s="111" t="s">
        <v>91</v>
      </c>
      <c r="L27" s="111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1"/>
    </row>
    <row r="28" spans="1:32" s="17" customFormat="1" ht="13.5" customHeight="1">
      <c r="A28" s="264"/>
      <c r="B28" s="350"/>
      <c r="C28" s="304" t="s">
        <v>86</v>
      </c>
      <c r="D28" s="304"/>
      <c r="E28" s="304"/>
      <c r="F28" s="304"/>
      <c r="G28" s="305"/>
      <c r="H28" s="121"/>
      <c r="I28" s="145"/>
      <c r="J28" s="145"/>
      <c r="K28" s="145"/>
      <c r="L28" s="145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1"/>
    </row>
    <row r="29" spans="1:32" s="17" customFormat="1" ht="13.5" customHeight="1">
      <c r="A29" s="264"/>
      <c r="B29" s="350"/>
      <c r="C29" s="84"/>
      <c r="D29" s="306" t="s">
        <v>196</v>
      </c>
      <c r="E29" s="306"/>
      <c r="F29" s="306"/>
      <c r="G29" s="305"/>
      <c r="H29" s="121"/>
      <c r="I29" s="145" t="s">
        <v>91</v>
      </c>
      <c r="J29" s="111"/>
      <c r="K29" s="145"/>
      <c r="L29" s="145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1"/>
    </row>
    <row r="30" spans="1:32" s="17" customFormat="1" ht="13.5" customHeight="1">
      <c r="A30" s="264"/>
      <c r="B30" s="350"/>
      <c r="C30" s="304" t="s">
        <v>87</v>
      </c>
      <c r="D30" s="304" t="s">
        <v>88</v>
      </c>
      <c r="E30" s="304"/>
      <c r="F30" s="304"/>
      <c r="G30" s="305"/>
      <c r="H30" s="121"/>
      <c r="I30" s="145"/>
      <c r="J30" s="145"/>
      <c r="K30" s="145"/>
      <c r="L30" s="145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1"/>
    </row>
    <row r="31" spans="1:32" s="17" customFormat="1" ht="13.5" customHeight="1">
      <c r="A31" s="264"/>
      <c r="B31" s="350"/>
      <c r="C31" s="84"/>
      <c r="D31" s="306" t="s">
        <v>184</v>
      </c>
      <c r="E31" s="306"/>
      <c r="F31" s="306"/>
      <c r="G31" s="305"/>
      <c r="H31" s="121"/>
      <c r="I31" s="145"/>
      <c r="J31" s="145" t="s">
        <v>91</v>
      </c>
      <c r="K31" s="111"/>
      <c r="L31" s="145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1"/>
    </row>
    <row r="32" spans="1:32" s="17" customFormat="1" ht="13.5" customHeight="1">
      <c r="A32" s="264"/>
      <c r="B32" s="350"/>
      <c r="C32" s="304" t="s">
        <v>200</v>
      </c>
      <c r="D32" s="351"/>
      <c r="E32" s="351"/>
      <c r="F32" s="351"/>
      <c r="G32" s="352"/>
      <c r="H32" s="121"/>
      <c r="I32" s="145"/>
      <c r="J32" s="145"/>
      <c r="K32" s="148" t="s">
        <v>91</v>
      </c>
      <c r="L32" s="145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1"/>
    </row>
    <row r="33" spans="1:32" s="17" customFormat="1" ht="13.5" customHeight="1" thickBot="1">
      <c r="A33" s="264"/>
      <c r="B33" s="350"/>
      <c r="C33" s="304" t="s">
        <v>180</v>
      </c>
      <c r="D33" s="304" t="s">
        <v>88</v>
      </c>
      <c r="E33" s="304"/>
      <c r="F33" s="304"/>
      <c r="G33" s="305"/>
      <c r="H33" s="154"/>
      <c r="I33" s="155"/>
      <c r="J33" s="155"/>
      <c r="K33" s="155"/>
      <c r="L33" s="160" t="s">
        <v>91</v>
      </c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1"/>
    </row>
    <row r="34" spans="1:32" s="17" customFormat="1" ht="24" customHeight="1">
      <c r="A34" s="293" t="s">
        <v>54</v>
      </c>
      <c r="B34" s="295"/>
      <c r="C34" s="296"/>
      <c r="D34" s="296"/>
      <c r="E34" s="296"/>
      <c r="F34" s="297"/>
      <c r="G34" s="35" t="s">
        <v>43</v>
      </c>
      <c r="H34" s="36" t="s">
        <v>95</v>
      </c>
      <c r="I34" s="36" t="s">
        <v>95</v>
      </c>
      <c r="J34" s="36" t="s">
        <v>95</v>
      </c>
      <c r="K34" s="36" t="s">
        <v>95</v>
      </c>
      <c r="L34" s="37" t="s">
        <v>201</v>
      </c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8"/>
    </row>
    <row r="35" spans="1:32" s="17" customFormat="1" ht="27" customHeight="1">
      <c r="A35" s="294"/>
      <c r="B35" s="250"/>
      <c r="C35" s="251"/>
      <c r="D35" s="251"/>
      <c r="E35" s="251"/>
      <c r="F35" s="252"/>
      <c r="G35" s="39" t="s">
        <v>44</v>
      </c>
      <c r="H35" s="40" t="s">
        <v>202</v>
      </c>
      <c r="I35" s="40" t="s">
        <v>202</v>
      </c>
      <c r="J35" s="40" t="s">
        <v>202</v>
      </c>
      <c r="K35" s="40" t="s">
        <v>202</v>
      </c>
      <c r="L35" s="40" t="s">
        <v>202</v>
      </c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2"/>
    </row>
    <row r="36" spans="1:32" s="17" customFormat="1" ht="27" customHeight="1">
      <c r="A36" s="294"/>
      <c r="B36" s="250"/>
      <c r="C36" s="251"/>
      <c r="D36" s="251"/>
      <c r="E36" s="251"/>
      <c r="F36" s="252"/>
      <c r="G36" s="39" t="s">
        <v>45</v>
      </c>
      <c r="H36" s="43">
        <v>43721</v>
      </c>
      <c r="I36" s="43">
        <v>43721</v>
      </c>
      <c r="J36" s="43">
        <v>43721</v>
      </c>
      <c r="K36" s="43">
        <v>43721</v>
      </c>
      <c r="L36" s="43">
        <v>43721</v>
      </c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5"/>
    </row>
    <row r="37" spans="1:32" s="17" customFormat="1" ht="24.75" customHeight="1">
      <c r="A37" s="294"/>
      <c r="B37" s="250" t="s">
        <v>104</v>
      </c>
      <c r="C37" s="251"/>
      <c r="D37" s="251"/>
      <c r="E37" s="251"/>
      <c r="F37" s="252"/>
      <c r="G37" s="46" t="s">
        <v>1</v>
      </c>
      <c r="H37" s="40" t="s">
        <v>98</v>
      </c>
      <c r="I37" s="40" t="s">
        <v>98</v>
      </c>
      <c r="J37" s="40" t="s">
        <v>98</v>
      </c>
      <c r="K37" s="40" t="s">
        <v>98</v>
      </c>
      <c r="L37" s="40" t="s">
        <v>98</v>
      </c>
      <c r="M37" s="41"/>
      <c r="N37" s="69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2"/>
    </row>
    <row r="38" spans="1:32" s="17" customFormat="1" ht="24.75" customHeight="1">
      <c r="A38" s="284" t="s">
        <v>55</v>
      </c>
      <c r="B38" s="286" t="s">
        <v>47</v>
      </c>
      <c r="C38" s="286"/>
      <c r="D38" s="286"/>
      <c r="E38" s="286"/>
      <c r="F38" s="287" t="str">
        <f>GetBugSheetName()</f>
        <v>Template_</v>
      </c>
      <c r="G38" s="288"/>
      <c r="H38" s="60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4"/>
    </row>
    <row r="39" spans="1:32" s="17" customFormat="1" ht="36" customHeight="1" thickBot="1">
      <c r="A39" s="285"/>
      <c r="B39" s="289" t="s">
        <v>31</v>
      </c>
      <c r="C39" s="290"/>
      <c r="D39" s="290"/>
      <c r="E39" s="291"/>
      <c r="F39" s="289"/>
      <c r="G39" s="292"/>
      <c r="H39" s="61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 t="str">
        <f t="shared" ref="S39:AF39" si="1">IF(S38="","",(SUM(LEN(S38)-LEN(SUBSTITUTE(S38,",","")))/LEN(",")) + 1 )</f>
        <v/>
      </c>
      <c r="T39" s="55" t="str">
        <f t="shared" si="1"/>
        <v/>
      </c>
      <c r="U39" s="55" t="str">
        <f t="shared" si="1"/>
        <v/>
      </c>
      <c r="V39" s="55" t="str">
        <f t="shared" si="1"/>
        <v/>
      </c>
      <c r="W39" s="55" t="str">
        <f t="shared" si="1"/>
        <v/>
      </c>
      <c r="X39" s="55" t="str">
        <f t="shared" si="1"/>
        <v/>
      </c>
      <c r="Y39" s="55" t="str">
        <f t="shared" si="1"/>
        <v/>
      </c>
      <c r="Z39" s="55" t="str">
        <f t="shared" si="1"/>
        <v/>
      </c>
      <c r="AA39" s="55" t="str">
        <f t="shared" si="1"/>
        <v/>
      </c>
      <c r="AB39" s="55" t="str">
        <f t="shared" si="1"/>
        <v/>
      </c>
      <c r="AC39" s="55" t="str">
        <f t="shared" si="1"/>
        <v/>
      </c>
      <c r="AD39" s="55" t="str">
        <f t="shared" si="1"/>
        <v/>
      </c>
      <c r="AE39" s="55" t="str">
        <f t="shared" si="1"/>
        <v/>
      </c>
      <c r="AF39" s="56" t="str">
        <f t="shared" si="1"/>
        <v/>
      </c>
    </row>
    <row r="40" spans="1:32" s="17" customFormat="1">
      <c r="H40" s="47"/>
      <c r="I40" s="47"/>
      <c r="J40" s="47"/>
      <c r="K40" s="47"/>
      <c r="L40" s="47"/>
      <c r="M40" s="47"/>
      <c r="N40" s="48"/>
      <c r="O40" s="49"/>
      <c r="P40" s="47"/>
      <c r="Q40" s="47"/>
      <c r="R40" s="47"/>
      <c r="S40" s="47"/>
      <c r="T40" s="47"/>
      <c r="U40" s="47"/>
      <c r="V40" s="47"/>
    </row>
  </sheetData>
  <sheetProtection insertRows="0"/>
  <protectedRanges>
    <protectedRange sqref="B4:G33" name="Range2_1"/>
    <protectedRange sqref="B1:O2 P2 T1 AC1:AF2" name="Range1_1"/>
    <protectedRange sqref="H34:AF38" name="Range3_1_1"/>
    <protectedRange sqref="H4:AF33" name="Range2_1_1"/>
  </protectedRanges>
  <mergeCells count="55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A23:A33"/>
    <mergeCell ref="B23:G23"/>
    <mergeCell ref="A4:A22"/>
    <mergeCell ref="B4:G4"/>
    <mergeCell ref="B5:G5"/>
    <mergeCell ref="C6:G6"/>
    <mergeCell ref="C7:G7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A34:A37"/>
    <mergeCell ref="B34:F34"/>
    <mergeCell ref="B35:F35"/>
    <mergeCell ref="B36:F36"/>
    <mergeCell ref="B37:F37"/>
    <mergeCell ref="A38:A39"/>
    <mergeCell ref="B38:E38"/>
    <mergeCell ref="F38:G38"/>
    <mergeCell ref="B39:E39"/>
    <mergeCell ref="F39:G39"/>
    <mergeCell ref="C17:G17"/>
    <mergeCell ref="C18:G18"/>
    <mergeCell ref="C19:G19"/>
    <mergeCell ref="C20:G20"/>
    <mergeCell ref="D21:G21"/>
    <mergeCell ref="C22:G22"/>
    <mergeCell ref="C24:G24"/>
    <mergeCell ref="D25:G25"/>
    <mergeCell ref="B26:B33"/>
    <mergeCell ref="C26:G26"/>
    <mergeCell ref="D27:G27"/>
    <mergeCell ref="C28:G28"/>
    <mergeCell ref="D29:G29"/>
    <mergeCell ref="C30:G30"/>
    <mergeCell ref="D31:G31"/>
    <mergeCell ref="C32:G32"/>
    <mergeCell ref="C33:G33"/>
  </mergeCells>
  <phoneticPr fontId="4"/>
  <conditionalFormatting sqref="H3:AF39">
    <cfRule type="expression" dxfId="173" priority="145" stopIfTrue="1">
      <formula>H$37="NA"</formula>
    </cfRule>
    <cfRule type="expression" dxfId="172" priority="146" stopIfTrue="1">
      <formula>H$37="NG"</formula>
    </cfRule>
  </conditionalFormatting>
  <conditionalFormatting sqref="H23:L26 H22:I22 K22:L22 J19:J21 I6:L7 H8:H21 J8:J17 K8:K18 L8:L21">
    <cfRule type="expression" dxfId="171" priority="11" stopIfTrue="1">
      <formula>NA()</formula>
    </cfRule>
    <cfRule type="expression" dxfId="170" priority="12" stopIfTrue="1">
      <formula>NA()</formula>
    </cfRule>
  </conditionalFormatting>
  <conditionalFormatting sqref="I28:L28">
    <cfRule type="expression" dxfId="169" priority="9" stopIfTrue="1">
      <formula>NA()</formula>
    </cfRule>
    <cfRule type="expression" dxfId="168" priority="10" stopIfTrue="1">
      <formula>NA()</formula>
    </cfRule>
  </conditionalFormatting>
  <conditionalFormatting sqref="K29:L29 I29">
    <cfRule type="expression" dxfId="167" priority="7" stopIfTrue="1">
      <formula>NA()</formula>
    </cfRule>
    <cfRule type="expression" dxfId="166" priority="8" stopIfTrue="1">
      <formula>NA()</formula>
    </cfRule>
  </conditionalFormatting>
  <conditionalFormatting sqref="I30:L30">
    <cfRule type="expression" dxfId="165" priority="5" stopIfTrue="1">
      <formula>NA()</formula>
    </cfRule>
    <cfRule type="expression" dxfId="164" priority="6" stopIfTrue="1">
      <formula>NA()</formula>
    </cfRule>
  </conditionalFormatting>
  <conditionalFormatting sqref="L31:L32 I31:J32">
    <cfRule type="expression" dxfId="163" priority="3" stopIfTrue="1">
      <formula>NA()</formula>
    </cfRule>
    <cfRule type="expression" dxfId="162" priority="4" stopIfTrue="1">
      <formula>NA()</formula>
    </cfRule>
  </conditionalFormatting>
  <conditionalFormatting sqref="I33:K33">
    <cfRule type="expression" dxfId="161" priority="1" stopIfTrue="1">
      <formula>NA()</formula>
    </cfRule>
    <cfRule type="expression" dxfId="160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34"/>
    <dataValidation allowBlank="1" showInputMessage="1" showErrorMessage="1" promptTitle="Enter" prompt="Name of the person who performed the test" sqref="G35"/>
    <dataValidation allowBlank="1" showInputMessage="1" showErrorMessage="1" promptTitle="Testing Date" prompt="Date on which test was performed in yyyy/mm/dd format" sqref="G3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7"/>
    <dataValidation allowBlank="1" showInputMessage="1" showErrorMessage="1" promptTitle="Bug ID" prompt="Unique ID throughout the project._x000a_For every Bug found during Test as well as Re-Test, a new Bug ID needs to be entered here (as a comma seperated value)" sqref="B38:E38"/>
    <dataValidation allowBlank="1" showInputMessage="1" showErrorMessage="1" promptTitle="PCL sheet name" prompt=" " sqref="F38:G38"/>
    <dataValidation type="list" allowBlank="1" showInputMessage="1" showErrorMessage="1" sqref="H37:AF37">
      <formula1>"OK, NG, NA, PT"</formula1>
    </dataValidation>
    <dataValidation type="list" allowBlank="1" showInputMessage="1" showErrorMessage="1" sqref="H34:AF34">
      <formula1>"N, A, B"</formula1>
    </dataValidation>
    <dataValidation allowBlank="1" showInputMessage="1" showErrorMessage="1" promptTitle="Check points" prompt="that need / need not be executed" sqref="A23:A33"/>
    <dataValidation allowBlank="1" showInputMessage="1" showErrorMessage="1" promptTitle="Input conditions" prompt="that need to be checked." sqref="A4:A2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20" sqref="B2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106</v>
      </c>
      <c r="C2" s="254"/>
      <c r="D2" s="254"/>
      <c r="E2" s="273"/>
      <c r="F2" s="253" t="s">
        <v>107</v>
      </c>
      <c r="G2" s="254"/>
      <c r="H2" s="273"/>
      <c r="I2" s="289" t="s">
        <v>106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58" t="s">
        <v>76</v>
      </c>
      <c r="C4" s="358"/>
      <c r="D4" s="358"/>
      <c r="E4" s="358"/>
      <c r="F4" s="358"/>
      <c r="G4" s="3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59" t="s">
        <v>309</v>
      </c>
      <c r="C5" s="359"/>
      <c r="D5" s="359"/>
      <c r="E5" s="359"/>
      <c r="F5" s="359"/>
      <c r="G5" s="359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57"/>
      <c r="B6" s="91"/>
      <c r="C6" s="360" t="s">
        <v>133</v>
      </c>
      <c r="D6" s="360"/>
      <c r="E6" s="360"/>
      <c r="F6" s="360"/>
      <c r="G6" s="360"/>
      <c r="H6" s="109" t="s">
        <v>91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63" t="s">
        <v>53</v>
      </c>
      <c r="B7" s="326" t="s">
        <v>117</v>
      </c>
      <c r="C7" s="326"/>
      <c r="D7" s="326"/>
      <c r="E7" s="326"/>
      <c r="F7" s="326"/>
      <c r="G7" s="326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64"/>
      <c r="B8" s="101"/>
      <c r="C8" s="304" t="s">
        <v>135</v>
      </c>
      <c r="D8" s="304"/>
      <c r="E8" s="304"/>
      <c r="F8" s="304"/>
      <c r="G8" s="304"/>
      <c r="H8" s="79"/>
      <c r="I8" s="80"/>
      <c r="J8" s="80"/>
      <c r="K8" s="10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1"/>
    </row>
    <row r="9" spans="1:32" s="17" customFormat="1" ht="13.5" customHeight="1">
      <c r="A9" s="264"/>
      <c r="B9" s="101"/>
      <c r="C9" s="102"/>
      <c r="D9" s="364" t="s">
        <v>136</v>
      </c>
      <c r="E9" s="364"/>
      <c r="F9" s="364"/>
      <c r="G9" s="364"/>
      <c r="H9" s="109" t="s">
        <v>91</v>
      </c>
      <c r="I9" s="80"/>
      <c r="J9" s="80"/>
      <c r="K9" s="10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1"/>
    </row>
    <row r="10" spans="1:32" s="17" customFormat="1" ht="13.5" customHeight="1">
      <c r="A10" s="264"/>
      <c r="B10" s="101"/>
      <c r="C10" s="361" t="s">
        <v>137</v>
      </c>
      <c r="D10" s="362"/>
      <c r="E10" s="362"/>
      <c r="F10" s="362"/>
      <c r="G10" s="363"/>
      <c r="H10" s="79"/>
      <c r="I10" s="80"/>
      <c r="J10" s="80"/>
      <c r="K10" s="10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1"/>
    </row>
    <row r="11" spans="1:32" s="17" customFormat="1" ht="13.5" customHeight="1">
      <c r="A11" s="264"/>
      <c r="B11" s="101"/>
      <c r="C11" s="103"/>
      <c r="D11" s="311" t="s">
        <v>136</v>
      </c>
      <c r="E11" s="311"/>
      <c r="F11" s="311"/>
      <c r="G11" s="311"/>
      <c r="H11" s="109" t="s">
        <v>91</v>
      </c>
      <c r="I11" s="80"/>
      <c r="J11" s="80"/>
      <c r="K11" s="10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1"/>
    </row>
    <row r="12" spans="1:32" s="17" customFormat="1" ht="13.5" customHeight="1" thickBot="1">
      <c r="A12" s="264"/>
      <c r="B12" s="101"/>
      <c r="C12" s="306" t="s">
        <v>138</v>
      </c>
      <c r="D12" s="306"/>
      <c r="E12" s="306"/>
      <c r="F12" s="306"/>
      <c r="G12" s="306"/>
      <c r="H12" s="109" t="s">
        <v>91</v>
      </c>
      <c r="I12" s="80"/>
      <c r="J12" s="80"/>
      <c r="K12" s="10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1"/>
    </row>
    <row r="13" spans="1:32" s="17" customFormat="1" ht="24" customHeight="1">
      <c r="A13" s="293" t="s">
        <v>54</v>
      </c>
      <c r="B13" s="295"/>
      <c r="C13" s="296"/>
      <c r="D13" s="296"/>
      <c r="E13" s="296"/>
      <c r="F13" s="297"/>
      <c r="G13" s="35" t="s">
        <v>43</v>
      </c>
      <c r="H13" s="36" t="s">
        <v>95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294"/>
      <c r="B14" s="250"/>
      <c r="C14" s="251"/>
      <c r="D14" s="251"/>
      <c r="E14" s="251"/>
      <c r="F14" s="252"/>
      <c r="G14" s="39" t="s">
        <v>44</v>
      </c>
      <c r="H14" s="40" t="s">
        <v>131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294"/>
      <c r="B15" s="250"/>
      <c r="C15" s="251"/>
      <c r="D15" s="251"/>
      <c r="E15" s="251"/>
      <c r="F15" s="252"/>
      <c r="G15" s="39" t="s">
        <v>45</v>
      </c>
      <c r="H15" s="43">
        <v>43721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294"/>
      <c r="B16" s="250" t="s">
        <v>104</v>
      </c>
      <c r="C16" s="251"/>
      <c r="D16" s="251"/>
      <c r="E16" s="251"/>
      <c r="F16" s="252"/>
      <c r="G16" s="46" t="s">
        <v>1</v>
      </c>
      <c r="H16" s="40" t="s">
        <v>98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284" t="s">
        <v>55</v>
      </c>
      <c r="B17" s="286" t="s">
        <v>47</v>
      </c>
      <c r="C17" s="286"/>
      <c r="D17" s="286"/>
      <c r="E17" s="286"/>
      <c r="F17" s="287" t="str">
        <f>GetBugSheetName()</f>
        <v>Template_</v>
      </c>
      <c r="G17" s="288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285"/>
      <c r="B18" s="289" t="s">
        <v>31</v>
      </c>
      <c r="C18" s="290"/>
      <c r="D18" s="290"/>
      <c r="E18" s="291"/>
      <c r="F18" s="289"/>
      <c r="G18" s="292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1">IF(S17="","",(SUM(LEN(S17)-LEN(SUBSTITUTE(S17,",","")))/LEN(",")) + 1 )</f>
        <v/>
      </c>
      <c r="T18" s="55" t="str">
        <f t="shared" si="1"/>
        <v/>
      </c>
      <c r="U18" s="55" t="str">
        <f t="shared" si="1"/>
        <v/>
      </c>
      <c r="V18" s="55" t="str">
        <f t="shared" si="1"/>
        <v/>
      </c>
      <c r="W18" s="55" t="str">
        <f t="shared" si="1"/>
        <v/>
      </c>
      <c r="X18" s="55" t="str">
        <f t="shared" si="1"/>
        <v/>
      </c>
      <c r="Y18" s="55" t="str">
        <f t="shared" si="1"/>
        <v/>
      </c>
      <c r="Z18" s="55" t="str">
        <f t="shared" si="1"/>
        <v/>
      </c>
      <c r="AA18" s="55" t="str">
        <f t="shared" si="1"/>
        <v/>
      </c>
      <c r="AB18" s="55" t="str">
        <f t="shared" si="1"/>
        <v/>
      </c>
      <c r="AC18" s="55" t="str">
        <f t="shared" si="1"/>
        <v/>
      </c>
      <c r="AD18" s="55" t="str">
        <f t="shared" si="1"/>
        <v/>
      </c>
      <c r="AE18" s="55" t="str">
        <f t="shared" si="1"/>
        <v/>
      </c>
      <c r="AF18" s="56" t="str">
        <f t="shared" si="1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4:G12" name="Range2_1"/>
    <protectedRange sqref="B1:O2 P2 T1 AC1:AF2" name="Range1_1"/>
    <protectedRange sqref="H13:AF17" name="Range3_1_1"/>
    <protectedRange sqref="H4:AF5 H7:AF8 I6:AF6 H10:AF10 I9:AF9 I12:AF12 I11:AF11" name="Range2_1_1"/>
    <protectedRange sqref="H6" name="Range2_1_1_7"/>
    <protectedRange sqref="H9" name="Range2_1_1_8"/>
    <protectedRange sqref="H11" name="Range2_1_1_9"/>
    <protectedRange sqref="H12" name="Range2_1_1_10"/>
  </protectedRanges>
  <mergeCells count="33">
    <mergeCell ref="C10:G10"/>
    <mergeCell ref="D11:G11"/>
    <mergeCell ref="C12:G12"/>
    <mergeCell ref="A13:A16"/>
    <mergeCell ref="B13:F13"/>
    <mergeCell ref="B14:F14"/>
    <mergeCell ref="B15:F15"/>
    <mergeCell ref="B16:F16"/>
    <mergeCell ref="A7:A12"/>
    <mergeCell ref="B7:G7"/>
    <mergeCell ref="C8:G8"/>
    <mergeCell ref="D9:G9"/>
    <mergeCell ref="A17:A18"/>
    <mergeCell ref="B17:E17"/>
    <mergeCell ref="F17:G17"/>
    <mergeCell ref="B18:E18"/>
    <mergeCell ref="F18:G18"/>
    <mergeCell ref="A4:A6"/>
    <mergeCell ref="B4:G4"/>
    <mergeCell ref="B5:G5"/>
    <mergeCell ref="B2:E2"/>
    <mergeCell ref="F2:H2"/>
    <mergeCell ref="C6:G6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4"/>
  <conditionalFormatting sqref="H3:AF18">
    <cfRule type="expression" dxfId="159" priority="71" stopIfTrue="1">
      <formula>H$16="NA"</formula>
    </cfRule>
    <cfRule type="expression" dxfId="158" priority="72" stopIfTrue="1">
      <formula>H$16="NG"</formula>
    </cfRule>
  </conditionalFormatting>
  <conditionalFormatting sqref="H6">
    <cfRule type="expression" dxfId="157" priority="15" stopIfTrue="1">
      <formula>H$32="NA"</formula>
    </cfRule>
    <cfRule type="expression" dxfId="156" priority="16" stopIfTrue="1">
      <formula>H$32="NG"</formula>
    </cfRule>
  </conditionalFormatting>
  <conditionalFormatting sqref="H6">
    <cfRule type="expression" dxfId="155" priority="13" stopIfTrue="1">
      <formula>NA()</formula>
    </cfRule>
    <cfRule type="expression" dxfId="154" priority="14" stopIfTrue="1">
      <formula>NA()</formula>
    </cfRule>
  </conditionalFormatting>
  <conditionalFormatting sqref="H6 H9">
    <cfRule type="expression" dxfId="153" priority="11" stopIfTrue="1">
      <formula>H$32="NA"</formula>
    </cfRule>
    <cfRule type="expression" dxfId="152" priority="12" stopIfTrue="1">
      <formula>H$32="NG"</formula>
    </cfRule>
  </conditionalFormatting>
  <conditionalFormatting sqref="H6 H9">
    <cfRule type="expression" dxfId="151" priority="9" stopIfTrue="1">
      <formula>NA()</formula>
    </cfRule>
    <cfRule type="expression" dxfId="150" priority="10" stopIfTrue="1">
      <formula>NA()</formula>
    </cfRule>
  </conditionalFormatting>
  <conditionalFormatting sqref="H6 H9 H11">
    <cfRule type="expression" dxfId="149" priority="7" stopIfTrue="1">
      <formula>H$32="NA"</formula>
    </cfRule>
    <cfRule type="expression" dxfId="148" priority="8" stopIfTrue="1">
      <formula>H$32="NG"</formula>
    </cfRule>
  </conditionalFormatting>
  <conditionalFormatting sqref="H6 H9 H11">
    <cfRule type="expression" dxfId="147" priority="5" stopIfTrue="1">
      <formula>NA()</formula>
    </cfRule>
    <cfRule type="expression" dxfId="146" priority="6" stopIfTrue="1">
      <formula>NA()</formula>
    </cfRule>
  </conditionalFormatting>
  <conditionalFormatting sqref="H6 H9 H11:H12">
    <cfRule type="expression" dxfId="145" priority="3" stopIfTrue="1">
      <formula>H$32="NA"</formula>
    </cfRule>
    <cfRule type="expression" dxfId="144" priority="4" stopIfTrue="1">
      <formula>H$32="NG"</formula>
    </cfRule>
  </conditionalFormatting>
  <conditionalFormatting sqref="H6 H9 H11:H12">
    <cfRule type="expression" dxfId="143" priority="1" stopIfTrue="1">
      <formula>NA()</formula>
    </cfRule>
    <cfRule type="expression" dxfId="142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AF73"/>
  <sheetViews>
    <sheetView view="pageBreakPreview" zoomScale="85" zoomScaleNormal="70" workbookViewId="0">
      <pane xSplit="7" ySplit="3" topLeftCell="H46" activePane="bottomRight" state="frozen"/>
      <selection activeCell="A5" sqref="A5"/>
      <selection pane="topRight" activeCell="A5" sqref="A5"/>
      <selection pane="bottomLeft" activeCell="A5" sqref="A5"/>
      <selection pane="bottomRight" activeCell="H71" sqref="H7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8</v>
      </c>
      <c r="C1" s="275"/>
      <c r="D1" s="275"/>
      <c r="E1" s="276"/>
      <c r="F1" s="274" t="s">
        <v>6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/>
      <c r="AD1" s="271"/>
      <c r="AE1" s="271"/>
      <c r="AF1" s="272"/>
    </row>
    <row r="2" spans="1:32" ht="20.100000000000001" customHeight="1" thickBot="1">
      <c r="A2" s="64" t="s">
        <v>4</v>
      </c>
      <c r="B2" s="253" t="s">
        <v>8</v>
      </c>
      <c r="C2" s="254"/>
      <c r="D2" s="254"/>
      <c r="E2" s="273"/>
      <c r="F2" s="253" t="s">
        <v>7</v>
      </c>
      <c r="G2" s="254"/>
      <c r="H2" s="273"/>
      <c r="I2" s="289" t="s">
        <v>12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IF(COUNTA(H4:H67)&gt;0,1,"")</f>
        <v>1</v>
      </c>
      <c r="I3" s="12">
        <f t="shared" ref="I3:AF3" si="0">IF(COUNTA(I4:I67)&gt;0,IF(H3&gt;0,H3+1,""),"")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58" t="s">
        <v>152</v>
      </c>
      <c r="C4" s="358"/>
      <c r="D4" s="358"/>
      <c r="E4" s="358"/>
      <c r="F4" s="358"/>
      <c r="G4" s="3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68" t="s">
        <v>157</v>
      </c>
      <c r="C5" s="320"/>
      <c r="D5" s="320"/>
      <c r="E5" s="320"/>
      <c r="F5" s="320"/>
      <c r="G5" s="320"/>
      <c r="H5" s="113" t="s">
        <v>91</v>
      </c>
      <c r="I5" s="111" t="s">
        <v>91</v>
      </c>
      <c r="J5" s="111" t="s">
        <v>91</v>
      </c>
      <c r="K5" s="111" t="s">
        <v>91</v>
      </c>
      <c r="L5" s="111" t="s">
        <v>91</v>
      </c>
      <c r="M5" s="111" t="s">
        <v>91</v>
      </c>
      <c r="N5" s="111" t="s">
        <v>91</v>
      </c>
      <c r="O5" s="109" t="s">
        <v>91</v>
      </c>
      <c r="P5" s="111" t="s">
        <v>91</v>
      </c>
      <c r="Q5" s="111" t="s">
        <v>91</v>
      </c>
      <c r="R5" s="109" t="s">
        <v>91</v>
      </c>
      <c r="S5" s="111" t="s">
        <v>91</v>
      </c>
      <c r="T5" s="111" t="s">
        <v>91</v>
      </c>
      <c r="U5" s="109" t="s">
        <v>91</v>
      </c>
      <c r="V5" s="111" t="s">
        <v>91</v>
      </c>
      <c r="W5" s="111" t="s">
        <v>91</v>
      </c>
      <c r="X5" s="109" t="s">
        <v>91</v>
      </c>
      <c r="Y5" s="111" t="s">
        <v>91</v>
      </c>
      <c r="Z5" s="109" t="s">
        <v>91</v>
      </c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369"/>
      <c r="C6" s="372" t="s">
        <v>172</v>
      </c>
      <c r="D6" s="373"/>
      <c r="E6" s="373"/>
      <c r="F6" s="373"/>
      <c r="G6" s="374"/>
      <c r="H6" s="113" t="s">
        <v>91</v>
      </c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370"/>
      <c r="C7" s="366"/>
      <c r="D7" s="307" t="s">
        <v>134</v>
      </c>
      <c r="E7" s="307"/>
      <c r="F7" s="307"/>
      <c r="G7" s="307"/>
      <c r="H7" s="114" t="s">
        <v>91</v>
      </c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370"/>
      <c r="C8" s="367"/>
      <c r="D8" s="307" t="s">
        <v>173</v>
      </c>
      <c r="E8" s="307"/>
      <c r="F8" s="307"/>
      <c r="G8" s="307"/>
      <c r="H8" s="114"/>
      <c r="I8" s="115" t="s">
        <v>91</v>
      </c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09"/>
      <c r="V8" s="109"/>
      <c r="W8" s="109"/>
      <c r="X8" s="109"/>
      <c r="Y8" s="109"/>
      <c r="Z8" s="10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370"/>
      <c r="C9" s="375" t="s">
        <v>140</v>
      </c>
      <c r="D9" s="376"/>
      <c r="E9" s="376"/>
      <c r="F9" s="376"/>
      <c r="G9" s="377"/>
      <c r="H9" s="113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7"/>
      <c r="V9" s="109"/>
      <c r="W9" s="109"/>
      <c r="X9" s="109"/>
      <c r="Y9" s="109"/>
      <c r="Z9" s="10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370"/>
      <c r="C10" s="366"/>
      <c r="D10" s="307" t="s">
        <v>134</v>
      </c>
      <c r="E10" s="307"/>
      <c r="F10" s="307"/>
      <c r="G10" s="307"/>
      <c r="H10" s="113" t="s">
        <v>91</v>
      </c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7"/>
      <c r="V10" s="109"/>
      <c r="W10" s="109"/>
      <c r="X10" s="109"/>
      <c r="Y10" s="109"/>
      <c r="Z10" s="10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370"/>
      <c r="C11" s="367"/>
      <c r="D11" s="307" t="s">
        <v>141</v>
      </c>
      <c r="E11" s="307"/>
      <c r="F11" s="307"/>
      <c r="G11" s="307"/>
      <c r="H11" s="113"/>
      <c r="I11" s="118"/>
      <c r="J11" s="119" t="s">
        <v>91</v>
      </c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09"/>
      <c r="W11" s="109"/>
      <c r="X11" s="109"/>
      <c r="Y11" s="109"/>
      <c r="Z11" s="10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370"/>
      <c r="C12" s="375" t="s">
        <v>158</v>
      </c>
      <c r="D12" s="376"/>
      <c r="E12" s="376"/>
      <c r="F12" s="376"/>
      <c r="G12" s="377"/>
      <c r="H12" s="113"/>
      <c r="I12" s="116"/>
      <c r="J12" s="121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57"/>
      <c r="B13" s="370"/>
      <c r="C13" s="366"/>
      <c r="D13" s="307" t="s">
        <v>134</v>
      </c>
      <c r="E13" s="307"/>
      <c r="F13" s="307"/>
      <c r="G13" s="307"/>
      <c r="H13" s="113" t="s">
        <v>91</v>
      </c>
      <c r="I13" s="116"/>
      <c r="J13" s="121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57"/>
      <c r="B14" s="370"/>
      <c r="C14" s="367"/>
      <c r="D14" s="307" t="s">
        <v>142</v>
      </c>
      <c r="E14" s="307"/>
      <c r="F14" s="307"/>
      <c r="G14" s="307"/>
      <c r="H14" s="113"/>
      <c r="I14" s="118"/>
      <c r="J14" s="111"/>
      <c r="K14" s="111" t="s">
        <v>91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57"/>
      <c r="B15" s="370"/>
      <c r="C15" s="353" t="s">
        <v>143</v>
      </c>
      <c r="D15" s="354"/>
      <c r="E15" s="354"/>
      <c r="F15" s="354"/>
      <c r="G15" s="354"/>
      <c r="H15" s="113"/>
      <c r="I15" s="118"/>
      <c r="J15" s="121"/>
      <c r="K15" s="111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57"/>
      <c r="B16" s="370"/>
      <c r="C16" s="366"/>
      <c r="D16" s="307" t="s">
        <v>134</v>
      </c>
      <c r="E16" s="307"/>
      <c r="F16" s="307"/>
      <c r="G16" s="307"/>
      <c r="H16" s="113" t="s">
        <v>91</v>
      </c>
      <c r="I16" s="116"/>
      <c r="J16" s="121"/>
      <c r="K16" s="111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57"/>
      <c r="B17" s="370"/>
      <c r="C17" s="367"/>
      <c r="D17" s="307" t="s">
        <v>144</v>
      </c>
      <c r="E17" s="307"/>
      <c r="F17" s="307"/>
      <c r="G17" s="307"/>
      <c r="H17" s="113"/>
      <c r="I17" s="118"/>
      <c r="J17" s="121"/>
      <c r="K17" s="111"/>
      <c r="L17" s="109" t="s">
        <v>91</v>
      </c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9"/>
      <c r="AB17" s="19"/>
      <c r="AC17" s="19"/>
      <c r="AD17" s="19"/>
      <c r="AE17" s="19"/>
      <c r="AF17" s="20"/>
    </row>
    <row r="18" spans="1:32" s="17" customFormat="1" ht="13.5" customHeight="1">
      <c r="A18" s="257"/>
      <c r="B18" s="370"/>
      <c r="C18" s="353" t="s">
        <v>145</v>
      </c>
      <c r="D18" s="354"/>
      <c r="E18" s="354"/>
      <c r="F18" s="354"/>
      <c r="G18" s="354"/>
      <c r="H18" s="113"/>
      <c r="I18" s="116"/>
      <c r="J18" s="121"/>
      <c r="K18" s="111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57"/>
      <c r="B19" s="370"/>
      <c r="C19" s="366"/>
      <c r="D19" s="307" t="s">
        <v>134</v>
      </c>
      <c r="E19" s="307"/>
      <c r="F19" s="307"/>
      <c r="G19" s="307"/>
      <c r="H19" s="113" t="s">
        <v>91</v>
      </c>
      <c r="I19" s="116"/>
      <c r="J19" s="121"/>
      <c r="K19" s="111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57"/>
      <c r="B20" s="370"/>
      <c r="C20" s="367"/>
      <c r="D20" s="307" t="s">
        <v>146</v>
      </c>
      <c r="E20" s="307"/>
      <c r="F20" s="307"/>
      <c r="G20" s="307"/>
      <c r="H20" s="113"/>
      <c r="I20" s="116"/>
      <c r="J20" s="121"/>
      <c r="K20" s="111"/>
      <c r="L20" s="109"/>
      <c r="M20" s="109" t="s">
        <v>91</v>
      </c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57"/>
      <c r="B21" s="370"/>
      <c r="C21" s="353" t="s">
        <v>147</v>
      </c>
      <c r="D21" s="354"/>
      <c r="E21" s="354"/>
      <c r="F21" s="354"/>
      <c r="G21" s="354"/>
      <c r="H21" s="113"/>
      <c r="I21" s="116"/>
      <c r="J21" s="121"/>
      <c r="K21" s="111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57"/>
      <c r="B22" s="370"/>
      <c r="C22" s="366"/>
      <c r="D22" s="307" t="s">
        <v>134</v>
      </c>
      <c r="E22" s="307"/>
      <c r="F22" s="307"/>
      <c r="G22" s="307"/>
      <c r="H22" s="113" t="s">
        <v>91</v>
      </c>
      <c r="I22" s="116"/>
      <c r="J22" s="121"/>
      <c r="K22" s="111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9"/>
      <c r="AB22" s="19"/>
      <c r="AC22" s="19"/>
      <c r="AD22" s="19"/>
      <c r="AE22" s="19"/>
      <c r="AF22" s="20"/>
    </row>
    <row r="23" spans="1:32" s="17" customFormat="1" ht="13.5" customHeight="1">
      <c r="A23" s="257"/>
      <c r="B23" s="370"/>
      <c r="C23" s="367"/>
      <c r="D23" s="307" t="s">
        <v>153</v>
      </c>
      <c r="E23" s="307"/>
      <c r="F23" s="307"/>
      <c r="G23" s="307"/>
      <c r="H23" s="113"/>
      <c r="I23" s="116"/>
      <c r="J23" s="121"/>
      <c r="K23" s="111"/>
      <c r="L23" s="109"/>
      <c r="M23" s="109"/>
      <c r="N23" s="109" t="s">
        <v>91</v>
      </c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57"/>
      <c r="B24" s="370"/>
      <c r="C24" s="353" t="s">
        <v>160</v>
      </c>
      <c r="D24" s="354"/>
      <c r="E24" s="354"/>
      <c r="F24" s="354"/>
      <c r="G24" s="354"/>
      <c r="H24" s="113"/>
      <c r="I24" s="116"/>
      <c r="J24" s="121"/>
      <c r="K24" s="111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57"/>
      <c r="B25" s="370"/>
      <c r="C25" s="366"/>
      <c r="D25" s="307" t="s">
        <v>134</v>
      </c>
      <c r="E25" s="307"/>
      <c r="F25" s="307"/>
      <c r="G25" s="307"/>
      <c r="H25" s="113" t="s">
        <v>91</v>
      </c>
      <c r="I25" s="116"/>
      <c r="J25" s="121"/>
      <c r="K25" s="111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9"/>
      <c r="AB25" s="19"/>
      <c r="AC25" s="19"/>
      <c r="AD25" s="19"/>
      <c r="AE25" s="19"/>
      <c r="AF25" s="20"/>
    </row>
    <row r="26" spans="1:32" s="17" customFormat="1" ht="13.5" customHeight="1">
      <c r="A26" s="257"/>
      <c r="B26" s="370"/>
      <c r="C26" s="367"/>
      <c r="D26" s="307" t="s">
        <v>161</v>
      </c>
      <c r="E26" s="307"/>
      <c r="F26" s="307"/>
      <c r="G26" s="307"/>
      <c r="H26" s="113"/>
      <c r="I26" s="116"/>
      <c r="J26" s="121"/>
      <c r="K26" s="111"/>
      <c r="L26" s="109"/>
      <c r="M26" s="109"/>
      <c r="N26" s="109"/>
      <c r="O26" s="109" t="s">
        <v>91</v>
      </c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57"/>
      <c r="B27" s="370"/>
      <c r="C27" s="353" t="s">
        <v>154</v>
      </c>
      <c r="D27" s="354"/>
      <c r="E27" s="354"/>
      <c r="F27" s="354"/>
      <c r="G27" s="354"/>
      <c r="H27" s="113"/>
      <c r="I27" s="116"/>
      <c r="J27" s="121"/>
      <c r="K27" s="111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9"/>
      <c r="AB27" s="19"/>
      <c r="AC27" s="19"/>
      <c r="AD27" s="19"/>
      <c r="AE27" s="19"/>
      <c r="AF27" s="20"/>
    </row>
    <row r="28" spans="1:32" s="17" customFormat="1" ht="13.5" customHeight="1">
      <c r="A28" s="257"/>
      <c r="B28" s="370"/>
      <c r="C28" s="366"/>
      <c r="D28" s="307" t="s">
        <v>134</v>
      </c>
      <c r="E28" s="307"/>
      <c r="F28" s="307"/>
      <c r="G28" s="307"/>
      <c r="H28" s="113" t="s">
        <v>91</v>
      </c>
      <c r="I28" s="116"/>
      <c r="J28" s="121"/>
      <c r="K28" s="111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57"/>
      <c r="B29" s="370"/>
      <c r="C29" s="367"/>
      <c r="D29" s="307" t="s">
        <v>148</v>
      </c>
      <c r="E29" s="307"/>
      <c r="F29" s="307"/>
      <c r="G29" s="307"/>
      <c r="H29" s="113"/>
      <c r="I29" s="116"/>
      <c r="J29" s="121"/>
      <c r="K29" s="111"/>
      <c r="L29" s="109"/>
      <c r="M29" s="109"/>
      <c r="N29" s="109"/>
      <c r="O29" s="109"/>
      <c r="P29" s="109" t="s">
        <v>91</v>
      </c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9"/>
      <c r="AB29" s="19"/>
      <c r="AC29" s="19"/>
      <c r="AD29" s="19"/>
      <c r="AE29" s="19"/>
      <c r="AF29" s="20"/>
    </row>
    <row r="30" spans="1:32" s="17" customFormat="1" ht="13.5" customHeight="1">
      <c r="A30" s="257"/>
      <c r="B30" s="370"/>
      <c r="C30" s="353" t="s">
        <v>155</v>
      </c>
      <c r="D30" s="354"/>
      <c r="E30" s="354"/>
      <c r="F30" s="354"/>
      <c r="G30" s="354"/>
      <c r="H30" s="113"/>
      <c r="I30" s="116"/>
      <c r="J30" s="121"/>
      <c r="K30" s="111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57"/>
      <c r="B31" s="370"/>
      <c r="C31" s="366"/>
      <c r="D31" s="307" t="s">
        <v>134</v>
      </c>
      <c r="E31" s="307"/>
      <c r="F31" s="307"/>
      <c r="G31" s="307"/>
      <c r="H31" s="113" t="s">
        <v>91</v>
      </c>
      <c r="I31" s="116"/>
      <c r="J31" s="121"/>
      <c r="K31" s="111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57"/>
      <c r="B32" s="370"/>
      <c r="C32" s="367"/>
      <c r="D32" s="307" t="s">
        <v>156</v>
      </c>
      <c r="E32" s="307"/>
      <c r="F32" s="307"/>
      <c r="G32" s="307"/>
      <c r="H32" s="113"/>
      <c r="I32" s="116"/>
      <c r="J32" s="121"/>
      <c r="K32" s="111"/>
      <c r="L32" s="109"/>
      <c r="M32" s="109"/>
      <c r="N32" s="109"/>
      <c r="O32" s="109"/>
      <c r="P32" s="109"/>
      <c r="Q32" s="109" t="s">
        <v>91</v>
      </c>
      <c r="R32" s="109"/>
      <c r="S32" s="109"/>
      <c r="T32" s="109"/>
      <c r="U32" s="109"/>
      <c r="V32" s="109"/>
      <c r="W32" s="109"/>
      <c r="X32" s="109"/>
      <c r="Y32" s="109"/>
      <c r="Z32" s="109"/>
      <c r="AA32" s="19"/>
      <c r="AB32" s="19"/>
      <c r="AC32" s="19"/>
      <c r="AD32" s="19"/>
      <c r="AE32" s="19"/>
      <c r="AF32" s="20"/>
    </row>
    <row r="33" spans="1:32" s="17" customFormat="1" ht="13.5" customHeight="1">
      <c r="A33" s="257"/>
      <c r="B33" s="370"/>
      <c r="C33" s="353" t="s">
        <v>162</v>
      </c>
      <c r="D33" s="354"/>
      <c r="E33" s="354"/>
      <c r="F33" s="354"/>
      <c r="G33" s="354"/>
      <c r="H33" s="113"/>
      <c r="I33" s="116"/>
      <c r="J33" s="121"/>
      <c r="K33" s="111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57"/>
      <c r="B34" s="370"/>
      <c r="C34" s="366"/>
      <c r="D34" s="307" t="s">
        <v>134</v>
      </c>
      <c r="E34" s="307"/>
      <c r="F34" s="307"/>
      <c r="G34" s="307"/>
      <c r="H34" s="113" t="s">
        <v>91</v>
      </c>
      <c r="I34" s="116"/>
      <c r="J34" s="121"/>
      <c r="K34" s="111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9"/>
      <c r="AB34" s="19"/>
      <c r="AC34" s="19"/>
      <c r="AD34" s="19"/>
      <c r="AE34" s="19"/>
      <c r="AF34" s="20"/>
    </row>
    <row r="35" spans="1:32" s="17" customFormat="1" ht="13.5" customHeight="1">
      <c r="A35" s="257"/>
      <c r="B35" s="370"/>
      <c r="C35" s="367"/>
      <c r="D35" s="307" t="s">
        <v>163</v>
      </c>
      <c r="E35" s="307"/>
      <c r="F35" s="307"/>
      <c r="G35" s="307"/>
      <c r="H35" s="113"/>
      <c r="I35" s="116"/>
      <c r="J35" s="121"/>
      <c r="K35" s="111"/>
      <c r="L35" s="109"/>
      <c r="M35" s="109"/>
      <c r="N35" s="109"/>
      <c r="O35" s="109"/>
      <c r="P35" s="109"/>
      <c r="Q35" s="109"/>
      <c r="R35" s="109" t="s">
        <v>91</v>
      </c>
      <c r="S35" s="109"/>
      <c r="T35" s="109"/>
      <c r="U35" s="109"/>
      <c r="V35" s="109"/>
      <c r="W35" s="109"/>
      <c r="X35" s="109"/>
      <c r="Y35" s="109"/>
      <c r="Z35" s="109"/>
      <c r="AA35" s="19"/>
      <c r="AB35" s="19"/>
      <c r="AC35" s="19"/>
      <c r="AD35" s="19"/>
      <c r="AE35" s="19"/>
      <c r="AF35" s="20"/>
    </row>
    <row r="36" spans="1:32" s="17" customFormat="1" ht="13.5" customHeight="1">
      <c r="A36" s="257"/>
      <c r="B36" s="370"/>
      <c r="C36" s="353" t="s">
        <v>164</v>
      </c>
      <c r="D36" s="354"/>
      <c r="E36" s="354"/>
      <c r="F36" s="354"/>
      <c r="G36" s="354"/>
      <c r="H36" s="113"/>
      <c r="I36" s="116"/>
      <c r="J36" s="121"/>
      <c r="K36" s="111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9"/>
      <c r="AB36" s="19"/>
      <c r="AC36" s="19"/>
      <c r="AD36" s="19"/>
      <c r="AE36" s="19"/>
      <c r="AF36" s="20"/>
    </row>
    <row r="37" spans="1:32" s="17" customFormat="1" ht="13.5" customHeight="1">
      <c r="A37" s="257"/>
      <c r="B37" s="370"/>
      <c r="C37" s="366"/>
      <c r="D37" s="307" t="s">
        <v>134</v>
      </c>
      <c r="E37" s="307"/>
      <c r="F37" s="307"/>
      <c r="G37" s="307"/>
      <c r="H37" s="113" t="s">
        <v>91</v>
      </c>
      <c r="I37" s="116"/>
      <c r="J37" s="121"/>
      <c r="K37" s="111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9"/>
      <c r="AB37" s="19"/>
      <c r="AC37" s="19"/>
      <c r="AD37" s="19"/>
      <c r="AE37" s="19"/>
      <c r="AF37" s="20"/>
    </row>
    <row r="38" spans="1:32" s="17" customFormat="1" ht="13.5" customHeight="1">
      <c r="A38" s="257"/>
      <c r="B38" s="370"/>
      <c r="C38" s="367"/>
      <c r="D38" s="307" t="s">
        <v>165</v>
      </c>
      <c r="E38" s="307"/>
      <c r="F38" s="307"/>
      <c r="G38" s="307"/>
      <c r="H38" s="113"/>
      <c r="I38" s="116"/>
      <c r="J38" s="121"/>
      <c r="K38" s="111"/>
      <c r="L38" s="109"/>
      <c r="M38" s="109"/>
      <c r="N38" s="109"/>
      <c r="O38" s="109"/>
      <c r="P38" s="109"/>
      <c r="Q38" s="109"/>
      <c r="R38" s="109"/>
      <c r="S38" s="109" t="s">
        <v>91</v>
      </c>
      <c r="T38" s="109"/>
      <c r="U38" s="109"/>
      <c r="V38" s="109"/>
      <c r="W38" s="109"/>
      <c r="X38" s="109"/>
      <c r="Y38" s="109"/>
      <c r="Z38" s="109"/>
      <c r="AA38" s="19"/>
      <c r="AB38" s="19"/>
      <c r="AC38" s="19"/>
      <c r="AD38" s="19"/>
      <c r="AE38" s="19"/>
      <c r="AF38" s="20"/>
    </row>
    <row r="39" spans="1:32" s="17" customFormat="1" ht="13.5" customHeight="1">
      <c r="A39" s="257"/>
      <c r="B39" s="370"/>
      <c r="C39" s="353" t="s">
        <v>166</v>
      </c>
      <c r="D39" s="354"/>
      <c r="E39" s="354"/>
      <c r="F39" s="354"/>
      <c r="G39" s="354"/>
      <c r="H39" s="113"/>
      <c r="I39" s="116"/>
      <c r="J39" s="121"/>
      <c r="K39" s="111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9"/>
      <c r="AB39" s="19"/>
      <c r="AC39" s="19"/>
      <c r="AD39" s="19"/>
      <c r="AE39" s="19"/>
      <c r="AF39" s="20"/>
    </row>
    <row r="40" spans="1:32" s="17" customFormat="1" ht="13.5" customHeight="1">
      <c r="A40" s="257"/>
      <c r="B40" s="370"/>
      <c r="C40" s="366"/>
      <c r="D40" s="307" t="s">
        <v>134</v>
      </c>
      <c r="E40" s="307"/>
      <c r="F40" s="307"/>
      <c r="G40" s="307"/>
      <c r="H40" s="113" t="s">
        <v>91</v>
      </c>
      <c r="I40" s="116"/>
      <c r="J40" s="121"/>
      <c r="K40" s="111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9"/>
      <c r="AB40" s="19"/>
      <c r="AC40" s="19"/>
      <c r="AD40" s="19"/>
      <c r="AE40" s="19"/>
      <c r="AF40" s="20"/>
    </row>
    <row r="41" spans="1:32" s="17" customFormat="1" ht="13.5" customHeight="1">
      <c r="A41" s="257"/>
      <c r="B41" s="370"/>
      <c r="C41" s="367"/>
      <c r="D41" s="307" t="s">
        <v>167</v>
      </c>
      <c r="E41" s="307"/>
      <c r="F41" s="307"/>
      <c r="G41" s="307"/>
      <c r="H41" s="113"/>
      <c r="I41" s="116"/>
      <c r="J41" s="121"/>
      <c r="K41" s="111"/>
      <c r="L41" s="109"/>
      <c r="M41" s="109"/>
      <c r="N41" s="109"/>
      <c r="O41" s="109"/>
      <c r="P41" s="109"/>
      <c r="Q41" s="109"/>
      <c r="R41" s="109"/>
      <c r="S41" s="109"/>
      <c r="T41" s="109" t="s">
        <v>91</v>
      </c>
      <c r="U41" s="109"/>
      <c r="V41" s="109"/>
      <c r="W41" s="109"/>
      <c r="X41" s="109"/>
      <c r="Y41" s="109"/>
      <c r="Z41" s="109"/>
      <c r="AA41" s="19"/>
      <c r="AB41" s="19"/>
      <c r="AC41" s="19"/>
      <c r="AD41" s="19"/>
      <c r="AE41" s="19"/>
      <c r="AF41" s="20"/>
    </row>
    <row r="42" spans="1:32" s="17" customFormat="1" ht="13.5" customHeight="1">
      <c r="A42" s="257"/>
      <c r="B42" s="370"/>
      <c r="C42" s="353" t="s">
        <v>168</v>
      </c>
      <c r="D42" s="354"/>
      <c r="E42" s="354"/>
      <c r="F42" s="354"/>
      <c r="G42" s="354"/>
      <c r="H42" s="113"/>
      <c r="I42" s="116"/>
      <c r="J42" s="121"/>
      <c r="K42" s="111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9"/>
      <c r="AB42" s="19"/>
      <c r="AC42" s="19"/>
      <c r="AD42" s="19"/>
      <c r="AE42" s="19"/>
      <c r="AF42" s="20"/>
    </row>
    <row r="43" spans="1:32" s="17" customFormat="1" ht="13.5" customHeight="1">
      <c r="A43" s="257"/>
      <c r="B43" s="370"/>
      <c r="C43" s="366"/>
      <c r="D43" s="307" t="s">
        <v>134</v>
      </c>
      <c r="E43" s="307"/>
      <c r="F43" s="307"/>
      <c r="G43" s="307"/>
      <c r="H43" s="113" t="s">
        <v>91</v>
      </c>
      <c r="I43" s="116"/>
      <c r="J43" s="121"/>
      <c r="K43" s="111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9"/>
      <c r="AB43" s="19"/>
      <c r="AC43" s="19"/>
      <c r="AD43" s="19"/>
      <c r="AE43" s="19"/>
      <c r="AF43" s="20"/>
    </row>
    <row r="44" spans="1:32" s="17" customFormat="1" ht="13.5" customHeight="1">
      <c r="A44" s="257"/>
      <c r="B44" s="370"/>
      <c r="C44" s="367"/>
      <c r="D44" s="307" t="s">
        <v>169</v>
      </c>
      <c r="E44" s="307"/>
      <c r="F44" s="307"/>
      <c r="G44" s="307"/>
      <c r="H44" s="113"/>
      <c r="I44" s="116"/>
      <c r="J44" s="121"/>
      <c r="K44" s="111"/>
      <c r="L44" s="109"/>
      <c r="M44" s="109"/>
      <c r="N44" s="109"/>
      <c r="O44" s="109"/>
      <c r="P44" s="109"/>
      <c r="Q44" s="109"/>
      <c r="R44" s="109"/>
      <c r="S44" s="109"/>
      <c r="T44" s="109"/>
      <c r="U44" s="115" t="s">
        <v>91</v>
      </c>
      <c r="V44" s="109"/>
      <c r="W44" s="109"/>
      <c r="X44" s="109"/>
      <c r="Y44" s="109"/>
      <c r="Z44" s="109"/>
      <c r="AA44" s="19"/>
      <c r="AB44" s="19"/>
      <c r="AC44" s="19"/>
      <c r="AD44" s="19"/>
      <c r="AE44" s="19"/>
      <c r="AF44" s="20"/>
    </row>
    <row r="45" spans="1:32" s="17" customFormat="1" ht="13.5" customHeight="1">
      <c r="A45" s="257"/>
      <c r="B45" s="370"/>
      <c r="C45" s="353" t="s">
        <v>149</v>
      </c>
      <c r="D45" s="354"/>
      <c r="E45" s="354"/>
      <c r="F45" s="354"/>
      <c r="G45" s="354"/>
      <c r="H45" s="113"/>
      <c r="I45" s="122"/>
      <c r="J45" s="111"/>
      <c r="K45" s="109"/>
      <c r="L45" s="109"/>
      <c r="M45" s="109"/>
      <c r="N45" s="109"/>
      <c r="O45" s="109"/>
      <c r="P45" s="109"/>
      <c r="Q45" s="109"/>
      <c r="R45" s="109"/>
      <c r="S45" s="109"/>
      <c r="T45" s="123"/>
      <c r="U45" s="116"/>
      <c r="V45" s="124" t="s">
        <v>91</v>
      </c>
      <c r="W45" s="109"/>
      <c r="X45" s="109"/>
      <c r="Y45" s="109"/>
      <c r="Z45" s="109"/>
      <c r="AA45" s="19"/>
      <c r="AB45" s="19"/>
      <c r="AC45" s="19"/>
      <c r="AD45" s="19"/>
      <c r="AE45" s="19"/>
      <c r="AF45" s="20"/>
    </row>
    <row r="46" spans="1:32" s="17" customFormat="1" ht="13.5" customHeight="1">
      <c r="A46" s="257"/>
      <c r="B46" s="370"/>
      <c r="C46" s="353" t="s">
        <v>150</v>
      </c>
      <c r="D46" s="354"/>
      <c r="E46" s="354"/>
      <c r="F46" s="354"/>
      <c r="G46" s="354"/>
      <c r="H46" s="113"/>
      <c r="I46" s="111"/>
      <c r="J46" s="109"/>
      <c r="K46" s="111"/>
      <c r="L46" s="109"/>
      <c r="M46" s="109"/>
      <c r="N46" s="109"/>
      <c r="O46" s="109"/>
      <c r="P46" s="109"/>
      <c r="Q46" s="109"/>
      <c r="R46" s="109"/>
      <c r="S46" s="109"/>
      <c r="T46" s="123"/>
      <c r="U46" s="116"/>
      <c r="V46" s="125"/>
      <c r="W46" s="117" t="s">
        <v>91</v>
      </c>
      <c r="X46" s="109"/>
      <c r="Y46" s="109"/>
      <c r="Z46" s="109"/>
      <c r="AA46" s="19"/>
      <c r="AB46" s="19"/>
      <c r="AC46" s="19"/>
      <c r="AD46" s="19"/>
      <c r="AE46" s="19"/>
      <c r="AF46" s="20"/>
    </row>
    <row r="47" spans="1:32" s="17" customFormat="1" ht="13.5" customHeight="1">
      <c r="A47" s="257"/>
      <c r="B47" s="370"/>
      <c r="C47" s="378" t="s">
        <v>170</v>
      </c>
      <c r="D47" s="379"/>
      <c r="E47" s="379"/>
      <c r="F47" s="379"/>
      <c r="G47" s="379"/>
      <c r="H47" s="113"/>
      <c r="I47" s="111"/>
      <c r="J47" s="109"/>
      <c r="K47" s="109"/>
      <c r="L47" s="111"/>
      <c r="M47" s="109"/>
      <c r="N47" s="109"/>
      <c r="O47" s="109"/>
      <c r="P47" s="109"/>
      <c r="Q47" s="109"/>
      <c r="R47" s="109"/>
      <c r="S47" s="109"/>
      <c r="T47" s="123"/>
      <c r="U47" s="116"/>
      <c r="V47" s="125"/>
      <c r="W47" s="117"/>
      <c r="X47" s="109"/>
      <c r="Y47" s="109"/>
      <c r="Z47" s="109"/>
      <c r="AA47" s="19"/>
      <c r="AB47" s="19"/>
      <c r="AC47" s="19"/>
      <c r="AD47" s="19"/>
      <c r="AE47" s="19"/>
      <c r="AF47" s="20"/>
    </row>
    <row r="48" spans="1:32" s="17" customFormat="1" ht="13.5" customHeight="1">
      <c r="A48" s="257"/>
      <c r="B48" s="370"/>
      <c r="C48" s="74"/>
      <c r="D48" s="353" t="s">
        <v>151</v>
      </c>
      <c r="E48" s="354"/>
      <c r="F48" s="354"/>
      <c r="G48" s="354"/>
      <c r="H48" s="113" t="s">
        <v>91</v>
      </c>
      <c r="I48" s="111"/>
      <c r="J48" s="109"/>
      <c r="K48" s="109"/>
      <c r="L48" s="111"/>
      <c r="M48" s="111"/>
      <c r="N48" s="109"/>
      <c r="O48" s="109"/>
      <c r="P48" s="109"/>
      <c r="Q48" s="109"/>
      <c r="R48" s="109"/>
      <c r="S48" s="109"/>
      <c r="T48" s="123"/>
      <c r="U48" s="116"/>
      <c r="V48" s="125"/>
      <c r="W48" s="117"/>
      <c r="X48" s="109" t="s">
        <v>91</v>
      </c>
      <c r="Y48" s="109"/>
      <c r="Z48" s="109"/>
      <c r="AA48" s="19"/>
      <c r="AB48" s="19"/>
      <c r="AC48" s="19"/>
      <c r="AD48" s="19"/>
      <c r="AE48" s="19"/>
      <c r="AF48" s="20"/>
    </row>
    <row r="49" spans="1:32" s="17" customFormat="1" ht="13.5" customHeight="1">
      <c r="A49" s="257"/>
      <c r="B49" s="370"/>
      <c r="C49" s="74"/>
      <c r="D49" s="353" t="s">
        <v>159</v>
      </c>
      <c r="E49" s="354"/>
      <c r="F49" s="354"/>
      <c r="G49" s="354"/>
      <c r="H49" s="113"/>
      <c r="I49" s="111"/>
      <c r="J49" s="109"/>
      <c r="K49" s="109"/>
      <c r="L49" s="111"/>
      <c r="M49" s="111"/>
      <c r="N49" s="109"/>
      <c r="O49" s="109"/>
      <c r="P49" s="109"/>
      <c r="Q49" s="109"/>
      <c r="R49" s="109"/>
      <c r="S49" s="109"/>
      <c r="T49" s="123"/>
      <c r="U49" s="116"/>
      <c r="V49" s="125"/>
      <c r="W49" s="117"/>
      <c r="X49" s="109"/>
      <c r="Y49" s="109" t="s">
        <v>91</v>
      </c>
      <c r="Z49" s="109"/>
      <c r="AA49" s="19"/>
      <c r="AB49" s="19"/>
      <c r="AC49" s="19"/>
      <c r="AD49" s="19"/>
      <c r="AE49" s="19"/>
      <c r="AF49" s="20"/>
    </row>
    <row r="50" spans="1:32" s="17" customFormat="1" ht="13.5" customHeight="1" thickBot="1">
      <c r="A50" s="257"/>
      <c r="B50" s="371"/>
      <c r="C50" s="324" t="s">
        <v>171</v>
      </c>
      <c r="D50" s="324"/>
      <c r="E50" s="324"/>
      <c r="F50" s="324"/>
      <c r="G50" s="380"/>
      <c r="H50" s="126"/>
      <c r="I50" s="127"/>
      <c r="J50" s="128"/>
      <c r="K50" s="127"/>
      <c r="L50" s="127"/>
      <c r="M50" s="127"/>
      <c r="N50" s="128"/>
      <c r="O50" s="127"/>
      <c r="P50" s="127"/>
      <c r="Q50" s="127"/>
      <c r="R50" s="127"/>
      <c r="S50" s="127"/>
      <c r="T50" s="129"/>
      <c r="U50" s="130"/>
      <c r="V50" s="131"/>
      <c r="W50" s="127"/>
      <c r="X50" s="127"/>
      <c r="Y50" s="127"/>
      <c r="Z50" s="127" t="s">
        <v>91</v>
      </c>
      <c r="AA50" s="19"/>
      <c r="AB50" s="19"/>
      <c r="AC50" s="19"/>
      <c r="AD50" s="19"/>
      <c r="AE50" s="19"/>
      <c r="AF50" s="20"/>
    </row>
    <row r="51" spans="1:32" s="17" customFormat="1" ht="13.5" customHeight="1">
      <c r="A51" s="263" t="s">
        <v>53</v>
      </c>
      <c r="B51" s="356" t="s">
        <v>78</v>
      </c>
      <c r="C51" s="365"/>
      <c r="D51" s="365"/>
      <c r="E51" s="365"/>
      <c r="F51" s="365"/>
      <c r="G51" s="365"/>
      <c r="H51" s="133"/>
      <c r="I51" s="134"/>
      <c r="J51" s="134"/>
      <c r="K51" s="135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26"/>
      <c r="AB51" s="26"/>
      <c r="AC51" s="26"/>
      <c r="AD51" s="26"/>
      <c r="AE51" s="26"/>
      <c r="AF51" s="27"/>
    </row>
    <row r="52" spans="1:32" s="17" customFormat="1" ht="13.5" customHeight="1">
      <c r="A52" s="264"/>
      <c r="B52" s="132"/>
      <c r="C52" s="307" t="s">
        <v>177</v>
      </c>
      <c r="D52" s="307"/>
      <c r="E52" s="307"/>
      <c r="F52" s="307"/>
      <c r="G52" s="307"/>
      <c r="H52" s="136"/>
      <c r="I52" s="137"/>
      <c r="J52" s="137"/>
      <c r="K52" s="138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80"/>
      <c r="AB52" s="80"/>
      <c r="AC52" s="80"/>
      <c r="AD52" s="80"/>
      <c r="AE52" s="80"/>
      <c r="AF52" s="81"/>
    </row>
    <row r="53" spans="1:32" s="17" customFormat="1" ht="13.5" customHeight="1">
      <c r="A53" s="264"/>
      <c r="B53" s="132"/>
      <c r="C53" s="78"/>
      <c r="D53" s="348" t="s">
        <v>174</v>
      </c>
      <c r="E53" s="348"/>
      <c r="F53" s="348"/>
      <c r="G53" s="349"/>
      <c r="H53" s="139" t="s">
        <v>91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80"/>
      <c r="AB53" s="80"/>
      <c r="AC53" s="80"/>
      <c r="AD53" s="80"/>
      <c r="AE53" s="80"/>
      <c r="AF53" s="81"/>
    </row>
    <row r="54" spans="1:32" s="17" customFormat="1" ht="13.5" customHeight="1">
      <c r="A54" s="264"/>
      <c r="B54" s="350"/>
      <c r="C54" s="304" t="s">
        <v>79</v>
      </c>
      <c r="D54" s="304"/>
      <c r="E54" s="304"/>
      <c r="F54" s="304"/>
      <c r="G54" s="304"/>
      <c r="H54" s="141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80"/>
      <c r="AB54" s="80"/>
      <c r="AC54" s="80"/>
      <c r="AD54" s="80"/>
      <c r="AE54" s="80"/>
      <c r="AF54" s="81"/>
    </row>
    <row r="55" spans="1:32" s="17" customFormat="1" ht="13.5" customHeight="1">
      <c r="A55" s="264"/>
      <c r="B55" s="350"/>
      <c r="C55" s="83"/>
      <c r="D55" s="306" t="s">
        <v>81</v>
      </c>
      <c r="E55" s="306"/>
      <c r="F55" s="306"/>
      <c r="G55" s="304"/>
      <c r="H55" s="143"/>
      <c r="I55" s="111" t="s">
        <v>91</v>
      </c>
      <c r="J55" s="142" t="s">
        <v>91</v>
      </c>
      <c r="K55" s="142" t="s">
        <v>91</v>
      </c>
      <c r="L55" s="142" t="s">
        <v>91</v>
      </c>
      <c r="M55" s="142" t="s">
        <v>91</v>
      </c>
      <c r="N55" s="142" t="s">
        <v>91</v>
      </c>
      <c r="O55" s="142" t="s">
        <v>91</v>
      </c>
      <c r="P55" s="142" t="s">
        <v>91</v>
      </c>
      <c r="Q55" s="142" t="s">
        <v>91</v>
      </c>
      <c r="R55" s="142" t="s">
        <v>91</v>
      </c>
      <c r="S55" s="142" t="s">
        <v>91</v>
      </c>
      <c r="T55" s="142" t="s">
        <v>91</v>
      </c>
      <c r="U55" s="142" t="s">
        <v>91</v>
      </c>
      <c r="V55" s="142"/>
      <c r="W55" s="142"/>
      <c r="X55" s="142"/>
      <c r="Y55" s="142"/>
      <c r="Z55" s="142"/>
      <c r="AA55" s="80"/>
      <c r="AB55" s="80"/>
      <c r="AC55" s="80"/>
      <c r="AD55" s="80"/>
      <c r="AE55" s="80"/>
      <c r="AF55" s="81"/>
    </row>
    <row r="56" spans="1:32" s="17" customFormat="1" ht="13.5" customHeight="1">
      <c r="A56" s="264"/>
      <c r="B56" s="350"/>
      <c r="C56" s="83"/>
      <c r="D56" s="311" t="s">
        <v>82</v>
      </c>
      <c r="E56" s="311"/>
      <c r="F56" s="311"/>
      <c r="G56" s="381"/>
      <c r="H56" s="143"/>
      <c r="I56" s="111"/>
      <c r="J56" s="142"/>
      <c r="K56" s="142"/>
      <c r="L56" s="111"/>
      <c r="M56" s="111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 t="s">
        <v>91</v>
      </c>
      <c r="Y56" s="142" t="s">
        <v>91</v>
      </c>
      <c r="Z56" s="142"/>
      <c r="AA56" s="80"/>
      <c r="AB56" s="80"/>
      <c r="AC56" s="80"/>
      <c r="AD56" s="80"/>
      <c r="AE56" s="80"/>
      <c r="AF56" s="81"/>
    </row>
    <row r="57" spans="1:32" s="17" customFormat="1" ht="13.5" customHeight="1">
      <c r="A57" s="264"/>
      <c r="B57" s="350"/>
      <c r="C57" s="304" t="s">
        <v>83</v>
      </c>
      <c r="D57" s="304"/>
      <c r="E57" s="304"/>
      <c r="F57" s="304"/>
      <c r="G57" s="304"/>
      <c r="H57" s="141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80"/>
      <c r="AB57" s="80"/>
      <c r="AC57" s="80"/>
      <c r="AD57" s="80"/>
      <c r="AE57" s="80"/>
      <c r="AF57" s="81"/>
    </row>
    <row r="58" spans="1:32" s="17" customFormat="1" ht="13.5" customHeight="1">
      <c r="A58" s="264"/>
      <c r="B58" s="350"/>
      <c r="C58" s="84"/>
      <c r="D58" s="306" t="s">
        <v>84</v>
      </c>
      <c r="E58" s="306"/>
      <c r="F58" s="306"/>
      <c r="G58" s="304"/>
      <c r="H58" s="143" t="s">
        <v>91</v>
      </c>
      <c r="I58" s="111" t="s">
        <v>91</v>
      </c>
      <c r="J58" s="111" t="s">
        <v>91</v>
      </c>
      <c r="K58" s="111" t="s">
        <v>91</v>
      </c>
      <c r="L58" s="111" t="s">
        <v>91</v>
      </c>
      <c r="M58" s="111" t="s">
        <v>91</v>
      </c>
      <c r="N58" s="144" t="s">
        <v>91</v>
      </c>
      <c r="O58" s="111" t="s">
        <v>91</v>
      </c>
      <c r="P58" s="144" t="s">
        <v>91</v>
      </c>
      <c r="Q58" s="111" t="s">
        <v>91</v>
      </c>
      <c r="R58" s="144" t="s">
        <v>91</v>
      </c>
      <c r="S58" s="111" t="s">
        <v>91</v>
      </c>
      <c r="T58" s="144" t="s">
        <v>91</v>
      </c>
      <c r="U58" s="111" t="s">
        <v>91</v>
      </c>
      <c r="V58" s="144" t="s">
        <v>91</v>
      </c>
      <c r="W58" s="111" t="s">
        <v>91</v>
      </c>
      <c r="X58" s="145" t="s">
        <v>91</v>
      </c>
      <c r="Y58" s="145" t="s">
        <v>91</v>
      </c>
      <c r="Z58" s="145"/>
      <c r="AA58" s="80"/>
      <c r="AB58" s="80"/>
      <c r="AC58" s="80"/>
      <c r="AD58" s="80"/>
      <c r="AE58" s="80"/>
      <c r="AF58" s="81"/>
    </row>
    <row r="59" spans="1:32" s="17" customFormat="1" ht="13.5" customHeight="1">
      <c r="A59" s="264"/>
      <c r="B59" s="350"/>
      <c r="C59" s="304" t="s">
        <v>178</v>
      </c>
      <c r="D59" s="304"/>
      <c r="E59" s="304"/>
      <c r="F59" s="304"/>
      <c r="G59" s="304"/>
      <c r="H59" s="146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80"/>
      <c r="AB59" s="80"/>
      <c r="AC59" s="80"/>
      <c r="AD59" s="80"/>
      <c r="AE59" s="80"/>
      <c r="AF59" s="81"/>
    </row>
    <row r="60" spans="1:32" s="17" customFormat="1" ht="13.5" customHeight="1">
      <c r="A60" s="264"/>
      <c r="B60" s="350"/>
      <c r="C60" s="84"/>
      <c r="D60" s="306" t="s">
        <v>173</v>
      </c>
      <c r="E60" s="306"/>
      <c r="F60" s="306"/>
      <c r="G60" s="304"/>
      <c r="H60" s="143" t="s">
        <v>91</v>
      </c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80"/>
      <c r="AB60" s="80"/>
      <c r="AC60" s="80"/>
      <c r="AD60" s="80"/>
      <c r="AE60" s="80"/>
      <c r="AF60" s="81"/>
    </row>
    <row r="61" spans="1:32" s="17" customFormat="1" ht="13.5" customHeight="1">
      <c r="A61" s="264"/>
      <c r="B61" s="350"/>
      <c r="C61" s="304" t="s">
        <v>86</v>
      </c>
      <c r="D61" s="304"/>
      <c r="E61" s="304"/>
      <c r="F61" s="304"/>
      <c r="G61" s="304"/>
      <c r="H61" s="143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80"/>
      <c r="AB61" s="80"/>
      <c r="AC61" s="80"/>
      <c r="AD61" s="80"/>
      <c r="AE61" s="80"/>
      <c r="AF61" s="81"/>
    </row>
    <row r="62" spans="1:32" s="17" customFormat="1" ht="13.5" customHeight="1">
      <c r="A62" s="264"/>
      <c r="B62" s="350"/>
      <c r="C62" s="84"/>
      <c r="D62" s="306" t="s">
        <v>179</v>
      </c>
      <c r="E62" s="306"/>
      <c r="F62" s="306"/>
      <c r="G62" s="304"/>
      <c r="H62" s="143"/>
      <c r="I62" s="145"/>
      <c r="J62" s="111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 t="s">
        <v>91</v>
      </c>
      <c r="W62" s="145"/>
      <c r="X62" s="145"/>
      <c r="Y62" s="145"/>
      <c r="Z62" s="145"/>
      <c r="AA62" s="80"/>
      <c r="AB62" s="80"/>
      <c r="AC62" s="80"/>
      <c r="AD62" s="80"/>
      <c r="AE62" s="80"/>
      <c r="AF62" s="81"/>
    </row>
    <row r="63" spans="1:32" s="17" customFormat="1" ht="13.5" customHeight="1">
      <c r="A63" s="264"/>
      <c r="B63" s="350"/>
      <c r="C63" s="304" t="s">
        <v>87</v>
      </c>
      <c r="D63" s="304" t="s">
        <v>88</v>
      </c>
      <c r="E63" s="304"/>
      <c r="F63" s="304"/>
      <c r="G63" s="304"/>
      <c r="H63" s="143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80"/>
      <c r="AB63" s="80"/>
      <c r="AC63" s="80"/>
      <c r="AD63" s="80"/>
      <c r="AE63" s="80"/>
      <c r="AF63" s="81"/>
    </row>
    <row r="64" spans="1:32" s="17" customFormat="1" ht="13.5" customHeight="1">
      <c r="A64" s="264"/>
      <c r="B64" s="350"/>
      <c r="C64" s="84"/>
      <c r="D64" s="306" t="s">
        <v>175</v>
      </c>
      <c r="E64" s="306"/>
      <c r="F64" s="306"/>
      <c r="G64" s="304"/>
      <c r="H64" s="143"/>
      <c r="I64" s="145"/>
      <c r="J64" s="145"/>
      <c r="K64" s="111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 t="s">
        <v>91</v>
      </c>
      <c r="X64" s="145"/>
      <c r="Y64" s="145"/>
      <c r="Z64" s="145"/>
      <c r="AA64" s="80"/>
      <c r="AB64" s="80"/>
      <c r="AC64" s="80"/>
      <c r="AD64" s="80"/>
      <c r="AE64" s="80"/>
      <c r="AF64" s="81"/>
    </row>
    <row r="65" spans="1:32" s="17" customFormat="1" ht="13.5" customHeight="1">
      <c r="A65" s="264"/>
      <c r="B65" s="350"/>
      <c r="C65" s="304" t="s">
        <v>176</v>
      </c>
      <c r="D65" s="351"/>
      <c r="E65" s="351"/>
      <c r="F65" s="351"/>
      <c r="G65" s="352"/>
      <c r="H65" s="147"/>
      <c r="I65" s="145"/>
      <c r="J65" s="145"/>
      <c r="K65" s="148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 t="s">
        <v>91</v>
      </c>
      <c r="Y65" s="145"/>
      <c r="Z65" s="145"/>
      <c r="AA65" s="80"/>
      <c r="AB65" s="80"/>
      <c r="AC65" s="80"/>
      <c r="AD65" s="80"/>
      <c r="AE65" s="80"/>
      <c r="AF65" s="81"/>
    </row>
    <row r="66" spans="1:32" s="17" customFormat="1" ht="13.5" customHeight="1" thickBot="1">
      <c r="A66" s="264"/>
      <c r="B66" s="350"/>
      <c r="C66" s="304" t="s">
        <v>180</v>
      </c>
      <c r="D66" s="304" t="s">
        <v>88</v>
      </c>
      <c r="E66" s="304"/>
      <c r="F66" s="304"/>
      <c r="G66" s="304"/>
      <c r="H66" s="149"/>
      <c r="I66" s="150"/>
      <c r="J66" s="150"/>
      <c r="K66" s="150"/>
      <c r="L66" s="128"/>
      <c r="M66" s="150"/>
      <c r="N66" s="128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 t="s">
        <v>91</v>
      </c>
      <c r="AA66" s="80"/>
      <c r="AB66" s="80"/>
      <c r="AC66" s="80"/>
      <c r="AD66" s="80"/>
      <c r="AE66" s="80"/>
      <c r="AF66" s="81"/>
    </row>
    <row r="67" spans="1:32" s="17" customFormat="1" ht="24" customHeight="1">
      <c r="A67" s="293" t="s">
        <v>54</v>
      </c>
      <c r="B67" s="295"/>
      <c r="C67" s="296"/>
      <c r="D67" s="296"/>
      <c r="E67" s="296"/>
      <c r="F67" s="297"/>
      <c r="G67" s="35" t="s">
        <v>126</v>
      </c>
      <c r="H67" s="36" t="s">
        <v>95</v>
      </c>
      <c r="I67" s="36" t="s">
        <v>95</v>
      </c>
      <c r="J67" s="36" t="s">
        <v>95</v>
      </c>
      <c r="K67" s="36" t="s">
        <v>95</v>
      </c>
      <c r="L67" s="36" t="s">
        <v>95</v>
      </c>
      <c r="M67" s="36" t="s">
        <v>95</v>
      </c>
      <c r="N67" s="36" t="s">
        <v>95</v>
      </c>
      <c r="O67" s="36" t="s">
        <v>95</v>
      </c>
      <c r="P67" s="36" t="s">
        <v>95</v>
      </c>
      <c r="Q67" s="36" t="s">
        <v>95</v>
      </c>
      <c r="R67" s="36" t="s">
        <v>95</v>
      </c>
      <c r="S67" s="36" t="s">
        <v>95</v>
      </c>
      <c r="T67" s="36" t="s">
        <v>95</v>
      </c>
      <c r="U67" s="36" t="s">
        <v>95</v>
      </c>
      <c r="V67" s="36" t="s">
        <v>95</v>
      </c>
      <c r="W67" s="36" t="s">
        <v>95</v>
      </c>
      <c r="X67" s="36" t="s">
        <v>95</v>
      </c>
      <c r="Y67" s="36" t="s">
        <v>95</v>
      </c>
      <c r="Z67" s="37" t="s">
        <v>130</v>
      </c>
      <c r="AA67" s="37"/>
      <c r="AB67" s="37"/>
      <c r="AC67" s="37"/>
      <c r="AD67" s="37"/>
      <c r="AE67" s="37"/>
      <c r="AF67" s="38"/>
    </row>
    <row r="68" spans="1:32" s="17" customFormat="1" ht="27" customHeight="1">
      <c r="A68" s="294"/>
      <c r="B68" s="250"/>
      <c r="C68" s="251"/>
      <c r="D68" s="251"/>
      <c r="E68" s="251"/>
      <c r="F68" s="252"/>
      <c r="G68" s="39" t="s">
        <v>44</v>
      </c>
      <c r="H68" s="40" t="s">
        <v>131</v>
      </c>
      <c r="I68" s="40" t="s">
        <v>131</v>
      </c>
      <c r="J68" s="40" t="s">
        <v>131</v>
      </c>
      <c r="K68" s="40" t="s">
        <v>131</v>
      </c>
      <c r="L68" s="40" t="s">
        <v>131</v>
      </c>
      <c r="M68" s="40" t="s">
        <v>131</v>
      </c>
      <c r="N68" s="40" t="s">
        <v>131</v>
      </c>
      <c r="O68" s="40" t="s">
        <v>131</v>
      </c>
      <c r="P68" s="40" t="s">
        <v>131</v>
      </c>
      <c r="Q68" s="40" t="s">
        <v>131</v>
      </c>
      <c r="R68" s="40" t="s">
        <v>131</v>
      </c>
      <c r="S68" s="40" t="s">
        <v>131</v>
      </c>
      <c r="T68" s="40" t="s">
        <v>131</v>
      </c>
      <c r="U68" s="40" t="s">
        <v>131</v>
      </c>
      <c r="V68" s="40" t="s">
        <v>131</v>
      </c>
      <c r="W68" s="40" t="s">
        <v>131</v>
      </c>
      <c r="X68" s="40" t="s">
        <v>131</v>
      </c>
      <c r="Y68" s="40" t="s">
        <v>131</v>
      </c>
      <c r="Z68" s="40" t="s">
        <v>131</v>
      </c>
      <c r="AA68" s="41"/>
      <c r="AB68" s="41"/>
      <c r="AC68" s="41"/>
      <c r="AD68" s="41"/>
      <c r="AE68" s="41"/>
      <c r="AF68" s="42"/>
    </row>
    <row r="69" spans="1:32" s="17" customFormat="1" ht="27" customHeight="1">
      <c r="A69" s="294"/>
      <c r="B69" s="250"/>
      <c r="C69" s="251"/>
      <c r="D69" s="251"/>
      <c r="E69" s="251"/>
      <c r="F69" s="252"/>
      <c r="G69" s="39" t="s">
        <v>45</v>
      </c>
      <c r="H69" s="43">
        <v>43721</v>
      </c>
      <c r="I69" s="43">
        <v>43721</v>
      </c>
      <c r="J69" s="43">
        <v>43721</v>
      </c>
      <c r="K69" s="43">
        <v>43721</v>
      </c>
      <c r="L69" s="43">
        <v>43721</v>
      </c>
      <c r="M69" s="43">
        <v>43721</v>
      </c>
      <c r="N69" s="43">
        <v>43721</v>
      </c>
      <c r="O69" s="43">
        <v>43721</v>
      </c>
      <c r="P69" s="43">
        <v>43721</v>
      </c>
      <c r="Q69" s="43">
        <v>43721</v>
      </c>
      <c r="R69" s="43">
        <v>43721</v>
      </c>
      <c r="S69" s="43">
        <v>43721</v>
      </c>
      <c r="T69" s="43">
        <v>43721</v>
      </c>
      <c r="U69" s="43">
        <v>43721</v>
      </c>
      <c r="V69" s="43">
        <v>43721</v>
      </c>
      <c r="W69" s="43">
        <v>43721</v>
      </c>
      <c r="X69" s="43">
        <v>43721</v>
      </c>
      <c r="Y69" s="43">
        <v>43721</v>
      </c>
      <c r="Z69" s="43">
        <v>43721</v>
      </c>
      <c r="AA69" s="44"/>
      <c r="AB69" s="44"/>
      <c r="AC69" s="44"/>
      <c r="AD69" s="44"/>
      <c r="AE69" s="44"/>
      <c r="AF69" s="45"/>
    </row>
    <row r="70" spans="1:32" s="17" customFormat="1" ht="24.75" customHeight="1">
      <c r="A70" s="294"/>
      <c r="B70" s="250" t="s">
        <v>104</v>
      </c>
      <c r="C70" s="251"/>
      <c r="D70" s="251"/>
      <c r="E70" s="251"/>
      <c r="F70" s="252"/>
      <c r="G70" s="46" t="s">
        <v>1</v>
      </c>
      <c r="H70" s="40" t="s">
        <v>98</v>
      </c>
      <c r="I70" s="40" t="s">
        <v>98</v>
      </c>
      <c r="J70" s="40" t="s">
        <v>98</v>
      </c>
      <c r="K70" s="40" t="s">
        <v>98</v>
      </c>
      <c r="L70" s="40" t="s">
        <v>98</v>
      </c>
      <c r="M70" s="40" t="s">
        <v>98</v>
      </c>
      <c r="N70" s="40" t="s">
        <v>98</v>
      </c>
      <c r="O70" s="40" t="s">
        <v>98</v>
      </c>
      <c r="P70" s="40" t="s">
        <v>98</v>
      </c>
      <c r="Q70" s="40" t="s">
        <v>98</v>
      </c>
      <c r="R70" s="40" t="s">
        <v>98</v>
      </c>
      <c r="S70" s="40" t="s">
        <v>98</v>
      </c>
      <c r="T70" s="40" t="s">
        <v>98</v>
      </c>
      <c r="U70" s="40" t="s">
        <v>98</v>
      </c>
      <c r="V70" s="40" t="s">
        <v>98</v>
      </c>
      <c r="W70" s="40" t="s">
        <v>98</v>
      </c>
      <c r="X70" s="40" t="s">
        <v>98</v>
      </c>
      <c r="Y70" s="40" t="s">
        <v>98</v>
      </c>
      <c r="Z70" s="40" t="s">
        <v>98</v>
      </c>
      <c r="AA70" s="41"/>
      <c r="AB70" s="41"/>
      <c r="AC70" s="41"/>
      <c r="AD70" s="41"/>
      <c r="AE70" s="41"/>
      <c r="AF70" s="42"/>
    </row>
    <row r="71" spans="1:32" s="17" customFormat="1" ht="24.75" customHeight="1">
      <c r="A71" s="284" t="s">
        <v>55</v>
      </c>
      <c r="B71" s="286" t="s">
        <v>47</v>
      </c>
      <c r="C71" s="286"/>
      <c r="D71" s="286"/>
      <c r="E71" s="286"/>
      <c r="F71" s="287" t="str">
        <f>GetBugSheetName()</f>
        <v>Template_</v>
      </c>
      <c r="G71" s="288"/>
      <c r="H71" s="60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4"/>
    </row>
    <row r="72" spans="1:32" s="17" customFormat="1" ht="36" customHeight="1" thickBot="1">
      <c r="A72" s="285"/>
      <c r="B72" s="289" t="s">
        <v>127</v>
      </c>
      <c r="C72" s="290"/>
      <c r="D72" s="290"/>
      <c r="E72" s="291"/>
      <c r="F72" s="289"/>
      <c r="G72" s="292"/>
      <c r="H72" s="61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 t="str">
        <f t="shared" ref="S72:AF72" si="1">IF(S71="","",(SUM(LEN(S71)-LEN(SUBSTITUTE(S71,",","")))/LEN(",")) + 1 )</f>
        <v/>
      </c>
      <c r="T72" s="55" t="str">
        <f t="shared" si="1"/>
        <v/>
      </c>
      <c r="U72" s="55" t="str">
        <f t="shared" si="1"/>
        <v/>
      </c>
      <c r="V72" s="55" t="str">
        <f t="shared" si="1"/>
        <v/>
      </c>
      <c r="W72" s="55" t="str">
        <f t="shared" si="1"/>
        <v/>
      </c>
      <c r="X72" s="55" t="str">
        <f t="shared" si="1"/>
        <v/>
      </c>
      <c r="Y72" s="55" t="str">
        <f t="shared" si="1"/>
        <v/>
      </c>
      <c r="Z72" s="55" t="str">
        <f t="shared" si="1"/>
        <v/>
      </c>
      <c r="AA72" s="55" t="str">
        <f t="shared" si="1"/>
        <v/>
      </c>
      <c r="AB72" s="55" t="str">
        <f t="shared" si="1"/>
        <v/>
      </c>
      <c r="AC72" s="55" t="str">
        <f t="shared" si="1"/>
        <v/>
      </c>
      <c r="AD72" s="55" t="str">
        <f t="shared" si="1"/>
        <v/>
      </c>
      <c r="AE72" s="55" t="str">
        <f t="shared" si="1"/>
        <v/>
      </c>
      <c r="AF72" s="56" t="str">
        <f t="shared" si="1"/>
        <v/>
      </c>
    </row>
    <row r="73" spans="1:32" s="17" customFormat="1">
      <c r="H73" s="47"/>
      <c r="I73" s="47"/>
      <c r="J73" s="47"/>
      <c r="K73" s="47"/>
      <c r="L73" s="47"/>
      <c r="M73" s="47"/>
      <c r="N73" s="48"/>
      <c r="O73" s="49"/>
      <c r="P73" s="47"/>
      <c r="Q73" s="47"/>
      <c r="R73" s="47"/>
      <c r="S73" s="47"/>
      <c r="T73" s="47"/>
      <c r="U73" s="47"/>
      <c r="V73" s="47"/>
    </row>
  </sheetData>
  <sheetProtection insertRows="0"/>
  <protectedRanges>
    <protectedRange sqref="B4:G66" name="Range2_1"/>
    <protectedRange sqref="B1:O2 P2 T1 AC1:AF2" name="Range1_1"/>
    <protectedRange sqref="H67:AF71" name="Range3_1_1"/>
    <protectedRange sqref="H4:AF66" name="Range2_1_1"/>
  </protectedRanges>
  <mergeCells count="102">
    <mergeCell ref="D62:G62"/>
    <mergeCell ref="C63:G63"/>
    <mergeCell ref="D64:G64"/>
    <mergeCell ref="C65:G65"/>
    <mergeCell ref="C66:G66"/>
    <mergeCell ref="D53:G53"/>
    <mergeCell ref="D56:G56"/>
    <mergeCell ref="C57:G57"/>
    <mergeCell ref="D58:G58"/>
    <mergeCell ref="C59:G59"/>
    <mergeCell ref="D60:G60"/>
    <mergeCell ref="C61:G61"/>
    <mergeCell ref="C46:G46"/>
    <mergeCell ref="C47:G47"/>
    <mergeCell ref="D48:G48"/>
    <mergeCell ref="D49:G49"/>
    <mergeCell ref="C50:G50"/>
    <mergeCell ref="C52:G52"/>
    <mergeCell ref="C36:G36"/>
    <mergeCell ref="C37:C38"/>
    <mergeCell ref="D38:G38"/>
    <mergeCell ref="C39:G39"/>
    <mergeCell ref="C40:C41"/>
    <mergeCell ref="D41:G41"/>
    <mergeCell ref="D17:G17"/>
    <mergeCell ref="C34:C35"/>
    <mergeCell ref="D35:G35"/>
    <mergeCell ref="D31:G31"/>
    <mergeCell ref="D34:G34"/>
    <mergeCell ref="C33:G33"/>
    <mergeCell ref="C27:G27"/>
    <mergeCell ref="C28:C29"/>
    <mergeCell ref="D29:G29"/>
    <mergeCell ref="C30:G30"/>
    <mergeCell ref="C31:C32"/>
    <mergeCell ref="D32:G32"/>
    <mergeCell ref="C19:C20"/>
    <mergeCell ref="D20:G20"/>
    <mergeCell ref="C21:G21"/>
    <mergeCell ref="C22:C23"/>
    <mergeCell ref="D23:G23"/>
    <mergeCell ref="D26:G26"/>
    <mergeCell ref="D25:G25"/>
    <mergeCell ref="D28:G28"/>
    <mergeCell ref="C25:C26"/>
    <mergeCell ref="D19:G19"/>
    <mergeCell ref="D22:G22"/>
    <mergeCell ref="A4:A50"/>
    <mergeCell ref="B4:G4"/>
    <mergeCell ref="B5:G5"/>
    <mergeCell ref="B6:B50"/>
    <mergeCell ref="C6:G6"/>
    <mergeCell ref="C7:C8"/>
    <mergeCell ref="D8:G8"/>
    <mergeCell ref="C9:G9"/>
    <mergeCell ref="C10:C11"/>
    <mergeCell ref="D11:G11"/>
    <mergeCell ref="C12:G12"/>
    <mergeCell ref="C13:C14"/>
    <mergeCell ref="D14:G14"/>
    <mergeCell ref="D43:G43"/>
    <mergeCell ref="C45:G45"/>
    <mergeCell ref="C42:G42"/>
    <mergeCell ref="C43:C44"/>
    <mergeCell ref="D44:G44"/>
    <mergeCell ref="D37:G37"/>
    <mergeCell ref="D40:G40"/>
    <mergeCell ref="C16:C17"/>
    <mergeCell ref="D13:G13"/>
    <mergeCell ref="D16:G16"/>
    <mergeCell ref="C15:G15"/>
    <mergeCell ref="D7:G7"/>
    <mergeCell ref="P2:Z2"/>
    <mergeCell ref="AA2:AB2"/>
    <mergeCell ref="A71:A72"/>
    <mergeCell ref="B71:E71"/>
    <mergeCell ref="F71:G71"/>
    <mergeCell ref="B72:E72"/>
    <mergeCell ref="F72:G72"/>
    <mergeCell ref="A51:A66"/>
    <mergeCell ref="B51:G51"/>
    <mergeCell ref="B54:B66"/>
    <mergeCell ref="C54:G54"/>
    <mergeCell ref="D55:G55"/>
    <mergeCell ref="C18:G18"/>
    <mergeCell ref="D10:G10"/>
    <mergeCell ref="A67:A70"/>
    <mergeCell ref="B67:F67"/>
    <mergeCell ref="B68:F68"/>
    <mergeCell ref="B69:F69"/>
    <mergeCell ref="B70:F70"/>
    <mergeCell ref="C24:G24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</mergeCells>
  <phoneticPr fontId="4"/>
  <conditionalFormatting sqref="K11:K13 H50:I50 K50:M50 K45 J46:J49 L45:L46 K47:K49 N48:N49 H9:H49 M45:N47 I6:Z8 O5:Z5 L11:Z44 O9:Z10 O45:Z50 O66:Z66 I66:K66 M66 H57:I57 K57:N57 K56 N56 H59 I59:W60 I61:Z61 K62:Z62 I62 I63:Z63 L64:Z65 I64:J65 J55:J57 X53:Z60 K55:W55 H53:W54 O56:W57">
    <cfRule type="expression" dxfId="141" priority="3" stopIfTrue="1">
      <formula>NA()</formula>
    </cfRule>
    <cfRule type="expression" dxfId="140" priority="4" stopIfTrue="1">
      <formula>NA()</formula>
    </cfRule>
  </conditionalFormatting>
  <conditionalFormatting sqref="H3:AF72">
    <cfRule type="expression" dxfId="139" priority="2055" stopIfTrue="1">
      <formula>H$70="NA"</formula>
    </cfRule>
    <cfRule type="expression" dxfId="138" priority="2056" stopIfTrue="1">
      <formula>H$70="NG"</formula>
    </cfRule>
  </conditionalFormatting>
  <dataValidations count="10">
    <dataValidation allowBlank="1" showInputMessage="1" showErrorMessage="1" promptTitle="Condition Type" prompt="N : Normal _x000a_A : Abnormal _x000a_B : Boundary" sqref="G67"/>
    <dataValidation allowBlank="1" showInputMessage="1" showErrorMessage="1" promptTitle="Enter" prompt="Name of the person who performed the test" sqref="G68"/>
    <dataValidation allowBlank="1" showInputMessage="1" showErrorMessage="1" promptTitle="Testing Date" prompt="Date on which test was performed in yyyy/mm/dd format" sqref="G6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0"/>
    <dataValidation allowBlank="1" showInputMessage="1" showErrorMessage="1" promptTitle="Bug ID" prompt="Unique ID throughout the project._x000a_For every Bug found during Test as well as Re-Test, a new Bug ID needs to be entered here (as a comma seperated value)" sqref="B71:E71"/>
    <dataValidation allowBlank="1" showInputMessage="1" showErrorMessage="1" promptTitle="PCL sheet name" prompt=" " sqref="F71:G71"/>
    <dataValidation type="list" allowBlank="1" showInputMessage="1" showErrorMessage="1" sqref="H70:AF70">
      <formula1>"OK, NG, NA, PT"</formula1>
    </dataValidation>
    <dataValidation type="list" allowBlank="1" showInputMessage="1" showErrorMessage="1" sqref="H67:AF67">
      <formula1>"N, A, B"</formula1>
    </dataValidation>
    <dataValidation allowBlank="1" showInputMessage="1" showErrorMessage="1" promptTitle="Check points" prompt="that need / need not be executed" sqref="A51:A66"/>
    <dataValidation allowBlank="1" showInputMessage="1" showErrorMessage="1" promptTitle="Input conditions" prompt="that need to be checked." sqref="A4:A5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AF73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W66" sqref="W6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204</v>
      </c>
      <c r="C1" s="275"/>
      <c r="D1" s="275"/>
      <c r="E1" s="276"/>
      <c r="F1" s="274" t="s">
        <v>100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182</v>
      </c>
      <c r="C2" s="254"/>
      <c r="D2" s="254"/>
      <c r="E2" s="273"/>
      <c r="F2" s="253" t="s">
        <v>205</v>
      </c>
      <c r="G2" s="254"/>
      <c r="H2" s="273"/>
      <c r="I2" s="289" t="s">
        <v>182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IF(COUNTA(H4:H67)&gt;0,1,"")</f>
        <v>1</v>
      </c>
      <c r="I3" s="12">
        <f t="shared" ref="I3:AF3" si="0">IF(COUNTA(I4:I67)&gt;0,IF(H3&gt;0,H3+1,""),"")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15" t="s">
        <v>220</v>
      </c>
      <c r="C4" s="315"/>
      <c r="D4" s="315"/>
      <c r="E4" s="315"/>
      <c r="F4" s="315"/>
      <c r="G4" s="315"/>
      <c r="H4" s="166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07" t="s">
        <v>221</v>
      </c>
      <c r="C5" s="307"/>
      <c r="D5" s="307"/>
      <c r="E5" s="307"/>
      <c r="F5" s="307"/>
      <c r="G5" s="308"/>
      <c r="H5" s="168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406"/>
      <c r="C6" s="408" t="s">
        <v>222</v>
      </c>
      <c r="D6" s="307"/>
      <c r="E6" s="307"/>
      <c r="F6" s="307"/>
      <c r="G6" s="308"/>
      <c r="H6" s="168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406"/>
      <c r="C7" s="409"/>
      <c r="D7" s="322" t="s">
        <v>80</v>
      </c>
      <c r="E7" s="322"/>
      <c r="F7" s="322"/>
      <c r="G7" s="323"/>
      <c r="H7" s="114" t="s">
        <v>91</v>
      </c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406"/>
      <c r="C8" s="410"/>
      <c r="D8" s="324" t="s">
        <v>223</v>
      </c>
      <c r="E8" s="324"/>
      <c r="F8" s="324"/>
      <c r="G8" s="325"/>
      <c r="H8" s="170"/>
      <c r="I8" s="109" t="s">
        <v>91</v>
      </c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406"/>
      <c r="C9" s="404" t="s">
        <v>233</v>
      </c>
      <c r="D9" s="300"/>
      <c r="E9" s="300"/>
      <c r="F9" s="300"/>
      <c r="G9" s="301"/>
      <c r="H9" s="114"/>
      <c r="I9" s="111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406"/>
      <c r="C10" s="399"/>
      <c r="D10" s="322" t="s">
        <v>80</v>
      </c>
      <c r="E10" s="322"/>
      <c r="F10" s="322"/>
      <c r="G10" s="323"/>
      <c r="H10" s="114" t="s">
        <v>91</v>
      </c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406"/>
      <c r="C11" s="400"/>
      <c r="D11" s="337" t="s">
        <v>234</v>
      </c>
      <c r="E11" s="337"/>
      <c r="F11" s="337"/>
      <c r="G11" s="338"/>
      <c r="H11" s="114"/>
      <c r="I11" s="111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406"/>
      <c r="C12" s="404" t="s">
        <v>235</v>
      </c>
      <c r="D12" s="300"/>
      <c r="E12" s="300"/>
      <c r="F12" s="300"/>
      <c r="G12" s="301"/>
      <c r="H12" s="114"/>
      <c r="I12" s="111" t="s">
        <v>91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57"/>
      <c r="B13" s="406"/>
      <c r="C13" s="399"/>
      <c r="D13" s="322" t="s">
        <v>80</v>
      </c>
      <c r="E13" s="322"/>
      <c r="F13" s="322"/>
      <c r="G13" s="323"/>
      <c r="H13" s="114" t="s">
        <v>91</v>
      </c>
      <c r="I13" s="111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57"/>
      <c r="B14" s="406"/>
      <c r="C14" s="400"/>
      <c r="D14" s="337" t="s">
        <v>231</v>
      </c>
      <c r="E14" s="337"/>
      <c r="F14" s="337"/>
      <c r="G14" s="338"/>
      <c r="H14" s="114"/>
      <c r="I14" s="111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57"/>
      <c r="B15" s="406"/>
      <c r="C15" s="404" t="s">
        <v>232</v>
      </c>
      <c r="D15" s="300"/>
      <c r="E15" s="300"/>
      <c r="F15" s="300"/>
      <c r="G15" s="301"/>
      <c r="H15" s="114"/>
      <c r="I15" s="111" t="s">
        <v>91</v>
      </c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57"/>
      <c r="B16" s="406"/>
      <c r="C16" s="399"/>
      <c r="D16" s="322" t="s">
        <v>80</v>
      </c>
      <c r="E16" s="322"/>
      <c r="F16" s="322"/>
      <c r="G16" s="323"/>
      <c r="H16" s="114" t="s">
        <v>91</v>
      </c>
      <c r="I16" s="111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57"/>
      <c r="B17" s="406"/>
      <c r="C17" s="400"/>
      <c r="D17" s="337" t="s">
        <v>225</v>
      </c>
      <c r="E17" s="337"/>
      <c r="F17" s="337"/>
      <c r="G17" s="338"/>
      <c r="H17" s="114"/>
      <c r="I17" s="111" t="s">
        <v>91</v>
      </c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257"/>
      <c r="B18" s="406"/>
      <c r="C18" s="404" t="s">
        <v>145</v>
      </c>
      <c r="D18" s="300"/>
      <c r="E18" s="300"/>
      <c r="F18" s="300"/>
      <c r="G18" s="301"/>
      <c r="H18" s="114"/>
      <c r="I18" s="111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57"/>
      <c r="B19" s="406"/>
      <c r="C19" s="399"/>
      <c r="D19" s="322" t="s">
        <v>80</v>
      </c>
      <c r="E19" s="322"/>
      <c r="F19" s="322"/>
      <c r="G19" s="323"/>
      <c r="H19" s="114" t="s">
        <v>91</v>
      </c>
      <c r="I19" s="111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9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57"/>
      <c r="B20" s="406"/>
      <c r="C20" s="400"/>
      <c r="D20" s="337" t="s">
        <v>236</v>
      </c>
      <c r="E20" s="337"/>
      <c r="F20" s="337"/>
      <c r="G20" s="338"/>
      <c r="H20" s="114"/>
      <c r="I20" s="111" t="s">
        <v>91</v>
      </c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9"/>
      <c r="Y20" s="19"/>
      <c r="Z20" s="1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57"/>
      <c r="B21" s="406"/>
      <c r="C21" s="404" t="s">
        <v>237</v>
      </c>
      <c r="D21" s="300"/>
      <c r="E21" s="300"/>
      <c r="F21" s="300"/>
      <c r="G21" s="301"/>
      <c r="H21" s="114"/>
      <c r="I21" s="111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9"/>
      <c r="Y21" s="19"/>
      <c r="Z21" s="1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57"/>
      <c r="B22" s="406"/>
      <c r="C22" s="399"/>
      <c r="D22" s="322" t="s">
        <v>80</v>
      </c>
      <c r="E22" s="322"/>
      <c r="F22" s="322"/>
      <c r="G22" s="323"/>
      <c r="H22" s="114" t="s">
        <v>91</v>
      </c>
      <c r="I22" s="111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9"/>
      <c r="Y22" s="19"/>
      <c r="Z22" s="19"/>
      <c r="AA22" s="19"/>
      <c r="AB22" s="19"/>
      <c r="AC22" s="19"/>
      <c r="AD22" s="19"/>
      <c r="AE22" s="19"/>
      <c r="AF22" s="20"/>
    </row>
    <row r="23" spans="1:32" s="17" customFormat="1" ht="13.5" customHeight="1">
      <c r="A23" s="257"/>
      <c r="B23" s="406"/>
      <c r="C23" s="400"/>
      <c r="D23" s="337" t="s">
        <v>226</v>
      </c>
      <c r="E23" s="337"/>
      <c r="F23" s="337"/>
      <c r="G23" s="338"/>
      <c r="H23" s="114"/>
      <c r="I23" s="111" t="s">
        <v>91</v>
      </c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9"/>
      <c r="Y23" s="19"/>
      <c r="Z23" s="1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57"/>
      <c r="B24" s="406"/>
      <c r="C24" s="387" t="s">
        <v>227</v>
      </c>
      <c r="D24" s="401"/>
      <c r="E24" s="401"/>
      <c r="F24" s="401"/>
      <c r="G24" s="402"/>
      <c r="H24" s="114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9"/>
      <c r="Y24" s="19"/>
      <c r="Z24" s="1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57"/>
      <c r="B25" s="406"/>
      <c r="C25" s="389"/>
      <c r="D25" s="360" t="s">
        <v>206</v>
      </c>
      <c r="E25" s="392"/>
      <c r="F25" s="392"/>
      <c r="G25" s="393"/>
      <c r="H25" s="114" t="s">
        <v>91</v>
      </c>
      <c r="I25" s="109" t="s">
        <v>91</v>
      </c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9"/>
      <c r="Y25" s="19"/>
      <c r="Z25" s="19"/>
      <c r="AA25" s="19"/>
      <c r="AB25" s="19"/>
      <c r="AC25" s="19"/>
      <c r="AD25" s="19"/>
      <c r="AE25" s="19"/>
      <c r="AF25" s="20"/>
    </row>
    <row r="26" spans="1:32" s="17" customFormat="1" ht="13.5" customHeight="1">
      <c r="A26" s="257"/>
      <c r="B26" s="406"/>
      <c r="C26" s="403"/>
      <c r="D26" s="360" t="s">
        <v>207</v>
      </c>
      <c r="E26" s="392"/>
      <c r="F26" s="392"/>
      <c r="G26" s="393"/>
      <c r="H26" s="114"/>
      <c r="I26" s="109"/>
      <c r="J26" s="109" t="s">
        <v>91</v>
      </c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9"/>
      <c r="Y26" s="19"/>
      <c r="Z26" s="1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57"/>
      <c r="B27" s="406"/>
      <c r="C27" s="398" t="s">
        <v>228</v>
      </c>
      <c r="D27" s="392"/>
      <c r="E27" s="392"/>
      <c r="F27" s="392"/>
      <c r="G27" s="393"/>
      <c r="H27" s="114"/>
      <c r="I27" s="109"/>
      <c r="J27" s="109"/>
      <c r="K27" s="109" t="s">
        <v>91</v>
      </c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9"/>
      <c r="Y27" s="19"/>
      <c r="Z27" s="19"/>
      <c r="AA27" s="19"/>
      <c r="AB27" s="19"/>
      <c r="AC27" s="19"/>
      <c r="AD27" s="19"/>
      <c r="AE27" s="19"/>
      <c r="AF27" s="20"/>
    </row>
    <row r="28" spans="1:32" s="17" customFormat="1" ht="13.5" customHeight="1">
      <c r="A28" s="257"/>
      <c r="B28" s="406"/>
      <c r="C28" s="398" t="s">
        <v>208</v>
      </c>
      <c r="D28" s="392"/>
      <c r="E28" s="392"/>
      <c r="F28" s="392"/>
      <c r="G28" s="393"/>
      <c r="H28" s="114"/>
      <c r="I28" s="109"/>
      <c r="J28" s="109"/>
      <c r="K28" s="109"/>
      <c r="L28" s="109" t="s">
        <v>91</v>
      </c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9"/>
      <c r="Y28" s="19"/>
      <c r="Z28" s="1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57"/>
      <c r="B29" s="406"/>
      <c r="C29" s="398" t="s">
        <v>209</v>
      </c>
      <c r="D29" s="392"/>
      <c r="E29" s="392"/>
      <c r="F29" s="392"/>
      <c r="G29" s="393"/>
      <c r="H29" s="114"/>
      <c r="I29" s="109"/>
      <c r="J29" s="109"/>
      <c r="K29" s="109"/>
      <c r="L29" s="109"/>
      <c r="M29" s="109" t="s">
        <v>91</v>
      </c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9"/>
      <c r="Y29" s="19"/>
      <c r="Z29" s="19"/>
      <c r="AA29" s="19"/>
      <c r="AB29" s="19"/>
      <c r="AC29" s="19"/>
      <c r="AD29" s="19"/>
      <c r="AE29" s="19"/>
      <c r="AF29" s="20"/>
    </row>
    <row r="30" spans="1:32" s="17" customFormat="1" ht="13.5" customHeight="1">
      <c r="A30" s="257"/>
      <c r="B30" s="406"/>
      <c r="C30" s="398" t="s">
        <v>210</v>
      </c>
      <c r="D30" s="392"/>
      <c r="E30" s="392"/>
      <c r="F30" s="392"/>
      <c r="G30" s="393"/>
      <c r="H30" s="114"/>
      <c r="I30" s="109"/>
      <c r="J30" s="109"/>
      <c r="K30" s="109"/>
      <c r="L30" s="109"/>
      <c r="M30" s="109"/>
      <c r="N30" s="109" t="s">
        <v>91</v>
      </c>
      <c r="O30" s="109"/>
      <c r="P30" s="109"/>
      <c r="Q30" s="109"/>
      <c r="R30" s="109"/>
      <c r="S30" s="109"/>
      <c r="T30" s="109"/>
      <c r="U30" s="109"/>
      <c r="V30" s="109"/>
      <c r="W30" s="109"/>
      <c r="X30" s="19"/>
      <c r="Y30" s="19"/>
      <c r="Z30" s="1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57"/>
      <c r="B31" s="406"/>
      <c r="C31" s="398" t="s">
        <v>211</v>
      </c>
      <c r="D31" s="392"/>
      <c r="E31" s="392"/>
      <c r="F31" s="392"/>
      <c r="G31" s="393"/>
      <c r="H31" s="114"/>
      <c r="I31" s="109"/>
      <c r="J31" s="109"/>
      <c r="K31" s="109"/>
      <c r="L31" s="109"/>
      <c r="M31" s="109"/>
      <c r="N31" s="109"/>
      <c r="O31" s="109" t="s">
        <v>91</v>
      </c>
      <c r="P31" s="109"/>
      <c r="Q31" s="109"/>
      <c r="R31" s="109"/>
      <c r="S31" s="109"/>
      <c r="T31" s="109"/>
      <c r="U31" s="109"/>
      <c r="V31" s="109"/>
      <c r="W31" s="109"/>
      <c r="X31" s="19"/>
      <c r="Y31" s="19"/>
      <c r="Z31" s="1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57"/>
      <c r="B32" s="406"/>
      <c r="C32" s="396" t="s">
        <v>212</v>
      </c>
      <c r="D32" s="392"/>
      <c r="E32" s="392"/>
      <c r="F32" s="392"/>
      <c r="G32" s="393"/>
      <c r="H32" s="114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9"/>
      <c r="Y32" s="19"/>
      <c r="Z32" s="19"/>
      <c r="AA32" s="19"/>
      <c r="AB32" s="19"/>
      <c r="AC32" s="19"/>
      <c r="AD32" s="19"/>
      <c r="AE32" s="19"/>
      <c r="AF32" s="20"/>
    </row>
    <row r="33" spans="1:32" s="17" customFormat="1" ht="13.5" customHeight="1">
      <c r="A33" s="257"/>
      <c r="B33" s="406"/>
      <c r="C33" s="94"/>
      <c r="D33" s="392" t="s">
        <v>229</v>
      </c>
      <c r="E33" s="392"/>
      <c r="F33" s="392"/>
      <c r="G33" s="393"/>
      <c r="H33" s="114"/>
      <c r="I33" s="109"/>
      <c r="J33" s="109"/>
      <c r="K33" s="109"/>
      <c r="L33" s="109"/>
      <c r="M33" s="109"/>
      <c r="N33" s="109"/>
      <c r="O33" s="109"/>
      <c r="P33" s="109" t="s">
        <v>91</v>
      </c>
      <c r="Q33" s="109"/>
      <c r="R33" s="109"/>
      <c r="S33" s="109"/>
      <c r="T33" s="109"/>
      <c r="U33" s="109"/>
      <c r="V33" s="109"/>
      <c r="W33" s="109"/>
      <c r="X33" s="19"/>
      <c r="Y33" s="19"/>
      <c r="Z33" s="1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57"/>
      <c r="B34" s="406"/>
      <c r="C34" s="397" t="s">
        <v>213</v>
      </c>
      <c r="D34" s="392"/>
      <c r="E34" s="392"/>
      <c r="F34" s="392"/>
      <c r="G34" s="393"/>
      <c r="H34" s="114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9"/>
      <c r="Y34" s="19"/>
      <c r="Z34" s="19"/>
      <c r="AA34" s="19"/>
      <c r="AB34" s="19"/>
      <c r="AC34" s="19"/>
      <c r="AD34" s="19"/>
      <c r="AE34" s="19"/>
      <c r="AF34" s="20"/>
    </row>
    <row r="35" spans="1:32" s="17" customFormat="1" ht="13.5" customHeight="1">
      <c r="A35" s="257"/>
      <c r="B35" s="406"/>
      <c r="C35" s="384"/>
      <c r="D35" s="392" t="s">
        <v>214</v>
      </c>
      <c r="E35" s="392"/>
      <c r="F35" s="392"/>
      <c r="G35" s="393"/>
      <c r="H35" s="114"/>
      <c r="I35" s="109"/>
      <c r="J35" s="109"/>
      <c r="K35" s="109"/>
      <c r="L35" s="109"/>
      <c r="M35" s="109"/>
      <c r="N35" s="109"/>
      <c r="O35" s="109"/>
      <c r="P35" s="109"/>
      <c r="Q35" s="109" t="s">
        <v>91</v>
      </c>
      <c r="R35" s="109"/>
      <c r="S35" s="109"/>
      <c r="T35" s="109"/>
      <c r="U35" s="109"/>
      <c r="V35" s="109"/>
      <c r="W35" s="109"/>
      <c r="X35" s="19"/>
      <c r="Y35" s="19"/>
      <c r="Z35" s="19"/>
      <c r="AA35" s="19"/>
      <c r="AB35" s="19"/>
      <c r="AC35" s="19"/>
      <c r="AD35" s="19"/>
      <c r="AE35" s="19"/>
      <c r="AF35" s="20"/>
    </row>
    <row r="36" spans="1:32" s="17" customFormat="1" ht="13.5" customHeight="1">
      <c r="A36" s="257"/>
      <c r="B36" s="406"/>
      <c r="C36" s="385"/>
      <c r="D36" s="392" t="s">
        <v>215</v>
      </c>
      <c r="E36" s="392"/>
      <c r="F36" s="392"/>
      <c r="G36" s="393"/>
      <c r="H36" s="114"/>
      <c r="I36" s="109"/>
      <c r="J36" s="109"/>
      <c r="K36" s="109"/>
      <c r="L36" s="109"/>
      <c r="M36" s="109"/>
      <c r="N36" s="109"/>
      <c r="O36" s="109"/>
      <c r="P36" s="109"/>
      <c r="Q36" s="109"/>
      <c r="R36" s="109" t="s">
        <v>91</v>
      </c>
      <c r="S36" s="109"/>
      <c r="T36" s="109"/>
      <c r="U36" s="109"/>
      <c r="V36" s="109"/>
      <c r="W36" s="109"/>
      <c r="X36" s="19"/>
      <c r="Y36" s="19"/>
      <c r="Z36" s="19"/>
      <c r="AA36" s="19"/>
      <c r="AB36" s="19"/>
      <c r="AC36" s="19"/>
      <c r="AD36" s="19"/>
      <c r="AE36" s="19"/>
      <c r="AF36" s="20"/>
    </row>
    <row r="37" spans="1:32" s="17" customFormat="1" ht="13.5" customHeight="1">
      <c r="A37" s="257"/>
      <c r="B37" s="406"/>
      <c r="C37" s="385"/>
      <c r="D37" s="392" t="s">
        <v>216</v>
      </c>
      <c r="E37" s="392"/>
      <c r="F37" s="392"/>
      <c r="G37" s="393"/>
      <c r="H37" s="114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 t="s">
        <v>91</v>
      </c>
      <c r="T37" s="109"/>
      <c r="U37" s="109"/>
      <c r="V37" s="109"/>
      <c r="W37" s="109"/>
      <c r="X37" s="19"/>
      <c r="Y37" s="19"/>
      <c r="Z37" s="19"/>
      <c r="AA37" s="19"/>
      <c r="AB37" s="19"/>
      <c r="AC37" s="19"/>
      <c r="AD37" s="19"/>
      <c r="AE37" s="19"/>
      <c r="AF37" s="20"/>
    </row>
    <row r="38" spans="1:32" s="17" customFormat="1" ht="13.5" customHeight="1">
      <c r="A38" s="257"/>
      <c r="B38" s="406"/>
      <c r="C38" s="386"/>
      <c r="D38" s="392" t="s">
        <v>217</v>
      </c>
      <c r="E38" s="392"/>
      <c r="F38" s="392"/>
      <c r="G38" s="393"/>
      <c r="H38" s="114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 t="s">
        <v>91</v>
      </c>
      <c r="U38" s="109"/>
      <c r="V38" s="109"/>
      <c r="W38" s="109"/>
      <c r="X38" s="19"/>
      <c r="Y38" s="19"/>
      <c r="Z38" s="19"/>
      <c r="AA38" s="19"/>
      <c r="AB38" s="19"/>
      <c r="AC38" s="19"/>
      <c r="AD38" s="19"/>
      <c r="AE38" s="19"/>
      <c r="AF38" s="20"/>
    </row>
    <row r="39" spans="1:32" s="17" customFormat="1" ht="13.5" customHeight="1">
      <c r="A39" s="257"/>
      <c r="B39" s="406"/>
      <c r="C39" s="387" t="s">
        <v>218</v>
      </c>
      <c r="D39" s="360"/>
      <c r="E39" s="360"/>
      <c r="F39" s="360"/>
      <c r="G39" s="388"/>
      <c r="H39" s="114"/>
      <c r="I39" s="111"/>
      <c r="J39" s="109"/>
      <c r="K39" s="111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9"/>
      <c r="Y39" s="19"/>
      <c r="Z39" s="19"/>
      <c r="AA39" s="19"/>
      <c r="AB39" s="19"/>
      <c r="AC39" s="19"/>
      <c r="AD39" s="19"/>
      <c r="AE39" s="19"/>
      <c r="AF39" s="20"/>
    </row>
    <row r="40" spans="1:32" s="17" customFormat="1" ht="13.5" customHeight="1">
      <c r="A40" s="257"/>
      <c r="B40" s="406"/>
      <c r="C40" s="389"/>
      <c r="D40" s="360" t="s">
        <v>219</v>
      </c>
      <c r="E40" s="392"/>
      <c r="F40" s="392"/>
      <c r="G40" s="393"/>
      <c r="H40" s="114"/>
      <c r="I40" s="111"/>
      <c r="J40" s="109"/>
      <c r="K40" s="111"/>
      <c r="L40" s="109"/>
      <c r="M40" s="109"/>
      <c r="N40" s="115"/>
      <c r="O40" s="115"/>
      <c r="P40" s="109"/>
      <c r="Q40" s="109"/>
      <c r="R40" s="109"/>
      <c r="S40" s="109"/>
      <c r="T40" s="109"/>
      <c r="U40" s="109" t="s">
        <v>91</v>
      </c>
      <c r="V40" s="109"/>
      <c r="W40" s="109"/>
      <c r="X40" s="19"/>
      <c r="Y40" s="19"/>
      <c r="Z40" s="19"/>
      <c r="AA40" s="19"/>
      <c r="AB40" s="19"/>
      <c r="AC40" s="19"/>
      <c r="AD40" s="19"/>
      <c r="AE40" s="19"/>
      <c r="AF40" s="20"/>
    </row>
    <row r="41" spans="1:32" s="17" customFormat="1" ht="13.5" customHeight="1">
      <c r="A41" s="257"/>
      <c r="B41" s="406"/>
      <c r="C41" s="390"/>
      <c r="D41" s="360" t="s">
        <v>238</v>
      </c>
      <c r="E41" s="360"/>
      <c r="F41" s="360"/>
      <c r="G41" s="388"/>
      <c r="H41" s="114"/>
      <c r="I41" s="111"/>
      <c r="J41" s="109"/>
      <c r="K41" s="111"/>
      <c r="L41" s="109"/>
      <c r="M41" s="123"/>
      <c r="N41" s="161"/>
      <c r="O41" s="161"/>
      <c r="P41" s="117"/>
      <c r="Q41" s="109"/>
      <c r="R41" s="109"/>
      <c r="S41" s="109"/>
      <c r="T41" s="109"/>
      <c r="U41" s="109"/>
      <c r="V41" s="109" t="s">
        <v>91</v>
      </c>
      <c r="W41" s="109"/>
      <c r="X41" s="19"/>
      <c r="Y41" s="19"/>
      <c r="Z41" s="19"/>
      <c r="AA41" s="19"/>
      <c r="AB41" s="19"/>
      <c r="AC41" s="19"/>
      <c r="AD41" s="19"/>
      <c r="AE41" s="19"/>
      <c r="AF41" s="20"/>
    </row>
    <row r="42" spans="1:32" s="17" customFormat="1" ht="13.5" customHeight="1" thickBot="1">
      <c r="A42" s="257"/>
      <c r="B42" s="407"/>
      <c r="C42" s="391"/>
      <c r="D42" s="394" t="s">
        <v>239</v>
      </c>
      <c r="E42" s="394"/>
      <c r="F42" s="394"/>
      <c r="G42" s="395"/>
      <c r="H42" s="114"/>
      <c r="I42" s="109"/>
      <c r="J42" s="111"/>
      <c r="K42" s="109"/>
      <c r="L42" s="109"/>
      <c r="M42" s="123"/>
      <c r="N42" s="171"/>
      <c r="O42" s="171"/>
      <c r="P42" s="117"/>
      <c r="Q42" s="109"/>
      <c r="R42" s="109"/>
      <c r="S42" s="109"/>
      <c r="T42" s="109"/>
      <c r="U42" s="109"/>
      <c r="V42" s="109"/>
      <c r="W42" s="109" t="s">
        <v>91</v>
      </c>
      <c r="X42" s="19"/>
      <c r="Y42" s="19"/>
      <c r="Z42" s="19"/>
      <c r="AA42" s="19"/>
      <c r="AB42" s="19"/>
      <c r="AC42" s="19"/>
      <c r="AD42" s="19"/>
      <c r="AE42" s="19"/>
      <c r="AF42" s="20"/>
    </row>
    <row r="43" spans="1:32" s="17" customFormat="1" ht="13.5" customHeight="1">
      <c r="A43" s="263" t="s">
        <v>53</v>
      </c>
      <c r="B43" s="405" t="s">
        <v>26</v>
      </c>
      <c r="C43" s="315"/>
      <c r="D43" s="315"/>
      <c r="E43" s="315"/>
      <c r="F43" s="315"/>
      <c r="G43" s="315"/>
      <c r="H43" s="156"/>
      <c r="I43" s="157"/>
      <c r="J43" s="157"/>
      <c r="K43" s="157"/>
      <c r="L43" s="157"/>
      <c r="M43" s="157"/>
      <c r="N43" s="140"/>
      <c r="O43" s="140"/>
      <c r="P43" s="157"/>
      <c r="Q43" s="157"/>
      <c r="R43" s="157"/>
      <c r="S43" s="157"/>
      <c r="T43" s="157"/>
      <c r="U43" s="157"/>
      <c r="V43" s="157"/>
      <c r="W43" s="157"/>
      <c r="X43" s="26"/>
      <c r="Y43" s="26"/>
      <c r="Z43" s="26"/>
      <c r="AA43" s="26"/>
      <c r="AB43" s="26"/>
      <c r="AC43" s="26"/>
      <c r="AD43" s="26"/>
      <c r="AE43" s="26"/>
      <c r="AF43" s="27"/>
    </row>
    <row r="44" spans="1:32" s="17" customFormat="1" ht="13.5" customHeight="1">
      <c r="A44" s="264"/>
      <c r="B44" s="165"/>
      <c r="C44" s="322" t="s">
        <v>194</v>
      </c>
      <c r="D44" s="322"/>
      <c r="E44" s="322"/>
      <c r="F44" s="322"/>
      <c r="G44" s="323"/>
      <c r="H44" s="158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80"/>
      <c r="Y44" s="80"/>
      <c r="Z44" s="80"/>
      <c r="AA44" s="80"/>
      <c r="AB44" s="80"/>
      <c r="AC44" s="80"/>
      <c r="AD44" s="80"/>
      <c r="AE44" s="80"/>
      <c r="AF44" s="81"/>
    </row>
    <row r="45" spans="1:32" s="17" customFormat="1" ht="13.5" customHeight="1">
      <c r="A45" s="264"/>
      <c r="B45" s="165"/>
      <c r="C45" s="384"/>
      <c r="D45" s="322" t="s">
        <v>134</v>
      </c>
      <c r="E45" s="322"/>
      <c r="F45" s="322"/>
      <c r="G45" s="323"/>
      <c r="H45" s="158" t="s">
        <v>91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80"/>
      <c r="Y45" s="80"/>
      <c r="Z45" s="80"/>
      <c r="AA45" s="80"/>
      <c r="AB45" s="80"/>
      <c r="AC45" s="80"/>
      <c r="AD45" s="80"/>
      <c r="AE45" s="80"/>
      <c r="AF45" s="81"/>
    </row>
    <row r="46" spans="1:32" s="17" customFormat="1" ht="13.5" customHeight="1">
      <c r="A46" s="264"/>
      <c r="B46" s="165"/>
      <c r="C46" s="385"/>
      <c r="D46" s="322" t="s">
        <v>259</v>
      </c>
      <c r="E46" s="322"/>
      <c r="F46" s="322"/>
      <c r="G46" s="323"/>
      <c r="H46" s="158" t="s">
        <v>91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80"/>
      <c r="Y46" s="80"/>
      <c r="Z46" s="80"/>
      <c r="AA46" s="80"/>
      <c r="AB46" s="80"/>
      <c r="AC46" s="80"/>
      <c r="AD46" s="80"/>
      <c r="AE46" s="80"/>
      <c r="AF46" s="81"/>
    </row>
    <row r="47" spans="1:32" s="17" customFormat="1" ht="13.5" customHeight="1">
      <c r="A47" s="264"/>
      <c r="B47" s="165"/>
      <c r="C47" s="386"/>
      <c r="D47" s="322" t="s">
        <v>195</v>
      </c>
      <c r="E47" s="322"/>
      <c r="F47" s="322"/>
      <c r="G47" s="323"/>
      <c r="H47" s="158"/>
      <c r="I47" s="140" t="s">
        <v>91</v>
      </c>
      <c r="J47" s="140" t="s">
        <v>91</v>
      </c>
      <c r="K47" s="140"/>
      <c r="L47" s="140"/>
      <c r="M47" s="140"/>
      <c r="N47" s="140"/>
      <c r="O47" s="140"/>
      <c r="P47" s="140"/>
      <c r="Q47" s="140" t="s">
        <v>91</v>
      </c>
      <c r="R47" s="140" t="s">
        <v>91</v>
      </c>
      <c r="S47" s="140" t="s">
        <v>91</v>
      </c>
      <c r="T47" s="140" t="s">
        <v>91</v>
      </c>
      <c r="U47" s="140"/>
      <c r="V47" s="140"/>
      <c r="W47" s="140"/>
      <c r="X47" s="80"/>
      <c r="Y47" s="80"/>
      <c r="Z47" s="80"/>
      <c r="AA47" s="80"/>
      <c r="AB47" s="80"/>
      <c r="AC47" s="80"/>
      <c r="AD47" s="80"/>
      <c r="AE47" s="80"/>
      <c r="AF47" s="81"/>
    </row>
    <row r="48" spans="1:32" s="17" customFormat="1" ht="13.5" customHeight="1">
      <c r="A48" s="264"/>
      <c r="B48" s="28"/>
      <c r="C48" s="382" t="s">
        <v>241</v>
      </c>
      <c r="D48" s="382"/>
      <c r="E48" s="382"/>
      <c r="F48" s="382"/>
      <c r="G48" s="383"/>
      <c r="H48" s="117" t="s">
        <v>91</v>
      </c>
      <c r="I48" s="109"/>
      <c r="J48" s="109"/>
      <c r="K48" s="109"/>
      <c r="L48" s="109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80"/>
      <c r="Y48" s="80"/>
      <c r="Z48" s="80"/>
      <c r="AA48" s="80"/>
      <c r="AB48" s="80"/>
      <c r="AC48" s="80"/>
      <c r="AD48" s="80"/>
      <c r="AE48" s="80"/>
      <c r="AF48" s="81"/>
    </row>
    <row r="49" spans="1:32" s="17" customFormat="1" ht="13.5" customHeight="1">
      <c r="A49" s="264"/>
      <c r="B49" s="28"/>
      <c r="C49" s="382" t="s">
        <v>242</v>
      </c>
      <c r="D49" s="382"/>
      <c r="E49" s="382"/>
      <c r="F49" s="382"/>
      <c r="G49" s="383"/>
      <c r="H49" s="117"/>
      <c r="I49" s="109" t="s">
        <v>91</v>
      </c>
      <c r="J49" s="109"/>
      <c r="K49" s="109"/>
      <c r="L49" s="109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80"/>
      <c r="Y49" s="80"/>
      <c r="Z49" s="80"/>
      <c r="AA49" s="80"/>
      <c r="AB49" s="80"/>
      <c r="AC49" s="80"/>
      <c r="AD49" s="80"/>
      <c r="AE49" s="80"/>
      <c r="AF49" s="81"/>
    </row>
    <row r="50" spans="1:32" s="17" customFormat="1" ht="13.5" customHeight="1">
      <c r="A50" s="264"/>
      <c r="B50" s="28"/>
      <c r="C50" s="382" t="s">
        <v>243</v>
      </c>
      <c r="D50" s="382"/>
      <c r="E50" s="382"/>
      <c r="F50" s="382"/>
      <c r="G50" s="383"/>
      <c r="H50" s="117"/>
      <c r="I50" s="109" t="s">
        <v>91</v>
      </c>
      <c r="J50" s="109"/>
      <c r="K50" s="109"/>
      <c r="L50" s="109"/>
      <c r="M50" s="142"/>
      <c r="N50" s="142"/>
      <c r="O50" s="142"/>
      <c r="P50" s="142" t="s">
        <v>91</v>
      </c>
      <c r="Q50" s="142"/>
      <c r="R50" s="142"/>
      <c r="S50" s="142"/>
      <c r="T50" s="142"/>
      <c r="U50" s="142"/>
      <c r="V50" s="142"/>
      <c r="W50" s="142"/>
      <c r="X50" s="80"/>
      <c r="Y50" s="80"/>
      <c r="Z50" s="80"/>
      <c r="AA50" s="80"/>
      <c r="AB50" s="80"/>
      <c r="AC50" s="80"/>
      <c r="AD50" s="80"/>
      <c r="AE50" s="80"/>
      <c r="AF50" s="81"/>
    </row>
    <row r="51" spans="1:32" s="17" customFormat="1" ht="13.5" customHeight="1">
      <c r="A51" s="264"/>
      <c r="B51" s="28"/>
      <c r="C51" s="382" t="s">
        <v>244</v>
      </c>
      <c r="D51" s="382"/>
      <c r="E51" s="382"/>
      <c r="F51" s="382"/>
      <c r="G51" s="383"/>
      <c r="H51" s="117"/>
      <c r="I51" s="109"/>
      <c r="J51" s="109" t="s">
        <v>91</v>
      </c>
      <c r="K51" s="109"/>
      <c r="L51" s="109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80"/>
      <c r="Y51" s="80"/>
      <c r="Z51" s="80"/>
      <c r="AA51" s="80"/>
      <c r="AB51" s="80"/>
      <c r="AC51" s="80"/>
      <c r="AD51" s="80"/>
      <c r="AE51" s="80"/>
      <c r="AF51" s="81"/>
    </row>
    <row r="52" spans="1:32" s="17" customFormat="1" ht="13.5" customHeight="1">
      <c r="A52" s="264"/>
      <c r="B52" s="28"/>
      <c r="C52" s="382" t="s">
        <v>245</v>
      </c>
      <c r="D52" s="382"/>
      <c r="E52" s="382"/>
      <c r="F52" s="382"/>
      <c r="G52" s="383"/>
      <c r="H52" s="117"/>
      <c r="I52" s="109"/>
      <c r="J52" s="109"/>
      <c r="K52" s="109"/>
      <c r="L52" s="109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80"/>
      <c r="Y52" s="80"/>
      <c r="Z52" s="80"/>
      <c r="AA52" s="80"/>
      <c r="AB52" s="80"/>
      <c r="AC52" s="80"/>
      <c r="AD52" s="80"/>
      <c r="AE52" s="80"/>
      <c r="AF52" s="81"/>
    </row>
    <row r="53" spans="1:32" s="17" customFormat="1" ht="13.5" customHeight="1">
      <c r="A53" s="264"/>
      <c r="B53" s="28"/>
      <c r="C53" s="164"/>
      <c r="D53" s="382" t="s">
        <v>246</v>
      </c>
      <c r="E53" s="382"/>
      <c r="F53" s="382"/>
      <c r="G53" s="383"/>
      <c r="H53" s="117"/>
      <c r="I53" s="109"/>
      <c r="J53" s="109"/>
      <c r="K53" s="109" t="s">
        <v>91</v>
      </c>
      <c r="L53" s="109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80"/>
      <c r="Y53" s="80"/>
      <c r="Z53" s="80"/>
      <c r="AA53" s="80"/>
      <c r="AB53" s="80"/>
      <c r="AC53" s="80"/>
      <c r="AD53" s="80"/>
      <c r="AE53" s="80"/>
      <c r="AF53" s="81"/>
    </row>
    <row r="54" spans="1:32" s="17" customFormat="1" ht="13.5" customHeight="1">
      <c r="A54" s="264"/>
      <c r="B54" s="28"/>
      <c r="C54" s="382" t="s">
        <v>247</v>
      </c>
      <c r="D54" s="382"/>
      <c r="E54" s="382"/>
      <c r="F54" s="382"/>
      <c r="G54" s="383"/>
      <c r="H54" s="117"/>
      <c r="I54" s="109"/>
      <c r="J54" s="109"/>
      <c r="K54" s="109"/>
      <c r="L54" s="109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80"/>
      <c r="Y54" s="80"/>
      <c r="Z54" s="80"/>
      <c r="AA54" s="80"/>
      <c r="AB54" s="80"/>
      <c r="AC54" s="80"/>
      <c r="AD54" s="80"/>
      <c r="AE54" s="80"/>
      <c r="AF54" s="81"/>
    </row>
    <row r="55" spans="1:32" s="17" customFormat="1" ht="13.5" customHeight="1">
      <c r="A55" s="264"/>
      <c r="B55" s="28"/>
      <c r="C55" s="164"/>
      <c r="D55" s="382" t="s">
        <v>248</v>
      </c>
      <c r="E55" s="382"/>
      <c r="F55" s="382"/>
      <c r="G55" s="383"/>
      <c r="H55" s="117"/>
      <c r="I55" s="109"/>
      <c r="J55" s="109"/>
      <c r="K55" s="109"/>
      <c r="L55" s="109" t="s">
        <v>91</v>
      </c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80"/>
      <c r="Y55" s="80"/>
      <c r="Z55" s="80"/>
      <c r="AA55" s="80"/>
      <c r="AB55" s="80"/>
      <c r="AC55" s="80"/>
      <c r="AD55" s="80"/>
      <c r="AE55" s="80"/>
      <c r="AF55" s="81"/>
    </row>
    <row r="56" spans="1:32" s="17" customFormat="1" ht="13.5" customHeight="1">
      <c r="A56" s="264"/>
      <c r="B56" s="28"/>
      <c r="C56" s="382" t="s">
        <v>249</v>
      </c>
      <c r="D56" s="382"/>
      <c r="E56" s="382"/>
      <c r="F56" s="382"/>
      <c r="G56" s="383"/>
      <c r="H56" s="117"/>
      <c r="I56" s="109"/>
      <c r="J56" s="109"/>
      <c r="K56" s="109"/>
      <c r="L56" s="109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80"/>
      <c r="Y56" s="80"/>
      <c r="Z56" s="80"/>
      <c r="AA56" s="80"/>
      <c r="AB56" s="80"/>
      <c r="AC56" s="80"/>
      <c r="AD56" s="80"/>
      <c r="AE56" s="80"/>
      <c r="AF56" s="81"/>
    </row>
    <row r="57" spans="1:32" s="17" customFormat="1" ht="13.5" customHeight="1">
      <c r="A57" s="264"/>
      <c r="B57" s="28"/>
      <c r="C57" s="164"/>
      <c r="D57" s="382" t="s">
        <v>250</v>
      </c>
      <c r="E57" s="382"/>
      <c r="F57" s="382"/>
      <c r="G57" s="383"/>
      <c r="H57" s="117"/>
      <c r="I57" s="109"/>
      <c r="J57" s="109"/>
      <c r="K57" s="109"/>
      <c r="L57" s="109"/>
      <c r="M57" s="142" t="s">
        <v>91</v>
      </c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80"/>
      <c r="Y57" s="80"/>
      <c r="Z57" s="80"/>
      <c r="AA57" s="80"/>
      <c r="AB57" s="80"/>
      <c r="AC57" s="80"/>
      <c r="AD57" s="80"/>
      <c r="AE57" s="80"/>
      <c r="AF57" s="81"/>
    </row>
    <row r="58" spans="1:32" s="17" customFormat="1" ht="13.5" customHeight="1">
      <c r="A58" s="264"/>
      <c r="B58" s="28"/>
      <c r="C58" s="382" t="s">
        <v>251</v>
      </c>
      <c r="D58" s="382"/>
      <c r="E58" s="382"/>
      <c r="F58" s="382"/>
      <c r="G58" s="383"/>
      <c r="H58" s="117"/>
      <c r="I58" s="109"/>
      <c r="J58" s="109"/>
      <c r="K58" s="109"/>
      <c r="L58" s="109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80"/>
      <c r="Y58" s="80"/>
      <c r="Z58" s="80"/>
      <c r="AA58" s="80"/>
      <c r="AB58" s="80"/>
      <c r="AC58" s="80"/>
      <c r="AD58" s="80"/>
      <c r="AE58" s="80"/>
      <c r="AF58" s="81"/>
    </row>
    <row r="59" spans="1:32" s="17" customFormat="1" ht="13.5" customHeight="1">
      <c r="A59" s="264"/>
      <c r="B59" s="28"/>
      <c r="C59" s="164"/>
      <c r="D59" s="382" t="s">
        <v>252</v>
      </c>
      <c r="E59" s="382"/>
      <c r="F59" s="382"/>
      <c r="G59" s="383"/>
      <c r="H59" s="117"/>
      <c r="I59" s="109"/>
      <c r="J59" s="109"/>
      <c r="K59" s="109"/>
      <c r="L59" s="109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80"/>
      <c r="Y59" s="80"/>
      <c r="Z59" s="80"/>
      <c r="AA59" s="80"/>
      <c r="AB59" s="80"/>
      <c r="AC59" s="80"/>
      <c r="AD59" s="80"/>
      <c r="AE59" s="80"/>
      <c r="AF59" s="81"/>
    </row>
    <row r="60" spans="1:32" s="17" customFormat="1" ht="13.5" customHeight="1">
      <c r="A60" s="264"/>
      <c r="B60" s="28"/>
      <c r="C60" s="382" t="s">
        <v>253</v>
      </c>
      <c r="D60" s="382"/>
      <c r="E60" s="382"/>
      <c r="F60" s="382"/>
      <c r="G60" s="383"/>
      <c r="H60" s="117"/>
      <c r="I60" s="109"/>
      <c r="J60" s="109"/>
      <c r="K60" s="109"/>
      <c r="L60" s="109"/>
      <c r="M60" s="142"/>
      <c r="N60" s="142"/>
      <c r="O60" s="142"/>
      <c r="P60" s="142"/>
      <c r="Q60" s="142" t="s">
        <v>91</v>
      </c>
      <c r="R60" s="142"/>
      <c r="S60" s="142"/>
      <c r="T60" s="142"/>
      <c r="U60" s="142"/>
      <c r="V60" s="142"/>
      <c r="W60" s="142"/>
      <c r="X60" s="80"/>
      <c r="Y60" s="80"/>
      <c r="Z60" s="80"/>
      <c r="AA60" s="80"/>
      <c r="AB60" s="80"/>
      <c r="AC60" s="80"/>
      <c r="AD60" s="80"/>
      <c r="AE60" s="80"/>
      <c r="AF60" s="81"/>
    </row>
    <row r="61" spans="1:32" s="17" customFormat="1" ht="13.5" customHeight="1">
      <c r="A61" s="264"/>
      <c r="B61" s="28"/>
      <c r="C61" s="382" t="s">
        <v>254</v>
      </c>
      <c r="D61" s="382"/>
      <c r="E61" s="382"/>
      <c r="F61" s="382"/>
      <c r="G61" s="383"/>
      <c r="H61" s="117"/>
      <c r="I61" s="109"/>
      <c r="J61" s="109"/>
      <c r="K61" s="109"/>
      <c r="L61" s="109"/>
      <c r="M61" s="142"/>
      <c r="N61" s="142"/>
      <c r="O61" s="142"/>
      <c r="P61" s="142"/>
      <c r="Q61" s="142"/>
      <c r="R61" s="142" t="s">
        <v>91</v>
      </c>
      <c r="S61" s="142"/>
      <c r="T61" s="142"/>
      <c r="U61" s="142"/>
      <c r="V61" s="142"/>
      <c r="W61" s="142"/>
      <c r="X61" s="80"/>
      <c r="Y61" s="80"/>
      <c r="Z61" s="80"/>
      <c r="AA61" s="80"/>
      <c r="AB61" s="80"/>
      <c r="AC61" s="80"/>
      <c r="AD61" s="80"/>
      <c r="AE61" s="80"/>
      <c r="AF61" s="81"/>
    </row>
    <row r="62" spans="1:32" s="17" customFormat="1" ht="13.5" customHeight="1">
      <c r="A62" s="264"/>
      <c r="B62" s="28"/>
      <c r="C62" s="382" t="s">
        <v>255</v>
      </c>
      <c r="D62" s="382"/>
      <c r="E62" s="382"/>
      <c r="F62" s="382"/>
      <c r="G62" s="383"/>
      <c r="H62" s="117"/>
      <c r="I62" s="109"/>
      <c r="J62" s="109"/>
      <c r="K62" s="109"/>
      <c r="L62" s="109"/>
      <c r="M62" s="142"/>
      <c r="N62" s="142"/>
      <c r="O62" s="142"/>
      <c r="P62" s="142"/>
      <c r="Q62" s="142"/>
      <c r="R62" s="142"/>
      <c r="S62" s="142" t="s">
        <v>91</v>
      </c>
      <c r="T62" s="142"/>
      <c r="U62" s="142"/>
      <c r="V62" s="142"/>
      <c r="W62" s="142"/>
      <c r="X62" s="80"/>
      <c r="Y62" s="80"/>
      <c r="Z62" s="80"/>
      <c r="AA62" s="80"/>
      <c r="AB62" s="80"/>
      <c r="AC62" s="80"/>
      <c r="AD62" s="80"/>
      <c r="AE62" s="80"/>
      <c r="AF62" s="81"/>
    </row>
    <row r="63" spans="1:32" s="17" customFormat="1" ht="13.5" customHeight="1">
      <c r="A63" s="264"/>
      <c r="B63" s="28"/>
      <c r="C63" s="382" t="s">
        <v>256</v>
      </c>
      <c r="D63" s="382"/>
      <c r="E63" s="382"/>
      <c r="F63" s="382"/>
      <c r="G63" s="383"/>
      <c r="H63" s="117"/>
      <c r="I63" s="109"/>
      <c r="J63" s="109"/>
      <c r="K63" s="109"/>
      <c r="L63" s="109"/>
      <c r="M63" s="142"/>
      <c r="N63" s="142"/>
      <c r="O63" s="142"/>
      <c r="P63" s="142"/>
      <c r="Q63" s="142"/>
      <c r="R63" s="142"/>
      <c r="S63" s="142"/>
      <c r="T63" s="142" t="s">
        <v>91</v>
      </c>
      <c r="U63" s="142"/>
      <c r="V63" s="142"/>
      <c r="W63" s="142"/>
      <c r="X63" s="80"/>
      <c r="Y63" s="80"/>
      <c r="Z63" s="80"/>
      <c r="AA63" s="80"/>
      <c r="AB63" s="80"/>
      <c r="AC63" s="80"/>
      <c r="AD63" s="80"/>
      <c r="AE63" s="80"/>
      <c r="AF63" s="81"/>
    </row>
    <row r="64" spans="1:32" s="17" customFormat="1" ht="13.5" customHeight="1">
      <c r="A64" s="264"/>
      <c r="B64" s="28"/>
      <c r="C64" s="382" t="s">
        <v>257</v>
      </c>
      <c r="D64" s="382"/>
      <c r="E64" s="382"/>
      <c r="F64" s="382"/>
      <c r="G64" s="383"/>
      <c r="H64" s="117"/>
      <c r="I64" s="109"/>
      <c r="J64" s="109"/>
      <c r="K64" s="109"/>
      <c r="L64" s="109"/>
      <c r="M64" s="142"/>
      <c r="N64" s="142"/>
      <c r="O64" s="142"/>
      <c r="P64" s="142"/>
      <c r="Q64" s="142"/>
      <c r="R64" s="142"/>
      <c r="S64" s="142"/>
      <c r="T64" s="142"/>
      <c r="U64" s="142" t="s">
        <v>91</v>
      </c>
      <c r="V64" s="142"/>
      <c r="W64" s="142"/>
      <c r="X64" s="80"/>
      <c r="Y64" s="80"/>
      <c r="Z64" s="80"/>
      <c r="AA64" s="80"/>
      <c r="AB64" s="80"/>
      <c r="AC64" s="80"/>
      <c r="AD64" s="80"/>
      <c r="AE64" s="80"/>
      <c r="AF64" s="81"/>
    </row>
    <row r="65" spans="1:32" s="17" customFormat="1" ht="13.5" customHeight="1">
      <c r="A65" s="264"/>
      <c r="B65" s="28"/>
      <c r="C65" s="382" t="s">
        <v>258</v>
      </c>
      <c r="D65" s="382"/>
      <c r="E65" s="382"/>
      <c r="F65" s="382"/>
      <c r="G65" s="383"/>
      <c r="H65" s="117"/>
      <c r="I65" s="109"/>
      <c r="J65" s="109"/>
      <c r="K65" s="109"/>
      <c r="L65" s="109"/>
      <c r="M65" s="142"/>
      <c r="N65" s="142"/>
      <c r="O65" s="142"/>
      <c r="P65" s="142"/>
      <c r="Q65" s="142"/>
      <c r="R65" s="142"/>
      <c r="S65" s="142"/>
      <c r="T65" s="142"/>
      <c r="U65" s="142"/>
      <c r="V65" s="142" t="s">
        <v>91</v>
      </c>
      <c r="W65" s="142"/>
      <c r="X65" s="80"/>
      <c r="Y65" s="80"/>
      <c r="Z65" s="80"/>
      <c r="AA65" s="80"/>
      <c r="AB65" s="80"/>
      <c r="AC65" s="80"/>
      <c r="AD65" s="80"/>
      <c r="AE65" s="80"/>
      <c r="AF65" s="81"/>
    </row>
    <row r="66" spans="1:32" s="17" customFormat="1" ht="13.5" customHeight="1" thickBot="1">
      <c r="A66" s="264"/>
      <c r="B66" s="28"/>
      <c r="C66" s="382" t="s">
        <v>240</v>
      </c>
      <c r="D66" s="382"/>
      <c r="E66" s="382"/>
      <c r="F66" s="382"/>
      <c r="G66" s="383"/>
      <c r="H66" s="117"/>
      <c r="I66" s="109"/>
      <c r="J66" s="109"/>
      <c r="K66" s="109"/>
      <c r="L66" s="109"/>
      <c r="M66" s="109"/>
      <c r="N66" s="142"/>
      <c r="O66" s="142"/>
      <c r="P66" s="142"/>
      <c r="Q66" s="142"/>
      <c r="R66" s="142"/>
      <c r="S66" s="142"/>
      <c r="T66" s="142"/>
      <c r="U66" s="142"/>
      <c r="V66" s="142"/>
      <c r="W66" s="142" t="s">
        <v>91</v>
      </c>
      <c r="X66" s="80"/>
      <c r="Y66" s="80"/>
      <c r="Z66" s="80"/>
      <c r="AA66" s="80"/>
      <c r="AB66" s="80"/>
      <c r="AC66" s="80"/>
      <c r="AD66" s="80"/>
      <c r="AE66" s="80"/>
      <c r="AF66" s="81"/>
    </row>
    <row r="67" spans="1:32" s="17" customFormat="1" ht="24" customHeight="1">
      <c r="A67" s="293" t="s">
        <v>54</v>
      </c>
      <c r="B67" s="295"/>
      <c r="C67" s="296"/>
      <c r="D67" s="296"/>
      <c r="E67" s="296"/>
      <c r="F67" s="297"/>
      <c r="G67" s="35" t="s">
        <v>43</v>
      </c>
      <c r="H67" s="36" t="s">
        <v>95</v>
      </c>
      <c r="I67" s="36" t="s">
        <v>95</v>
      </c>
      <c r="J67" s="36" t="s">
        <v>95</v>
      </c>
      <c r="K67" s="36" t="s">
        <v>95</v>
      </c>
      <c r="L67" s="36" t="s">
        <v>95</v>
      </c>
      <c r="M67" s="36" t="s">
        <v>95</v>
      </c>
      <c r="N67" s="36" t="s">
        <v>95</v>
      </c>
      <c r="O67" s="36" t="s">
        <v>95</v>
      </c>
      <c r="P67" s="36" t="s">
        <v>95</v>
      </c>
      <c r="Q67" s="36" t="s">
        <v>95</v>
      </c>
      <c r="R67" s="36" t="s">
        <v>95</v>
      </c>
      <c r="S67" s="36" t="s">
        <v>95</v>
      </c>
      <c r="T67" s="36" t="s">
        <v>95</v>
      </c>
      <c r="U67" s="37" t="s">
        <v>201</v>
      </c>
      <c r="V67" s="37" t="s">
        <v>201</v>
      </c>
      <c r="W67" s="37" t="s">
        <v>201</v>
      </c>
      <c r="X67" s="37"/>
      <c r="Y67" s="37"/>
      <c r="Z67" s="37"/>
      <c r="AA67" s="37"/>
      <c r="AB67" s="37"/>
      <c r="AC67" s="37"/>
      <c r="AD67" s="37"/>
      <c r="AE67" s="37"/>
      <c r="AF67" s="38"/>
    </row>
    <row r="68" spans="1:32" s="17" customFormat="1" ht="27" customHeight="1">
      <c r="A68" s="294"/>
      <c r="B68" s="250"/>
      <c r="C68" s="251"/>
      <c r="D68" s="251"/>
      <c r="E68" s="251"/>
      <c r="F68" s="252"/>
      <c r="G68" s="39" t="s">
        <v>44</v>
      </c>
      <c r="H68" s="40" t="s">
        <v>202</v>
      </c>
      <c r="I68" s="40" t="s">
        <v>202</v>
      </c>
      <c r="J68" s="40" t="s">
        <v>202</v>
      </c>
      <c r="K68" s="40" t="s">
        <v>202</v>
      </c>
      <c r="L68" s="40" t="s">
        <v>202</v>
      </c>
      <c r="M68" s="40" t="s">
        <v>202</v>
      </c>
      <c r="N68" s="40" t="s">
        <v>202</v>
      </c>
      <c r="O68" s="40" t="s">
        <v>202</v>
      </c>
      <c r="P68" s="40" t="s">
        <v>202</v>
      </c>
      <c r="Q68" s="40" t="s">
        <v>202</v>
      </c>
      <c r="R68" s="40" t="s">
        <v>202</v>
      </c>
      <c r="S68" s="40" t="s">
        <v>202</v>
      </c>
      <c r="T68" s="40" t="s">
        <v>202</v>
      </c>
      <c r="U68" s="40" t="s">
        <v>202</v>
      </c>
      <c r="V68" s="40" t="s">
        <v>202</v>
      </c>
      <c r="W68" s="40" t="s">
        <v>202</v>
      </c>
      <c r="X68" s="41"/>
      <c r="Y68" s="41"/>
      <c r="Z68" s="41"/>
      <c r="AA68" s="41"/>
      <c r="AB68" s="41"/>
      <c r="AC68" s="41"/>
      <c r="AD68" s="41"/>
      <c r="AE68" s="41"/>
      <c r="AF68" s="42"/>
    </row>
    <row r="69" spans="1:32" s="17" customFormat="1" ht="27" customHeight="1">
      <c r="A69" s="294"/>
      <c r="B69" s="250"/>
      <c r="C69" s="251"/>
      <c r="D69" s="251"/>
      <c r="E69" s="251"/>
      <c r="F69" s="252"/>
      <c r="G69" s="39" t="s">
        <v>45</v>
      </c>
      <c r="H69" s="43">
        <v>43721</v>
      </c>
      <c r="I69" s="43">
        <v>43721</v>
      </c>
      <c r="J69" s="43">
        <v>43721</v>
      </c>
      <c r="K69" s="43">
        <v>43721</v>
      </c>
      <c r="L69" s="43">
        <v>43721</v>
      </c>
      <c r="M69" s="43">
        <v>43721</v>
      </c>
      <c r="N69" s="43">
        <v>43721</v>
      </c>
      <c r="O69" s="43">
        <v>43721</v>
      </c>
      <c r="P69" s="43">
        <v>43721</v>
      </c>
      <c r="Q69" s="43">
        <v>43721</v>
      </c>
      <c r="R69" s="43">
        <v>43721</v>
      </c>
      <c r="S69" s="43">
        <v>43721</v>
      </c>
      <c r="T69" s="43">
        <v>43721</v>
      </c>
      <c r="U69" s="43">
        <v>43721</v>
      </c>
      <c r="V69" s="43">
        <v>43721</v>
      </c>
      <c r="W69" s="43">
        <v>43721</v>
      </c>
      <c r="X69" s="44"/>
      <c r="Y69" s="44"/>
      <c r="Z69" s="44"/>
      <c r="AA69" s="44"/>
      <c r="AB69" s="44"/>
      <c r="AC69" s="44"/>
      <c r="AD69" s="44"/>
      <c r="AE69" s="44"/>
      <c r="AF69" s="45"/>
    </row>
    <row r="70" spans="1:32" s="17" customFormat="1" ht="24.75" customHeight="1">
      <c r="A70" s="294"/>
      <c r="B70" s="250" t="s">
        <v>104</v>
      </c>
      <c r="C70" s="251"/>
      <c r="D70" s="251"/>
      <c r="E70" s="251"/>
      <c r="F70" s="252"/>
      <c r="G70" s="46" t="s">
        <v>1</v>
      </c>
      <c r="H70" s="40" t="s">
        <v>98</v>
      </c>
      <c r="I70" s="40" t="s">
        <v>98</v>
      </c>
      <c r="J70" s="40" t="s">
        <v>98</v>
      </c>
      <c r="K70" s="40" t="s">
        <v>98</v>
      </c>
      <c r="L70" s="40" t="s">
        <v>98</v>
      </c>
      <c r="M70" s="40" t="s">
        <v>98</v>
      </c>
      <c r="N70" s="40" t="s">
        <v>98</v>
      </c>
      <c r="O70" s="40" t="s">
        <v>98</v>
      </c>
      <c r="P70" s="40" t="s">
        <v>98</v>
      </c>
      <c r="Q70" s="40" t="s">
        <v>98</v>
      </c>
      <c r="R70" s="40" t="s">
        <v>98</v>
      </c>
      <c r="S70" s="40" t="s">
        <v>98</v>
      </c>
      <c r="T70" s="40" t="s">
        <v>98</v>
      </c>
      <c r="U70" s="40" t="s">
        <v>98</v>
      </c>
      <c r="V70" s="40" t="s">
        <v>98</v>
      </c>
      <c r="W70" s="40" t="s">
        <v>98</v>
      </c>
      <c r="X70" s="41"/>
      <c r="Y70" s="41"/>
      <c r="Z70" s="41"/>
      <c r="AA70" s="41"/>
      <c r="AB70" s="41"/>
      <c r="AC70" s="41"/>
      <c r="AD70" s="41"/>
      <c r="AE70" s="41"/>
      <c r="AF70" s="42"/>
    </row>
    <row r="71" spans="1:32" s="17" customFormat="1" ht="24.75" customHeight="1">
      <c r="A71" s="284" t="s">
        <v>55</v>
      </c>
      <c r="B71" s="286" t="s">
        <v>47</v>
      </c>
      <c r="C71" s="286"/>
      <c r="D71" s="286"/>
      <c r="E71" s="286"/>
      <c r="F71" s="287" t="str">
        <f>GetBugSheetName()</f>
        <v>Template_</v>
      </c>
      <c r="G71" s="288"/>
      <c r="H71" s="60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4"/>
    </row>
    <row r="72" spans="1:32" s="17" customFormat="1" ht="36" customHeight="1" thickBot="1">
      <c r="A72" s="285"/>
      <c r="B72" s="289" t="s">
        <v>31</v>
      </c>
      <c r="C72" s="290"/>
      <c r="D72" s="290"/>
      <c r="E72" s="291"/>
      <c r="F72" s="289"/>
      <c r="G72" s="292"/>
      <c r="H72" s="61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 t="str">
        <f t="shared" ref="S72:AF72" si="1">IF(S71="","",(SUM(LEN(S71)-LEN(SUBSTITUTE(S71,",","")))/LEN(",")) + 1 )</f>
        <v/>
      </c>
      <c r="T72" s="55" t="str">
        <f t="shared" si="1"/>
        <v/>
      </c>
      <c r="U72" s="55" t="str">
        <f t="shared" si="1"/>
        <v/>
      </c>
      <c r="V72" s="55" t="str">
        <f t="shared" si="1"/>
        <v/>
      </c>
      <c r="W72" s="55" t="str">
        <f t="shared" si="1"/>
        <v/>
      </c>
      <c r="X72" s="55" t="str">
        <f t="shared" si="1"/>
        <v/>
      </c>
      <c r="Y72" s="55" t="str">
        <f t="shared" si="1"/>
        <v/>
      </c>
      <c r="Z72" s="55" t="str">
        <f t="shared" si="1"/>
        <v/>
      </c>
      <c r="AA72" s="55" t="str">
        <f t="shared" si="1"/>
        <v/>
      </c>
      <c r="AB72" s="55" t="str">
        <f t="shared" si="1"/>
        <v/>
      </c>
      <c r="AC72" s="55" t="str">
        <f t="shared" si="1"/>
        <v/>
      </c>
      <c r="AD72" s="55" t="str">
        <f t="shared" si="1"/>
        <v/>
      </c>
      <c r="AE72" s="55" t="str">
        <f t="shared" si="1"/>
        <v/>
      </c>
      <c r="AF72" s="56" t="str">
        <f t="shared" si="1"/>
        <v/>
      </c>
    </row>
    <row r="73" spans="1:32" s="17" customFormat="1">
      <c r="H73" s="47"/>
      <c r="I73" s="47"/>
      <c r="J73" s="47"/>
      <c r="K73" s="47"/>
      <c r="L73" s="47"/>
      <c r="M73" s="47"/>
      <c r="N73" s="48"/>
      <c r="O73" s="49"/>
      <c r="P73" s="47"/>
      <c r="Q73" s="47"/>
      <c r="R73" s="47"/>
      <c r="S73" s="47"/>
      <c r="T73" s="47"/>
      <c r="U73" s="47"/>
      <c r="V73" s="47"/>
    </row>
  </sheetData>
  <sheetProtection insertRows="0"/>
  <protectedRanges>
    <protectedRange sqref="B4:G66" name="Range2_1"/>
    <protectedRange sqref="B1:O2 P2 T1 AC1:AF2" name="Range1_1"/>
    <protectedRange sqref="H67:AF71" name="Range3_1_1"/>
    <protectedRange sqref="H4:AF66" name="Range2_1_1"/>
  </protectedRanges>
  <mergeCells count="98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A43:A66"/>
    <mergeCell ref="B43:G43"/>
    <mergeCell ref="A4:A42"/>
    <mergeCell ref="B4:G4"/>
    <mergeCell ref="B5:G5"/>
    <mergeCell ref="B6:B42"/>
    <mergeCell ref="C6:G6"/>
    <mergeCell ref="C7:C8"/>
    <mergeCell ref="D7:G7"/>
    <mergeCell ref="D8:G8"/>
    <mergeCell ref="C9:G9"/>
    <mergeCell ref="C10:C11"/>
    <mergeCell ref="D10:G10"/>
    <mergeCell ref="D11:G11"/>
    <mergeCell ref="C12:G12"/>
    <mergeCell ref="C13:C14"/>
    <mergeCell ref="A67:A70"/>
    <mergeCell ref="B67:F67"/>
    <mergeCell ref="B68:F68"/>
    <mergeCell ref="B69:F69"/>
    <mergeCell ref="B70:F70"/>
    <mergeCell ref="A71:A72"/>
    <mergeCell ref="B71:E71"/>
    <mergeCell ref="F71:G71"/>
    <mergeCell ref="B72:E72"/>
    <mergeCell ref="F72:G72"/>
    <mergeCell ref="D13:G13"/>
    <mergeCell ref="D14:G14"/>
    <mergeCell ref="C15:G15"/>
    <mergeCell ref="C16:C17"/>
    <mergeCell ref="D16:G16"/>
    <mergeCell ref="D17:G17"/>
    <mergeCell ref="C18:G18"/>
    <mergeCell ref="C19:C20"/>
    <mergeCell ref="D19:G19"/>
    <mergeCell ref="D20:G20"/>
    <mergeCell ref="C21:G21"/>
    <mergeCell ref="C22:C23"/>
    <mergeCell ref="D22:G22"/>
    <mergeCell ref="D23:G23"/>
    <mergeCell ref="C24:G24"/>
    <mergeCell ref="C25:C26"/>
    <mergeCell ref="D25:G25"/>
    <mergeCell ref="D26:G26"/>
    <mergeCell ref="C27:G27"/>
    <mergeCell ref="C28:G28"/>
    <mergeCell ref="C29:G29"/>
    <mergeCell ref="C30:G30"/>
    <mergeCell ref="C31:G31"/>
    <mergeCell ref="C32:G32"/>
    <mergeCell ref="D33:G33"/>
    <mergeCell ref="C34:G34"/>
    <mergeCell ref="C35:C38"/>
    <mergeCell ref="D35:G35"/>
    <mergeCell ref="D36:G36"/>
    <mergeCell ref="D37:G37"/>
    <mergeCell ref="D38:G38"/>
    <mergeCell ref="C39:G39"/>
    <mergeCell ref="C40:C42"/>
    <mergeCell ref="D40:G40"/>
    <mergeCell ref="D41:G41"/>
    <mergeCell ref="D42:G42"/>
    <mergeCell ref="D55:G55"/>
    <mergeCell ref="C56:G56"/>
    <mergeCell ref="D57:G57"/>
    <mergeCell ref="C48:G48"/>
    <mergeCell ref="C49:G49"/>
    <mergeCell ref="C50:G50"/>
    <mergeCell ref="C51:G51"/>
    <mergeCell ref="C52:G52"/>
    <mergeCell ref="C63:G63"/>
    <mergeCell ref="C64:G64"/>
    <mergeCell ref="C65:G65"/>
    <mergeCell ref="C66:G66"/>
    <mergeCell ref="C44:G44"/>
    <mergeCell ref="C45:C47"/>
    <mergeCell ref="D45:G45"/>
    <mergeCell ref="D46:G46"/>
    <mergeCell ref="D47:G47"/>
    <mergeCell ref="C58:G58"/>
    <mergeCell ref="D59:G59"/>
    <mergeCell ref="C60:G60"/>
    <mergeCell ref="C61:G61"/>
    <mergeCell ref="C62:G62"/>
    <mergeCell ref="D53:G53"/>
    <mergeCell ref="C54:G54"/>
  </mergeCells>
  <phoneticPr fontId="4"/>
  <conditionalFormatting sqref="H3:AF72">
    <cfRule type="expression" dxfId="137" priority="169" stopIfTrue="1">
      <formula>H$70="NA"</formula>
    </cfRule>
    <cfRule type="expression" dxfId="136" priority="170" stopIfTrue="1">
      <formula>H$70="NG"</formula>
    </cfRule>
  </conditionalFormatting>
  <conditionalFormatting sqref="H39:H41 H42:I42 J39:J41 H9 J9 J11:J23 P24:W66 I7:W7 J8:W8 L24:L38 K9:W23 H11:H23 H43:O47 K42 M39:O41 M48:O65">
    <cfRule type="expression" dxfId="135" priority="3" stopIfTrue="1">
      <formula>NA()</formula>
    </cfRule>
    <cfRule type="expression" dxfId="134" priority="4" stopIfTrue="1">
      <formula>NA()</formula>
    </cfRule>
  </conditionalFormatting>
  <conditionalFormatting sqref="N66:O66">
    <cfRule type="expression" dxfId="133" priority="1" stopIfTrue="1">
      <formula>NA()</formula>
    </cfRule>
    <cfRule type="expression" dxfId="132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67"/>
    <dataValidation allowBlank="1" showInputMessage="1" showErrorMessage="1" promptTitle="Enter" prompt="Name of the person who performed the test" sqref="G68"/>
    <dataValidation allowBlank="1" showInputMessage="1" showErrorMessage="1" promptTitle="Testing Date" prompt="Date on which test was performed in yyyy/mm/dd format" sqref="G6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0"/>
    <dataValidation allowBlank="1" showInputMessage="1" showErrorMessage="1" promptTitle="Bug ID" prompt="Unique ID throughout the project._x000a_For every Bug found during Test as well as Re-Test, a new Bug ID needs to be entered here (as a comma seperated value)" sqref="B71:E71"/>
    <dataValidation allowBlank="1" showInputMessage="1" showErrorMessage="1" promptTitle="PCL sheet name" prompt=" " sqref="F71:G71"/>
    <dataValidation type="list" allowBlank="1" showInputMessage="1" showErrorMessage="1" sqref="H70:AF70">
      <formula1>"OK, NG, NA, PT"</formula1>
    </dataValidation>
    <dataValidation type="list" allowBlank="1" showInputMessage="1" showErrorMessage="1" sqref="H67:AF67">
      <formula1>"N, A, B"</formula1>
    </dataValidation>
    <dataValidation allowBlank="1" showInputMessage="1" showErrorMessage="1" promptTitle="Check points" prompt="that need / need not be executed" sqref="A43:A66"/>
    <dataValidation allowBlank="1" showInputMessage="1" showErrorMessage="1" promptTitle="Input conditions" prompt="that need to be checked." sqref="A4:A4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AF20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7" sqref="H1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260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182</v>
      </c>
      <c r="C2" s="254"/>
      <c r="D2" s="254"/>
      <c r="E2" s="273"/>
      <c r="F2" s="253" t="s">
        <v>206</v>
      </c>
      <c r="G2" s="254"/>
      <c r="H2" s="273"/>
      <c r="I2" s="289" t="s">
        <v>182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 t="shared" ref="I3:AF3" si="0">IF(COUNTA(I4:I14)&gt;0,IF(H3&gt;0,H3+1,""),"")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58" t="s">
        <v>262</v>
      </c>
      <c r="C4" s="358"/>
      <c r="D4" s="358"/>
      <c r="E4" s="358"/>
      <c r="F4" s="358"/>
      <c r="G4" s="3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59" t="s">
        <v>263</v>
      </c>
      <c r="C5" s="359"/>
      <c r="D5" s="359"/>
      <c r="E5" s="359"/>
      <c r="F5" s="359"/>
      <c r="G5" s="359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57"/>
      <c r="B6" s="91"/>
      <c r="C6" s="360" t="s">
        <v>264</v>
      </c>
      <c r="D6" s="360"/>
      <c r="E6" s="360"/>
      <c r="F6" s="360"/>
      <c r="G6" s="360"/>
      <c r="H6" s="142" t="s">
        <v>91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63" t="s">
        <v>53</v>
      </c>
      <c r="B7" s="326" t="s">
        <v>266</v>
      </c>
      <c r="C7" s="326"/>
      <c r="D7" s="326"/>
      <c r="E7" s="326"/>
      <c r="F7" s="326"/>
      <c r="G7" s="326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64"/>
      <c r="B8" s="172"/>
      <c r="C8" s="401" t="s">
        <v>267</v>
      </c>
      <c r="D8" s="387"/>
      <c r="E8" s="387"/>
      <c r="F8" s="387"/>
      <c r="G8" s="411"/>
      <c r="H8" s="142" t="s">
        <v>91</v>
      </c>
      <c r="I8" s="80"/>
      <c r="J8" s="80"/>
      <c r="K8" s="10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1"/>
    </row>
    <row r="9" spans="1:32" s="17" customFormat="1" ht="13.5" customHeight="1">
      <c r="A9" s="264"/>
      <c r="B9" s="101"/>
      <c r="C9" s="304" t="s">
        <v>135</v>
      </c>
      <c r="D9" s="304"/>
      <c r="E9" s="304"/>
      <c r="F9" s="304"/>
      <c r="G9" s="304"/>
      <c r="H9" s="79"/>
      <c r="I9" s="80"/>
      <c r="J9" s="80"/>
      <c r="K9" s="10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1"/>
    </row>
    <row r="10" spans="1:32" s="17" customFormat="1" ht="13.5" customHeight="1">
      <c r="A10" s="264"/>
      <c r="B10" s="101"/>
      <c r="C10" s="102"/>
      <c r="D10" s="364" t="s">
        <v>134</v>
      </c>
      <c r="E10" s="364"/>
      <c r="F10" s="364"/>
      <c r="G10" s="364"/>
      <c r="H10" s="142" t="s">
        <v>91</v>
      </c>
      <c r="I10" s="80"/>
      <c r="J10" s="80"/>
      <c r="K10" s="10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1"/>
    </row>
    <row r="11" spans="1:32" s="17" customFormat="1" ht="13.5" customHeight="1">
      <c r="A11" s="264"/>
      <c r="B11" s="101"/>
      <c r="C11" s="304" t="s">
        <v>265</v>
      </c>
      <c r="D11" s="304"/>
      <c r="E11" s="304"/>
      <c r="F11" s="304"/>
      <c r="G11" s="304"/>
      <c r="H11" s="79"/>
      <c r="I11" s="80"/>
      <c r="J11" s="80"/>
      <c r="K11" s="10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1"/>
    </row>
    <row r="12" spans="1:32" s="17" customFormat="1" ht="13.5" customHeight="1">
      <c r="A12" s="264"/>
      <c r="B12" s="101"/>
      <c r="C12" s="103"/>
      <c r="D12" s="311" t="s">
        <v>134</v>
      </c>
      <c r="E12" s="311"/>
      <c r="F12" s="311"/>
      <c r="G12" s="311"/>
      <c r="H12" s="142" t="s">
        <v>91</v>
      </c>
      <c r="I12" s="80"/>
      <c r="J12" s="80"/>
      <c r="K12" s="10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1"/>
    </row>
    <row r="13" spans="1:32" s="17" customFormat="1" ht="13.5" customHeight="1" thickBot="1">
      <c r="A13" s="264"/>
      <c r="B13" s="101"/>
      <c r="C13" s="306" t="s">
        <v>138</v>
      </c>
      <c r="D13" s="306"/>
      <c r="E13" s="306"/>
      <c r="F13" s="306"/>
      <c r="G13" s="306"/>
      <c r="H13" s="142" t="s">
        <v>91</v>
      </c>
      <c r="I13" s="80"/>
      <c r="J13" s="80"/>
      <c r="K13" s="10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1"/>
    </row>
    <row r="14" spans="1:32" s="17" customFormat="1" ht="24" customHeight="1">
      <c r="A14" s="293" t="s">
        <v>54</v>
      </c>
      <c r="B14" s="295"/>
      <c r="C14" s="296"/>
      <c r="D14" s="296"/>
      <c r="E14" s="296"/>
      <c r="F14" s="297"/>
      <c r="G14" s="35" t="s">
        <v>43</v>
      </c>
      <c r="H14" s="36" t="s">
        <v>95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294"/>
      <c r="B15" s="250"/>
      <c r="C15" s="251"/>
      <c r="D15" s="251"/>
      <c r="E15" s="251"/>
      <c r="F15" s="252"/>
      <c r="G15" s="39" t="s">
        <v>44</v>
      </c>
      <c r="H15" s="40" t="s">
        <v>202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2"/>
    </row>
    <row r="16" spans="1:32" s="17" customFormat="1" ht="27" customHeight="1">
      <c r="A16" s="294"/>
      <c r="B16" s="250"/>
      <c r="C16" s="251"/>
      <c r="D16" s="251"/>
      <c r="E16" s="251"/>
      <c r="F16" s="252"/>
      <c r="G16" s="39" t="s">
        <v>45</v>
      </c>
      <c r="H16" s="43">
        <v>43721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294"/>
      <c r="B17" s="250" t="s">
        <v>104</v>
      </c>
      <c r="C17" s="251"/>
      <c r="D17" s="251"/>
      <c r="E17" s="251"/>
      <c r="F17" s="252"/>
      <c r="G17" s="46" t="s">
        <v>1</v>
      </c>
      <c r="H17" s="40" t="s">
        <v>98</v>
      </c>
      <c r="I17" s="41"/>
      <c r="J17" s="41"/>
      <c r="K17" s="41"/>
      <c r="L17" s="41"/>
      <c r="M17" s="41"/>
      <c r="N17" s="69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2"/>
    </row>
    <row r="18" spans="1:32" s="17" customFormat="1" ht="24.75" customHeight="1">
      <c r="A18" s="284" t="s">
        <v>55</v>
      </c>
      <c r="B18" s="286" t="s">
        <v>47</v>
      </c>
      <c r="C18" s="286"/>
      <c r="D18" s="286"/>
      <c r="E18" s="286"/>
      <c r="F18" s="287" t="str">
        <f>GetBugSheetName()</f>
        <v>Template_</v>
      </c>
      <c r="G18" s="288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285"/>
      <c r="B19" s="289" t="s">
        <v>31</v>
      </c>
      <c r="C19" s="290"/>
      <c r="D19" s="290"/>
      <c r="E19" s="291"/>
      <c r="F19" s="289"/>
      <c r="G19" s="292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1">IF(S18="","",(SUM(LEN(S18)-LEN(SUBSTITUTE(S18,",","")))/LEN(",")) + 1 )</f>
        <v/>
      </c>
      <c r="T19" s="55" t="str">
        <f t="shared" si="1"/>
        <v/>
      </c>
      <c r="U19" s="55" t="str">
        <f t="shared" si="1"/>
        <v/>
      </c>
      <c r="V19" s="55" t="str">
        <f t="shared" si="1"/>
        <v/>
      </c>
      <c r="W19" s="55" t="str">
        <f t="shared" si="1"/>
        <v/>
      </c>
      <c r="X19" s="55" t="str">
        <f t="shared" si="1"/>
        <v/>
      </c>
      <c r="Y19" s="55" t="str">
        <f t="shared" si="1"/>
        <v/>
      </c>
      <c r="Z19" s="55" t="str">
        <f t="shared" si="1"/>
        <v/>
      </c>
      <c r="AA19" s="55" t="str">
        <f t="shared" si="1"/>
        <v/>
      </c>
      <c r="AB19" s="55" t="str">
        <f t="shared" si="1"/>
        <v/>
      </c>
      <c r="AC19" s="55" t="str">
        <f t="shared" si="1"/>
        <v/>
      </c>
      <c r="AD19" s="55" t="str">
        <f t="shared" si="1"/>
        <v/>
      </c>
      <c r="AE19" s="55" t="str">
        <f t="shared" si="1"/>
        <v/>
      </c>
      <c r="AF19" s="56" t="str">
        <f t="shared" si="1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4:G13" name="Range2_1"/>
    <protectedRange sqref="B1:O2 P2 T1 AC1:AF2" name="Range1_1"/>
    <protectedRange sqref="H14:AF18" name="Range3_1_1"/>
    <protectedRange sqref="H4:AF5 H7:AF7 I6:AF6 H9:AF9 I8:AF8 H11:AF11 I10:AF10 I13:AF13 I12:AF12" name="Range2_1_1"/>
    <protectedRange sqref="H6" name="Range2_1_1_11"/>
    <protectedRange sqref="H8" name="Range2_1_1_12"/>
    <protectedRange sqref="H10" name="Range2_1_1_13"/>
    <protectedRange sqref="H12" name="Range2_1_1_14"/>
    <protectedRange sqref="H13" name="Range2_1_1_15"/>
  </protectedRanges>
  <mergeCells count="34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A7:A13"/>
    <mergeCell ref="B7:G7"/>
    <mergeCell ref="A4:A6"/>
    <mergeCell ref="B4:G4"/>
    <mergeCell ref="B5:G5"/>
    <mergeCell ref="C13:G13"/>
    <mergeCell ref="C6:G6"/>
    <mergeCell ref="C8:G8"/>
    <mergeCell ref="C9:G9"/>
    <mergeCell ref="D10:G10"/>
    <mergeCell ref="C11:G11"/>
    <mergeCell ref="D12:G12"/>
    <mergeCell ref="A14:A17"/>
    <mergeCell ref="B14:F14"/>
    <mergeCell ref="B15:F15"/>
    <mergeCell ref="B16:F16"/>
    <mergeCell ref="B17:F17"/>
    <mergeCell ref="A18:A19"/>
    <mergeCell ref="B18:E18"/>
    <mergeCell ref="F18:G18"/>
    <mergeCell ref="B19:E19"/>
    <mergeCell ref="F19:G19"/>
  </mergeCells>
  <phoneticPr fontId="4"/>
  <conditionalFormatting sqref="H3:AF19">
    <cfRule type="expression" dxfId="131" priority="229" stopIfTrue="1">
      <formula>H$17="NA"</formula>
    </cfRule>
    <cfRule type="expression" dxfId="130" priority="230" stopIfTrue="1">
      <formula>H$17="NG"</formula>
    </cfRule>
  </conditionalFormatting>
  <conditionalFormatting sqref="H6">
    <cfRule type="expression" dxfId="129" priority="19" stopIfTrue="1">
      <formula>H$70="NA"</formula>
    </cfRule>
    <cfRule type="expression" dxfId="128" priority="20" stopIfTrue="1">
      <formula>H$70="NG"</formula>
    </cfRule>
  </conditionalFormatting>
  <conditionalFormatting sqref="H6">
    <cfRule type="expression" dxfId="127" priority="17" stopIfTrue="1">
      <formula>NA()</formula>
    </cfRule>
    <cfRule type="expression" dxfId="126" priority="18" stopIfTrue="1">
      <formula>NA()</formula>
    </cfRule>
  </conditionalFormatting>
  <conditionalFormatting sqref="H6 H8">
    <cfRule type="expression" dxfId="125" priority="15" stopIfTrue="1">
      <formula>H$70="NA"</formula>
    </cfRule>
    <cfRule type="expression" dxfId="124" priority="16" stopIfTrue="1">
      <formula>H$70="NG"</formula>
    </cfRule>
  </conditionalFormatting>
  <conditionalFormatting sqref="H6 H8">
    <cfRule type="expression" dxfId="123" priority="13" stopIfTrue="1">
      <formula>NA()</formula>
    </cfRule>
    <cfRule type="expression" dxfId="122" priority="14" stopIfTrue="1">
      <formula>NA()</formula>
    </cfRule>
  </conditionalFormatting>
  <conditionalFormatting sqref="H6 H8 H10">
    <cfRule type="expression" dxfId="121" priority="11" stopIfTrue="1">
      <formula>H$70="NA"</formula>
    </cfRule>
    <cfRule type="expression" dxfId="120" priority="12" stopIfTrue="1">
      <formula>H$70="NG"</formula>
    </cfRule>
  </conditionalFormatting>
  <conditionalFormatting sqref="H6 H8 H10">
    <cfRule type="expression" dxfId="119" priority="9" stopIfTrue="1">
      <formula>NA()</formula>
    </cfRule>
    <cfRule type="expression" dxfId="118" priority="10" stopIfTrue="1">
      <formula>NA()</formula>
    </cfRule>
  </conditionalFormatting>
  <conditionalFormatting sqref="H6 H8 H10 H12">
    <cfRule type="expression" dxfId="117" priority="7" stopIfTrue="1">
      <formula>H$70="NA"</formula>
    </cfRule>
    <cfRule type="expression" dxfId="116" priority="8" stopIfTrue="1">
      <formula>H$70="NG"</formula>
    </cfRule>
  </conditionalFormatting>
  <conditionalFormatting sqref="H6 H8 H10 H12">
    <cfRule type="expression" dxfId="115" priority="5" stopIfTrue="1">
      <formula>NA()</formula>
    </cfRule>
    <cfRule type="expression" dxfId="114" priority="6" stopIfTrue="1">
      <formula>NA()</formula>
    </cfRule>
  </conditionalFormatting>
  <conditionalFormatting sqref="H6 H8 H10 H12:H13">
    <cfRule type="expression" dxfId="113" priority="3" stopIfTrue="1">
      <formula>H$70="NA"</formula>
    </cfRule>
    <cfRule type="expression" dxfId="112" priority="4" stopIfTrue="1">
      <formula>H$70="NG"</formula>
    </cfRule>
  </conditionalFormatting>
  <conditionalFormatting sqref="H6 H8 H10 H12:H13">
    <cfRule type="expression" dxfId="111" priority="1" stopIfTrue="1">
      <formula>NA()</formula>
    </cfRule>
    <cfRule type="expression" dxfId="110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F74"/>
  <sheetViews>
    <sheetView view="pageBreakPreview" zoomScale="85" zoomScaleNormal="70" workbookViewId="0">
      <pane xSplit="7" ySplit="3" topLeftCell="H67" activePane="bottomRight" state="frozen"/>
      <selection activeCell="A5" sqref="A5"/>
      <selection pane="topRight" activeCell="A5" sqref="A5"/>
      <selection pane="bottomLeft" activeCell="A5" sqref="A5"/>
      <selection pane="bottomRight" activeCell="C65" sqref="C65:G6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8</v>
      </c>
      <c r="C1" s="275"/>
      <c r="D1" s="275"/>
      <c r="E1" s="276"/>
      <c r="F1" s="274" t="s">
        <v>6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/>
      <c r="AD1" s="271"/>
      <c r="AE1" s="271"/>
      <c r="AF1" s="272"/>
    </row>
    <row r="2" spans="1:32" ht="20.100000000000001" customHeight="1" thickBot="1">
      <c r="A2" s="64" t="s">
        <v>4</v>
      </c>
      <c r="B2" s="253" t="s">
        <v>8</v>
      </c>
      <c r="C2" s="254"/>
      <c r="D2" s="254"/>
      <c r="E2" s="273"/>
      <c r="F2" s="253" t="s">
        <v>7</v>
      </c>
      <c r="G2" s="254"/>
      <c r="H2" s="273"/>
      <c r="I2" s="289" t="s">
        <v>12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IF(COUNTA(H4:H68)&gt;0,1,"")</f>
        <v>1</v>
      </c>
      <c r="I3" s="12">
        <f t="shared" ref="I3:AF3" si="0">IF(COUNTA(I4:I68)&gt;0,IF(H3&gt;0,H3+1,""),"")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58" t="s">
        <v>269</v>
      </c>
      <c r="C4" s="358"/>
      <c r="D4" s="358"/>
      <c r="E4" s="358"/>
      <c r="F4" s="358"/>
      <c r="G4" s="358"/>
      <c r="H4" s="173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68" t="s">
        <v>270</v>
      </c>
      <c r="C5" s="320"/>
      <c r="D5" s="320"/>
      <c r="E5" s="320"/>
      <c r="F5" s="320"/>
      <c r="G5" s="320"/>
      <c r="H5" s="113" t="s">
        <v>91</v>
      </c>
      <c r="I5" s="111" t="s">
        <v>91</v>
      </c>
      <c r="J5" s="111" t="s">
        <v>91</v>
      </c>
      <c r="K5" s="111" t="s">
        <v>91</v>
      </c>
      <c r="L5" s="111" t="s">
        <v>91</v>
      </c>
      <c r="M5" s="111" t="s">
        <v>91</v>
      </c>
      <c r="N5" s="111" t="s">
        <v>91</v>
      </c>
      <c r="O5" s="109" t="s">
        <v>91</v>
      </c>
      <c r="P5" s="109" t="s">
        <v>91</v>
      </c>
      <c r="Q5" s="109" t="s">
        <v>91</v>
      </c>
      <c r="R5" s="109" t="s">
        <v>91</v>
      </c>
      <c r="S5" s="109" t="s">
        <v>91</v>
      </c>
      <c r="T5" s="109" t="s">
        <v>91</v>
      </c>
      <c r="U5" s="109" t="s">
        <v>91</v>
      </c>
      <c r="V5" s="109" t="s">
        <v>91</v>
      </c>
      <c r="W5" s="109" t="s">
        <v>91</v>
      </c>
      <c r="X5" s="109" t="s">
        <v>91</v>
      </c>
      <c r="Y5" s="109" t="s">
        <v>91</v>
      </c>
      <c r="Z5" s="10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369"/>
      <c r="C6" s="372" t="s">
        <v>185</v>
      </c>
      <c r="D6" s="373"/>
      <c r="E6" s="373"/>
      <c r="F6" s="373"/>
      <c r="G6" s="374"/>
      <c r="H6" s="113" t="s">
        <v>91</v>
      </c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370"/>
      <c r="C7" s="366"/>
      <c r="D7" s="307" t="s">
        <v>134</v>
      </c>
      <c r="E7" s="307"/>
      <c r="F7" s="307"/>
      <c r="G7" s="307"/>
      <c r="H7" s="114" t="s">
        <v>91</v>
      </c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370"/>
      <c r="C8" s="367"/>
      <c r="D8" s="307" t="s">
        <v>271</v>
      </c>
      <c r="E8" s="307"/>
      <c r="F8" s="307"/>
      <c r="G8" s="307"/>
      <c r="H8" s="114"/>
      <c r="I8" s="175" t="s">
        <v>91</v>
      </c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6"/>
      <c r="V8" s="109"/>
      <c r="W8" s="109"/>
      <c r="X8" s="109"/>
      <c r="Y8" s="109"/>
      <c r="Z8" s="10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370"/>
      <c r="C9" s="375" t="s">
        <v>140</v>
      </c>
      <c r="D9" s="376"/>
      <c r="E9" s="376"/>
      <c r="F9" s="376"/>
      <c r="G9" s="377"/>
      <c r="H9" s="113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8"/>
      <c r="V9" s="109"/>
      <c r="W9" s="109"/>
      <c r="X9" s="109"/>
      <c r="Y9" s="109"/>
      <c r="Z9" s="10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370"/>
      <c r="C10" s="366"/>
      <c r="D10" s="307" t="s">
        <v>134</v>
      </c>
      <c r="E10" s="307"/>
      <c r="F10" s="307"/>
      <c r="G10" s="307"/>
      <c r="H10" s="113" t="s">
        <v>91</v>
      </c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8"/>
      <c r="V10" s="109"/>
      <c r="W10" s="109"/>
      <c r="X10" s="109"/>
      <c r="Y10" s="109"/>
      <c r="Z10" s="10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370"/>
      <c r="C11" s="367"/>
      <c r="D11" s="307" t="s">
        <v>141</v>
      </c>
      <c r="E11" s="307"/>
      <c r="F11" s="307"/>
      <c r="G11" s="307"/>
      <c r="H11" s="113"/>
      <c r="I11" s="177"/>
      <c r="J11" s="179" t="s">
        <v>91</v>
      </c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09"/>
      <c r="W11" s="109"/>
      <c r="X11" s="109"/>
      <c r="Y11" s="109"/>
      <c r="Z11" s="10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370"/>
      <c r="C12" s="375" t="s">
        <v>158</v>
      </c>
      <c r="D12" s="376"/>
      <c r="E12" s="376"/>
      <c r="F12" s="376"/>
      <c r="G12" s="377"/>
      <c r="H12" s="113"/>
      <c r="I12" s="177"/>
      <c r="J12" s="181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09"/>
      <c r="W12" s="109"/>
      <c r="X12" s="109"/>
      <c r="Y12" s="109"/>
      <c r="Z12" s="10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57"/>
      <c r="B13" s="370"/>
      <c r="C13" s="366"/>
      <c r="D13" s="307" t="s">
        <v>134</v>
      </c>
      <c r="E13" s="307"/>
      <c r="F13" s="307"/>
      <c r="G13" s="307"/>
      <c r="H13" s="113" t="s">
        <v>91</v>
      </c>
      <c r="I13" s="177"/>
      <c r="J13" s="181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09"/>
      <c r="W13" s="109"/>
      <c r="X13" s="109"/>
      <c r="Y13" s="109"/>
      <c r="Z13" s="10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57"/>
      <c r="B14" s="370"/>
      <c r="C14" s="367"/>
      <c r="D14" s="307" t="s">
        <v>142</v>
      </c>
      <c r="E14" s="307"/>
      <c r="F14" s="307"/>
      <c r="G14" s="307"/>
      <c r="H14" s="113"/>
      <c r="I14" s="177"/>
      <c r="J14" s="181"/>
      <c r="K14" s="182" t="s">
        <v>91</v>
      </c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09"/>
      <c r="W14" s="109"/>
      <c r="X14" s="109"/>
      <c r="Y14" s="109"/>
      <c r="Z14" s="10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57"/>
      <c r="B15" s="370"/>
      <c r="C15" s="353" t="s">
        <v>143</v>
      </c>
      <c r="D15" s="354"/>
      <c r="E15" s="354"/>
      <c r="F15" s="354"/>
      <c r="G15" s="354"/>
      <c r="H15" s="113"/>
      <c r="I15" s="177"/>
      <c r="J15" s="181"/>
      <c r="K15" s="182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09"/>
      <c r="W15" s="109"/>
      <c r="X15" s="109"/>
      <c r="Y15" s="109"/>
      <c r="Z15" s="10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57"/>
      <c r="B16" s="370"/>
      <c r="C16" s="366"/>
      <c r="D16" s="307" t="s">
        <v>134</v>
      </c>
      <c r="E16" s="307"/>
      <c r="F16" s="307"/>
      <c r="G16" s="307"/>
      <c r="H16" s="113" t="s">
        <v>91</v>
      </c>
      <c r="I16" s="177"/>
      <c r="J16" s="181"/>
      <c r="K16" s="182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09"/>
      <c r="W16" s="109"/>
      <c r="X16" s="109"/>
      <c r="Y16" s="109"/>
      <c r="Z16" s="10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57"/>
      <c r="B17" s="370"/>
      <c r="C17" s="367"/>
      <c r="D17" s="414" t="s">
        <v>144</v>
      </c>
      <c r="E17" s="414"/>
      <c r="F17" s="414"/>
      <c r="G17" s="414"/>
      <c r="H17" s="113"/>
      <c r="I17" s="177"/>
      <c r="J17" s="181"/>
      <c r="K17" s="182"/>
      <c r="L17" s="176" t="s">
        <v>91</v>
      </c>
      <c r="M17" s="176"/>
      <c r="N17" s="176"/>
      <c r="O17" s="176"/>
      <c r="P17" s="176"/>
      <c r="Q17" s="176"/>
      <c r="R17" s="176"/>
      <c r="S17" s="176"/>
      <c r="T17" s="176"/>
      <c r="U17" s="176"/>
      <c r="V17" s="109"/>
      <c r="W17" s="109"/>
      <c r="X17" s="109"/>
      <c r="Y17" s="109"/>
      <c r="Z17" s="109"/>
      <c r="AA17" s="19"/>
      <c r="AB17" s="19"/>
      <c r="AC17" s="19"/>
      <c r="AD17" s="19"/>
      <c r="AE17" s="19"/>
      <c r="AF17" s="20"/>
    </row>
    <row r="18" spans="1:32" s="17" customFormat="1" ht="13.5" customHeight="1">
      <c r="A18" s="257"/>
      <c r="B18" s="370"/>
      <c r="C18" s="353" t="s">
        <v>145</v>
      </c>
      <c r="D18" s="354"/>
      <c r="E18" s="354"/>
      <c r="F18" s="354"/>
      <c r="G18" s="354"/>
      <c r="H18" s="113"/>
      <c r="I18" s="177"/>
      <c r="J18" s="181"/>
      <c r="K18" s="182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09"/>
      <c r="W18" s="109"/>
      <c r="X18" s="109"/>
      <c r="Y18" s="109"/>
      <c r="Z18" s="109"/>
      <c r="AA18" s="19"/>
      <c r="AB18" s="19"/>
      <c r="AC18" s="19"/>
      <c r="AD18" s="19"/>
      <c r="AE18" s="19"/>
      <c r="AF18" s="20"/>
    </row>
    <row r="19" spans="1:32" s="17" customFormat="1" ht="13.5" customHeight="1">
      <c r="A19" s="257"/>
      <c r="B19" s="370"/>
      <c r="C19" s="366"/>
      <c r="D19" s="307" t="s">
        <v>134</v>
      </c>
      <c r="E19" s="307"/>
      <c r="F19" s="307"/>
      <c r="G19" s="307"/>
      <c r="H19" s="113" t="s">
        <v>91</v>
      </c>
      <c r="I19" s="177"/>
      <c r="J19" s="181"/>
      <c r="K19" s="182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09"/>
      <c r="W19" s="109"/>
      <c r="X19" s="109"/>
      <c r="Y19" s="109"/>
      <c r="Z19" s="109"/>
      <c r="AA19" s="19"/>
      <c r="AB19" s="19"/>
      <c r="AC19" s="19"/>
      <c r="AD19" s="19"/>
      <c r="AE19" s="19"/>
      <c r="AF19" s="20"/>
    </row>
    <row r="20" spans="1:32" s="17" customFormat="1" ht="13.5" customHeight="1">
      <c r="A20" s="257"/>
      <c r="B20" s="370"/>
      <c r="C20" s="367"/>
      <c r="D20" s="307" t="s">
        <v>146</v>
      </c>
      <c r="E20" s="307"/>
      <c r="F20" s="307"/>
      <c r="G20" s="307"/>
      <c r="H20" s="113"/>
      <c r="I20" s="177"/>
      <c r="J20" s="181"/>
      <c r="K20" s="182"/>
      <c r="L20" s="176"/>
      <c r="M20" s="176" t="s">
        <v>91</v>
      </c>
      <c r="N20" s="176"/>
      <c r="O20" s="176"/>
      <c r="P20" s="176"/>
      <c r="Q20" s="176"/>
      <c r="R20" s="176"/>
      <c r="S20" s="176"/>
      <c r="T20" s="176"/>
      <c r="U20" s="176"/>
      <c r="V20" s="109"/>
      <c r="W20" s="109"/>
      <c r="X20" s="109"/>
      <c r="Y20" s="109"/>
      <c r="Z20" s="109"/>
      <c r="AA20" s="19"/>
      <c r="AB20" s="19"/>
      <c r="AC20" s="19"/>
      <c r="AD20" s="19"/>
      <c r="AE20" s="19"/>
      <c r="AF20" s="20"/>
    </row>
    <row r="21" spans="1:32" s="17" customFormat="1" ht="13.5" customHeight="1">
      <c r="A21" s="257"/>
      <c r="B21" s="370"/>
      <c r="C21" s="353" t="s">
        <v>147</v>
      </c>
      <c r="D21" s="354"/>
      <c r="E21" s="354"/>
      <c r="F21" s="354"/>
      <c r="G21" s="354"/>
      <c r="H21" s="113"/>
      <c r="I21" s="177"/>
      <c r="J21" s="181"/>
      <c r="K21" s="182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09"/>
      <c r="W21" s="109"/>
      <c r="X21" s="109"/>
      <c r="Y21" s="109"/>
      <c r="Z21" s="109"/>
      <c r="AA21" s="19"/>
      <c r="AB21" s="19"/>
      <c r="AC21" s="19"/>
      <c r="AD21" s="19"/>
      <c r="AE21" s="19"/>
      <c r="AF21" s="20"/>
    </row>
    <row r="22" spans="1:32" s="17" customFormat="1" ht="13.5" customHeight="1">
      <c r="A22" s="257"/>
      <c r="B22" s="370"/>
      <c r="C22" s="366"/>
      <c r="D22" s="307" t="s">
        <v>134</v>
      </c>
      <c r="E22" s="307"/>
      <c r="F22" s="307"/>
      <c r="G22" s="307"/>
      <c r="H22" s="113" t="s">
        <v>91</v>
      </c>
      <c r="I22" s="177"/>
      <c r="J22" s="181"/>
      <c r="K22" s="182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09"/>
      <c r="W22" s="109"/>
      <c r="X22" s="109"/>
      <c r="Y22" s="109"/>
      <c r="Z22" s="109"/>
      <c r="AA22" s="19"/>
      <c r="AB22" s="19"/>
      <c r="AC22" s="19"/>
      <c r="AD22" s="19"/>
      <c r="AE22" s="19"/>
      <c r="AF22" s="20"/>
    </row>
    <row r="23" spans="1:32" s="17" customFormat="1" ht="13.5" customHeight="1">
      <c r="A23" s="257"/>
      <c r="B23" s="370"/>
      <c r="C23" s="367"/>
      <c r="D23" s="307" t="s">
        <v>153</v>
      </c>
      <c r="E23" s="307"/>
      <c r="F23" s="307"/>
      <c r="G23" s="307"/>
      <c r="H23" s="113"/>
      <c r="I23" s="177"/>
      <c r="J23" s="181"/>
      <c r="K23" s="182"/>
      <c r="L23" s="176"/>
      <c r="M23" s="176"/>
      <c r="N23" s="176" t="s">
        <v>91</v>
      </c>
      <c r="O23" s="176"/>
      <c r="P23" s="176"/>
      <c r="Q23" s="176"/>
      <c r="R23" s="176"/>
      <c r="S23" s="176"/>
      <c r="T23" s="176"/>
      <c r="U23" s="176"/>
      <c r="V23" s="109"/>
      <c r="W23" s="109"/>
      <c r="X23" s="109"/>
      <c r="Y23" s="109"/>
      <c r="Z23" s="109"/>
      <c r="AA23" s="19"/>
      <c r="AB23" s="19"/>
      <c r="AC23" s="19"/>
      <c r="AD23" s="19"/>
      <c r="AE23" s="19"/>
      <c r="AF23" s="20"/>
    </row>
    <row r="24" spans="1:32" s="17" customFormat="1" ht="13.5" customHeight="1">
      <c r="A24" s="257"/>
      <c r="B24" s="370"/>
      <c r="C24" s="353" t="s">
        <v>160</v>
      </c>
      <c r="D24" s="354"/>
      <c r="E24" s="354"/>
      <c r="F24" s="354"/>
      <c r="G24" s="354"/>
      <c r="H24" s="113"/>
      <c r="I24" s="177"/>
      <c r="J24" s="181"/>
      <c r="K24" s="182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09"/>
      <c r="W24" s="109"/>
      <c r="X24" s="109"/>
      <c r="Y24" s="109"/>
      <c r="Z24" s="109"/>
      <c r="AA24" s="19"/>
      <c r="AB24" s="19"/>
      <c r="AC24" s="19"/>
      <c r="AD24" s="19"/>
      <c r="AE24" s="19"/>
      <c r="AF24" s="20"/>
    </row>
    <row r="25" spans="1:32" s="17" customFormat="1" ht="13.5" customHeight="1">
      <c r="A25" s="257"/>
      <c r="B25" s="370"/>
      <c r="C25" s="366"/>
      <c r="D25" s="307" t="s">
        <v>134</v>
      </c>
      <c r="E25" s="307"/>
      <c r="F25" s="307"/>
      <c r="G25" s="307"/>
      <c r="H25" s="113" t="s">
        <v>91</v>
      </c>
      <c r="I25" s="177"/>
      <c r="J25" s="181"/>
      <c r="K25" s="182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09"/>
      <c r="W25" s="109"/>
      <c r="X25" s="109"/>
      <c r="Y25" s="109"/>
      <c r="Z25" s="109"/>
      <c r="AA25" s="19"/>
      <c r="AB25" s="19"/>
      <c r="AC25" s="19"/>
      <c r="AD25" s="19"/>
      <c r="AE25" s="19"/>
      <c r="AF25" s="20"/>
    </row>
    <row r="26" spans="1:32" s="17" customFormat="1" ht="13.5" customHeight="1">
      <c r="A26" s="257"/>
      <c r="B26" s="370"/>
      <c r="C26" s="367"/>
      <c r="D26" s="307" t="s">
        <v>272</v>
      </c>
      <c r="E26" s="307"/>
      <c r="F26" s="307"/>
      <c r="G26" s="307"/>
      <c r="H26" s="113"/>
      <c r="I26" s="177"/>
      <c r="J26" s="181"/>
      <c r="K26" s="182"/>
      <c r="L26" s="176"/>
      <c r="M26" s="176"/>
      <c r="N26" s="176"/>
      <c r="O26" s="176" t="s">
        <v>91</v>
      </c>
      <c r="P26" s="176"/>
      <c r="Q26" s="176"/>
      <c r="R26" s="176"/>
      <c r="S26" s="176"/>
      <c r="T26" s="176"/>
      <c r="U26" s="176"/>
      <c r="V26" s="109"/>
      <c r="W26" s="109"/>
      <c r="X26" s="109"/>
      <c r="Y26" s="109"/>
      <c r="Z26" s="109"/>
      <c r="AA26" s="19"/>
      <c r="AB26" s="19"/>
      <c r="AC26" s="19"/>
      <c r="AD26" s="19"/>
      <c r="AE26" s="19"/>
      <c r="AF26" s="20"/>
    </row>
    <row r="27" spans="1:32" s="17" customFormat="1" ht="13.5" customHeight="1">
      <c r="A27" s="257"/>
      <c r="B27" s="370"/>
      <c r="C27" s="353" t="s">
        <v>154</v>
      </c>
      <c r="D27" s="354"/>
      <c r="E27" s="354"/>
      <c r="F27" s="354"/>
      <c r="G27" s="354"/>
      <c r="H27" s="113"/>
      <c r="I27" s="177"/>
      <c r="J27" s="181"/>
      <c r="K27" s="182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09"/>
      <c r="W27" s="109"/>
      <c r="X27" s="109"/>
      <c r="Y27" s="109"/>
      <c r="Z27" s="109"/>
      <c r="AA27" s="19"/>
      <c r="AB27" s="19"/>
      <c r="AC27" s="19"/>
      <c r="AD27" s="19"/>
      <c r="AE27" s="19"/>
      <c r="AF27" s="20"/>
    </row>
    <row r="28" spans="1:32" s="17" customFormat="1" ht="13.5" customHeight="1">
      <c r="A28" s="257"/>
      <c r="B28" s="370"/>
      <c r="C28" s="366"/>
      <c r="D28" s="307" t="s">
        <v>134</v>
      </c>
      <c r="E28" s="307"/>
      <c r="F28" s="307"/>
      <c r="G28" s="307"/>
      <c r="H28" s="113" t="s">
        <v>91</v>
      </c>
      <c r="I28" s="177"/>
      <c r="J28" s="181"/>
      <c r="K28" s="182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09"/>
      <c r="W28" s="109"/>
      <c r="X28" s="109"/>
      <c r="Y28" s="109"/>
      <c r="Z28" s="109"/>
      <c r="AA28" s="19"/>
      <c r="AB28" s="19"/>
      <c r="AC28" s="19"/>
      <c r="AD28" s="19"/>
      <c r="AE28" s="19"/>
      <c r="AF28" s="20"/>
    </row>
    <row r="29" spans="1:32" s="17" customFormat="1" ht="13.5" customHeight="1">
      <c r="A29" s="257"/>
      <c r="B29" s="370"/>
      <c r="C29" s="367"/>
      <c r="D29" s="307" t="s">
        <v>148</v>
      </c>
      <c r="E29" s="307"/>
      <c r="F29" s="307"/>
      <c r="G29" s="307"/>
      <c r="H29" s="113"/>
      <c r="I29" s="177"/>
      <c r="J29" s="181"/>
      <c r="K29" s="182"/>
      <c r="L29" s="176"/>
      <c r="M29" s="176"/>
      <c r="N29" s="176"/>
      <c r="O29" s="176"/>
      <c r="P29" s="176" t="s">
        <v>91</v>
      </c>
      <c r="Q29" s="176"/>
      <c r="R29" s="176"/>
      <c r="S29" s="176"/>
      <c r="T29" s="176"/>
      <c r="U29" s="176"/>
      <c r="V29" s="109"/>
      <c r="W29" s="109"/>
      <c r="X29" s="109"/>
      <c r="Y29" s="109"/>
      <c r="Z29" s="109"/>
      <c r="AA29" s="19"/>
      <c r="AB29" s="19"/>
      <c r="AC29" s="19"/>
      <c r="AD29" s="19"/>
      <c r="AE29" s="19"/>
      <c r="AF29" s="20"/>
    </row>
    <row r="30" spans="1:32" s="17" customFormat="1" ht="13.5" customHeight="1">
      <c r="A30" s="257"/>
      <c r="B30" s="370"/>
      <c r="C30" s="353" t="s">
        <v>155</v>
      </c>
      <c r="D30" s="354"/>
      <c r="E30" s="354"/>
      <c r="F30" s="354"/>
      <c r="G30" s="354"/>
      <c r="H30" s="113"/>
      <c r="I30" s="177"/>
      <c r="J30" s="181"/>
      <c r="K30" s="182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09"/>
      <c r="W30" s="109"/>
      <c r="X30" s="109"/>
      <c r="Y30" s="109"/>
      <c r="Z30" s="109"/>
      <c r="AA30" s="19"/>
      <c r="AB30" s="19"/>
      <c r="AC30" s="19"/>
      <c r="AD30" s="19"/>
      <c r="AE30" s="19"/>
      <c r="AF30" s="20"/>
    </row>
    <row r="31" spans="1:32" s="17" customFormat="1" ht="13.5" customHeight="1">
      <c r="A31" s="257"/>
      <c r="B31" s="370"/>
      <c r="C31" s="366"/>
      <c r="D31" s="307" t="s">
        <v>134</v>
      </c>
      <c r="E31" s="307"/>
      <c r="F31" s="307"/>
      <c r="G31" s="307"/>
      <c r="H31" s="113" t="s">
        <v>91</v>
      </c>
      <c r="I31" s="177"/>
      <c r="J31" s="181"/>
      <c r="K31" s="182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09"/>
      <c r="W31" s="109"/>
      <c r="X31" s="109"/>
      <c r="Y31" s="109"/>
      <c r="Z31" s="109"/>
      <c r="AA31" s="19"/>
      <c r="AB31" s="19"/>
      <c r="AC31" s="19"/>
      <c r="AD31" s="19"/>
      <c r="AE31" s="19"/>
      <c r="AF31" s="20"/>
    </row>
    <row r="32" spans="1:32" s="17" customFormat="1" ht="13.5" customHeight="1">
      <c r="A32" s="257"/>
      <c r="B32" s="370"/>
      <c r="C32" s="367"/>
      <c r="D32" s="307" t="s">
        <v>156</v>
      </c>
      <c r="E32" s="307"/>
      <c r="F32" s="307"/>
      <c r="G32" s="307"/>
      <c r="H32" s="113"/>
      <c r="I32" s="177"/>
      <c r="J32" s="181"/>
      <c r="K32" s="182"/>
      <c r="L32" s="176"/>
      <c r="M32" s="176"/>
      <c r="N32" s="176"/>
      <c r="O32" s="176"/>
      <c r="P32" s="176"/>
      <c r="Q32" s="176" t="s">
        <v>91</v>
      </c>
      <c r="R32" s="176"/>
      <c r="S32" s="176"/>
      <c r="T32" s="176"/>
      <c r="U32" s="176"/>
      <c r="V32" s="109"/>
      <c r="W32" s="109"/>
      <c r="X32" s="109"/>
      <c r="Y32" s="109"/>
      <c r="Z32" s="109"/>
      <c r="AA32" s="19"/>
      <c r="AB32" s="19"/>
      <c r="AC32" s="19"/>
      <c r="AD32" s="19"/>
      <c r="AE32" s="19"/>
      <c r="AF32" s="20"/>
    </row>
    <row r="33" spans="1:32" s="17" customFormat="1" ht="13.5" customHeight="1">
      <c r="A33" s="257"/>
      <c r="B33" s="370"/>
      <c r="C33" s="353" t="s">
        <v>187</v>
      </c>
      <c r="D33" s="354"/>
      <c r="E33" s="354"/>
      <c r="F33" s="354"/>
      <c r="G33" s="354"/>
      <c r="H33" s="113"/>
      <c r="I33" s="177"/>
      <c r="J33" s="181"/>
      <c r="K33" s="182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09"/>
      <c r="W33" s="109"/>
      <c r="X33" s="109"/>
      <c r="Y33" s="109"/>
      <c r="Z33" s="109"/>
      <c r="AA33" s="19"/>
      <c r="AB33" s="19"/>
      <c r="AC33" s="19"/>
      <c r="AD33" s="19"/>
      <c r="AE33" s="19"/>
      <c r="AF33" s="20"/>
    </row>
    <row r="34" spans="1:32" s="17" customFormat="1" ht="13.5" customHeight="1">
      <c r="A34" s="257"/>
      <c r="B34" s="370"/>
      <c r="C34" s="366"/>
      <c r="D34" s="307" t="s">
        <v>134</v>
      </c>
      <c r="E34" s="307"/>
      <c r="F34" s="307"/>
      <c r="G34" s="307"/>
      <c r="H34" s="113" t="s">
        <v>91</v>
      </c>
      <c r="I34" s="177"/>
      <c r="J34" s="181"/>
      <c r="K34" s="182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09"/>
      <c r="W34" s="109"/>
      <c r="X34" s="109"/>
      <c r="Y34" s="109"/>
      <c r="Z34" s="109"/>
      <c r="AA34" s="19"/>
      <c r="AB34" s="19"/>
      <c r="AC34" s="19"/>
      <c r="AD34" s="19"/>
      <c r="AE34" s="19"/>
      <c r="AF34" s="20"/>
    </row>
    <row r="35" spans="1:32" s="17" customFormat="1" ht="13.5" customHeight="1">
      <c r="A35" s="257"/>
      <c r="B35" s="370"/>
      <c r="C35" s="367"/>
      <c r="D35" s="307" t="s">
        <v>273</v>
      </c>
      <c r="E35" s="307"/>
      <c r="F35" s="307"/>
      <c r="G35" s="307"/>
      <c r="H35" s="113"/>
      <c r="I35" s="177"/>
      <c r="J35" s="181"/>
      <c r="K35" s="182"/>
      <c r="L35" s="176"/>
      <c r="M35" s="176"/>
      <c r="N35" s="176"/>
      <c r="O35" s="176"/>
      <c r="P35" s="176"/>
      <c r="Q35" s="176"/>
      <c r="R35" s="176" t="s">
        <v>91</v>
      </c>
      <c r="S35" s="176"/>
      <c r="T35" s="176"/>
      <c r="U35" s="176"/>
      <c r="V35" s="109"/>
      <c r="W35" s="109"/>
      <c r="X35" s="109"/>
      <c r="Y35" s="109"/>
      <c r="Z35" s="109"/>
      <c r="AA35" s="19"/>
      <c r="AB35" s="19"/>
      <c r="AC35" s="19"/>
      <c r="AD35" s="19"/>
      <c r="AE35" s="19"/>
      <c r="AF35" s="20"/>
    </row>
    <row r="36" spans="1:32" s="17" customFormat="1" ht="13.5" customHeight="1">
      <c r="A36" s="257"/>
      <c r="B36" s="370"/>
      <c r="C36" s="353" t="s">
        <v>188</v>
      </c>
      <c r="D36" s="354"/>
      <c r="E36" s="354"/>
      <c r="F36" s="354"/>
      <c r="G36" s="354"/>
      <c r="H36" s="113"/>
      <c r="I36" s="177"/>
      <c r="J36" s="181"/>
      <c r="K36" s="182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09"/>
      <c r="W36" s="109"/>
      <c r="X36" s="109"/>
      <c r="Y36" s="109"/>
      <c r="Z36" s="109"/>
      <c r="AA36" s="19"/>
      <c r="AB36" s="19"/>
      <c r="AC36" s="19"/>
      <c r="AD36" s="19"/>
      <c r="AE36" s="19"/>
      <c r="AF36" s="20"/>
    </row>
    <row r="37" spans="1:32" s="17" customFormat="1" ht="13.5" customHeight="1">
      <c r="A37" s="257"/>
      <c r="B37" s="370"/>
      <c r="C37" s="366"/>
      <c r="D37" s="307" t="s">
        <v>134</v>
      </c>
      <c r="E37" s="307"/>
      <c r="F37" s="307"/>
      <c r="G37" s="307"/>
      <c r="H37" s="113" t="s">
        <v>91</v>
      </c>
      <c r="I37" s="177"/>
      <c r="J37" s="181"/>
      <c r="K37" s="182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09"/>
      <c r="W37" s="109"/>
      <c r="X37" s="109"/>
      <c r="Y37" s="109"/>
      <c r="Z37" s="109"/>
      <c r="AA37" s="19"/>
      <c r="AB37" s="19"/>
      <c r="AC37" s="19"/>
      <c r="AD37" s="19"/>
      <c r="AE37" s="19"/>
      <c r="AF37" s="20"/>
    </row>
    <row r="38" spans="1:32" s="17" customFormat="1" ht="13.5" customHeight="1">
      <c r="A38" s="257"/>
      <c r="B38" s="370"/>
      <c r="C38" s="367"/>
      <c r="D38" s="307" t="s">
        <v>274</v>
      </c>
      <c r="E38" s="307"/>
      <c r="F38" s="307"/>
      <c r="G38" s="307"/>
      <c r="H38" s="113"/>
      <c r="I38" s="177"/>
      <c r="J38" s="181"/>
      <c r="K38" s="182"/>
      <c r="L38" s="176"/>
      <c r="M38" s="176"/>
      <c r="N38" s="176"/>
      <c r="O38" s="176"/>
      <c r="P38" s="176"/>
      <c r="Q38" s="176"/>
      <c r="R38" s="176"/>
      <c r="S38" s="176" t="s">
        <v>91</v>
      </c>
      <c r="T38" s="176"/>
      <c r="U38" s="176"/>
      <c r="V38" s="109"/>
      <c r="W38" s="109"/>
      <c r="X38" s="109"/>
      <c r="Y38" s="109"/>
      <c r="Z38" s="109"/>
      <c r="AA38" s="19"/>
      <c r="AB38" s="19"/>
      <c r="AC38" s="19"/>
      <c r="AD38" s="19"/>
      <c r="AE38" s="19"/>
      <c r="AF38" s="20"/>
    </row>
    <row r="39" spans="1:32" s="17" customFormat="1" ht="13.5" customHeight="1">
      <c r="A39" s="257"/>
      <c r="B39" s="370"/>
      <c r="C39" s="353" t="s">
        <v>189</v>
      </c>
      <c r="D39" s="354"/>
      <c r="E39" s="354"/>
      <c r="F39" s="354"/>
      <c r="G39" s="354"/>
      <c r="H39" s="113"/>
      <c r="I39" s="177"/>
      <c r="J39" s="181"/>
      <c r="K39" s="182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09"/>
      <c r="W39" s="109"/>
      <c r="X39" s="109"/>
      <c r="Y39" s="109"/>
      <c r="Z39" s="109"/>
      <c r="AA39" s="19"/>
      <c r="AB39" s="19"/>
      <c r="AC39" s="19"/>
      <c r="AD39" s="19"/>
      <c r="AE39" s="19"/>
      <c r="AF39" s="20"/>
    </row>
    <row r="40" spans="1:32" s="17" customFormat="1" ht="13.5" customHeight="1">
      <c r="A40" s="257"/>
      <c r="B40" s="370"/>
      <c r="C40" s="366"/>
      <c r="D40" s="307" t="s">
        <v>134</v>
      </c>
      <c r="E40" s="307"/>
      <c r="F40" s="307"/>
      <c r="G40" s="307"/>
      <c r="H40" s="113" t="s">
        <v>91</v>
      </c>
      <c r="I40" s="177"/>
      <c r="J40" s="181"/>
      <c r="K40" s="182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09"/>
      <c r="W40" s="109"/>
      <c r="X40" s="109"/>
      <c r="Y40" s="109"/>
      <c r="Z40" s="109"/>
      <c r="AA40" s="19"/>
      <c r="AB40" s="19"/>
      <c r="AC40" s="19"/>
      <c r="AD40" s="19"/>
      <c r="AE40" s="19"/>
      <c r="AF40" s="20"/>
    </row>
    <row r="41" spans="1:32" s="17" customFormat="1" ht="13.5" customHeight="1">
      <c r="A41" s="257"/>
      <c r="B41" s="370"/>
      <c r="C41" s="367"/>
      <c r="D41" s="307" t="s">
        <v>275</v>
      </c>
      <c r="E41" s="307"/>
      <c r="F41" s="307"/>
      <c r="G41" s="307"/>
      <c r="H41" s="113"/>
      <c r="I41" s="177"/>
      <c r="J41" s="181"/>
      <c r="K41" s="182"/>
      <c r="L41" s="176"/>
      <c r="M41" s="176"/>
      <c r="N41" s="176"/>
      <c r="O41" s="176"/>
      <c r="P41" s="176"/>
      <c r="Q41" s="176"/>
      <c r="R41" s="176"/>
      <c r="S41" s="176"/>
      <c r="T41" s="176" t="s">
        <v>91</v>
      </c>
      <c r="U41" s="176"/>
      <c r="V41" s="109"/>
      <c r="W41" s="109"/>
      <c r="X41" s="109"/>
      <c r="Y41" s="109"/>
      <c r="Z41" s="109"/>
      <c r="AA41" s="19"/>
      <c r="AB41" s="19"/>
      <c r="AC41" s="19"/>
      <c r="AD41" s="19"/>
      <c r="AE41" s="19"/>
      <c r="AF41" s="20"/>
    </row>
    <row r="42" spans="1:32" s="17" customFormat="1" ht="13.5" customHeight="1">
      <c r="A42" s="257"/>
      <c r="B42" s="370"/>
      <c r="C42" s="353" t="s">
        <v>276</v>
      </c>
      <c r="D42" s="354"/>
      <c r="E42" s="354"/>
      <c r="F42" s="354"/>
      <c r="G42" s="354"/>
      <c r="H42" s="113"/>
      <c r="I42" s="177"/>
      <c r="J42" s="181"/>
      <c r="K42" s="182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09"/>
      <c r="W42" s="109"/>
      <c r="X42" s="109"/>
      <c r="Y42" s="109"/>
      <c r="Z42" s="109"/>
      <c r="AA42" s="19"/>
      <c r="AB42" s="19"/>
      <c r="AC42" s="19"/>
      <c r="AD42" s="19"/>
      <c r="AE42" s="19"/>
      <c r="AF42" s="20"/>
    </row>
    <row r="43" spans="1:32" s="17" customFormat="1" ht="13.5" customHeight="1">
      <c r="A43" s="257"/>
      <c r="B43" s="370"/>
      <c r="C43" s="366"/>
      <c r="D43" s="307" t="s">
        <v>134</v>
      </c>
      <c r="E43" s="307"/>
      <c r="F43" s="307"/>
      <c r="G43" s="307"/>
      <c r="H43" s="113" t="s">
        <v>91</v>
      </c>
      <c r="I43" s="177"/>
      <c r="J43" s="181"/>
      <c r="K43" s="182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09"/>
      <c r="W43" s="109"/>
      <c r="X43" s="109"/>
      <c r="Y43" s="109"/>
      <c r="Z43" s="109"/>
      <c r="AA43" s="19"/>
      <c r="AB43" s="19"/>
      <c r="AC43" s="19"/>
      <c r="AD43" s="19"/>
      <c r="AE43" s="19"/>
      <c r="AF43" s="20"/>
    </row>
    <row r="44" spans="1:32" s="17" customFormat="1" ht="13.5" customHeight="1">
      <c r="A44" s="257"/>
      <c r="B44" s="370"/>
      <c r="C44" s="367"/>
      <c r="D44" s="307" t="s">
        <v>224</v>
      </c>
      <c r="E44" s="307"/>
      <c r="F44" s="307"/>
      <c r="G44" s="307"/>
      <c r="H44" s="113"/>
      <c r="I44" s="177"/>
      <c r="J44" s="181"/>
      <c r="K44" s="182"/>
      <c r="L44" s="176"/>
      <c r="M44" s="176"/>
      <c r="N44" s="176"/>
      <c r="O44" s="176"/>
      <c r="P44" s="176"/>
      <c r="Q44" s="176"/>
      <c r="R44" s="176"/>
      <c r="S44" s="176"/>
      <c r="T44" s="176"/>
      <c r="U44" s="175" t="s">
        <v>91</v>
      </c>
      <c r="V44" s="109"/>
      <c r="W44" s="109"/>
      <c r="X44" s="109"/>
      <c r="Y44" s="109"/>
      <c r="Z44" s="109"/>
      <c r="AA44" s="19"/>
      <c r="AB44" s="19"/>
      <c r="AC44" s="19"/>
      <c r="AD44" s="19"/>
      <c r="AE44" s="19"/>
      <c r="AF44" s="20"/>
    </row>
    <row r="45" spans="1:32" s="17" customFormat="1" ht="13.5" customHeight="1">
      <c r="A45" s="257"/>
      <c r="B45" s="370"/>
      <c r="C45" s="353" t="s">
        <v>149</v>
      </c>
      <c r="D45" s="354"/>
      <c r="E45" s="354"/>
      <c r="F45" s="354"/>
      <c r="G45" s="354"/>
      <c r="H45" s="113"/>
      <c r="I45" s="122"/>
      <c r="J45" s="111"/>
      <c r="K45" s="109"/>
      <c r="L45" s="109"/>
      <c r="M45" s="109"/>
      <c r="N45" s="109"/>
      <c r="O45" s="109"/>
      <c r="P45" s="109"/>
      <c r="Q45" s="109"/>
      <c r="R45" s="109"/>
      <c r="S45" s="109"/>
      <c r="T45" s="123"/>
      <c r="U45" s="116"/>
      <c r="V45" s="124" t="s">
        <v>91</v>
      </c>
      <c r="W45" s="109"/>
      <c r="X45" s="109"/>
      <c r="Y45" s="109"/>
      <c r="Z45" s="109"/>
      <c r="AA45" s="19"/>
      <c r="AB45" s="19"/>
      <c r="AC45" s="19"/>
      <c r="AD45" s="19"/>
      <c r="AE45" s="19"/>
      <c r="AF45" s="20"/>
    </row>
    <row r="46" spans="1:32" s="17" customFormat="1" ht="13.5" customHeight="1">
      <c r="A46" s="257"/>
      <c r="B46" s="370"/>
      <c r="C46" s="353" t="s">
        <v>150</v>
      </c>
      <c r="D46" s="354"/>
      <c r="E46" s="354"/>
      <c r="F46" s="354"/>
      <c r="G46" s="354"/>
      <c r="H46" s="113"/>
      <c r="I46" s="111"/>
      <c r="J46" s="109"/>
      <c r="K46" s="111"/>
      <c r="L46" s="109"/>
      <c r="M46" s="109"/>
      <c r="N46" s="109"/>
      <c r="O46" s="109"/>
      <c r="P46" s="109"/>
      <c r="Q46" s="109"/>
      <c r="R46" s="109"/>
      <c r="S46" s="109"/>
      <c r="T46" s="123"/>
      <c r="U46" s="116"/>
      <c r="V46" s="125"/>
      <c r="W46" s="117" t="s">
        <v>91</v>
      </c>
      <c r="X46" s="109"/>
      <c r="Y46" s="109"/>
      <c r="Z46" s="109"/>
      <c r="AA46" s="19"/>
      <c r="AB46" s="19"/>
      <c r="AC46" s="19"/>
      <c r="AD46" s="19"/>
      <c r="AE46" s="19"/>
      <c r="AF46" s="20"/>
    </row>
    <row r="47" spans="1:32" s="17" customFormat="1" ht="13.5" customHeight="1">
      <c r="A47" s="257"/>
      <c r="B47" s="370"/>
      <c r="C47" s="378" t="s">
        <v>277</v>
      </c>
      <c r="D47" s="379"/>
      <c r="E47" s="379"/>
      <c r="F47" s="379"/>
      <c r="G47" s="379"/>
      <c r="H47" s="113"/>
      <c r="I47" s="111"/>
      <c r="J47" s="109"/>
      <c r="K47" s="109"/>
      <c r="L47" s="111"/>
      <c r="M47" s="109"/>
      <c r="N47" s="109"/>
      <c r="O47" s="109"/>
      <c r="P47" s="109"/>
      <c r="Q47" s="109"/>
      <c r="R47" s="109"/>
      <c r="S47" s="109"/>
      <c r="T47" s="123"/>
      <c r="U47" s="116"/>
      <c r="V47" s="125"/>
      <c r="W47" s="117"/>
      <c r="X47" s="109"/>
      <c r="Y47" s="109"/>
      <c r="Z47" s="109"/>
      <c r="AA47" s="19"/>
      <c r="AB47" s="19"/>
      <c r="AC47" s="19"/>
      <c r="AD47" s="19"/>
      <c r="AE47" s="19"/>
      <c r="AF47" s="20"/>
    </row>
    <row r="48" spans="1:32" s="17" customFormat="1" ht="13.5" customHeight="1">
      <c r="A48" s="257"/>
      <c r="B48" s="370"/>
      <c r="C48" s="74"/>
      <c r="D48" s="353" t="s">
        <v>278</v>
      </c>
      <c r="E48" s="354"/>
      <c r="F48" s="354"/>
      <c r="G48" s="354"/>
      <c r="H48" s="113" t="s">
        <v>91</v>
      </c>
      <c r="I48" s="111"/>
      <c r="J48" s="109"/>
      <c r="K48" s="109"/>
      <c r="L48" s="111"/>
      <c r="M48" s="111"/>
      <c r="N48" s="109"/>
      <c r="O48" s="109"/>
      <c r="P48" s="109"/>
      <c r="Q48" s="109"/>
      <c r="R48" s="109"/>
      <c r="S48" s="109"/>
      <c r="T48" s="123"/>
      <c r="U48" s="116"/>
      <c r="V48" s="125"/>
      <c r="W48" s="117"/>
      <c r="X48" s="109" t="s">
        <v>91</v>
      </c>
      <c r="Y48" s="109"/>
      <c r="Z48" s="109"/>
      <c r="AA48" s="19"/>
      <c r="AB48" s="19"/>
      <c r="AC48" s="19"/>
      <c r="AD48" s="19"/>
      <c r="AE48" s="19"/>
      <c r="AF48" s="20"/>
    </row>
    <row r="49" spans="1:32" s="17" customFormat="1" ht="13.5" customHeight="1">
      <c r="A49" s="257"/>
      <c r="B49" s="370"/>
      <c r="C49" s="74"/>
      <c r="D49" s="353" t="s">
        <v>159</v>
      </c>
      <c r="E49" s="354"/>
      <c r="F49" s="354"/>
      <c r="G49" s="354"/>
      <c r="H49" s="113"/>
      <c r="I49" s="111"/>
      <c r="J49" s="109"/>
      <c r="K49" s="109"/>
      <c r="L49" s="111"/>
      <c r="M49" s="111"/>
      <c r="N49" s="109"/>
      <c r="O49" s="109"/>
      <c r="P49" s="109"/>
      <c r="Q49" s="109"/>
      <c r="R49" s="109"/>
      <c r="S49" s="109"/>
      <c r="T49" s="123"/>
      <c r="U49" s="116"/>
      <c r="V49" s="125"/>
      <c r="W49" s="117"/>
      <c r="X49" s="109"/>
      <c r="Y49" s="109" t="s">
        <v>91</v>
      </c>
      <c r="Z49" s="109"/>
      <c r="AA49" s="19"/>
      <c r="AB49" s="19"/>
      <c r="AC49" s="19"/>
      <c r="AD49" s="19"/>
      <c r="AE49" s="19"/>
      <c r="AF49" s="20"/>
    </row>
    <row r="50" spans="1:32" s="17" customFormat="1" ht="13.5" customHeight="1" thickBot="1">
      <c r="A50" s="257"/>
      <c r="B50" s="371"/>
      <c r="C50" s="324" t="s">
        <v>279</v>
      </c>
      <c r="D50" s="324"/>
      <c r="E50" s="324"/>
      <c r="F50" s="324"/>
      <c r="G50" s="380"/>
      <c r="H50" s="126"/>
      <c r="I50" s="127"/>
      <c r="J50" s="128"/>
      <c r="K50" s="127"/>
      <c r="L50" s="127"/>
      <c r="M50" s="127"/>
      <c r="N50" s="128"/>
      <c r="O50" s="127"/>
      <c r="P50" s="127"/>
      <c r="Q50" s="127"/>
      <c r="R50" s="127"/>
      <c r="S50" s="127"/>
      <c r="T50" s="129"/>
      <c r="U50" s="130"/>
      <c r="V50" s="131"/>
      <c r="W50" s="127"/>
      <c r="X50" s="127"/>
      <c r="Y50" s="127"/>
      <c r="Z50" s="127" t="s">
        <v>91</v>
      </c>
      <c r="AA50" s="19"/>
      <c r="AB50" s="19"/>
      <c r="AC50" s="19"/>
      <c r="AD50" s="19"/>
      <c r="AE50" s="19"/>
      <c r="AF50" s="20"/>
    </row>
    <row r="51" spans="1:32" s="17" customFormat="1" ht="13.5" customHeight="1">
      <c r="A51" s="263" t="s">
        <v>53</v>
      </c>
      <c r="B51" s="356" t="s">
        <v>78</v>
      </c>
      <c r="C51" s="365"/>
      <c r="D51" s="365"/>
      <c r="E51" s="365"/>
      <c r="F51" s="365"/>
      <c r="G51" s="365"/>
      <c r="H51" s="183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26"/>
      <c r="AB51" s="26"/>
      <c r="AC51" s="26"/>
      <c r="AD51" s="26"/>
      <c r="AE51" s="26"/>
      <c r="AF51" s="27"/>
    </row>
    <row r="52" spans="1:32" s="17" customFormat="1" ht="13.5" customHeight="1">
      <c r="A52" s="264"/>
      <c r="B52" s="132"/>
      <c r="C52" s="307" t="s">
        <v>119</v>
      </c>
      <c r="D52" s="307"/>
      <c r="E52" s="307"/>
      <c r="F52" s="307"/>
      <c r="G52" s="307"/>
      <c r="H52" s="158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80"/>
      <c r="AB52" s="80"/>
      <c r="AC52" s="80"/>
      <c r="AD52" s="80"/>
      <c r="AE52" s="80"/>
      <c r="AF52" s="81"/>
    </row>
    <row r="53" spans="1:32" s="17" customFormat="1" ht="13.5" customHeight="1">
      <c r="A53" s="264"/>
      <c r="B53" s="132"/>
      <c r="C53" s="78"/>
      <c r="D53" s="348" t="s">
        <v>174</v>
      </c>
      <c r="E53" s="348"/>
      <c r="F53" s="348"/>
      <c r="G53" s="349"/>
      <c r="H53" s="139" t="s">
        <v>91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80"/>
      <c r="AB53" s="80"/>
      <c r="AC53" s="80"/>
      <c r="AD53" s="80"/>
      <c r="AE53" s="80"/>
      <c r="AF53" s="81"/>
    </row>
    <row r="54" spans="1:32" s="17" customFormat="1" ht="13.5" customHeight="1">
      <c r="A54" s="264"/>
      <c r="B54" s="350"/>
      <c r="C54" s="413" t="s">
        <v>79</v>
      </c>
      <c r="D54" s="304"/>
      <c r="E54" s="304"/>
      <c r="F54" s="304"/>
      <c r="G54" s="304"/>
      <c r="H54" s="141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80"/>
      <c r="AB54" s="80"/>
      <c r="AC54" s="80"/>
      <c r="AD54" s="80"/>
      <c r="AE54" s="80"/>
      <c r="AF54" s="81"/>
    </row>
    <row r="55" spans="1:32" s="17" customFormat="1" ht="13.5" customHeight="1">
      <c r="A55" s="264"/>
      <c r="B55" s="350"/>
      <c r="C55" s="83"/>
      <c r="D55" s="306" t="s">
        <v>81</v>
      </c>
      <c r="E55" s="306"/>
      <c r="F55" s="306"/>
      <c r="G55" s="304"/>
      <c r="H55" s="143"/>
      <c r="I55" s="111" t="s">
        <v>91</v>
      </c>
      <c r="J55" s="142" t="s">
        <v>91</v>
      </c>
      <c r="K55" s="142" t="s">
        <v>91</v>
      </c>
      <c r="L55" s="142" t="s">
        <v>91</v>
      </c>
      <c r="M55" s="142" t="s">
        <v>91</v>
      </c>
      <c r="N55" s="142" t="s">
        <v>91</v>
      </c>
      <c r="O55" s="142" t="s">
        <v>91</v>
      </c>
      <c r="P55" s="142" t="s">
        <v>91</v>
      </c>
      <c r="Q55" s="142" t="s">
        <v>91</v>
      </c>
      <c r="R55" s="142" t="s">
        <v>91</v>
      </c>
      <c r="S55" s="142" t="s">
        <v>91</v>
      </c>
      <c r="T55" s="142" t="s">
        <v>91</v>
      </c>
      <c r="U55" s="142"/>
      <c r="V55" s="142"/>
      <c r="W55" s="142"/>
      <c r="X55" s="142"/>
      <c r="Y55" s="142"/>
      <c r="Z55" s="142"/>
      <c r="AA55" s="80"/>
      <c r="AB55" s="80"/>
      <c r="AC55" s="80"/>
      <c r="AD55" s="80"/>
      <c r="AE55" s="80"/>
      <c r="AF55" s="81"/>
    </row>
    <row r="56" spans="1:32" s="17" customFormat="1" ht="13.5" customHeight="1">
      <c r="A56" s="264"/>
      <c r="B56" s="350"/>
      <c r="C56" s="83"/>
      <c r="D56" s="311" t="s">
        <v>82</v>
      </c>
      <c r="E56" s="311"/>
      <c r="F56" s="311"/>
      <c r="G56" s="381"/>
      <c r="H56" s="143"/>
      <c r="I56" s="111"/>
      <c r="J56" s="142"/>
      <c r="K56" s="142"/>
      <c r="L56" s="111"/>
      <c r="M56" s="111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 t="s">
        <v>91</v>
      </c>
      <c r="Y56" s="142" t="s">
        <v>91</v>
      </c>
      <c r="Z56" s="142"/>
      <c r="AA56" s="80"/>
      <c r="AB56" s="80"/>
      <c r="AC56" s="80"/>
      <c r="AD56" s="80"/>
      <c r="AE56" s="80"/>
      <c r="AF56" s="81"/>
    </row>
    <row r="57" spans="1:32" s="17" customFormat="1" ht="13.5" customHeight="1">
      <c r="A57" s="264"/>
      <c r="B57" s="350"/>
      <c r="C57" s="304" t="s">
        <v>83</v>
      </c>
      <c r="D57" s="304"/>
      <c r="E57" s="304"/>
      <c r="F57" s="304"/>
      <c r="G57" s="304"/>
      <c r="H57" s="141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80"/>
      <c r="AB57" s="80"/>
      <c r="AC57" s="80"/>
      <c r="AD57" s="80"/>
      <c r="AE57" s="80"/>
      <c r="AF57" s="81"/>
    </row>
    <row r="58" spans="1:32" s="17" customFormat="1" ht="13.5" customHeight="1">
      <c r="A58" s="264"/>
      <c r="B58" s="350"/>
      <c r="C58" s="84"/>
      <c r="D58" s="306" t="s">
        <v>84</v>
      </c>
      <c r="E58" s="306"/>
      <c r="F58" s="306"/>
      <c r="G58" s="304"/>
      <c r="H58" s="143" t="s">
        <v>91</v>
      </c>
      <c r="I58" s="111" t="s">
        <v>91</v>
      </c>
      <c r="J58" s="111" t="s">
        <v>91</v>
      </c>
      <c r="K58" s="111" t="s">
        <v>91</v>
      </c>
      <c r="L58" s="111" t="s">
        <v>91</v>
      </c>
      <c r="M58" s="111" t="s">
        <v>91</v>
      </c>
      <c r="N58" s="144" t="s">
        <v>91</v>
      </c>
      <c r="O58" s="111" t="s">
        <v>91</v>
      </c>
      <c r="P58" s="144" t="s">
        <v>91</v>
      </c>
      <c r="Q58" s="111" t="s">
        <v>91</v>
      </c>
      <c r="R58" s="144" t="s">
        <v>91</v>
      </c>
      <c r="S58" s="111" t="s">
        <v>91</v>
      </c>
      <c r="T58" s="144" t="s">
        <v>91</v>
      </c>
      <c r="U58" s="111" t="s">
        <v>91</v>
      </c>
      <c r="V58" s="144" t="s">
        <v>91</v>
      </c>
      <c r="W58" s="111" t="s">
        <v>91</v>
      </c>
      <c r="X58" s="145" t="s">
        <v>91</v>
      </c>
      <c r="Y58" s="145" t="s">
        <v>91</v>
      </c>
      <c r="Z58" s="145"/>
      <c r="AA58" s="80"/>
      <c r="AB58" s="80"/>
      <c r="AC58" s="80"/>
      <c r="AD58" s="80"/>
      <c r="AE58" s="80"/>
      <c r="AF58" s="81"/>
    </row>
    <row r="59" spans="1:32" s="17" customFormat="1" ht="13.5" customHeight="1">
      <c r="A59" s="264"/>
      <c r="B59" s="350"/>
      <c r="C59" s="304" t="s">
        <v>85</v>
      </c>
      <c r="D59" s="304"/>
      <c r="E59" s="304"/>
      <c r="F59" s="304"/>
      <c r="G59" s="304"/>
      <c r="H59" s="146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80"/>
      <c r="AB59" s="80"/>
      <c r="AC59" s="80"/>
      <c r="AD59" s="80"/>
      <c r="AE59" s="80"/>
      <c r="AF59" s="81"/>
    </row>
    <row r="60" spans="1:32" s="17" customFormat="1" ht="13.5" customHeight="1">
      <c r="A60" s="264"/>
      <c r="B60" s="350"/>
      <c r="C60" s="84"/>
      <c r="D60" s="306" t="s">
        <v>271</v>
      </c>
      <c r="E60" s="306"/>
      <c r="F60" s="306"/>
      <c r="G60" s="304"/>
      <c r="H60" s="143" t="s">
        <v>91</v>
      </c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80"/>
      <c r="AB60" s="80"/>
      <c r="AC60" s="80"/>
      <c r="AD60" s="80"/>
      <c r="AE60" s="80"/>
      <c r="AF60" s="81"/>
    </row>
    <row r="61" spans="1:32" s="17" customFormat="1" ht="13.5" customHeight="1">
      <c r="A61" s="264"/>
      <c r="B61" s="350"/>
      <c r="C61" s="304" t="s">
        <v>86</v>
      </c>
      <c r="D61" s="304"/>
      <c r="E61" s="304"/>
      <c r="F61" s="304"/>
      <c r="G61" s="304"/>
      <c r="H61" s="143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80"/>
      <c r="AB61" s="80"/>
      <c r="AC61" s="80"/>
      <c r="AD61" s="80"/>
      <c r="AE61" s="80"/>
      <c r="AF61" s="81"/>
    </row>
    <row r="62" spans="1:32" s="17" customFormat="1" ht="13.5" customHeight="1">
      <c r="A62" s="264"/>
      <c r="B62" s="350"/>
      <c r="C62" s="84"/>
      <c r="D62" s="306" t="s">
        <v>280</v>
      </c>
      <c r="E62" s="306"/>
      <c r="F62" s="306"/>
      <c r="G62" s="304"/>
      <c r="H62" s="143"/>
      <c r="I62" s="145"/>
      <c r="J62" s="111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 t="s">
        <v>91</v>
      </c>
      <c r="W62" s="145"/>
      <c r="X62" s="145"/>
      <c r="Y62" s="145"/>
      <c r="Z62" s="145"/>
      <c r="AA62" s="80"/>
      <c r="AB62" s="80"/>
      <c r="AC62" s="80"/>
      <c r="AD62" s="80"/>
      <c r="AE62" s="80"/>
      <c r="AF62" s="81"/>
    </row>
    <row r="63" spans="1:32" s="17" customFormat="1" ht="13.5" customHeight="1">
      <c r="A63" s="264"/>
      <c r="B63" s="350"/>
      <c r="C63" s="304" t="s">
        <v>87</v>
      </c>
      <c r="D63" s="304" t="s">
        <v>88</v>
      </c>
      <c r="E63" s="304"/>
      <c r="F63" s="304"/>
      <c r="G63" s="304"/>
      <c r="H63" s="143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80"/>
      <c r="AB63" s="80"/>
      <c r="AC63" s="80"/>
      <c r="AD63" s="80"/>
      <c r="AE63" s="80"/>
      <c r="AF63" s="81"/>
    </row>
    <row r="64" spans="1:32" s="17" customFormat="1" ht="13.5" customHeight="1">
      <c r="A64" s="264"/>
      <c r="B64" s="350"/>
      <c r="C64" s="84"/>
      <c r="D64" s="306" t="s">
        <v>278</v>
      </c>
      <c r="E64" s="306"/>
      <c r="F64" s="306"/>
      <c r="G64" s="304"/>
      <c r="H64" s="143"/>
      <c r="I64" s="145"/>
      <c r="J64" s="145"/>
      <c r="K64" s="111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 t="s">
        <v>91</v>
      </c>
      <c r="X64" s="145"/>
      <c r="Y64" s="145"/>
      <c r="Z64" s="145"/>
      <c r="AA64" s="80"/>
      <c r="AB64" s="80"/>
      <c r="AC64" s="80"/>
      <c r="AD64" s="80"/>
      <c r="AE64" s="80"/>
      <c r="AF64" s="81"/>
    </row>
    <row r="65" spans="1:32" s="17" customFormat="1" ht="13.5" customHeight="1">
      <c r="A65" s="264"/>
      <c r="B65" s="350"/>
      <c r="C65" s="304" t="s">
        <v>176</v>
      </c>
      <c r="D65" s="351"/>
      <c r="E65" s="351"/>
      <c r="F65" s="351"/>
      <c r="G65" s="352"/>
      <c r="H65" s="147"/>
      <c r="I65" s="145"/>
      <c r="J65" s="145"/>
      <c r="K65" s="148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 t="s">
        <v>91</v>
      </c>
      <c r="Y65" s="145"/>
      <c r="Z65" s="145"/>
      <c r="AA65" s="80"/>
      <c r="AB65" s="80"/>
      <c r="AC65" s="80"/>
      <c r="AD65" s="80"/>
      <c r="AE65" s="80"/>
      <c r="AF65" s="81"/>
    </row>
    <row r="66" spans="1:32" s="17" customFormat="1" ht="13.5" customHeight="1">
      <c r="A66" s="264"/>
      <c r="B66" s="350"/>
      <c r="C66" s="304" t="s">
        <v>282</v>
      </c>
      <c r="D66" s="340"/>
      <c r="E66" s="340"/>
      <c r="F66" s="340"/>
      <c r="G66" s="412"/>
      <c r="H66" s="147"/>
      <c r="I66" s="145"/>
      <c r="J66" s="145"/>
      <c r="K66" s="148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 t="s">
        <v>91</v>
      </c>
      <c r="Z66" s="145"/>
      <c r="AA66" s="80"/>
      <c r="AB66" s="80"/>
      <c r="AC66" s="80"/>
      <c r="AD66" s="80"/>
      <c r="AE66" s="80"/>
      <c r="AF66" s="81"/>
    </row>
    <row r="67" spans="1:32" s="17" customFormat="1" ht="13.5" customHeight="1" thickBot="1">
      <c r="A67" s="264"/>
      <c r="B67" s="350"/>
      <c r="C67" s="304" t="s">
        <v>89</v>
      </c>
      <c r="D67" s="304" t="s">
        <v>88</v>
      </c>
      <c r="E67" s="304"/>
      <c r="F67" s="304"/>
      <c r="G67" s="304"/>
      <c r="H67" s="149"/>
      <c r="I67" s="150"/>
      <c r="J67" s="150"/>
      <c r="K67" s="150"/>
      <c r="L67" s="128"/>
      <c r="M67" s="150"/>
      <c r="N67" s="128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 t="s">
        <v>91</v>
      </c>
      <c r="AA67" s="80"/>
      <c r="AB67" s="80"/>
      <c r="AC67" s="80"/>
      <c r="AD67" s="80"/>
      <c r="AE67" s="80"/>
      <c r="AF67" s="81"/>
    </row>
    <row r="68" spans="1:32" s="17" customFormat="1" ht="24" customHeight="1">
      <c r="A68" s="293" t="s">
        <v>54</v>
      </c>
      <c r="B68" s="295"/>
      <c r="C68" s="296"/>
      <c r="D68" s="296"/>
      <c r="E68" s="296"/>
      <c r="F68" s="297"/>
      <c r="G68" s="35" t="s">
        <v>43</v>
      </c>
      <c r="H68" s="36" t="s">
        <v>281</v>
      </c>
      <c r="I68" s="36" t="s">
        <v>281</v>
      </c>
      <c r="J68" s="36" t="s">
        <v>281</v>
      </c>
      <c r="K68" s="36" t="s">
        <v>281</v>
      </c>
      <c r="L68" s="36" t="s">
        <v>281</v>
      </c>
      <c r="M68" s="36" t="s">
        <v>281</v>
      </c>
      <c r="N68" s="36" t="s">
        <v>281</v>
      </c>
      <c r="O68" s="36" t="s">
        <v>281</v>
      </c>
      <c r="P68" s="36" t="s">
        <v>281</v>
      </c>
      <c r="Q68" s="36" t="s">
        <v>281</v>
      </c>
      <c r="R68" s="36" t="s">
        <v>281</v>
      </c>
      <c r="S68" s="36" t="s">
        <v>281</v>
      </c>
      <c r="T68" s="36" t="s">
        <v>281</v>
      </c>
      <c r="U68" s="36" t="s">
        <v>281</v>
      </c>
      <c r="V68" s="36" t="s">
        <v>281</v>
      </c>
      <c r="W68" s="36" t="s">
        <v>281</v>
      </c>
      <c r="X68" s="36" t="s">
        <v>281</v>
      </c>
      <c r="Y68" s="36" t="s">
        <v>281</v>
      </c>
      <c r="Z68" s="37" t="s">
        <v>201</v>
      </c>
      <c r="AA68" s="37"/>
      <c r="AB68" s="37"/>
      <c r="AC68" s="37"/>
      <c r="AD68" s="37"/>
      <c r="AE68" s="37"/>
      <c r="AF68" s="38"/>
    </row>
    <row r="69" spans="1:32" s="17" customFormat="1" ht="27" customHeight="1">
      <c r="A69" s="294"/>
      <c r="B69" s="250"/>
      <c r="C69" s="251"/>
      <c r="D69" s="251"/>
      <c r="E69" s="251"/>
      <c r="F69" s="252"/>
      <c r="G69" s="39" t="s">
        <v>44</v>
      </c>
      <c r="H69" s="40" t="s">
        <v>202</v>
      </c>
      <c r="I69" s="40" t="s">
        <v>202</v>
      </c>
      <c r="J69" s="40" t="s">
        <v>202</v>
      </c>
      <c r="K69" s="40" t="s">
        <v>202</v>
      </c>
      <c r="L69" s="40" t="s">
        <v>202</v>
      </c>
      <c r="M69" s="40" t="s">
        <v>202</v>
      </c>
      <c r="N69" s="40" t="s">
        <v>202</v>
      </c>
      <c r="O69" s="40" t="s">
        <v>202</v>
      </c>
      <c r="P69" s="40" t="s">
        <v>202</v>
      </c>
      <c r="Q69" s="40" t="s">
        <v>202</v>
      </c>
      <c r="R69" s="40" t="s">
        <v>202</v>
      </c>
      <c r="S69" s="40" t="s">
        <v>202</v>
      </c>
      <c r="T69" s="40" t="s">
        <v>202</v>
      </c>
      <c r="U69" s="40" t="s">
        <v>202</v>
      </c>
      <c r="V69" s="40" t="s">
        <v>202</v>
      </c>
      <c r="W69" s="40" t="s">
        <v>202</v>
      </c>
      <c r="X69" s="40" t="s">
        <v>202</v>
      </c>
      <c r="Y69" s="40" t="s">
        <v>202</v>
      </c>
      <c r="Z69" s="40" t="s">
        <v>202</v>
      </c>
      <c r="AA69" s="41"/>
      <c r="AB69" s="41"/>
      <c r="AC69" s="41"/>
      <c r="AD69" s="41"/>
      <c r="AE69" s="41"/>
      <c r="AF69" s="42"/>
    </row>
    <row r="70" spans="1:32" s="17" customFormat="1" ht="27" customHeight="1">
      <c r="A70" s="294"/>
      <c r="B70" s="250"/>
      <c r="C70" s="251"/>
      <c r="D70" s="251"/>
      <c r="E70" s="251"/>
      <c r="F70" s="252"/>
      <c r="G70" s="39" t="s">
        <v>45</v>
      </c>
      <c r="H70" s="43">
        <v>43721</v>
      </c>
      <c r="I70" s="43">
        <v>43721</v>
      </c>
      <c r="J70" s="43">
        <v>43721</v>
      </c>
      <c r="K70" s="43">
        <v>43721</v>
      </c>
      <c r="L70" s="43">
        <v>43721</v>
      </c>
      <c r="M70" s="43">
        <v>43721</v>
      </c>
      <c r="N70" s="43">
        <v>43721</v>
      </c>
      <c r="O70" s="43">
        <v>43721</v>
      </c>
      <c r="P70" s="43">
        <v>43721</v>
      </c>
      <c r="Q70" s="43">
        <v>43721</v>
      </c>
      <c r="R70" s="43">
        <v>43721</v>
      </c>
      <c r="S70" s="43">
        <v>43721</v>
      </c>
      <c r="T70" s="43">
        <v>43721</v>
      </c>
      <c r="U70" s="43">
        <v>43721</v>
      </c>
      <c r="V70" s="43">
        <v>43721</v>
      </c>
      <c r="W70" s="43">
        <v>43721</v>
      </c>
      <c r="X70" s="43">
        <v>43721</v>
      </c>
      <c r="Y70" s="43">
        <v>43721</v>
      </c>
      <c r="Z70" s="43">
        <v>43721</v>
      </c>
      <c r="AA70" s="44"/>
      <c r="AB70" s="44"/>
      <c r="AC70" s="44"/>
      <c r="AD70" s="44"/>
      <c r="AE70" s="44"/>
      <c r="AF70" s="45"/>
    </row>
    <row r="71" spans="1:32" s="17" customFormat="1" ht="24.75" customHeight="1">
      <c r="A71" s="294"/>
      <c r="B71" s="250" t="s">
        <v>104</v>
      </c>
      <c r="C71" s="251"/>
      <c r="D71" s="251"/>
      <c r="E71" s="251"/>
      <c r="F71" s="252"/>
      <c r="G71" s="46" t="s">
        <v>1</v>
      </c>
      <c r="H71" s="40" t="s">
        <v>98</v>
      </c>
      <c r="I71" s="40" t="s">
        <v>98</v>
      </c>
      <c r="J71" s="40" t="s">
        <v>98</v>
      </c>
      <c r="K71" s="40" t="s">
        <v>98</v>
      </c>
      <c r="L71" s="40" t="s">
        <v>98</v>
      </c>
      <c r="M71" s="40" t="s">
        <v>98</v>
      </c>
      <c r="N71" s="40" t="s">
        <v>98</v>
      </c>
      <c r="O71" s="40" t="s">
        <v>98</v>
      </c>
      <c r="P71" s="40" t="s">
        <v>98</v>
      </c>
      <c r="Q71" s="40" t="s">
        <v>98</v>
      </c>
      <c r="R71" s="40" t="s">
        <v>98</v>
      </c>
      <c r="S71" s="40" t="s">
        <v>98</v>
      </c>
      <c r="T71" s="40" t="s">
        <v>98</v>
      </c>
      <c r="U71" s="40" t="s">
        <v>98</v>
      </c>
      <c r="V71" s="40" t="s">
        <v>98</v>
      </c>
      <c r="W71" s="40" t="s">
        <v>98</v>
      </c>
      <c r="X71" s="40" t="s">
        <v>98</v>
      </c>
      <c r="Y71" s="40" t="s">
        <v>98</v>
      </c>
      <c r="Z71" s="40" t="s">
        <v>98</v>
      </c>
      <c r="AA71" s="41"/>
      <c r="AB71" s="41"/>
      <c r="AC71" s="41"/>
      <c r="AD71" s="41"/>
      <c r="AE71" s="41"/>
      <c r="AF71" s="42"/>
    </row>
    <row r="72" spans="1:32" s="17" customFormat="1" ht="24.75" customHeight="1">
      <c r="A72" s="284" t="s">
        <v>55</v>
      </c>
      <c r="B72" s="286" t="s">
        <v>47</v>
      </c>
      <c r="C72" s="286"/>
      <c r="D72" s="286"/>
      <c r="E72" s="286"/>
      <c r="F72" s="287" t="str">
        <f>GetBugSheetName()</f>
        <v>Template_</v>
      </c>
      <c r="G72" s="288"/>
      <c r="H72" s="60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4"/>
    </row>
    <row r="73" spans="1:32" s="17" customFormat="1" ht="36" customHeight="1" thickBot="1">
      <c r="A73" s="285"/>
      <c r="B73" s="289" t="s">
        <v>31</v>
      </c>
      <c r="C73" s="290"/>
      <c r="D73" s="290"/>
      <c r="E73" s="291"/>
      <c r="F73" s="289"/>
      <c r="G73" s="292"/>
      <c r="H73" s="61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 t="str">
        <f t="shared" ref="S73:AF73" si="1">IF(S72="","",(SUM(LEN(S72)-LEN(SUBSTITUTE(S72,",","")))/LEN(",")) + 1 )</f>
        <v/>
      </c>
      <c r="T73" s="55" t="str">
        <f t="shared" si="1"/>
        <v/>
      </c>
      <c r="U73" s="55" t="str">
        <f t="shared" si="1"/>
        <v/>
      </c>
      <c r="V73" s="55" t="str">
        <f t="shared" si="1"/>
        <v/>
      </c>
      <c r="W73" s="55" t="str">
        <f t="shared" si="1"/>
        <v/>
      </c>
      <c r="X73" s="55" t="str">
        <f t="shared" si="1"/>
        <v/>
      </c>
      <c r="Y73" s="55" t="str">
        <f t="shared" si="1"/>
        <v/>
      </c>
      <c r="Z73" s="55" t="str">
        <f t="shared" si="1"/>
        <v/>
      </c>
      <c r="AA73" s="55" t="str">
        <f t="shared" si="1"/>
        <v/>
      </c>
      <c r="AB73" s="55" t="str">
        <f t="shared" si="1"/>
        <v/>
      </c>
      <c r="AC73" s="55" t="str">
        <f t="shared" si="1"/>
        <v/>
      </c>
      <c r="AD73" s="55" t="str">
        <f t="shared" si="1"/>
        <v/>
      </c>
      <c r="AE73" s="55" t="str">
        <f t="shared" si="1"/>
        <v/>
      </c>
      <c r="AF73" s="56" t="str">
        <f t="shared" si="1"/>
        <v/>
      </c>
    </row>
    <row r="74" spans="1:32" s="17" customFormat="1">
      <c r="H74" s="47"/>
      <c r="I74" s="47"/>
      <c r="J74" s="47"/>
      <c r="K74" s="47"/>
      <c r="L74" s="47"/>
      <c r="M74" s="47"/>
      <c r="N74" s="48"/>
      <c r="O74" s="49"/>
      <c r="P74" s="47"/>
      <c r="Q74" s="47"/>
      <c r="R74" s="47"/>
      <c r="S74" s="47"/>
      <c r="T74" s="47"/>
      <c r="U74" s="47"/>
      <c r="V74" s="47"/>
    </row>
  </sheetData>
  <sheetProtection insertRows="0"/>
  <protectedRanges>
    <protectedRange sqref="B4:G67" name="Range2_1"/>
    <protectedRange sqref="B1:O2 P2 T1 AC1:AF2" name="Range1_1"/>
    <protectedRange sqref="H68:AF72" name="Range3_1_1"/>
    <protectedRange sqref="H4:AF67" name="Range2_1_1"/>
  </protectedRanges>
  <mergeCells count="103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51:A67"/>
    <mergeCell ref="B51:G51"/>
    <mergeCell ref="A4:A50"/>
    <mergeCell ref="B4:G4"/>
    <mergeCell ref="B5:G5"/>
    <mergeCell ref="B2:E2"/>
    <mergeCell ref="F2:H2"/>
    <mergeCell ref="A68:A71"/>
    <mergeCell ref="B68:F68"/>
    <mergeCell ref="B69:F69"/>
    <mergeCell ref="B70:F70"/>
    <mergeCell ref="B71:F71"/>
    <mergeCell ref="D19:G19"/>
    <mergeCell ref="D20:G20"/>
    <mergeCell ref="C21:G21"/>
    <mergeCell ref="C22:C23"/>
    <mergeCell ref="D22:G22"/>
    <mergeCell ref="D23:G23"/>
    <mergeCell ref="C24:G24"/>
    <mergeCell ref="C25:C26"/>
    <mergeCell ref="D25:G25"/>
    <mergeCell ref="D26:G26"/>
    <mergeCell ref="C27:G27"/>
    <mergeCell ref="C28:C29"/>
    <mergeCell ref="A72:A73"/>
    <mergeCell ref="B72:E72"/>
    <mergeCell ref="F72:G72"/>
    <mergeCell ref="B73:E73"/>
    <mergeCell ref="F73:G73"/>
    <mergeCell ref="B6:B50"/>
    <mergeCell ref="C6:G6"/>
    <mergeCell ref="C7:C8"/>
    <mergeCell ref="D7:G7"/>
    <mergeCell ref="D8:G8"/>
    <mergeCell ref="C9:G9"/>
    <mergeCell ref="C10:C11"/>
    <mergeCell ref="D10:G10"/>
    <mergeCell ref="D11:G11"/>
    <mergeCell ref="C12:G12"/>
    <mergeCell ref="C13:C14"/>
    <mergeCell ref="D13:G13"/>
    <mergeCell ref="D14:G14"/>
    <mergeCell ref="C15:G15"/>
    <mergeCell ref="C16:C17"/>
    <mergeCell ref="D16:G16"/>
    <mergeCell ref="D17:G17"/>
    <mergeCell ref="C18:G18"/>
    <mergeCell ref="C19:C20"/>
    <mergeCell ref="D53:G53"/>
    <mergeCell ref="C42:G42"/>
    <mergeCell ref="C43:C44"/>
    <mergeCell ref="D43:G43"/>
    <mergeCell ref="D44:G44"/>
    <mergeCell ref="C45:G45"/>
    <mergeCell ref="C46:G46"/>
    <mergeCell ref="D28:G28"/>
    <mergeCell ref="D29:G29"/>
    <mergeCell ref="C30:G30"/>
    <mergeCell ref="C31:C32"/>
    <mergeCell ref="D31:G31"/>
    <mergeCell ref="D32:G32"/>
    <mergeCell ref="C33:G33"/>
    <mergeCell ref="C34:C35"/>
    <mergeCell ref="D34:G34"/>
    <mergeCell ref="D35:G35"/>
    <mergeCell ref="C47:G47"/>
    <mergeCell ref="D48:G48"/>
    <mergeCell ref="D49:G49"/>
    <mergeCell ref="C50:G50"/>
    <mergeCell ref="C52:G52"/>
    <mergeCell ref="C36:G36"/>
    <mergeCell ref="C37:C38"/>
    <mergeCell ref="D37:G37"/>
    <mergeCell ref="D38:G38"/>
    <mergeCell ref="C39:G39"/>
    <mergeCell ref="C40:C41"/>
    <mergeCell ref="D40:G40"/>
    <mergeCell ref="D41:G41"/>
    <mergeCell ref="C63:G63"/>
    <mergeCell ref="D64:G64"/>
    <mergeCell ref="C65:G65"/>
    <mergeCell ref="C66:G66"/>
    <mergeCell ref="C67:G67"/>
    <mergeCell ref="B54:B67"/>
    <mergeCell ref="C54:G54"/>
    <mergeCell ref="D55:G55"/>
    <mergeCell ref="D56:G56"/>
    <mergeCell ref="C57:G57"/>
    <mergeCell ref="D58:G58"/>
    <mergeCell ref="C59:G59"/>
    <mergeCell ref="D60:G60"/>
    <mergeCell ref="C61:G61"/>
    <mergeCell ref="D62:G62"/>
  </mergeCells>
  <phoneticPr fontId="4"/>
  <conditionalFormatting sqref="V45 K11:K13 H50:I50 K50:M50 H4:N4 I6:N8 K45 J46:J49 L45:L46 K47:K49 N48:N49 H9:H49 M45:N47 O4:T8 O45:T50 L11:U44 U4:U10 V4:Z44 W45:Z49 V50:Z50 J55:J57 H57:I57 K57:N57 N56 H59 I59:W60 I61:Z61 K62:Z62 I62 I63:Z63 L64:Z66 I64:J66 O67:Z67 I67:K67 M67 K55:K56 H51:K54 L51:N55 O51:W57 X51:Z60">
    <cfRule type="expression" dxfId="109" priority="3" stopIfTrue="1">
      <formula>NA()</formula>
    </cfRule>
    <cfRule type="expression" dxfId="108" priority="4" stopIfTrue="1">
      <formula>NA()</formula>
    </cfRule>
  </conditionalFormatting>
  <conditionalFormatting sqref="H3:AF73">
    <cfRule type="expression" dxfId="107" priority="3901" stopIfTrue="1">
      <formula>H$71="NA"</formula>
    </cfRule>
    <cfRule type="expression" dxfId="106" priority="3902" stopIfTrue="1">
      <formula>H$71="NG"</formula>
    </cfRule>
  </conditionalFormatting>
  <dataValidations count="10">
    <dataValidation allowBlank="1" showInputMessage="1" showErrorMessage="1" promptTitle="Condition Type" prompt="N : Normal _x000a_A : Abnormal _x000a_B : Boundary" sqref="G68"/>
    <dataValidation allowBlank="1" showInputMessage="1" showErrorMessage="1" promptTitle="Enter" prompt="Name of the person who performed the test" sqref="G69"/>
    <dataValidation allowBlank="1" showInputMessage="1" showErrorMessage="1" promptTitle="Testing Date" prompt="Date on which test was performed in yyyy/mm/dd format" sqref="G70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71"/>
    <dataValidation allowBlank="1" showInputMessage="1" showErrorMessage="1" promptTitle="Bug ID" prompt="Unique ID throughout the project._x000a_For every Bug found during Test as well as Re-Test, a new Bug ID needs to be entered here (as a comma seperated value)" sqref="B72:E72"/>
    <dataValidation allowBlank="1" showInputMessage="1" showErrorMessage="1" promptTitle="PCL sheet name" prompt=" " sqref="F72:G72"/>
    <dataValidation type="list" allowBlank="1" showInputMessage="1" showErrorMessage="1" sqref="H71:AF71">
      <formula1>"OK, NG, NA, PT"</formula1>
    </dataValidation>
    <dataValidation type="list" allowBlank="1" showInputMessage="1" showErrorMessage="1" sqref="H68:AF68">
      <formula1>"N, A, B"</formula1>
    </dataValidation>
    <dataValidation allowBlank="1" showInputMessage="1" showErrorMessage="1" promptTitle="Check points" prompt="that need / need not be executed" sqref="A51:A67"/>
    <dataValidation allowBlank="1" showInputMessage="1" showErrorMessage="1" promptTitle="Input conditions" prompt="that need to be checked." sqref="A4:A5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AF41"/>
  <sheetViews>
    <sheetView view="pageBreakPreview" zoomScale="85" zoomScaleNormal="70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74" t="s">
        <v>99</v>
      </c>
      <c r="C1" s="275"/>
      <c r="D1" s="275"/>
      <c r="E1" s="276"/>
      <c r="F1" s="274" t="s">
        <v>260</v>
      </c>
      <c r="G1" s="275"/>
      <c r="H1" s="275"/>
      <c r="I1" s="275"/>
      <c r="J1" s="275"/>
      <c r="K1" s="275"/>
      <c r="L1" s="275"/>
      <c r="M1" s="275"/>
      <c r="N1" s="275"/>
      <c r="O1" s="276"/>
      <c r="P1" s="281" t="s">
        <v>0</v>
      </c>
      <c r="Q1" s="282"/>
      <c r="R1" s="282"/>
      <c r="S1" s="283"/>
      <c r="T1" s="274" t="s">
        <v>101</v>
      </c>
      <c r="U1" s="275"/>
      <c r="V1" s="275"/>
      <c r="W1" s="275"/>
      <c r="X1" s="275"/>
      <c r="Y1" s="275"/>
      <c r="Z1" s="276"/>
      <c r="AA1" s="270" t="s">
        <v>11</v>
      </c>
      <c r="AB1" s="270"/>
      <c r="AC1" s="271">
        <v>43721</v>
      </c>
      <c r="AD1" s="271"/>
      <c r="AE1" s="271"/>
      <c r="AF1" s="272"/>
    </row>
    <row r="2" spans="1:32" ht="20.100000000000001" customHeight="1" thickBot="1">
      <c r="A2" s="64" t="s">
        <v>4</v>
      </c>
      <c r="B2" s="253" t="s">
        <v>182</v>
      </c>
      <c r="C2" s="254"/>
      <c r="D2" s="254"/>
      <c r="E2" s="273"/>
      <c r="F2" s="253" t="s">
        <v>215</v>
      </c>
      <c r="G2" s="254"/>
      <c r="H2" s="273"/>
      <c r="I2" s="289" t="s">
        <v>182</v>
      </c>
      <c r="J2" s="290"/>
      <c r="K2" s="290"/>
      <c r="L2" s="290"/>
      <c r="M2" s="290"/>
      <c r="N2" s="290"/>
      <c r="O2" s="291"/>
      <c r="P2" s="253"/>
      <c r="Q2" s="254"/>
      <c r="R2" s="254"/>
      <c r="S2" s="254"/>
      <c r="T2" s="254"/>
      <c r="U2" s="254"/>
      <c r="V2" s="254"/>
      <c r="W2" s="254"/>
      <c r="X2" s="254"/>
      <c r="Y2" s="254"/>
      <c r="Z2" s="273"/>
      <c r="AA2" s="277" t="s">
        <v>13</v>
      </c>
      <c r="AB2" s="278"/>
      <c r="AC2" s="253" t="s">
        <v>14</v>
      </c>
      <c r="AD2" s="254"/>
      <c r="AE2" s="254"/>
      <c r="AF2" s="255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IF(COUNTA(H4:H35)&gt;0,1,"")</f>
        <v>1</v>
      </c>
      <c r="I3" s="12">
        <f t="shared" ref="I3:AF3" si="0">IF(COUNTA(I4:I35)&gt;0,IF(H3&gt;0,H3+1,""),"")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56" t="s">
        <v>52</v>
      </c>
      <c r="B4" s="330" t="s">
        <v>220</v>
      </c>
      <c r="C4" s="330"/>
      <c r="D4" s="330"/>
      <c r="E4" s="330"/>
      <c r="F4" s="330"/>
      <c r="G4" s="33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57"/>
      <c r="B5" s="307" t="s">
        <v>284</v>
      </c>
      <c r="C5" s="307"/>
      <c r="D5" s="307"/>
      <c r="E5" s="307"/>
      <c r="F5" s="307"/>
      <c r="G5" s="308"/>
      <c r="H5" s="114" t="s">
        <v>91</v>
      </c>
      <c r="I5" s="111" t="s">
        <v>91</v>
      </c>
      <c r="J5" s="111" t="s">
        <v>91</v>
      </c>
      <c r="K5" s="111" t="s">
        <v>91</v>
      </c>
      <c r="L5" s="109" t="s">
        <v>91</v>
      </c>
      <c r="M5" s="109" t="s">
        <v>91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57"/>
      <c r="B6" s="406"/>
      <c r="C6" s="408" t="s">
        <v>285</v>
      </c>
      <c r="D6" s="307"/>
      <c r="E6" s="307"/>
      <c r="F6" s="307"/>
      <c r="G6" s="308"/>
      <c r="H6" s="114"/>
      <c r="I6" s="109"/>
      <c r="J6" s="109"/>
      <c r="K6" s="109"/>
      <c r="L6" s="109"/>
      <c r="M6" s="10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57"/>
      <c r="B7" s="406"/>
      <c r="C7" s="162"/>
      <c r="D7" s="324" t="s">
        <v>223</v>
      </c>
      <c r="E7" s="324"/>
      <c r="F7" s="324"/>
      <c r="G7" s="325"/>
      <c r="H7" s="170"/>
      <c r="I7" s="109" t="s">
        <v>91</v>
      </c>
      <c r="J7" s="109" t="s">
        <v>91</v>
      </c>
      <c r="K7" s="109" t="s">
        <v>91</v>
      </c>
      <c r="L7" s="109" t="s">
        <v>91</v>
      </c>
      <c r="M7" s="109" t="s">
        <v>91</v>
      </c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57"/>
      <c r="B8" s="406"/>
      <c r="C8" s="387" t="s">
        <v>286</v>
      </c>
      <c r="D8" s="401"/>
      <c r="E8" s="401"/>
      <c r="F8" s="401"/>
      <c r="G8" s="402"/>
      <c r="H8" s="114"/>
      <c r="I8" s="109"/>
      <c r="J8" s="109"/>
      <c r="K8" s="109"/>
      <c r="L8" s="109"/>
      <c r="M8" s="10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57"/>
      <c r="B9" s="406"/>
      <c r="C9" s="163"/>
      <c r="D9" s="360" t="s">
        <v>230</v>
      </c>
      <c r="E9" s="392"/>
      <c r="F9" s="392"/>
      <c r="G9" s="393"/>
      <c r="H9" s="114" t="s">
        <v>91</v>
      </c>
      <c r="I9" s="109" t="s">
        <v>91</v>
      </c>
      <c r="J9" s="109" t="s">
        <v>91</v>
      </c>
      <c r="K9" s="109" t="s">
        <v>91</v>
      </c>
      <c r="L9" s="109" t="s">
        <v>91</v>
      </c>
      <c r="M9" s="109" t="s">
        <v>91</v>
      </c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57"/>
      <c r="B10" s="406"/>
      <c r="C10" s="387" t="s">
        <v>287</v>
      </c>
      <c r="D10" s="360"/>
      <c r="E10" s="360"/>
      <c r="F10" s="360"/>
      <c r="G10" s="388"/>
      <c r="H10" s="114"/>
      <c r="I10" s="111"/>
      <c r="J10" s="109"/>
      <c r="K10" s="111"/>
      <c r="L10" s="109"/>
      <c r="M10" s="10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57"/>
      <c r="B11" s="406"/>
      <c r="C11" s="389"/>
      <c r="D11" s="360" t="s">
        <v>288</v>
      </c>
      <c r="E11" s="392"/>
      <c r="F11" s="392"/>
      <c r="G11" s="393"/>
      <c r="H11" s="114"/>
      <c r="I11" s="111"/>
      <c r="J11" s="109"/>
      <c r="K11" s="111" t="s">
        <v>91</v>
      </c>
      <c r="L11" s="109"/>
      <c r="M11" s="10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57"/>
      <c r="B12" s="406"/>
      <c r="C12" s="390"/>
      <c r="D12" s="360" t="s">
        <v>114</v>
      </c>
      <c r="E12" s="360"/>
      <c r="F12" s="360"/>
      <c r="G12" s="388"/>
      <c r="H12" s="114"/>
      <c r="I12" s="111"/>
      <c r="J12" s="109"/>
      <c r="K12" s="111"/>
      <c r="L12" s="109" t="s">
        <v>91</v>
      </c>
      <c r="M12" s="123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257"/>
      <c r="B13" s="407"/>
      <c r="C13" s="391"/>
      <c r="D13" s="394" t="s">
        <v>289</v>
      </c>
      <c r="E13" s="394"/>
      <c r="F13" s="394"/>
      <c r="G13" s="395"/>
      <c r="H13" s="114"/>
      <c r="I13" s="109"/>
      <c r="J13" s="111"/>
      <c r="K13" s="109"/>
      <c r="L13" s="109"/>
      <c r="M13" s="123" t="s">
        <v>91</v>
      </c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63" t="s">
        <v>53</v>
      </c>
      <c r="B14" s="422" t="s">
        <v>117</v>
      </c>
      <c r="C14" s="422"/>
      <c r="D14" s="422"/>
      <c r="E14" s="422"/>
      <c r="F14" s="422"/>
      <c r="G14" s="423"/>
      <c r="H14" s="25"/>
      <c r="I14" s="26"/>
      <c r="J14" s="26"/>
      <c r="K14" s="67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264"/>
      <c r="B15" s="384"/>
      <c r="C15" s="322" t="s">
        <v>194</v>
      </c>
      <c r="D15" s="322"/>
      <c r="E15" s="322"/>
      <c r="F15" s="322"/>
      <c r="G15" s="323"/>
      <c r="H15" s="79"/>
      <c r="I15" s="80"/>
      <c r="J15" s="80"/>
      <c r="K15" s="10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1"/>
    </row>
    <row r="16" spans="1:32" s="17" customFormat="1" ht="13.5" customHeight="1">
      <c r="A16" s="264"/>
      <c r="B16" s="385"/>
      <c r="C16" s="384"/>
      <c r="D16" s="322" t="s">
        <v>290</v>
      </c>
      <c r="E16" s="322"/>
      <c r="F16" s="322"/>
      <c r="G16" s="323"/>
      <c r="H16" s="158"/>
      <c r="I16" s="140" t="s">
        <v>91</v>
      </c>
      <c r="J16" s="140" t="s">
        <v>91</v>
      </c>
      <c r="K16" s="140" t="s">
        <v>91</v>
      </c>
      <c r="L16" s="140" t="s">
        <v>91</v>
      </c>
      <c r="M16" s="14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1"/>
    </row>
    <row r="17" spans="1:32" s="17" customFormat="1" ht="13.5" customHeight="1">
      <c r="A17" s="264"/>
      <c r="B17" s="385"/>
      <c r="C17" s="385"/>
      <c r="D17" s="322" t="s">
        <v>291</v>
      </c>
      <c r="E17" s="322"/>
      <c r="F17" s="322"/>
      <c r="G17" s="323"/>
      <c r="H17" s="158"/>
      <c r="I17" s="140" t="s">
        <v>91</v>
      </c>
      <c r="J17" s="140" t="s">
        <v>91</v>
      </c>
      <c r="K17" s="140" t="s">
        <v>91</v>
      </c>
      <c r="L17" s="140" t="s">
        <v>91</v>
      </c>
      <c r="M17" s="14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1"/>
    </row>
    <row r="18" spans="1:32" s="17" customFormat="1" ht="13.5" customHeight="1">
      <c r="A18" s="264"/>
      <c r="B18" s="385"/>
      <c r="C18" s="385"/>
      <c r="D18" s="322" t="s">
        <v>292</v>
      </c>
      <c r="E18" s="322"/>
      <c r="F18" s="322"/>
      <c r="G18" s="323"/>
      <c r="H18" s="158"/>
      <c r="I18" s="140" t="s">
        <v>91</v>
      </c>
      <c r="J18" s="140" t="s">
        <v>91</v>
      </c>
      <c r="K18" s="140" t="s">
        <v>91</v>
      </c>
      <c r="L18" s="140" t="s">
        <v>91</v>
      </c>
      <c r="M18" s="14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1"/>
    </row>
    <row r="19" spans="1:32" s="17" customFormat="1" ht="13.5" customHeight="1">
      <c r="A19" s="264"/>
      <c r="B19" s="415"/>
      <c r="C19" s="186"/>
      <c r="D19" s="418" t="s">
        <v>146</v>
      </c>
      <c r="E19" s="418"/>
      <c r="F19" s="418"/>
      <c r="G19" s="419"/>
      <c r="H19" s="117"/>
      <c r="I19" s="109" t="s">
        <v>91</v>
      </c>
      <c r="J19" s="109" t="s">
        <v>91</v>
      </c>
      <c r="K19" s="109" t="s">
        <v>91</v>
      </c>
      <c r="L19" s="109" t="s">
        <v>91</v>
      </c>
      <c r="M19" s="142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1"/>
    </row>
    <row r="20" spans="1:32" s="17" customFormat="1" ht="13.5" customHeight="1">
      <c r="A20" s="264"/>
      <c r="B20" s="416"/>
      <c r="C20" s="186"/>
      <c r="D20" s="340" t="s">
        <v>293</v>
      </c>
      <c r="E20" s="340"/>
      <c r="F20" s="340"/>
      <c r="G20" s="412"/>
      <c r="H20" s="117"/>
      <c r="I20" s="109" t="s">
        <v>91</v>
      </c>
      <c r="J20" s="109" t="s">
        <v>91</v>
      </c>
      <c r="K20" s="109" t="s">
        <v>91</v>
      </c>
      <c r="L20" s="109" t="s">
        <v>91</v>
      </c>
      <c r="M20" s="142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1"/>
    </row>
    <row r="21" spans="1:32" s="17" customFormat="1" ht="13.5" customHeight="1">
      <c r="A21" s="264"/>
      <c r="B21" s="416"/>
      <c r="C21" s="185"/>
      <c r="D21" s="340" t="s">
        <v>294</v>
      </c>
      <c r="E21" s="340"/>
      <c r="F21" s="340"/>
      <c r="G21" s="412"/>
      <c r="H21" s="117"/>
      <c r="I21" s="109" t="s">
        <v>91</v>
      </c>
      <c r="J21" s="109" t="s">
        <v>91</v>
      </c>
      <c r="K21" s="109" t="s">
        <v>91</v>
      </c>
      <c r="L21" s="109" t="s">
        <v>91</v>
      </c>
      <c r="M21" s="142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1"/>
    </row>
    <row r="22" spans="1:32" s="17" customFormat="1" ht="13.5" customHeight="1">
      <c r="A22" s="264"/>
      <c r="B22" s="416"/>
      <c r="C22" s="420" t="s">
        <v>300</v>
      </c>
      <c r="D22" s="340"/>
      <c r="E22" s="340"/>
      <c r="F22" s="340"/>
      <c r="G22" s="412"/>
      <c r="H22" s="117"/>
      <c r="I22" s="109" t="s">
        <v>91</v>
      </c>
      <c r="J22" s="109"/>
      <c r="K22" s="109"/>
      <c r="L22" s="109"/>
      <c r="M22" s="142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1"/>
    </row>
    <row r="23" spans="1:32" s="17" customFormat="1" ht="13.5" customHeight="1">
      <c r="A23" s="264"/>
      <c r="B23" s="416"/>
      <c r="C23" s="420" t="s">
        <v>295</v>
      </c>
      <c r="D23" s="340"/>
      <c r="E23" s="340"/>
      <c r="F23" s="340"/>
      <c r="G23" s="412"/>
      <c r="H23" s="117"/>
      <c r="I23" s="109"/>
      <c r="J23" s="109" t="s">
        <v>91</v>
      </c>
      <c r="K23" s="109"/>
      <c r="L23" s="109"/>
      <c r="M23" s="142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1"/>
    </row>
    <row r="24" spans="1:32" s="17" customFormat="1" ht="13.5" customHeight="1">
      <c r="A24" s="264"/>
      <c r="B24" s="416"/>
      <c r="C24" s="420" t="s">
        <v>296</v>
      </c>
      <c r="D24" s="340"/>
      <c r="E24" s="340"/>
      <c r="F24" s="340"/>
      <c r="G24" s="412"/>
      <c r="H24" s="117" t="s">
        <v>91</v>
      </c>
      <c r="I24" s="109"/>
      <c r="J24" s="109"/>
      <c r="K24" s="109" t="s">
        <v>91</v>
      </c>
      <c r="L24" s="109" t="s">
        <v>91</v>
      </c>
      <c r="M24" s="142" t="s">
        <v>91</v>
      </c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1"/>
    </row>
    <row r="25" spans="1:32" s="17" customFormat="1" ht="13.5" customHeight="1">
      <c r="A25" s="264"/>
      <c r="B25" s="416"/>
      <c r="C25" s="420" t="s">
        <v>245</v>
      </c>
      <c r="D25" s="340"/>
      <c r="E25" s="340"/>
      <c r="F25" s="340"/>
      <c r="G25" s="412"/>
      <c r="H25" s="117"/>
      <c r="I25" s="109"/>
      <c r="J25" s="109"/>
      <c r="K25" s="109"/>
      <c r="L25" s="109"/>
      <c r="M25" s="142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1"/>
    </row>
    <row r="26" spans="1:32" s="17" customFormat="1" ht="13.5" customHeight="1">
      <c r="A26" s="264"/>
      <c r="B26" s="416"/>
      <c r="C26" s="104"/>
      <c r="D26" s="340" t="s">
        <v>246</v>
      </c>
      <c r="E26" s="340"/>
      <c r="F26" s="340"/>
      <c r="G26" s="412"/>
      <c r="H26" s="117"/>
      <c r="I26" s="109" t="s">
        <v>91</v>
      </c>
      <c r="J26" s="109" t="s">
        <v>91</v>
      </c>
      <c r="K26" s="109"/>
      <c r="L26" s="109"/>
      <c r="M26" s="142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1"/>
    </row>
    <row r="27" spans="1:32" s="17" customFormat="1" ht="13.5" customHeight="1">
      <c r="A27" s="264"/>
      <c r="B27" s="416"/>
      <c r="C27" s="420" t="s">
        <v>247</v>
      </c>
      <c r="D27" s="340"/>
      <c r="E27" s="340"/>
      <c r="F27" s="340"/>
      <c r="G27" s="412"/>
      <c r="H27" s="117"/>
      <c r="I27" s="109"/>
      <c r="J27" s="109"/>
      <c r="K27" s="109"/>
      <c r="L27" s="109"/>
      <c r="M27" s="142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1"/>
    </row>
    <row r="28" spans="1:32" s="17" customFormat="1" ht="13.5" customHeight="1">
      <c r="A28" s="264"/>
      <c r="B28" s="416"/>
      <c r="C28" s="104"/>
      <c r="D28" s="340" t="s">
        <v>248</v>
      </c>
      <c r="E28" s="340"/>
      <c r="F28" s="340"/>
      <c r="G28" s="412"/>
      <c r="H28" s="117"/>
      <c r="I28" s="109" t="s">
        <v>91</v>
      </c>
      <c r="J28" s="109" t="s">
        <v>91</v>
      </c>
      <c r="K28" s="109"/>
      <c r="L28" s="109"/>
      <c r="M28" s="142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1"/>
    </row>
    <row r="29" spans="1:32" s="17" customFormat="1" ht="13.5" customHeight="1">
      <c r="A29" s="264"/>
      <c r="B29" s="416"/>
      <c r="C29" s="420" t="s">
        <v>249</v>
      </c>
      <c r="D29" s="340"/>
      <c r="E29" s="340"/>
      <c r="F29" s="340"/>
      <c r="G29" s="412"/>
      <c r="H29" s="117"/>
      <c r="I29" s="109"/>
      <c r="J29" s="109"/>
      <c r="K29" s="109"/>
      <c r="L29" s="109"/>
      <c r="M29" s="142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1"/>
    </row>
    <row r="30" spans="1:32" s="17" customFormat="1" ht="13.5" customHeight="1">
      <c r="A30" s="264"/>
      <c r="B30" s="416"/>
      <c r="C30" s="104"/>
      <c r="D30" s="340" t="s">
        <v>250</v>
      </c>
      <c r="E30" s="340"/>
      <c r="F30" s="340"/>
      <c r="G30" s="412"/>
      <c r="H30" s="117"/>
      <c r="I30" s="109" t="s">
        <v>91</v>
      </c>
      <c r="J30" s="109" t="s">
        <v>91</v>
      </c>
      <c r="K30" s="109"/>
      <c r="L30" s="109"/>
      <c r="M30" s="142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1"/>
    </row>
    <row r="31" spans="1:32" s="17" customFormat="1" ht="13.5" customHeight="1">
      <c r="A31" s="264"/>
      <c r="B31" s="416"/>
      <c r="C31" s="420" t="s">
        <v>254</v>
      </c>
      <c r="D31" s="340"/>
      <c r="E31" s="340"/>
      <c r="F31" s="340"/>
      <c r="G31" s="412"/>
      <c r="H31" s="117"/>
      <c r="I31" s="109" t="s">
        <v>91</v>
      </c>
      <c r="J31" s="109" t="s">
        <v>91</v>
      </c>
      <c r="K31" s="109"/>
      <c r="L31" s="109"/>
      <c r="M31" s="142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1"/>
    </row>
    <row r="32" spans="1:32" s="17" customFormat="1" ht="13.5" customHeight="1">
      <c r="A32" s="264"/>
      <c r="B32" s="416"/>
      <c r="C32" s="340" t="s">
        <v>297</v>
      </c>
      <c r="D32" s="340"/>
      <c r="E32" s="340"/>
      <c r="F32" s="340"/>
      <c r="G32" s="412"/>
      <c r="H32" s="117"/>
      <c r="I32" s="109"/>
      <c r="J32" s="109"/>
      <c r="K32" s="109" t="s">
        <v>91</v>
      </c>
      <c r="L32" s="109"/>
      <c r="M32" s="142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1"/>
    </row>
    <row r="33" spans="1:32" s="17" customFormat="1" ht="13.5" customHeight="1">
      <c r="A33" s="264"/>
      <c r="B33" s="416"/>
      <c r="C33" s="340" t="s">
        <v>298</v>
      </c>
      <c r="D33" s="304"/>
      <c r="E33" s="304"/>
      <c r="F33" s="304"/>
      <c r="G33" s="305"/>
      <c r="H33" s="117"/>
      <c r="I33" s="109"/>
      <c r="J33" s="109"/>
      <c r="K33" s="109"/>
      <c r="L33" s="109" t="s">
        <v>91</v>
      </c>
      <c r="M33" s="142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1"/>
    </row>
    <row r="34" spans="1:32" s="17" customFormat="1" ht="13.5" customHeight="1" thickBot="1">
      <c r="A34" s="264"/>
      <c r="B34" s="417"/>
      <c r="C34" s="421" t="s">
        <v>299</v>
      </c>
      <c r="D34" s="313"/>
      <c r="E34" s="313"/>
      <c r="F34" s="313"/>
      <c r="G34" s="314"/>
      <c r="H34" s="117"/>
      <c r="I34" s="109"/>
      <c r="J34" s="109"/>
      <c r="K34" s="109"/>
      <c r="L34" s="109"/>
      <c r="M34" s="109" t="s">
        <v>91</v>
      </c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1"/>
    </row>
    <row r="35" spans="1:32" s="17" customFormat="1" ht="24" customHeight="1">
      <c r="A35" s="293" t="s">
        <v>54</v>
      </c>
      <c r="B35" s="295"/>
      <c r="C35" s="296"/>
      <c r="D35" s="296"/>
      <c r="E35" s="296"/>
      <c r="F35" s="297"/>
      <c r="G35" s="35" t="s">
        <v>43</v>
      </c>
      <c r="H35" s="36" t="s">
        <v>95</v>
      </c>
      <c r="I35" s="36" t="s">
        <v>95</v>
      </c>
      <c r="J35" s="36" t="s">
        <v>95</v>
      </c>
      <c r="K35" s="37" t="s">
        <v>201</v>
      </c>
      <c r="L35" s="37" t="s">
        <v>201</v>
      </c>
      <c r="M35" s="37" t="s">
        <v>201</v>
      </c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8"/>
    </row>
    <row r="36" spans="1:32" s="17" customFormat="1" ht="27" customHeight="1">
      <c r="A36" s="294"/>
      <c r="B36" s="250"/>
      <c r="C36" s="251"/>
      <c r="D36" s="251"/>
      <c r="E36" s="251"/>
      <c r="F36" s="252"/>
      <c r="G36" s="39" t="s">
        <v>44</v>
      </c>
      <c r="H36" s="40" t="s">
        <v>202</v>
      </c>
      <c r="I36" s="40" t="s">
        <v>202</v>
      </c>
      <c r="J36" s="40" t="s">
        <v>202</v>
      </c>
      <c r="K36" s="40" t="s">
        <v>202</v>
      </c>
      <c r="L36" s="40" t="s">
        <v>202</v>
      </c>
      <c r="M36" s="40" t="s">
        <v>202</v>
      </c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2"/>
    </row>
    <row r="37" spans="1:32" s="17" customFormat="1" ht="27" customHeight="1">
      <c r="A37" s="294"/>
      <c r="B37" s="250"/>
      <c r="C37" s="251"/>
      <c r="D37" s="251"/>
      <c r="E37" s="251"/>
      <c r="F37" s="252"/>
      <c r="G37" s="39" t="s">
        <v>45</v>
      </c>
      <c r="H37" s="43">
        <v>43721</v>
      </c>
      <c r="I37" s="43">
        <v>43721</v>
      </c>
      <c r="J37" s="43">
        <v>43721</v>
      </c>
      <c r="K37" s="43">
        <v>43721</v>
      </c>
      <c r="L37" s="43">
        <v>43721</v>
      </c>
      <c r="M37" s="43">
        <v>43721</v>
      </c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5"/>
    </row>
    <row r="38" spans="1:32" s="17" customFormat="1" ht="24.75" customHeight="1">
      <c r="A38" s="294"/>
      <c r="B38" s="250" t="s">
        <v>104</v>
      </c>
      <c r="C38" s="251"/>
      <c r="D38" s="251"/>
      <c r="E38" s="251"/>
      <c r="F38" s="252"/>
      <c r="G38" s="46" t="s">
        <v>1</v>
      </c>
      <c r="H38" s="40" t="s">
        <v>98</v>
      </c>
      <c r="I38" s="40" t="s">
        <v>98</v>
      </c>
      <c r="J38" s="40" t="s">
        <v>98</v>
      </c>
      <c r="K38" s="40" t="s">
        <v>98</v>
      </c>
      <c r="L38" s="40" t="s">
        <v>98</v>
      </c>
      <c r="M38" s="40" t="s">
        <v>98</v>
      </c>
      <c r="N38" s="69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2"/>
    </row>
    <row r="39" spans="1:32" s="17" customFormat="1" ht="24.75" customHeight="1">
      <c r="A39" s="284" t="s">
        <v>55</v>
      </c>
      <c r="B39" s="286" t="s">
        <v>47</v>
      </c>
      <c r="C39" s="286"/>
      <c r="D39" s="286"/>
      <c r="E39" s="286"/>
      <c r="F39" s="287" t="str">
        <f>GetBugSheetName()</f>
        <v>Template_</v>
      </c>
      <c r="G39" s="288"/>
      <c r="H39" s="60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4"/>
    </row>
    <row r="40" spans="1:32" s="17" customFormat="1" ht="36" customHeight="1" thickBot="1">
      <c r="A40" s="285"/>
      <c r="B40" s="289" t="s">
        <v>31</v>
      </c>
      <c r="C40" s="290"/>
      <c r="D40" s="290"/>
      <c r="E40" s="291"/>
      <c r="F40" s="289"/>
      <c r="G40" s="292"/>
      <c r="H40" s="61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 t="str">
        <f t="shared" ref="S40:AF40" si="1">IF(S39="","",(SUM(LEN(S39)-LEN(SUBSTITUTE(S39,",","")))/LEN(",")) + 1 )</f>
        <v/>
      </c>
      <c r="T40" s="55" t="str">
        <f t="shared" si="1"/>
        <v/>
      </c>
      <c r="U40" s="55" t="str">
        <f t="shared" si="1"/>
        <v/>
      </c>
      <c r="V40" s="55" t="str">
        <f t="shared" si="1"/>
        <v/>
      </c>
      <c r="W40" s="55" t="str">
        <f t="shared" si="1"/>
        <v/>
      </c>
      <c r="X40" s="55" t="str">
        <f t="shared" si="1"/>
        <v/>
      </c>
      <c r="Y40" s="55" t="str">
        <f t="shared" si="1"/>
        <v/>
      </c>
      <c r="Z40" s="55" t="str">
        <f t="shared" si="1"/>
        <v/>
      </c>
      <c r="AA40" s="55" t="str">
        <f t="shared" si="1"/>
        <v/>
      </c>
      <c r="AB40" s="55" t="str">
        <f t="shared" si="1"/>
        <v/>
      </c>
      <c r="AC40" s="55" t="str">
        <f t="shared" si="1"/>
        <v/>
      </c>
      <c r="AD40" s="55" t="str">
        <f t="shared" si="1"/>
        <v/>
      </c>
      <c r="AE40" s="55" t="str">
        <f t="shared" si="1"/>
        <v/>
      </c>
      <c r="AF40" s="56" t="str">
        <f t="shared" si="1"/>
        <v/>
      </c>
    </row>
    <row r="41" spans="1:32" s="17" customFormat="1">
      <c r="H41" s="47"/>
      <c r="I41" s="47"/>
      <c r="J41" s="47"/>
      <c r="K41" s="47"/>
      <c r="L41" s="47"/>
      <c r="M41" s="47"/>
      <c r="N41" s="48"/>
      <c r="O41" s="49"/>
      <c r="P41" s="47"/>
      <c r="Q41" s="47"/>
      <c r="R41" s="47"/>
      <c r="S41" s="47"/>
      <c r="T41" s="47"/>
      <c r="U41" s="47"/>
      <c r="V41" s="47"/>
    </row>
  </sheetData>
  <sheetProtection insertRows="0"/>
  <protectedRanges>
    <protectedRange sqref="B4:G34" name="Range2_1"/>
    <protectedRange sqref="B1:O2 P2 T1 AC1:AF2" name="Range1_1"/>
    <protectedRange sqref="H35:AF39" name="Range3_1_1"/>
    <protectedRange sqref="H4:AF34" name="Range2_1_1"/>
  </protectedRanges>
  <mergeCells count="60"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A14:A34"/>
    <mergeCell ref="B14:G14"/>
    <mergeCell ref="A4:A13"/>
    <mergeCell ref="B4:G4"/>
    <mergeCell ref="B5:G5"/>
    <mergeCell ref="B6:B13"/>
    <mergeCell ref="C6:G6"/>
    <mergeCell ref="D7:G7"/>
    <mergeCell ref="C8:G8"/>
    <mergeCell ref="D9:G9"/>
    <mergeCell ref="C10:G10"/>
    <mergeCell ref="C11:C13"/>
    <mergeCell ref="D11:G11"/>
    <mergeCell ref="D12:G12"/>
    <mergeCell ref="D13:G13"/>
    <mergeCell ref="B15:B18"/>
    <mergeCell ref="A35:A38"/>
    <mergeCell ref="B35:F35"/>
    <mergeCell ref="B36:F36"/>
    <mergeCell ref="B37:F37"/>
    <mergeCell ref="B38:F38"/>
    <mergeCell ref="A39:A40"/>
    <mergeCell ref="B39:E39"/>
    <mergeCell ref="F39:G39"/>
    <mergeCell ref="B40:E40"/>
    <mergeCell ref="F40:G40"/>
    <mergeCell ref="C32:G32"/>
    <mergeCell ref="C15:G15"/>
    <mergeCell ref="C16:C18"/>
    <mergeCell ref="D16:G16"/>
    <mergeCell ref="D17:G17"/>
    <mergeCell ref="D18:G18"/>
    <mergeCell ref="C33:G33"/>
    <mergeCell ref="B19:B34"/>
    <mergeCell ref="D19:G19"/>
    <mergeCell ref="D20:G20"/>
    <mergeCell ref="D21:G21"/>
    <mergeCell ref="C22:G22"/>
    <mergeCell ref="C23:G23"/>
    <mergeCell ref="C24:G24"/>
    <mergeCell ref="C25:G25"/>
    <mergeCell ref="D26:G26"/>
    <mergeCell ref="C27:G27"/>
    <mergeCell ref="C34:G34"/>
    <mergeCell ref="D28:G28"/>
    <mergeCell ref="C29:G29"/>
    <mergeCell ref="D30:G30"/>
    <mergeCell ref="C31:G31"/>
  </mergeCells>
  <phoneticPr fontId="4"/>
  <conditionalFormatting sqref="H3:AF40">
    <cfRule type="expression" dxfId="105" priority="55" stopIfTrue="1">
      <formula>H$38="NA"</formula>
    </cfRule>
    <cfRule type="expression" dxfId="104" priority="56" stopIfTrue="1">
      <formula>H$38="NG"</formula>
    </cfRule>
  </conditionalFormatting>
  <conditionalFormatting sqref="H10:H12 H13:I13 J10:J12 K13 M10:M12 L8:L9 J7:M7 L5:M6 I6:K6">
    <cfRule type="expression" dxfId="103" priority="3" stopIfTrue="1">
      <formula>NA()</formula>
    </cfRule>
    <cfRule type="expression" dxfId="102" priority="4" stopIfTrue="1">
      <formula>NA()</formula>
    </cfRule>
  </conditionalFormatting>
  <conditionalFormatting sqref="H16:M18 M19:M33">
    <cfRule type="expression" dxfId="101" priority="1" stopIfTrue="1">
      <formula>NA()</formula>
    </cfRule>
    <cfRule type="expression" dxfId="100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35"/>
    <dataValidation allowBlank="1" showInputMessage="1" showErrorMessage="1" promptTitle="Enter" prompt="Name of the person who performed the test" sqref="G36"/>
    <dataValidation allowBlank="1" showInputMessage="1" showErrorMessage="1" promptTitle="Testing Date" prompt="Date on which test was performed in yyyy/mm/dd format" sqref="G3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8"/>
    <dataValidation allowBlank="1" showInputMessage="1" showErrorMessage="1" promptTitle="Bug ID" prompt="Unique ID throughout the project._x000a_For every Bug found during Test as well as Re-Test, a new Bug ID needs to be entered here (as a comma seperated value)" sqref="B39:E39"/>
    <dataValidation allowBlank="1" showInputMessage="1" showErrorMessage="1" promptTitle="PCL sheet name" prompt=" " sqref="F39:G39"/>
    <dataValidation type="list" allowBlank="1" showInputMessage="1" showErrorMessage="1" sqref="H38:AF38">
      <formula1>"OK, NG, NA, PT"</formula1>
    </dataValidation>
    <dataValidation type="list" allowBlank="1" showInputMessage="1" showErrorMessage="1" sqref="H35:AF35">
      <formula1>"N, A, B"</formula1>
    </dataValidation>
    <dataValidation allowBlank="1" showInputMessage="1" showErrorMessage="1" promptTitle="Check points" prompt="that need / need not be executed" sqref="A14:A34"/>
    <dataValidation allowBlank="1" showInputMessage="1" showErrorMessage="1" promptTitle="Input conditions" prompt="that need to be checked." sqref="A4:A1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dimension ref="A3:A406"/>
  <sheetViews>
    <sheetView topLeftCell="A414" workbookViewId="0">
      <selection activeCell="B453" sqref="B453"/>
    </sheetView>
  </sheetViews>
  <sheetFormatPr defaultRowHeight="13.5"/>
  <sheetData>
    <row r="3" spans="1:1">
      <c r="A3" s="71" t="s">
        <v>63</v>
      </c>
    </row>
    <row r="40" spans="1:1">
      <c r="A40" s="71" t="s">
        <v>64</v>
      </c>
    </row>
    <row r="87" spans="1:1">
      <c r="A87" s="71" t="s">
        <v>65</v>
      </c>
    </row>
    <row r="224" spans="1:1">
      <c r="A224" s="71" t="s">
        <v>66</v>
      </c>
    </row>
    <row r="360" spans="1:1">
      <c r="A360" s="71" t="s">
        <v>67</v>
      </c>
    </row>
    <row r="406" spans="1:1">
      <c r="A406" s="71" t="s">
        <v>68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73</vt:i4>
      </vt:variant>
    </vt:vector>
  </HeadingPairs>
  <TitlesOfParts>
    <vt:vector size="87" baseType="lpstr">
      <vt:lpstr>Summary</vt:lpstr>
      <vt:lpstr>Template</vt:lpstr>
      <vt:lpstr>Page_Load</vt:lpstr>
      <vt:lpstr>Login_Click</vt:lpstr>
      <vt:lpstr>Search_Click</vt:lpstr>
      <vt:lpstr>Search(Clear)_Click</vt:lpstr>
      <vt:lpstr>User_Details</vt:lpstr>
      <vt:lpstr>Clear_Click</vt:lpstr>
      <vt:lpstr>Update_Click</vt:lpstr>
      <vt:lpstr>User_List</vt:lpstr>
      <vt:lpstr>Logout_Click</vt:lpstr>
      <vt:lpstr>Register_Click</vt:lpstr>
      <vt:lpstr>Delete_Click</vt:lpstr>
      <vt:lpstr>Evidence</vt:lpstr>
      <vt:lpstr>Clear_Click!BugCount</vt:lpstr>
      <vt:lpstr>Delete_Click!BugCount</vt:lpstr>
      <vt:lpstr>Login_Click!BugCount</vt:lpstr>
      <vt:lpstr>Logout_Click!BugCount</vt:lpstr>
      <vt:lpstr>Page_Load!BugCount</vt:lpstr>
      <vt:lpstr>Register_Click!BugCount</vt:lpstr>
      <vt:lpstr>'Search(Clear)_Click'!BugCount</vt:lpstr>
      <vt:lpstr>Search_Click!BugCount</vt:lpstr>
      <vt:lpstr>Update_Click!BugCount</vt:lpstr>
      <vt:lpstr>User_Details!BugCount</vt:lpstr>
      <vt:lpstr>User_List!BugCount</vt:lpstr>
      <vt:lpstr>BugCount</vt:lpstr>
      <vt:lpstr>Clear_Click!BugSheetName</vt:lpstr>
      <vt:lpstr>Delete_Click!BugSheetName</vt:lpstr>
      <vt:lpstr>Login_Click!BugSheetName</vt:lpstr>
      <vt:lpstr>Logout_Click!BugSheetName</vt:lpstr>
      <vt:lpstr>Page_Load!BugSheetName</vt:lpstr>
      <vt:lpstr>Register_Click!BugSheetName</vt:lpstr>
      <vt:lpstr>'Search(Clear)_Click'!BugSheetName</vt:lpstr>
      <vt:lpstr>Search_Click!BugSheetName</vt:lpstr>
      <vt:lpstr>Update_Click!BugSheetName</vt:lpstr>
      <vt:lpstr>User_Details!BugSheetName</vt:lpstr>
      <vt:lpstr>User_List!BugSheetName</vt:lpstr>
      <vt:lpstr>BugSheetName</vt:lpstr>
      <vt:lpstr>NewPCL</vt:lpstr>
      <vt:lpstr>NewPCL_Row</vt:lpstr>
      <vt:lpstr>Clear_Click!Print_Area</vt:lpstr>
      <vt:lpstr>Delete_Click!Print_Area</vt:lpstr>
      <vt:lpstr>Login_Click!Print_Area</vt:lpstr>
      <vt:lpstr>Logout_Click!Print_Area</vt:lpstr>
      <vt:lpstr>Page_Load!Print_Area</vt:lpstr>
      <vt:lpstr>Register_Click!Print_Area</vt:lpstr>
      <vt:lpstr>'Search(Clear)_Click'!Print_Area</vt:lpstr>
      <vt:lpstr>Search_Click!Print_Area</vt:lpstr>
      <vt:lpstr>Summary!Print_Area</vt:lpstr>
      <vt:lpstr>Template!Print_Area</vt:lpstr>
      <vt:lpstr>Update_Click!Print_Area</vt:lpstr>
      <vt:lpstr>User_Details!Print_Area</vt:lpstr>
      <vt:lpstr>User_List!Print_Area</vt:lpstr>
      <vt:lpstr>Clear_Click!Print_Titles</vt:lpstr>
      <vt:lpstr>Delete_Click!Print_Titles</vt:lpstr>
      <vt:lpstr>Login_Click!Print_Titles</vt:lpstr>
      <vt:lpstr>Logout_Click!Print_Titles</vt:lpstr>
      <vt:lpstr>Page_Load!Print_Titles</vt:lpstr>
      <vt:lpstr>Register_Click!Print_Titles</vt:lpstr>
      <vt:lpstr>'Search(Clear)_Click'!Print_Titles</vt:lpstr>
      <vt:lpstr>Search_Click!Print_Titles</vt:lpstr>
      <vt:lpstr>Summary!Print_Titles</vt:lpstr>
      <vt:lpstr>Template!Print_Titles</vt:lpstr>
      <vt:lpstr>Update_Click!Print_Titles</vt:lpstr>
      <vt:lpstr>User_Details!Print_Titles</vt:lpstr>
      <vt:lpstr>User_List!Print_Titles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Delete_Click!TestResult</vt:lpstr>
      <vt:lpstr>Login_Click!TestResult</vt:lpstr>
      <vt:lpstr>Logout_Click!TestResult</vt:lpstr>
      <vt:lpstr>Page_Load!TestResult</vt:lpstr>
      <vt:lpstr>Register_Click!TestResult</vt:lpstr>
      <vt:lpstr>'Search(Clear)_Click'!TestResult</vt:lpstr>
      <vt:lpstr>Search_Click!TestResult</vt:lpstr>
      <vt:lpstr>Update_Click!TestResult</vt:lpstr>
      <vt:lpstr>User_Details!TestResult</vt:lpstr>
      <vt:lpstr>User_List!TestResult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2019-09-17T11:54:38Z</dcterms:modified>
</cp:coreProperties>
</file>