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4"/>
  </bookViews>
  <sheets>
    <sheet name="Summary" sheetId="32" r:id="rId1"/>
    <sheet name="Template" sheetId="21" state="hidden" r:id="rId2"/>
    <sheet name="Page_Load" sheetId="71" r:id="rId3"/>
    <sheet name="Upload_Click" sheetId="73" r:id="rId4"/>
    <sheet name="Clear_Click" sheetId="74" r:id="rId5"/>
    <sheet name="Evidence" sheetId="72" r:id="rId6"/>
  </sheets>
  <functionGroups/>
  <definedNames>
    <definedName name="_xlnm._FilterDatabase" localSheetId="0" hidden="1">Summary!$B$9:$AL$9</definedName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Clear_Click!$H$16:$AF$16</definedName>
    <definedName name="BugCount" localSheetId="2">Page_Load!$H$29:$AF$29</definedName>
    <definedName name="BugCount" localSheetId="3">Upload_Click!$H$30:$AF$30</definedName>
    <definedName name="BugCount">Template!$H$29:$AF$29</definedName>
    <definedName name="BugSheetName" localSheetId="4">Clear_Click!$F$15</definedName>
    <definedName name="BugSheetName" localSheetId="2">Page_Load!$F$28</definedName>
    <definedName name="BugSheetName" localSheetId="3">Upload_Click!$F$29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4">Clear_Click!$A$1:$AF$17</definedName>
    <definedName name="_xlnm.Print_Area" localSheetId="2">Page_Load!$A$1:$AF$46</definedName>
    <definedName name="_xlnm.Print_Area" localSheetId="0">Summary!$A$5:$AM$33</definedName>
    <definedName name="_xlnm.Print_Area" localSheetId="1">Template!$A$1:$AF$30</definedName>
    <definedName name="_xlnm.Print_Area" localSheetId="3">Upload_Click!$A$1:$AF$31</definedName>
    <definedName name="_xlnm.Print_Titles" localSheetId="4">Clear_Click!$1:$3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_xlnm.Print_Titles" localSheetId="3">Upload_Click!$1:$3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4">Clear_Click!$G$14</definedName>
    <definedName name="TestResult" localSheetId="2">Page_Load!$G$27</definedName>
    <definedName name="TestResult" localSheetId="3">Upload_Click!$G$28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 fullCalcOnLoad="1"/>
</workbook>
</file>

<file path=xl/calcChain.xml><?xml version="1.0" encoding="utf-8"?>
<calcChain xmlns="http://schemas.openxmlformats.org/spreadsheetml/2006/main">
  <c r="AF16" i="74"/>
  <c r="AE16"/>
  <c r="AD16"/>
  <c r="AC16"/>
  <c r="AB16"/>
  <c r="AA16"/>
  <c r="Z16"/>
  <c r="Y16"/>
  <c r="X16"/>
  <c r="W16"/>
  <c r="V16"/>
  <c r="U16"/>
  <c r="T16"/>
  <c r="S16"/>
  <c r="R12" i="32"/>
  <c r="AI12"/>
  <c r="O12"/>
  <c r="U12"/>
  <c r="X12"/>
  <c r="F15" i="74"/>
  <c r="AA12" i="32" l="1"/>
  <c r="AF3" i="7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K12" i="32"/>
  <c r="AE12" l="1"/>
  <c r="AF30" i="73" l="1"/>
  <c r="AE30"/>
  <c r="AD30"/>
  <c r="AC30"/>
  <c r="AB30"/>
  <c r="AA30"/>
  <c r="Z30"/>
  <c r="Y30"/>
  <c r="X30"/>
  <c r="W30"/>
  <c r="V30"/>
  <c r="U30"/>
  <c r="T30"/>
  <c r="S30"/>
  <c r="R11" i="32"/>
  <c r="U11"/>
  <c r="X11"/>
  <c r="O11"/>
  <c r="AI11"/>
  <c r="F29" i="73"/>
  <c r="AA11" i="32" l="1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H3"/>
  <c r="I3" s="1"/>
  <c r="J3" s="1"/>
  <c r="K3" s="1"/>
  <c r="H3" i="71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29"/>
  <c r="T29"/>
  <c r="U29"/>
  <c r="V29"/>
  <c r="W29"/>
  <c r="X29"/>
  <c r="Y29"/>
  <c r="Z29"/>
  <c r="AA29"/>
  <c r="AB29"/>
  <c r="AC29"/>
  <c r="AD29"/>
  <c r="AE29"/>
  <c r="AF29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K11"/>
  <c r="F28" i="21"/>
  <c r="U10" i="32"/>
  <c r="X10"/>
  <c r="R10"/>
  <c r="O10"/>
  <c r="AI10"/>
  <c r="K10"/>
  <c r="F28" i="71"/>
  <c r="AE11" i="32" l="1"/>
  <c r="AA3"/>
  <c r="AE3" s="1"/>
  <c r="K14"/>
  <c r="AI14"/>
  <c r="O14"/>
  <c r="AA10"/>
  <c r="AA14" s="1"/>
  <c r="R14"/>
  <c r="X14"/>
  <c r="U14"/>
  <c r="X15" l="1"/>
  <c r="U15"/>
  <c r="AA15"/>
  <c r="R15"/>
  <c r="AE10"/>
  <c r="AE14" s="1"/>
  <c r="AE15" s="1"/>
  <c r="O15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<sst xmlns="http://schemas.openxmlformats.org/spreadsheetml/2006/main" count="266" uniqueCount="133">
  <si>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</si>
  <si>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</si>
  <si>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</si>
  <si>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</si>
  <si>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</si>
  <si>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</si>
  <si>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</si>
  <si>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</si>
  <si>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</si>
  <si>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</si>
  <si>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</si>
  <si>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</si>
  <si>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</si>
  <si>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</si>
  <si>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</si>
  <si>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</si>
  <si>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</si>
  <si>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</si>
  <si>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</si>
  <si>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</si>
  <si>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</si>
  <si>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</si>
  <si>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</si>
  <si>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</si>
  <si>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</si>
  <si>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</si>
  <si>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</si>
  <si>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</si>
  <si>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</si>
  <si>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</si>
  <si>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</si>
  <si>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</si>
  <si>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</si>
  <si>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</si>
  <si>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</si>
  <si>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</si>
  <si>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</si>
  <si>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</si>
  <si>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</si>
  <si>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</si>
  <si>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</si>
  <si>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</si>
  <si>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</si>
  <si>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</si>
  <si>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</si>
  <si>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</si>
  <si>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</si>
  <si>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</si>
  <si>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</si>
  <si>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</si>
  <si>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</si>
  <si>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</si>
  <si>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</si>
  <si>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</si>
  <si>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</si>
  <si>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</si>
  <si>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</si>
  <si>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</si>
  <si>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</si>
  <si>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</si>
  <si>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</si>
  <si>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</si>
  <si>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</si>
  <si>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  <phoneticPr fontId="3"/>
  </si>
  <si>
    <t>Upload_Click Without selecting file</t>
    <phoneticPr fontId="3"/>
  </si>
  <si>
    <t>Upload click after selecting image file</t>
    <phoneticPr fontId="3"/>
  </si>
  <si>
    <t>Clear Page</t>
    <phoneticPr fontId="3"/>
  </si>
  <si>
    <t>JVS</t>
    <phoneticPr fontId="3"/>
  </si>
  <si>
    <t>Struts &amp; Hibernate Skillup</t>
    <phoneticPr fontId="3"/>
  </si>
  <si>
    <t>Jyoti Shirahatti</t>
    <phoneticPr fontId="3"/>
  </si>
  <si>
    <t>Assignment 1</t>
    <phoneticPr fontId="3"/>
  </si>
  <si>
    <t>UploadFile</t>
    <phoneticPr fontId="3"/>
  </si>
  <si>
    <t>Day 4</t>
    <phoneticPr fontId="3"/>
  </si>
  <si>
    <t>upload.jsp</t>
    <phoneticPr fontId="3"/>
  </si>
  <si>
    <t>File upload</t>
    <phoneticPr fontId="3"/>
  </si>
  <si>
    <t>Header Text</t>
    <phoneticPr fontId="3"/>
  </si>
  <si>
    <t>Page Title</t>
    <phoneticPr fontId="3"/>
  </si>
  <si>
    <t>Operation Button</t>
    <phoneticPr fontId="3"/>
  </si>
  <si>
    <t>Exception</t>
    <phoneticPr fontId="3"/>
  </si>
  <si>
    <t>2) Clear</t>
    <phoneticPr fontId="22"/>
  </si>
  <si>
    <t>1) Upload</t>
    <phoneticPr fontId="3"/>
  </si>
  <si>
    <t>Element</t>
    <phoneticPr fontId="23"/>
  </si>
  <si>
    <t>Blank</t>
    <phoneticPr fontId="23"/>
  </si>
  <si>
    <t>Clickable</t>
    <phoneticPr fontId="23"/>
  </si>
  <si>
    <t>Visible</t>
    <phoneticPr fontId="23"/>
  </si>
  <si>
    <t>True</t>
    <phoneticPr fontId="23"/>
  </si>
  <si>
    <t>Header Text</t>
    <phoneticPr fontId="23"/>
  </si>
  <si>
    <t>Page Title</t>
    <phoneticPr fontId="23"/>
  </si>
  <si>
    <t>Page will be redirect to error page</t>
    <phoneticPr fontId="23"/>
  </si>
  <si>
    <t>Verification of path flow during program execution</t>
    <phoneticPr fontId="3"/>
  </si>
  <si>
    <t>File Upload</t>
    <phoneticPr fontId="23"/>
  </si>
  <si>
    <t>Upload File</t>
    <phoneticPr fontId="23"/>
  </si>
  <si>
    <t>○</t>
  </si>
  <si>
    <t>N</t>
  </si>
  <si>
    <t>A</t>
  </si>
  <si>
    <t>Jyoti</t>
    <phoneticPr fontId="3"/>
  </si>
  <si>
    <t>OK</t>
  </si>
  <si>
    <t>=GetBugSheetName()</t>
  </si>
  <si>
    <t>Upload_Click</t>
  </si>
  <si>
    <t>Struts&amp;Hibernate Skillup</t>
    <phoneticPr fontId="3"/>
  </si>
  <si>
    <t>Assignment 1</t>
    <phoneticPr fontId="3"/>
  </si>
  <si>
    <t>Upload File</t>
    <phoneticPr fontId="3"/>
  </si>
  <si>
    <t>Day 4</t>
    <phoneticPr fontId="3"/>
  </si>
  <si>
    <t>5 Exception occurred</t>
  </si>
  <si>
    <t>Exception</t>
  </si>
  <si>
    <t>Upload_Click</t>
    <phoneticPr fontId="3"/>
  </si>
  <si>
    <t>1 Choose File</t>
    <phoneticPr fontId="26"/>
  </si>
  <si>
    <t>Blank</t>
    <phoneticPr fontId="26"/>
  </si>
  <si>
    <t>Koala.jpg</t>
    <phoneticPr fontId="26"/>
  </si>
  <si>
    <t>2 Upload Button Click</t>
    <phoneticPr fontId="26"/>
  </si>
  <si>
    <t>3 Header Text</t>
    <phoneticPr fontId="26"/>
  </si>
  <si>
    <t>4 Page Title</t>
    <phoneticPr fontId="3"/>
  </si>
  <si>
    <t>FileNotFoundException</t>
    <phoneticPr fontId="26"/>
  </si>
  <si>
    <t>Header Text</t>
    <phoneticPr fontId="26"/>
  </si>
  <si>
    <t>Page Title</t>
    <phoneticPr fontId="26"/>
  </si>
  <si>
    <t>Error message</t>
    <phoneticPr fontId="26"/>
  </si>
  <si>
    <t>File UploadFailed due to java.io.FileNotFoundException</t>
    <phoneticPr fontId="26"/>
  </si>
  <si>
    <t>Please Select a image file to upload ! Message display</t>
    <phoneticPr fontId="26"/>
  </si>
  <si>
    <t>Error occurred while uploading the file because other than image file selected</t>
    <phoneticPr fontId="26"/>
  </si>
  <si>
    <t>File Upload</t>
    <phoneticPr fontId="26"/>
  </si>
  <si>
    <t>Choose file</t>
    <phoneticPr fontId="26"/>
  </si>
  <si>
    <t>Jyoti</t>
    <phoneticPr fontId="3"/>
  </si>
  <si>
    <t>Clear_Click</t>
  </si>
  <si>
    <t>JVS</t>
    <phoneticPr fontId="3"/>
  </si>
  <si>
    <t>Struts&amp;HibernateSkillup</t>
    <phoneticPr fontId="3"/>
  </si>
  <si>
    <t>UploadFile</t>
    <phoneticPr fontId="3"/>
  </si>
  <si>
    <t>File Uploaded Successfully page rediredted to success.jsp</t>
    <phoneticPr fontId="26"/>
  </si>
  <si>
    <t>Clear_Click</t>
    <phoneticPr fontId="3"/>
  </si>
  <si>
    <t>1 Clear Button Click</t>
  </si>
  <si>
    <t>uploadAction.java</t>
    <phoneticPr fontId="3"/>
  </si>
  <si>
    <t>Blank</t>
  </si>
  <si>
    <t>1 File Input</t>
    <phoneticPr fontId="26"/>
  </si>
  <si>
    <t>Focus will set on File Input</t>
    <phoneticPr fontId="26"/>
  </si>
</sst>
</file>

<file path=xl/styles.xml><?xml version="1.0" encoding="utf-8"?>
<styleSheet xmlns="http://schemas.openxmlformats.org/spreadsheetml/2006/main">
  <numFmts count="2">
    <numFmt numFmtId="184" formatCode="0;[Red]0"/>
    <numFmt numFmtId="186" formatCode="yyyy/mm/dd;[Red]@"/>
  </numFmts>
  <fonts count="28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Times New Roman"/>
      <family val="1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indexed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8"/>
      </left>
      <right/>
      <top/>
      <bottom/>
      <diagonal/>
    </border>
    <border>
      <left style="thin">
        <color indexed="64"/>
      </left>
      <right style="hair">
        <color indexed="8"/>
      </right>
      <top/>
      <bottom/>
      <diagonal/>
    </border>
  </borders>
  <cellStyleXfs count="10">
    <xf numFmtId="0" fontId="0" fillId="0" borderId="0"/>
    <xf numFmtId="0" fontId="2" fillId="0" borderId="0"/>
    <xf numFmtId="0" fontId="2" fillId="0" borderId="0"/>
    <xf numFmtId="0" fontId="7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</cellStyleXfs>
  <cellXfs count="272">
    <xf numFmtId="0" fontId="0" fillId="0" borderId="0" xfId="0"/>
    <xf numFmtId="49" fontId="10" fillId="0" borderId="0" xfId="7" applyNumberFormat="1" applyFont="1" applyFill="1">
      <alignment vertical="center"/>
    </xf>
    <xf numFmtId="0" fontId="11" fillId="0" borderId="0" xfId="3" applyFont="1" applyAlignment="1">
      <alignment vertical="center"/>
    </xf>
    <xf numFmtId="0" fontId="11" fillId="0" borderId="0" xfId="3" applyFont="1" applyAlignment="1">
      <alignment horizontal="center" vertical="center" wrapText="1"/>
    </xf>
    <xf numFmtId="0" fontId="11" fillId="0" borderId="0" xfId="3" applyFont="1" applyAlignment="1">
      <alignment horizontal="center" vertical="center"/>
    </xf>
    <xf numFmtId="184" fontId="13" fillId="0" borderId="1" xfId="3" applyNumberFormat="1" applyFont="1" applyFill="1" applyBorder="1" applyAlignment="1">
      <alignment horizontal="center" vertical="center"/>
    </xf>
    <xf numFmtId="184" fontId="13" fillId="0" borderId="1" xfId="3" applyNumberFormat="1" applyFont="1" applyFill="1" applyBorder="1" applyAlignment="1">
      <alignment horizontal="left" vertical="center"/>
    </xf>
    <xf numFmtId="184" fontId="13" fillId="0" borderId="2" xfId="3" applyNumberFormat="1" applyFont="1" applyFill="1" applyBorder="1" applyAlignment="1">
      <alignment horizontal="center" vertical="center"/>
    </xf>
    <xf numFmtId="0" fontId="13" fillId="0" borderId="0" xfId="3" applyFont="1" applyFill="1" applyBorder="1" applyAlignment="1">
      <alignment horizontal="center" vertical="center"/>
    </xf>
    <xf numFmtId="49" fontId="10" fillId="0" borderId="0" xfId="7" applyNumberFormat="1" applyFont="1" applyFill="1" applyBorder="1">
      <alignment vertical="center"/>
    </xf>
    <xf numFmtId="49" fontId="10" fillId="0" borderId="3" xfId="7" applyNumberFormat="1" applyFont="1" applyFill="1" applyBorder="1" applyAlignment="1"/>
    <xf numFmtId="184" fontId="10" fillId="0" borderId="4" xfId="7" applyNumberFormat="1" applyFont="1" applyFill="1" applyBorder="1" applyAlignment="1">
      <alignment horizontal="center" vertical="center"/>
    </xf>
    <xf numFmtId="184" fontId="10" fillId="0" borderId="5" xfId="7" applyNumberFormat="1" applyFont="1" applyFill="1" applyBorder="1" applyAlignment="1">
      <alignment horizontal="center" vertical="center"/>
    </xf>
    <xf numFmtId="184" fontId="10" fillId="0" borderId="6" xfId="7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7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7" applyNumberFormat="1" applyFont="1" applyFill="1" applyBorder="1" applyAlignment="1">
      <alignment horizontal="center" vertical="center" wrapText="1"/>
    </xf>
    <xf numFmtId="49" fontId="10" fillId="0" borderId="7" xfId="7" applyNumberFormat="1" applyFont="1" applyFill="1" applyBorder="1" applyAlignment="1">
      <alignment horizontal="center" vertical="center" wrapText="1"/>
    </xf>
    <xf numFmtId="49" fontId="10" fillId="0" borderId="8" xfId="7" applyNumberFormat="1" applyFont="1" applyFill="1" applyBorder="1" applyAlignment="1">
      <alignment horizontal="center" vertical="center" wrapText="1"/>
    </xf>
    <xf numFmtId="49" fontId="10" fillId="0" borderId="9" xfId="7" applyNumberFormat="1" applyFont="1" applyFill="1" applyBorder="1" applyAlignment="1">
      <alignment horizontal="center" vertical="center" wrapText="1"/>
    </xf>
    <xf numFmtId="49" fontId="10" fillId="0" borderId="21" xfId="7" applyNumberFormat="1" applyFont="1" applyFill="1" applyBorder="1" applyAlignment="1">
      <alignment horizontal="center" vertical="center" wrapText="1"/>
    </xf>
    <xf numFmtId="49" fontId="10" fillId="0" borderId="10" xfId="7" applyNumberFormat="1" applyFont="1" applyFill="1" applyBorder="1" applyAlignment="1">
      <alignment horizontal="center" vertical="center" wrapText="1"/>
    </xf>
    <xf numFmtId="49" fontId="10" fillId="0" borderId="11" xfId="7" applyNumberFormat="1" applyFont="1" applyFill="1" applyBorder="1" applyAlignment="1">
      <alignment horizontal="center" vertical="center" wrapText="1"/>
    </xf>
    <xf numFmtId="49" fontId="10" fillId="0" borderId="12" xfId="7" applyNumberFormat="1" applyFont="1" applyFill="1" applyBorder="1" applyAlignment="1">
      <alignment horizontal="center" vertical="center" wrapText="1"/>
    </xf>
    <xf numFmtId="186" fontId="10" fillId="0" borderId="10" xfId="7" applyNumberFormat="1" applyFont="1" applyFill="1" applyBorder="1" applyAlignment="1">
      <alignment horizontal="center" vertical="center" wrapText="1"/>
    </xf>
    <xf numFmtId="186" fontId="10" fillId="0" borderId="11" xfId="7" applyNumberFormat="1" applyFont="1" applyFill="1" applyBorder="1" applyAlignment="1">
      <alignment horizontal="center" vertical="center" wrapText="1"/>
    </xf>
    <xf numFmtId="186" fontId="10" fillId="0" borderId="12" xfId="7" applyNumberFormat="1" applyFont="1" applyFill="1" applyBorder="1" applyAlignment="1">
      <alignment horizontal="center" vertical="center" wrapText="1"/>
    </xf>
    <xf numFmtId="49" fontId="10" fillId="0" borderId="22" xfId="7" applyNumberFormat="1" applyFont="1" applyFill="1" applyBorder="1" applyAlignment="1">
      <alignment horizontal="center" vertical="center" wrapText="1"/>
    </xf>
    <xf numFmtId="49" fontId="10" fillId="0" borderId="0" xfId="7" applyNumberFormat="1" applyFont="1" applyFill="1" applyAlignment="1">
      <alignment horizontal="center" vertical="center" wrapText="1"/>
    </xf>
    <xf numFmtId="49" fontId="10" fillId="0" borderId="23" xfId="7" applyNumberFormat="1" applyFont="1" applyFill="1" applyBorder="1" applyAlignment="1">
      <alignment horizontal="center" vertical="center" wrapText="1"/>
    </xf>
    <xf numFmtId="49" fontId="10" fillId="0" borderId="0" xfId="7" applyNumberFormat="1" applyFont="1" applyFill="1" applyBorder="1" applyAlignment="1">
      <alignment horizontal="center" vertical="center" wrapText="1"/>
    </xf>
    <xf numFmtId="49" fontId="10" fillId="0" borderId="0" xfId="7" applyNumberFormat="1" applyFont="1" applyFill="1" applyBorder="1" applyAlignment="1">
      <alignment vertical="center" wrapText="1"/>
    </xf>
    <xf numFmtId="49" fontId="10" fillId="0" borderId="0" xfId="7" applyNumberFormat="1" applyFont="1" applyFill="1" applyBorder="1" applyAlignment="1">
      <alignment horizontal="center" vertical="center"/>
    </xf>
    <xf numFmtId="184" fontId="13" fillId="0" borderId="2" xfId="3" applyNumberFormat="1" applyFont="1" applyFill="1" applyBorder="1" applyAlignment="1">
      <alignment horizontal="left" vertical="center"/>
    </xf>
    <xf numFmtId="49" fontId="10" fillId="0" borderId="15" xfId="7" applyNumberFormat="1" applyFont="1" applyFill="1" applyBorder="1" applyAlignment="1">
      <alignment horizontal="center" vertical="center" wrapText="1"/>
    </xf>
    <xf numFmtId="49" fontId="10" fillId="0" borderId="16" xfId="7" applyNumberFormat="1" applyFont="1" applyFill="1" applyBorder="1" applyAlignment="1">
      <alignment horizontal="center" vertical="center" wrapText="1"/>
    </xf>
    <xf numFmtId="0" fontId="10" fillId="0" borderId="18" xfId="7" applyNumberFormat="1" applyFont="1" applyFill="1" applyBorder="1" applyAlignment="1">
      <alignment horizontal="center" vertical="center" wrapText="1"/>
    </xf>
    <xf numFmtId="0" fontId="10" fillId="0" borderId="19" xfId="7" applyNumberFormat="1" applyFont="1" applyFill="1" applyBorder="1" applyAlignment="1">
      <alignment horizontal="center" vertical="center" wrapText="1"/>
    </xf>
    <xf numFmtId="184" fontId="11" fillId="0" borderId="0" xfId="3" applyNumberFormat="1" applyFont="1" applyFill="1" applyBorder="1" applyAlignment="1">
      <alignment horizontal="center" vertical="center"/>
    </xf>
    <xf numFmtId="184" fontId="11" fillId="0" borderId="0" xfId="3" applyNumberFormat="1" applyFont="1" applyFill="1" applyBorder="1" applyAlignment="1">
      <alignment horizontal="left" vertical="center"/>
    </xf>
    <xf numFmtId="0" fontId="11" fillId="0" borderId="0" xfId="3" applyFont="1" applyFill="1" applyAlignment="1">
      <alignment horizontal="center" vertical="center"/>
    </xf>
    <xf numFmtId="49" fontId="10" fillId="0" borderId="14" xfId="7" applyNumberFormat="1" applyFont="1" applyFill="1" applyBorder="1" applyAlignment="1">
      <alignment horizontal="center" vertical="center" wrapText="1"/>
    </xf>
    <xf numFmtId="0" fontId="10" fillId="0" borderId="17" xfId="7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7" applyNumberFormat="1" applyFont="1" applyFill="1" applyBorder="1" applyAlignment="1">
      <alignment vertical="center"/>
    </xf>
    <xf numFmtId="49" fontId="10" fillId="2" borderId="17" xfId="7" applyNumberFormat="1" applyFont="1" applyFill="1" applyBorder="1" applyAlignment="1">
      <alignment vertical="center"/>
    </xf>
    <xf numFmtId="49" fontId="15" fillId="0" borderId="24" xfId="7" applyNumberFormat="1" applyFont="1" applyFill="1" applyBorder="1" applyAlignment="1">
      <alignment horizontal="right" vertical="top" wrapText="1"/>
    </xf>
    <xf numFmtId="49" fontId="20" fillId="0" borderId="4" xfId="7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7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0" fontId="1" fillId="0" borderId="0" xfId="0" applyFont="1"/>
    <xf numFmtId="49" fontId="10" fillId="0" borderId="46" xfId="0" applyNumberFormat="1" applyFont="1" applyFill="1" applyBorder="1" applyAlignment="1">
      <alignment horizontal="center" vertical="center" wrapText="1"/>
    </xf>
    <xf numFmtId="49" fontId="10" fillId="0" borderId="47" xfId="0" applyNumberFormat="1" applyFont="1" applyFill="1" applyBorder="1" applyAlignment="1">
      <alignment horizontal="center" vertical="center" wrapText="1"/>
    </xf>
    <xf numFmtId="49" fontId="10" fillId="0" borderId="48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Fill="1" applyBorder="1" applyAlignment="1">
      <alignment horizontal="left" vertical="top" wrapText="1"/>
    </xf>
    <xf numFmtId="49" fontId="24" fillId="0" borderId="29" xfId="2" applyNumberFormat="1" applyFont="1" applyFill="1" applyBorder="1" applyAlignment="1">
      <alignment horizontal="left" vertical="top" wrapText="1"/>
    </xf>
    <xf numFmtId="49" fontId="24" fillId="0" borderId="11" xfId="6" applyNumberFormat="1" applyFont="1" applyFill="1" applyBorder="1" applyAlignment="1">
      <alignment horizontal="left" wrapText="1"/>
    </xf>
    <xf numFmtId="49" fontId="25" fillId="0" borderId="11" xfId="6" applyNumberFormat="1" applyFont="1" applyFill="1" applyBorder="1" applyAlignment="1">
      <alignment horizontal="center" vertical="center" wrapText="1"/>
    </xf>
    <xf numFmtId="49" fontId="25" fillId="0" borderId="11" xfId="6" applyNumberFormat="1" applyFont="1" applyFill="1" applyBorder="1" applyAlignment="1">
      <alignment wrapText="1"/>
    </xf>
    <xf numFmtId="49" fontId="25" fillId="0" borderId="11" xfId="1" applyNumberFormat="1" applyFont="1" applyFill="1" applyBorder="1" applyAlignment="1">
      <alignment horizontal="center" vertical="center" wrapText="1"/>
    </xf>
    <xf numFmtId="49" fontId="25" fillId="0" borderId="11" xfId="1" applyNumberFormat="1" applyFont="1" applyFill="1" applyBorder="1" applyAlignment="1">
      <alignment horizontal="center" wrapText="1"/>
    </xf>
    <xf numFmtId="49" fontId="25" fillId="0" borderId="0" xfId="7" applyNumberFormat="1" applyFont="1" applyFill="1" applyAlignment="1">
      <alignment vertical="center" wrapText="1"/>
    </xf>
    <xf numFmtId="184" fontId="11" fillId="4" borderId="22" xfId="3" applyNumberFormat="1" applyFont="1" applyFill="1" applyBorder="1" applyAlignment="1">
      <alignment horizontal="center" vertical="center"/>
    </xf>
    <xf numFmtId="184" fontId="11" fillId="4" borderId="1" xfId="3" applyNumberFormat="1" applyFont="1" applyFill="1" applyBorder="1" applyAlignment="1">
      <alignment horizontal="center" vertical="center"/>
    </xf>
    <xf numFmtId="184" fontId="11" fillId="4" borderId="25" xfId="3" applyNumberFormat="1" applyFont="1" applyFill="1" applyBorder="1" applyAlignment="1">
      <alignment horizontal="center" vertical="center"/>
    </xf>
    <xf numFmtId="184" fontId="11" fillId="0" borderId="22" xfId="3" applyNumberFormat="1" applyFont="1" applyBorder="1" applyAlignment="1">
      <alignment horizontal="center" vertical="center"/>
    </xf>
    <xf numFmtId="184" fontId="11" fillId="0" borderId="1" xfId="3" applyNumberFormat="1" applyFont="1" applyBorder="1" applyAlignment="1">
      <alignment horizontal="center" vertical="center"/>
    </xf>
    <xf numFmtId="184" fontId="11" fillId="0" borderId="25" xfId="3" applyNumberFormat="1" applyFont="1" applyBorder="1" applyAlignment="1">
      <alignment horizontal="center" vertical="center"/>
    </xf>
    <xf numFmtId="184" fontId="11" fillId="5" borderId="22" xfId="3" applyNumberFormat="1" applyFont="1" applyFill="1" applyBorder="1" applyAlignment="1">
      <alignment horizontal="center" vertical="center"/>
    </xf>
    <xf numFmtId="184" fontId="11" fillId="5" borderId="1" xfId="3" applyNumberFormat="1" applyFont="1" applyFill="1" applyBorder="1" applyAlignment="1">
      <alignment horizontal="center" vertical="center"/>
    </xf>
    <xf numFmtId="184" fontId="11" fillId="5" borderId="25" xfId="3" applyNumberFormat="1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0" xfId="0" applyFont="1" applyFill="1" applyBorder="1" applyAlignment="1">
      <alignment horizontal="center" vertical="center" wrapText="1"/>
    </xf>
    <xf numFmtId="0" fontId="11" fillId="5" borderId="29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30" xfId="0" applyFont="1" applyFill="1" applyBorder="1" applyAlignment="1">
      <alignment horizontal="center" vertical="center" wrapText="1"/>
    </xf>
    <xf numFmtId="0" fontId="11" fillId="5" borderId="21" xfId="0" applyFont="1" applyFill="1" applyBorder="1" applyAlignment="1">
      <alignment horizontal="center" vertical="center" wrapText="1"/>
    </xf>
    <xf numFmtId="0" fontId="11" fillId="5" borderId="27" xfId="0" applyFont="1" applyFill="1" applyBorder="1" applyAlignment="1">
      <alignment horizontal="center" vertical="center" wrapText="1"/>
    </xf>
    <xf numFmtId="0" fontId="11" fillId="5" borderId="28" xfId="0" applyFont="1" applyFill="1" applyBorder="1" applyAlignment="1">
      <alignment horizontal="center" vertical="center" wrapText="1"/>
    </xf>
    <xf numFmtId="0" fontId="11" fillId="7" borderId="22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0" fontId="11" fillId="7" borderId="22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5" xfId="0" applyFont="1" applyFill="1" applyBorder="1" applyAlignment="1">
      <alignment horizontal="center" vertical="center"/>
    </xf>
    <xf numFmtId="0" fontId="11" fillId="4" borderId="22" xfId="3" applyFont="1" applyFill="1" applyBorder="1" applyAlignment="1">
      <alignment horizontal="center" vertical="center"/>
    </xf>
    <xf numFmtId="0" fontId="11" fillId="4" borderId="1" xfId="3" applyFont="1" applyFill="1" applyBorder="1" applyAlignment="1">
      <alignment horizontal="center" vertical="center"/>
    </xf>
    <xf numFmtId="0" fontId="11" fillId="4" borderId="25" xfId="3" applyFont="1" applyFill="1" applyBorder="1" applyAlignment="1">
      <alignment horizontal="center" vertical="center"/>
    </xf>
    <xf numFmtId="0" fontId="11" fillId="7" borderId="21" xfId="0" applyFont="1" applyFill="1" applyBorder="1" applyAlignment="1">
      <alignment horizontal="center" vertical="center"/>
    </xf>
    <xf numFmtId="0" fontId="11" fillId="7" borderId="28" xfId="0" applyFont="1" applyFill="1" applyBorder="1" applyAlignment="1">
      <alignment horizontal="center" vertical="center"/>
    </xf>
    <xf numFmtId="0" fontId="11" fillId="7" borderId="27" xfId="0" applyFont="1" applyFill="1" applyBorder="1" applyAlignment="1">
      <alignment horizontal="center" vertical="center"/>
    </xf>
    <xf numFmtId="9" fontId="11" fillId="4" borderId="22" xfId="4" applyNumberFormat="1" applyFont="1" applyFill="1" applyBorder="1" applyAlignment="1">
      <alignment horizontal="center" vertical="center"/>
    </xf>
    <xf numFmtId="9" fontId="11" fillId="4" borderId="1" xfId="4" applyNumberFormat="1" applyFont="1" applyFill="1" applyBorder="1" applyAlignment="1">
      <alignment horizontal="center" vertical="center"/>
    </xf>
    <xf numFmtId="9" fontId="11" fillId="4" borderId="25" xfId="4" applyNumberFormat="1" applyFont="1" applyFill="1" applyBorder="1" applyAlignment="1">
      <alignment horizontal="center" vertical="center"/>
    </xf>
    <xf numFmtId="184" fontId="11" fillId="4" borderId="29" xfId="3" applyNumberFormat="1" applyFont="1" applyFill="1" applyBorder="1" applyAlignment="1">
      <alignment horizontal="center" vertical="center"/>
    </xf>
    <xf numFmtId="184" fontId="11" fillId="4" borderId="2" xfId="3" applyNumberFormat="1" applyFont="1" applyFill="1" applyBorder="1" applyAlignment="1">
      <alignment horizontal="center" vertical="center"/>
    </xf>
    <xf numFmtId="184" fontId="11" fillId="4" borderId="30" xfId="3" applyNumberFormat="1" applyFont="1" applyFill="1" applyBorder="1" applyAlignment="1">
      <alignment horizontal="center" vertical="center"/>
    </xf>
    <xf numFmtId="184" fontId="11" fillId="4" borderId="21" xfId="3" applyNumberFormat="1" applyFont="1" applyFill="1" applyBorder="1" applyAlignment="1">
      <alignment horizontal="center" vertical="center"/>
    </xf>
    <xf numFmtId="184" fontId="11" fillId="4" borderId="27" xfId="3" applyNumberFormat="1" applyFont="1" applyFill="1" applyBorder="1" applyAlignment="1">
      <alignment horizontal="center" vertical="center"/>
    </xf>
    <xf numFmtId="184" fontId="11" fillId="4" borderId="28" xfId="3" applyNumberFormat="1" applyFont="1" applyFill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26" xfId="0" applyFont="1" applyFill="1" applyBorder="1" applyAlignment="1" applyProtection="1">
      <alignment horizontal="center" vertical="center" wrapText="1"/>
      <protection locked="0"/>
    </xf>
    <xf numFmtId="184" fontId="11" fillId="2" borderId="22" xfId="3" applyNumberFormat="1" applyFont="1" applyFill="1" applyBorder="1" applyAlignment="1">
      <alignment horizontal="center" vertical="center"/>
    </xf>
    <xf numFmtId="184" fontId="11" fillId="2" borderId="1" xfId="3" applyNumberFormat="1" applyFont="1" applyFill="1" applyBorder="1" applyAlignment="1">
      <alignment horizontal="center" vertical="center"/>
    </xf>
    <xf numFmtId="184" fontId="11" fillId="2" borderId="25" xfId="3" applyNumberFormat="1" applyFont="1" applyFill="1" applyBorder="1" applyAlignment="1">
      <alignment horizontal="center" vertical="center"/>
    </xf>
    <xf numFmtId="184" fontId="11" fillId="0" borderId="22" xfId="3" applyNumberFormat="1" applyFont="1" applyBorder="1" applyAlignment="1" applyProtection="1">
      <alignment vertical="center" wrapText="1"/>
      <protection locked="0"/>
    </xf>
    <xf numFmtId="184" fontId="11" fillId="0" borderId="1" xfId="3" applyNumberFormat="1" applyFont="1" applyBorder="1" applyAlignment="1" applyProtection="1">
      <alignment vertical="center" wrapText="1"/>
      <protection locked="0"/>
    </xf>
    <xf numFmtId="184" fontId="11" fillId="0" borderId="25" xfId="3" applyNumberFormat="1" applyFont="1" applyBorder="1" applyAlignment="1" applyProtection="1">
      <alignment vertical="center" wrapText="1"/>
      <protection locked="0"/>
    </xf>
    <xf numFmtId="0" fontId="11" fillId="7" borderId="29" xfId="0" applyFont="1" applyFill="1" applyBorder="1" applyAlignment="1">
      <alignment horizontal="center" vertical="center"/>
    </xf>
    <xf numFmtId="0" fontId="11" fillId="7" borderId="30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21" fillId="3" borderId="0" xfId="3" applyFont="1" applyFill="1" applyAlignment="1">
      <alignment horizontal="center" vertical="center" wrapText="1"/>
    </xf>
    <xf numFmtId="49" fontId="18" fillId="0" borderId="41" xfId="7" applyNumberFormat="1" applyFont="1" applyFill="1" applyBorder="1" applyAlignment="1">
      <alignment horizontal="center" vertical="center" wrapText="1"/>
    </xf>
    <xf numFmtId="49" fontId="18" fillId="0" borderId="42" xfId="7" applyNumberFormat="1" applyFont="1" applyFill="1" applyBorder="1" applyAlignment="1">
      <alignment horizontal="center" vertical="center" wrapText="1"/>
    </xf>
    <xf numFmtId="49" fontId="18" fillId="0" borderId="43" xfId="7" applyNumberFormat="1" applyFont="1" applyFill="1" applyBorder="1" applyAlignment="1">
      <alignment horizontal="center" vertical="center" wrapText="1"/>
    </xf>
    <xf numFmtId="49" fontId="10" fillId="0" borderId="44" xfId="0" applyNumberFormat="1" applyFont="1" applyFill="1" applyBorder="1" applyAlignment="1">
      <alignment horizontal="left" vertical="top" wrapText="1"/>
    </xf>
    <xf numFmtId="49" fontId="10" fillId="0" borderId="23" xfId="0" applyNumberFormat="1" applyFont="1" applyFill="1" applyBorder="1" applyAlignment="1">
      <alignment horizontal="left" vertical="top" wrapText="1"/>
    </xf>
    <xf numFmtId="49" fontId="10" fillId="0" borderId="22" xfId="6" applyNumberFormat="1" applyFont="1" applyFill="1" applyBorder="1" applyAlignment="1">
      <alignment horizontal="left" wrapText="1"/>
    </xf>
    <xf numFmtId="49" fontId="10" fillId="0" borderId="1" xfId="6" applyNumberFormat="1" applyFont="1" applyFill="1" applyBorder="1" applyAlignment="1">
      <alignment horizontal="left" wrapText="1"/>
    </xf>
    <xf numFmtId="49" fontId="10" fillId="0" borderId="38" xfId="7" applyNumberFormat="1" applyFont="1" applyFill="1" applyBorder="1" applyAlignment="1">
      <alignment horizontal="center" vertical="center" wrapText="1"/>
    </xf>
    <xf numFmtId="49" fontId="10" fillId="0" borderId="29" xfId="6" applyNumberFormat="1" applyFont="1" applyFill="1" applyBorder="1" applyAlignment="1">
      <alignment horizontal="left" wrapText="1"/>
    </xf>
    <xf numFmtId="49" fontId="10" fillId="0" borderId="2" xfId="6" applyNumberFormat="1" applyFont="1" applyFill="1" applyBorder="1" applyAlignment="1">
      <alignment horizontal="left" wrapText="1"/>
    </xf>
    <xf numFmtId="49" fontId="16" fillId="0" borderId="41" xfId="7" applyNumberFormat="1" applyFont="1" applyFill="1" applyBorder="1" applyAlignment="1">
      <alignment horizontal="center" vertical="center" wrapText="1"/>
    </xf>
    <xf numFmtId="49" fontId="16" fillId="0" borderId="42" xfId="7" applyNumberFormat="1" applyFont="1" applyFill="1" applyBorder="1" applyAlignment="1">
      <alignment horizontal="center" vertical="center" wrapText="1"/>
    </xf>
    <xf numFmtId="49" fontId="10" fillId="0" borderId="20" xfId="7" applyNumberFormat="1" applyFont="1" applyFill="1" applyBorder="1" applyAlignment="1">
      <alignment vertical="center" wrapText="1"/>
    </xf>
    <xf numFmtId="49" fontId="10" fillId="0" borderId="39" xfId="7" applyNumberFormat="1" applyFont="1" applyFill="1" applyBorder="1" applyAlignment="1">
      <alignment vertical="center" wrapText="1"/>
    </xf>
    <xf numFmtId="49" fontId="10" fillId="0" borderId="40" xfId="7" applyNumberFormat="1" applyFont="1" applyFill="1" applyBorder="1" applyAlignment="1">
      <alignment vertical="center" wrapText="1"/>
    </xf>
    <xf numFmtId="49" fontId="10" fillId="0" borderId="22" xfId="7" applyNumberFormat="1" applyFont="1" applyFill="1" applyBorder="1" applyAlignment="1">
      <alignment vertical="center" wrapText="1"/>
    </xf>
    <xf numFmtId="49" fontId="10" fillId="0" borderId="1" xfId="7" applyNumberFormat="1" applyFont="1" applyFill="1" applyBorder="1" applyAlignment="1">
      <alignment vertical="center" wrapText="1"/>
    </xf>
    <xf numFmtId="49" fontId="10" fillId="0" borderId="25" xfId="7" applyNumberFormat="1" applyFont="1" applyFill="1" applyBorder="1" applyAlignment="1">
      <alignment vertical="center" wrapText="1"/>
    </xf>
    <xf numFmtId="49" fontId="10" fillId="0" borderId="34" xfId="7" applyNumberFormat="1" applyFont="1" applyFill="1" applyBorder="1" applyAlignment="1">
      <alignment horizontal="center" vertical="center"/>
    </xf>
    <xf numFmtId="49" fontId="10" fillId="0" borderId="35" xfId="7" applyNumberFormat="1" applyFont="1" applyFill="1" applyBorder="1" applyAlignment="1">
      <alignment horizontal="center" vertical="center"/>
    </xf>
    <xf numFmtId="49" fontId="10" fillId="0" borderId="37" xfId="7" applyNumberFormat="1" applyFont="1" applyFill="1" applyBorder="1" applyAlignment="1">
      <alignment horizontal="center" vertical="center"/>
    </xf>
    <xf numFmtId="49" fontId="17" fillId="0" borderId="41" xfId="7" applyNumberFormat="1" applyFont="1" applyFill="1" applyBorder="1" applyAlignment="1">
      <alignment horizontal="center" vertical="center" wrapText="1"/>
    </xf>
    <xf numFmtId="49" fontId="17" fillId="0" borderId="42" xfId="7" applyNumberFormat="1" applyFont="1" applyFill="1" applyBorder="1" applyAlignment="1">
      <alignment horizontal="center" vertical="center" wrapText="1"/>
    </xf>
    <xf numFmtId="49" fontId="10" fillId="0" borderId="22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9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0" borderId="38" xfId="0" applyNumberFormat="1" applyFont="1" applyFill="1" applyBorder="1" applyAlignment="1">
      <alignment horizontal="center" vertical="top" wrapText="1"/>
    </xf>
    <xf numFmtId="49" fontId="10" fillId="0" borderId="20" xfId="7" applyNumberFormat="1" applyFont="1" applyFill="1" applyBorder="1" applyAlignment="1">
      <alignment horizontal="center" vertical="center"/>
    </xf>
    <xf numFmtId="49" fontId="10" fillId="0" borderId="39" xfId="7" applyNumberFormat="1" applyFont="1" applyFill="1" applyBorder="1" applyAlignment="1">
      <alignment horizontal="center" vertical="center"/>
    </xf>
    <xf numFmtId="49" fontId="10" fillId="0" borderId="40" xfId="7" applyNumberFormat="1" applyFont="1" applyFill="1" applyBorder="1" applyAlignment="1">
      <alignment horizontal="center" vertical="center"/>
    </xf>
    <xf numFmtId="49" fontId="10" fillId="2" borderId="8" xfId="7" applyNumberFormat="1" applyFont="1" applyFill="1" applyBorder="1" applyAlignment="1">
      <alignment horizontal="center" vertical="center"/>
    </xf>
    <xf numFmtId="186" fontId="10" fillId="0" borderId="8" xfId="7" applyNumberFormat="1" applyFont="1" applyFill="1" applyBorder="1" applyAlignment="1">
      <alignment horizontal="center" vertical="center"/>
    </xf>
    <xf numFmtId="186" fontId="10" fillId="0" borderId="9" xfId="7" applyNumberFormat="1" applyFont="1" applyFill="1" applyBorder="1" applyAlignment="1">
      <alignment horizontal="center" vertical="center"/>
    </xf>
    <xf numFmtId="49" fontId="10" fillId="0" borderId="36" xfId="7" applyNumberFormat="1" applyFont="1" applyFill="1" applyBorder="1" applyAlignment="1">
      <alignment horizontal="center" vertical="center"/>
    </xf>
    <xf numFmtId="49" fontId="10" fillId="0" borderId="34" xfId="7" applyNumberFormat="1" applyFont="1" applyFill="1" applyBorder="1" applyAlignment="1">
      <alignment horizontal="center" vertical="center" wrapText="1"/>
    </xf>
    <xf numFmtId="49" fontId="10" fillId="0" borderId="35" xfId="7" applyNumberFormat="1" applyFont="1" applyFill="1" applyBorder="1" applyAlignment="1">
      <alignment horizontal="center" vertical="center" wrapText="1"/>
    </xf>
    <xf numFmtId="49" fontId="10" fillId="0" borderId="36" xfId="7" applyNumberFormat="1" applyFont="1" applyFill="1" applyBorder="1" applyAlignment="1">
      <alignment horizontal="center" vertical="center" wrapText="1"/>
    </xf>
    <xf numFmtId="49" fontId="10" fillId="2" borderId="34" xfId="7" applyNumberFormat="1" applyFont="1" applyFill="1" applyBorder="1" applyAlignment="1">
      <alignment horizontal="center" vertical="center"/>
    </xf>
    <xf numFmtId="49" fontId="10" fillId="2" borderId="35" xfId="7" applyNumberFormat="1" applyFont="1" applyFill="1" applyBorder="1" applyAlignment="1">
      <alignment horizontal="center" vertical="center"/>
    </xf>
    <xf numFmtId="49" fontId="4" fillId="0" borderId="22" xfId="0" applyNumberFormat="1" applyFont="1" applyFill="1" applyBorder="1" applyAlignment="1">
      <alignment horizontal="left" vertical="top" wrapText="1"/>
    </xf>
    <xf numFmtId="49" fontId="10" fillId="2" borderId="20" xfId="7" applyNumberFormat="1" applyFont="1" applyFill="1" applyBorder="1" applyAlignment="1">
      <alignment horizontal="center" vertical="center"/>
    </xf>
    <xf numFmtId="49" fontId="10" fillId="2" borderId="39" xfId="7" applyNumberFormat="1" applyFont="1" applyFill="1" applyBorder="1" applyAlignment="1">
      <alignment horizontal="center" vertical="center"/>
    </xf>
    <xf numFmtId="49" fontId="10" fillId="2" borderId="40" xfId="7" applyNumberFormat="1" applyFont="1" applyFill="1" applyBorder="1" applyAlignment="1">
      <alignment horizontal="center" vertical="center"/>
    </xf>
    <xf numFmtId="49" fontId="19" fillId="0" borderId="31" xfId="7" applyNumberFormat="1" applyFont="1" applyFill="1" applyBorder="1" applyAlignment="1">
      <alignment horizontal="center" vertical="center" wrapText="1"/>
    </xf>
    <xf numFmtId="49" fontId="19" fillId="0" borderId="32" xfId="7" applyNumberFormat="1" applyFont="1" applyFill="1" applyBorder="1" applyAlignment="1">
      <alignment horizontal="center" vertical="center" wrapText="1"/>
    </xf>
    <xf numFmtId="49" fontId="10" fillId="0" borderId="11" xfId="7" applyNumberFormat="1" applyFont="1" applyFill="1" applyBorder="1" applyAlignment="1">
      <alignment horizontal="center" vertical="center" wrapText="1"/>
    </xf>
    <xf numFmtId="0" fontId="10" fillId="0" borderId="22" xfId="7" applyNumberFormat="1" applyFont="1" applyFill="1" applyBorder="1" applyAlignment="1">
      <alignment horizontal="right" vertical="center" wrapText="1"/>
    </xf>
    <xf numFmtId="0" fontId="10" fillId="0" borderId="33" xfId="7" applyNumberFormat="1" applyFont="1" applyFill="1" applyBorder="1" applyAlignment="1">
      <alignment horizontal="right" vertical="center" wrapText="1"/>
    </xf>
    <xf numFmtId="49" fontId="10" fillId="0" borderId="37" xfId="7" applyNumberFormat="1" applyFont="1" applyFill="1" applyBorder="1" applyAlignment="1">
      <alignment horizontal="center" vertical="center" wrapText="1"/>
    </xf>
    <xf numFmtId="49" fontId="24" fillId="0" borderId="11" xfId="6" applyNumberFormat="1" applyFont="1" applyFill="1" applyBorder="1" applyAlignment="1">
      <alignment horizontal="left" wrapText="1"/>
    </xf>
    <xf numFmtId="0" fontId="24" fillId="0" borderId="11" xfId="2" applyFont="1" applyBorder="1" applyAlignment="1">
      <alignment horizontal="left" vertical="center"/>
    </xf>
    <xf numFmtId="0" fontId="24" fillId="0" borderId="11" xfId="6" applyFont="1" applyBorder="1" applyAlignment="1">
      <alignment horizontal="left" vertical="center"/>
    </xf>
    <xf numFmtId="49" fontId="24" fillId="0" borderId="22" xfId="6" applyNumberFormat="1" applyFont="1" applyFill="1" applyBorder="1" applyAlignment="1">
      <alignment horizontal="left" wrapText="1"/>
    </xf>
    <xf numFmtId="49" fontId="24" fillId="0" borderId="1" xfId="6" applyNumberFormat="1" applyFont="1" applyFill="1" applyBorder="1" applyAlignment="1">
      <alignment horizontal="left" wrapText="1"/>
    </xf>
    <xf numFmtId="49" fontId="24" fillId="0" borderId="25" xfId="6" applyNumberFormat="1" applyFont="1" applyFill="1" applyBorder="1" applyAlignment="1">
      <alignment horizontal="left" wrapText="1"/>
    </xf>
    <xf numFmtId="49" fontId="24" fillId="0" borderId="22" xfId="6" applyNumberFormat="1" applyFont="1" applyBorder="1" applyAlignment="1">
      <alignment horizontal="left" vertical="center"/>
    </xf>
    <xf numFmtId="49" fontId="24" fillId="0" borderId="1" xfId="6" applyNumberFormat="1" applyFont="1" applyBorder="1" applyAlignment="1">
      <alignment horizontal="left" vertical="center"/>
    </xf>
    <xf numFmtId="49" fontId="24" fillId="0" borderId="25" xfId="6" applyNumberFormat="1" applyFont="1" applyBorder="1" applyAlignment="1">
      <alignment horizontal="left" vertical="center"/>
    </xf>
    <xf numFmtId="49" fontId="24" fillId="0" borderId="29" xfId="2" applyNumberFormat="1" applyFont="1" applyFill="1" applyBorder="1" applyAlignment="1">
      <alignment horizontal="left" vertical="top" wrapText="1"/>
    </xf>
    <xf numFmtId="49" fontId="24" fillId="0" borderId="1" xfId="2" applyNumberFormat="1" applyFont="1" applyFill="1" applyBorder="1" applyAlignment="1">
      <alignment horizontal="left" vertical="top" wrapText="1"/>
    </xf>
    <xf numFmtId="49" fontId="24" fillId="0" borderId="22" xfId="2" applyNumberFormat="1" applyFont="1" applyFill="1" applyBorder="1" applyAlignment="1">
      <alignment horizontal="left" vertical="top" wrapText="1"/>
    </xf>
    <xf numFmtId="49" fontId="24" fillId="0" borderId="33" xfId="2" applyNumberFormat="1" applyFont="1" applyFill="1" applyBorder="1" applyAlignment="1">
      <alignment horizontal="left" vertical="top" wrapText="1"/>
    </xf>
    <xf numFmtId="49" fontId="16" fillId="0" borderId="45" xfId="7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49" fontId="24" fillId="0" borderId="44" xfId="0" applyNumberFormat="1" applyFont="1" applyFill="1" applyBorder="1" applyAlignment="1">
      <alignment horizontal="left" vertical="top" wrapText="1"/>
    </xf>
    <xf numFmtId="49" fontId="24" fillId="0" borderId="23" xfId="0" applyNumberFormat="1" applyFont="1" applyFill="1" applyBorder="1" applyAlignment="1">
      <alignment horizontal="left" vertical="top" wrapText="1"/>
    </xf>
    <xf numFmtId="49" fontId="24" fillId="0" borderId="11" xfId="1" applyNumberFormat="1" applyFont="1" applyFill="1" applyBorder="1" applyAlignment="1">
      <alignment horizontal="left" vertical="top" wrapText="1"/>
    </xf>
    <xf numFmtId="49" fontId="24" fillId="0" borderId="12" xfId="1" applyNumberFormat="1" applyFont="1" applyFill="1" applyBorder="1" applyAlignment="1">
      <alignment horizontal="left" vertical="top" wrapText="1"/>
    </xf>
    <xf numFmtId="49" fontId="27" fillId="0" borderId="11" xfId="1" applyNumberFormat="1" applyFont="1" applyFill="1" applyBorder="1" applyAlignment="1">
      <alignment horizontal="left" vertical="center" wrapText="1"/>
    </xf>
    <xf numFmtId="49" fontId="27" fillId="0" borderId="12" xfId="1" applyNumberFormat="1" applyFont="1" applyFill="1" applyBorder="1" applyAlignment="1">
      <alignment horizontal="left" vertical="center" wrapText="1"/>
    </xf>
    <xf numFmtId="49" fontId="27" fillId="0" borderId="22" xfId="1" applyNumberFormat="1" applyFont="1" applyFill="1" applyBorder="1" applyAlignment="1">
      <alignment horizontal="left" vertical="center" wrapText="1"/>
    </xf>
    <xf numFmtId="49" fontId="27" fillId="0" borderId="1" xfId="1" applyNumberFormat="1" applyFont="1" applyFill="1" applyBorder="1" applyAlignment="1">
      <alignment horizontal="left" vertical="center" wrapText="1"/>
    </xf>
    <xf numFmtId="49" fontId="27" fillId="0" borderId="33" xfId="1" applyNumberFormat="1" applyFont="1" applyFill="1" applyBorder="1" applyAlignment="1">
      <alignment horizontal="left" vertical="center" wrapText="1"/>
    </xf>
    <xf numFmtId="0" fontId="24" fillId="0" borderId="11" xfId="1" applyFont="1" applyBorder="1" applyAlignment="1">
      <alignment horizontal="left" vertical="center"/>
    </xf>
    <xf numFmtId="0" fontId="24" fillId="0" borderId="12" xfId="1" applyFont="1" applyBorder="1" applyAlignment="1">
      <alignment horizontal="left" vertical="center"/>
    </xf>
    <xf numFmtId="49" fontId="24" fillId="0" borderId="11" xfId="2" applyNumberFormat="1" applyFont="1" applyFill="1" applyBorder="1" applyAlignment="1">
      <alignment horizontal="left" vertical="top" wrapText="1"/>
    </xf>
    <xf numFmtId="49" fontId="24" fillId="0" borderId="12" xfId="2" applyNumberFormat="1" applyFont="1" applyFill="1" applyBorder="1" applyAlignment="1">
      <alignment horizontal="left" vertical="top" wrapText="1"/>
    </xf>
    <xf numFmtId="49" fontId="25" fillId="0" borderId="11" xfId="2" applyNumberFormat="1" applyFont="1" applyFill="1" applyBorder="1" applyAlignment="1">
      <alignment vertical="top" wrapText="1"/>
    </xf>
    <xf numFmtId="49" fontId="25" fillId="0" borderId="49" xfId="2" applyNumberFormat="1" applyFont="1" applyFill="1" applyBorder="1" applyAlignment="1">
      <alignment vertical="top" wrapText="1"/>
    </xf>
    <xf numFmtId="49" fontId="24" fillId="0" borderId="50" xfId="2" applyNumberFormat="1" applyFont="1" applyFill="1" applyBorder="1" applyAlignment="1">
      <alignment horizontal="left" vertical="top" wrapText="1"/>
    </xf>
    <xf numFmtId="49" fontId="24" fillId="0" borderId="51" xfId="2" applyNumberFormat="1" applyFont="1" applyFill="1" applyBorder="1" applyAlignment="1">
      <alignment horizontal="left" vertical="top" wrapText="1"/>
    </xf>
    <xf numFmtId="49" fontId="14" fillId="0" borderId="47" xfId="0" applyNumberFormat="1" applyFont="1" applyFill="1" applyBorder="1" applyAlignment="1">
      <alignment horizontal="center" vertical="center" wrapText="1"/>
    </xf>
    <xf numFmtId="49" fontId="24" fillId="0" borderId="52" xfId="6" applyNumberFormat="1" applyFont="1" applyFill="1" applyBorder="1" applyAlignment="1">
      <alignment horizontal="left" wrapText="1"/>
    </xf>
    <xf numFmtId="49" fontId="24" fillId="0" borderId="53" xfId="6" applyNumberFormat="1" applyFont="1" applyFill="1" applyBorder="1" applyAlignment="1">
      <alignment horizontal="left" wrapText="1"/>
    </xf>
    <xf numFmtId="49" fontId="25" fillId="0" borderId="54" xfId="6" applyNumberFormat="1" applyFont="1" applyFill="1" applyBorder="1" applyAlignment="1">
      <alignment horizontal="center" vertical="center" wrapText="1"/>
    </xf>
    <xf numFmtId="49" fontId="24" fillId="0" borderId="55" xfId="6" applyNumberFormat="1" applyFont="1" applyFill="1" applyBorder="1" applyAlignment="1">
      <alignment horizontal="left" wrapText="1"/>
    </xf>
    <xf numFmtId="49" fontId="24" fillId="0" borderId="56" xfId="6" applyNumberFormat="1" applyFont="1" applyFill="1" applyBorder="1" applyAlignment="1">
      <alignment horizontal="left" wrapText="1"/>
    </xf>
    <xf numFmtId="49" fontId="24" fillId="0" borderId="57" xfId="6" applyNumberFormat="1" applyFont="1" applyFill="1" applyBorder="1" applyAlignment="1">
      <alignment horizontal="left" wrapText="1"/>
    </xf>
    <xf numFmtId="49" fontId="24" fillId="0" borderId="58" xfId="6" applyNumberFormat="1" applyFont="1" applyFill="1" applyBorder="1" applyAlignment="1">
      <alignment horizontal="left" wrapText="1"/>
    </xf>
    <xf numFmtId="49" fontId="25" fillId="0" borderId="11" xfId="6" applyNumberFormat="1" applyFont="1" applyFill="1" applyBorder="1" applyAlignment="1">
      <alignment horizontal="left" wrapText="1"/>
    </xf>
    <xf numFmtId="49" fontId="24" fillId="0" borderId="12" xfId="6" applyNumberFormat="1" applyFont="1" applyFill="1" applyBorder="1" applyAlignment="1">
      <alignment horizontal="left" wrapText="1"/>
    </xf>
    <xf numFmtId="49" fontId="24" fillId="0" borderId="22" xfId="6" applyNumberFormat="1" applyFont="1" applyFill="1" applyBorder="1" applyAlignment="1">
      <alignment wrapText="1"/>
    </xf>
    <xf numFmtId="49" fontId="24" fillId="0" borderId="1" xfId="6" applyNumberFormat="1" applyFont="1" applyFill="1" applyBorder="1" applyAlignment="1">
      <alignment wrapText="1"/>
    </xf>
    <xf numFmtId="49" fontId="24" fillId="0" borderId="33" xfId="6" applyNumberFormat="1" applyFont="1" applyFill="1" applyBorder="1" applyAlignment="1">
      <alignment wrapText="1"/>
    </xf>
    <xf numFmtId="49" fontId="24" fillId="0" borderId="11" xfId="6" applyNumberFormat="1" applyFont="1" applyFill="1" applyBorder="1" applyAlignment="1">
      <alignment wrapText="1"/>
    </xf>
    <xf numFmtId="49" fontId="24" fillId="0" borderId="18" xfId="6" applyNumberFormat="1" applyFont="1" applyFill="1" applyBorder="1" applyAlignment="1">
      <alignment wrapText="1"/>
    </xf>
    <xf numFmtId="49" fontId="24" fillId="0" borderId="34" xfId="6" applyNumberFormat="1" applyFont="1" applyFill="1" applyBorder="1" applyAlignment="1">
      <alignment wrapText="1"/>
    </xf>
    <xf numFmtId="49" fontId="24" fillId="0" borderId="35" xfId="6" applyNumberFormat="1" applyFont="1" applyFill="1" applyBorder="1" applyAlignment="1">
      <alignment wrapText="1"/>
    </xf>
    <xf numFmtId="49" fontId="24" fillId="0" borderId="37" xfId="6" applyNumberFormat="1" applyFont="1" applyFill="1" applyBorder="1" applyAlignment="1">
      <alignment wrapText="1"/>
    </xf>
    <xf numFmtId="49" fontId="25" fillId="0" borderId="59" xfId="1" applyNumberFormat="1" applyFont="1" applyFill="1" applyBorder="1" applyAlignment="1">
      <alignment horizontal="center" vertical="top" wrapText="1"/>
    </xf>
    <xf numFmtId="49" fontId="25" fillId="0" borderId="60" xfId="8" applyNumberFormat="1" applyFont="1" applyFill="1" applyBorder="1" applyAlignment="1">
      <alignment horizontal="center" vertical="top" wrapText="1"/>
    </xf>
    <xf numFmtId="49" fontId="25" fillId="0" borderId="60" xfId="1" applyNumberFormat="1" applyFont="1" applyFill="1" applyBorder="1" applyAlignment="1">
      <alignment horizontal="center" vertical="top" wrapText="1"/>
    </xf>
    <xf numFmtId="49" fontId="25" fillId="0" borderId="61" xfId="1" applyNumberFormat="1" applyFont="1" applyFill="1" applyBorder="1" applyAlignment="1">
      <alignment horizontal="center" vertical="center" wrapText="1"/>
    </xf>
    <xf numFmtId="49" fontId="25" fillId="0" borderId="62" xfId="1" applyNumberFormat="1" applyFont="1" applyFill="1" applyBorder="1" applyAlignment="1">
      <alignment horizontal="center" vertical="center" wrapText="1"/>
    </xf>
    <xf numFmtId="49" fontId="25" fillId="0" borderId="63" xfId="1" applyNumberFormat="1" applyFont="1" applyFill="1" applyBorder="1" applyAlignment="1">
      <alignment horizontal="center" vertical="center" wrapText="1"/>
    </xf>
    <xf numFmtId="49" fontId="25" fillId="0" borderId="64" xfId="1" applyNumberFormat="1" applyFont="1" applyFill="1" applyBorder="1" applyAlignment="1">
      <alignment horizontal="center" vertical="center" wrapText="1"/>
    </xf>
    <xf numFmtId="49" fontId="25" fillId="0" borderId="65" xfId="1" applyNumberFormat="1" applyFont="1" applyFill="1" applyBorder="1" applyAlignment="1">
      <alignment horizontal="center" vertical="top" wrapText="1"/>
    </xf>
    <xf numFmtId="49" fontId="25" fillId="0" borderId="11" xfId="1" applyNumberFormat="1" applyFont="1" applyFill="1" applyBorder="1" applyAlignment="1">
      <alignment horizontal="center" vertical="top" wrapText="1"/>
    </xf>
    <xf numFmtId="49" fontId="25" fillId="0" borderId="11" xfId="1" applyNumberFormat="1" applyFont="1" applyBorder="1" applyAlignment="1">
      <alignment horizontal="center" vertical="center"/>
    </xf>
    <xf numFmtId="49" fontId="25" fillId="0" borderId="66" xfId="1" applyNumberFormat="1" applyFont="1" applyFill="1" applyBorder="1" applyAlignment="1">
      <alignment horizontal="center" vertical="center" wrapText="1"/>
    </xf>
    <xf numFmtId="49" fontId="25" fillId="0" borderId="67" xfId="1" applyNumberFormat="1" applyFont="1" applyFill="1" applyBorder="1" applyAlignment="1">
      <alignment horizontal="center" vertical="center" wrapText="1"/>
    </xf>
    <xf numFmtId="49" fontId="25" fillId="0" borderId="60" xfId="9" applyNumberFormat="1" applyFont="1" applyFill="1" applyBorder="1" applyAlignment="1">
      <alignment horizontal="center" vertical="center" wrapText="1"/>
    </xf>
    <xf numFmtId="49" fontId="25" fillId="0" borderId="65" xfId="9" applyNumberFormat="1" applyFont="1" applyFill="1" applyBorder="1" applyAlignment="1">
      <alignment horizontal="center" vertical="center" wrapText="1"/>
    </xf>
    <xf numFmtId="0" fontId="25" fillId="0" borderId="11" xfId="1" applyFont="1" applyBorder="1"/>
    <xf numFmtId="49" fontId="25" fillId="0" borderId="63" xfId="9" applyNumberFormat="1" applyFont="1" applyFill="1" applyBorder="1" applyAlignment="1">
      <alignment horizontal="center" vertical="center" wrapText="1"/>
    </xf>
    <xf numFmtId="49" fontId="25" fillId="0" borderId="68" xfId="1" applyNumberFormat="1" applyFont="1" applyFill="1" applyBorder="1" applyAlignment="1">
      <alignment horizontal="center" vertical="center" wrapText="1"/>
    </xf>
    <xf numFmtId="49" fontId="25" fillId="0" borderId="69" xfId="1" applyNumberFormat="1" applyFont="1" applyFill="1" applyBorder="1" applyAlignment="1">
      <alignment horizontal="center" vertical="center" wrapText="1"/>
    </xf>
    <xf numFmtId="49" fontId="10" fillId="0" borderId="70" xfId="0" applyNumberFormat="1" applyFont="1" applyFill="1" applyBorder="1" applyAlignment="1">
      <alignment horizontal="left" vertical="top" wrapText="1"/>
    </xf>
    <xf numFmtId="49" fontId="24" fillId="0" borderId="52" xfId="2" applyNumberFormat="1" applyFont="1" applyFill="1" applyBorder="1" applyAlignment="1">
      <alignment horizontal="left" vertical="top" wrapText="1"/>
    </xf>
    <xf numFmtId="49" fontId="24" fillId="0" borderId="53" xfId="2" applyNumberFormat="1" applyFont="1" applyFill="1" applyBorder="1" applyAlignment="1">
      <alignment horizontal="left" vertical="top" wrapText="1"/>
    </xf>
    <xf numFmtId="49" fontId="25" fillId="0" borderId="54" xfId="7" applyNumberFormat="1" applyFont="1" applyFill="1" applyBorder="1" applyAlignment="1">
      <alignment horizontal="center" vertical="center" wrapText="1"/>
    </xf>
    <xf numFmtId="49" fontId="24" fillId="0" borderId="66" xfId="1" applyNumberFormat="1" applyFont="1" applyFill="1" applyBorder="1" applyAlignment="1">
      <alignment horizontal="left" vertical="top" wrapText="1"/>
    </xf>
    <xf numFmtId="49" fontId="24" fillId="0" borderId="58" xfId="1" applyNumberFormat="1" applyFont="1" applyFill="1" applyBorder="1" applyAlignment="1">
      <alignment horizontal="left" vertical="top" wrapText="1"/>
    </xf>
    <xf numFmtId="49" fontId="25" fillId="0" borderId="71" xfId="7" applyNumberFormat="1" applyFont="1" applyFill="1" applyBorder="1" applyAlignment="1">
      <alignment horizontal="center" vertical="center" wrapText="1"/>
    </xf>
    <xf numFmtId="49" fontId="25" fillId="0" borderId="72" xfId="1" applyNumberFormat="1" applyFont="1" applyFill="1" applyBorder="1" applyAlignment="1">
      <alignment horizontal="left" vertical="top" wrapText="1"/>
    </xf>
    <xf numFmtId="49" fontId="24" fillId="0" borderId="66" xfId="1" applyNumberFormat="1" applyFont="1" applyFill="1" applyBorder="1" applyAlignment="1">
      <alignment horizontal="left" vertical="center" wrapText="1"/>
    </xf>
    <xf numFmtId="49" fontId="24" fillId="0" borderId="58" xfId="1" applyNumberFormat="1" applyFont="1" applyFill="1" applyBorder="1" applyAlignment="1">
      <alignment horizontal="left" vertical="center" wrapText="1"/>
    </xf>
    <xf numFmtId="49" fontId="24" fillId="0" borderId="52" xfId="6" applyNumberFormat="1" applyFont="1" applyFill="1" applyBorder="1" applyAlignment="1">
      <alignment horizontal="left" vertical="center" wrapText="1"/>
    </xf>
    <xf numFmtId="49" fontId="24" fillId="0" borderId="53" xfId="6" applyNumberFormat="1" applyFont="1" applyFill="1" applyBorder="1" applyAlignment="1">
      <alignment horizontal="left" vertical="center" wrapText="1"/>
    </xf>
    <xf numFmtId="49" fontId="25" fillId="0" borderId="59" xfId="1" applyNumberFormat="1" applyFont="1" applyFill="1" applyBorder="1" applyAlignment="1">
      <alignment horizontal="center" vertical="center" wrapText="1"/>
    </xf>
    <xf numFmtId="49" fontId="24" fillId="0" borderId="7" xfId="0" applyNumberFormat="1" applyFont="1" applyFill="1" applyBorder="1" applyAlignment="1">
      <alignment horizontal="center" vertical="center" wrapText="1"/>
    </xf>
    <xf numFmtId="49" fontId="24" fillId="0" borderId="46" xfId="0" applyNumberFormat="1" applyFont="1" applyFill="1" applyBorder="1" applyAlignment="1">
      <alignment horizontal="center" vertical="center" wrapText="1"/>
    </xf>
  </cellXfs>
  <cellStyles count="10">
    <cellStyle name="Normal" xfId="0" builtinId="0"/>
    <cellStyle name="Normal 2" xfId="1"/>
    <cellStyle name="Normal_Program Check List1" xfId="2"/>
    <cellStyle name="Normal_Program Check List1 1" xfId="8"/>
    <cellStyle name="Normal_Program Check List1 2" xfId="9"/>
    <cellStyle name="Normal_単価テスト_財産管理" xfId="3"/>
    <cellStyle name="Percent" xfId="4" builtinId="5"/>
    <cellStyle name="標準_format(USI)" xfId="5"/>
    <cellStyle name="標準_Sheet1_コピー ～ 一括失効" xfId="6"/>
    <cellStyle name="標準_コピー ～ 一括失効" xfId="7"/>
  </cellStyles>
  <dxfs count="55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6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14</xdr:col>
      <xdr:colOff>228600</xdr:colOff>
      <xdr:row>35</xdr:row>
      <xdr:rowOff>114300</xdr:rowOff>
    </xdr:to>
    <xdr:pic>
      <xdr:nvPicPr>
        <xdr:cNvPr id="11573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685800"/>
          <a:ext cx="9144000" cy="5429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14</xdr:col>
      <xdr:colOff>228600</xdr:colOff>
      <xdr:row>81</xdr:row>
      <xdr:rowOff>152400</xdr:rowOff>
    </xdr:to>
    <xdr:pic>
      <xdr:nvPicPr>
        <xdr:cNvPr id="11573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8229600"/>
          <a:ext cx="9144000" cy="5810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638175</xdr:colOff>
      <xdr:row>181</xdr:row>
      <xdr:rowOff>76200</xdr:rowOff>
    </xdr:from>
    <xdr:to>
      <xdr:col>15</xdr:col>
      <xdr:colOff>219075</xdr:colOff>
      <xdr:row>219</xdr:row>
      <xdr:rowOff>47625</xdr:rowOff>
    </xdr:to>
    <xdr:pic>
      <xdr:nvPicPr>
        <xdr:cNvPr id="11573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1108650"/>
          <a:ext cx="9182100" cy="64865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139</xdr:row>
      <xdr:rowOff>0</xdr:rowOff>
    </xdr:from>
    <xdr:to>
      <xdr:col>15</xdr:col>
      <xdr:colOff>228600</xdr:colOff>
      <xdr:row>172</xdr:row>
      <xdr:rowOff>152400</xdr:rowOff>
    </xdr:to>
    <xdr:pic>
      <xdr:nvPicPr>
        <xdr:cNvPr id="11573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71600" y="23831550"/>
          <a:ext cx="9144000" cy="5810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90</xdr:row>
      <xdr:rowOff>0</xdr:rowOff>
    </xdr:from>
    <xdr:to>
      <xdr:col>15</xdr:col>
      <xdr:colOff>276225</xdr:colOff>
      <xdr:row>132</xdr:row>
      <xdr:rowOff>114300</xdr:rowOff>
    </xdr:to>
    <xdr:pic>
      <xdr:nvPicPr>
        <xdr:cNvPr id="115734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15430500"/>
          <a:ext cx="987742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K12" sqref="K12:N12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86"/>
      <c r="C3" s="88"/>
      <c r="D3" s="128"/>
      <c r="E3" s="129"/>
      <c r="F3" s="129"/>
      <c r="G3" s="129"/>
      <c r="H3" s="129"/>
      <c r="I3" s="129"/>
      <c r="J3" s="130"/>
      <c r="K3" s="89">
        <f ca="1">IF($D3="",0,MAX(INDIRECT("'"&amp;$D3&amp;"'!$H3:$AZ3")))</f>
        <v>0</v>
      </c>
      <c r="L3" s="90"/>
      <c r="M3" s="90"/>
      <c r="N3" s="91"/>
      <c r="O3" s="86" t="str">
        <f ca="1">IF($D3="","",COUNTIF(INDIRECT("'"&amp;$D3&amp;"'!$H"&amp;ROW(INDIRECT("'"&amp;$D3&amp;"'!TestResult"))&amp;":$AZ"&amp;ROW(INDIRECT("'"&amp;$D3&amp;"'!TestResult"))),O$9))</f>
        <v/>
      </c>
      <c r="P3" s="87"/>
      <c r="Q3" s="88"/>
      <c r="R3" s="86" t="str">
        <f ca="1">IF($D3="","",COUNTIF(INDIRECT("'"&amp;$D3&amp;"'!$H"&amp;ROW(INDIRECT("'"&amp;$D3&amp;"'!TestResult"))&amp;":$AZ"&amp;ROW(INDIRECT("'"&amp;$D3&amp;"'!TestResult"))),R$9))</f>
        <v/>
      </c>
      <c r="S3" s="87"/>
      <c r="T3" s="88"/>
      <c r="U3" s="86" t="str">
        <f ca="1">IF($D3="","",COUNTIF(INDIRECT("'"&amp;$D3&amp;"'!$H"&amp;ROW(INDIRECT("'"&amp;$D3&amp;"'!TestResult"))&amp;":$AZ"&amp;ROW(INDIRECT("'"&amp;$D3&amp;"'!TestResult"))),U$9))</f>
        <v/>
      </c>
      <c r="V3" s="87"/>
      <c r="W3" s="88"/>
      <c r="X3" s="86" t="str">
        <f ca="1">IF($D3="","",COUNTIF(INDIRECT("'"&amp;$D3&amp;"'!$H"&amp;ROW(INDIRECT("'"&amp;$D3&amp;"'!TestResult"))&amp;":$AZ"&amp;ROW(INDIRECT("'"&amp;$D3&amp;"'!TestResult"))),X$9))</f>
        <v/>
      </c>
      <c r="Y3" s="87"/>
      <c r="Z3" s="88"/>
      <c r="AA3" s="89">
        <f ca="1">SUM(O3:Z3)</f>
        <v>0</v>
      </c>
      <c r="AB3" s="90"/>
      <c r="AC3" s="90"/>
      <c r="AD3" s="91"/>
      <c r="AE3" s="89">
        <f ca="1">K3-AA3</f>
        <v>0</v>
      </c>
      <c r="AF3" s="90"/>
      <c r="AG3" s="90"/>
      <c r="AH3" s="91"/>
      <c r="AI3" s="125" t="str">
        <f ca="1">IF($D3="","",SUM(INDIRECT("'"&amp;$D3&amp;"'!BugCount")))</f>
        <v/>
      </c>
      <c r="AJ3" s="126"/>
      <c r="AK3" s="126"/>
      <c r="AL3" s="127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22" t="s">
        <v>9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4"/>
    </row>
    <row r="8" spans="1:38" ht="13.5" customHeight="1">
      <c r="B8" s="131"/>
      <c r="C8" s="132"/>
      <c r="D8" s="131"/>
      <c r="E8" s="133"/>
      <c r="F8" s="133"/>
      <c r="G8" s="133"/>
      <c r="H8" s="133"/>
      <c r="I8" s="133"/>
      <c r="J8" s="132"/>
      <c r="K8" s="95" t="s">
        <v>2</v>
      </c>
      <c r="L8" s="96"/>
      <c r="M8" s="96"/>
      <c r="N8" s="97"/>
      <c r="O8" s="101" t="s">
        <v>1</v>
      </c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3"/>
      <c r="AA8" s="95" t="s">
        <v>34</v>
      </c>
      <c r="AB8" s="96"/>
      <c r="AC8" s="96"/>
      <c r="AD8" s="97"/>
      <c r="AE8" s="95" t="s">
        <v>34</v>
      </c>
      <c r="AF8" s="96"/>
      <c r="AG8" s="96"/>
      <c r="AH8" s="97"/>
      <c r="AI8" s="92"/>
      <c r="AJ8" s="93"/>
      <c r="AK8" s="93"/>
      <c r="AL8" s="94"/>
    </row>
    <row r="9" spans="1:38" s="4" customFormat="1">
      <c r="B9" s="110" t="s">
        <v>16</v>
      </c>
      <c r="C9" s="111"/>
      <c r="D9" s="110" t="s">
        <v>17</v>
      </c>
      <c r="E9" s="112"/>
      <c r="F9" s="112"/>
      <c r="G9" s="112"/>
      <c r="H9" s="112"/>
      <c r="I9" s="112"/>
      <c r="J9" s="111"/>
      <c r="K9" s="98" t="s">
        <v>32</v>
      </c>
      <c r="L9" s="99"/>
      <c r="M9" s="99"/>
      <c r="N9" s="100"/>
      <c r="O9" s="104" t="s">
        <v>18</v>
      </c>
      <c r="P9" s="105"/>
      <c r="Q9" s="106"/>
      <c r="R9" s="104" t="s">
        <v>19</v>
      </c>
      <c r="S9" s="105"/>
      <c r="T9" s="106"/>
      <c r="U9" s="104" t="s">
        <v>20</v>
      </c>
      <c r="V9" s="105"/>
      <c r="W9" s="106"/>
      <c r="X9" s="104" t="s">
        <v>21</v>
      </c>
      <c r="Y9" s="105"/>
      <c r="Z9" s="106"/>
      <c r="AA9" s="98" t="s">
        <v>33</v>
      </c>
      <c r="AB9" s="99"/>
      <c r="AC9" s="99"/>
      <c r="AD9" s="100"/>
      <c r="AE9" s="98" t="s">
        <v>35</v>
      </c>
      <c r="AF9" s="99"/>
      <c r="AG9" s="99"/>
      <c r="AH9" s="100"/>
      <c r="AI9" s="134" t="s">
        <v>36</v>
      </c>
      <c r="AJ9" s="135"/>
      <c r="AK9" s="135"/>
      <c r="AL9" s="136"/>
    </row>
    <row r="10" spans="1:38" s="4" customFormat="1">
      <c r="B10" s="86">
        <v>1</v>
      </c>
      <c r="C10" s="88"/>
      <c r="D10" s="128" t="s">
        <v>63</v>
      </c>
      <c r="E10" s="129"/>
      <c r="F10" s="129"/>
      <c r="G10" s="129"/>
      <c r="H10" s="129"/>
      <c r="I10" s="129"/>
      <c r="J10" s="130"/>
      <c r="K10" s="89">
        <f ca="1">IF($D10="",0,MAX(INDIRECT("'"&amp;$D10&amp;"'!$H3:$AZ3")))</f>
        <v>6</v>
      </c>
      <c r="L10" s="90"/>
      <c r="M10" s="90"/>
      <c r="N10" s="91"/>
      <c r="O10" s="86">
        <f ca="1">IF($D10="","",COUNTIF(INDIRECT("'"&amp;$D10&amp;"'!$H"&amp;ROW(INDIRECT("'"&amp;$D10&amp;"'!TestResult"))&amp;":$AZ"&amp;ROW(INDIRECT("'"&amp;$D10&amp;"'!TestResult"))),O$9))</f>
        <v>6</v>
      </c>
      <c r="P10" s="87"/>
      <c r="Q10" s="88"/>
      <c r="R10" s="86">
        <f ca="1">IF($D10="","",COUNTIF(INDIRECT("'"&amp;$D10&amp;"'!$H"&amp;ROW(INDIRECT("'"&amp;$D10&amp;"'!TestResult"))&amp;":$AZ"&amp;ROW(INDIRECT("'"&amp;$D10&amp;"'!TestResult"))),R$9))</f>
        <v>0</v>
      </c>
      <c r="S10" s="87"/>
      <c r="T10" s="88"/>
      <c r="U10" s="86">
        <f ca="1">IF($D10="","",COUNTIF(INDIRECT("'"&amp;$D10&amp;"'!$H"&amp;ROW(INDIRECT("'"&amp;$D10&amp;"'!TestResult"))&amp;":$AZ"&amp;ROW(INDIRECT("'"&amp;$D10&amp;"'!TestResult"))),U$9))</f>
        <v>0</v>
      </c>
      <c r="V10" s="87"/>
      <c r="W10" s="88"/>
      <c r="X10" s="86">
        <f ca="1">IF($D10="","",COUNTIF(INDIRECT("'"&amp;$D10&amp;"'!$H"&amp;ROW(INDIRECT("'"&amp;$D10&amp;"'!TestResult"))&amp;":$AZ"&amp;ROW(INDIRECT("'"&amp;$D10&amp;"'!TestResult"))),X$9))</f>
        <v>0</v>
      </c>
      <c r="Y10" s="87"/>
      <c r="Z10" s="88"/>
      <c r="AA10" s="89">
        <f ca="1">SUM(O10:Z10)</f>
        <v>6</v>
      </c>
      <c r="AB10" s="90"/>
      <c r="AC10" s="90"/>
      <c r="AD10" s="91"/>
      <c r="AE10" s="89">
        <f ca="1">K10-AA10</f>
        <v>0</v>
      </c>
      <c r="AF10" s="90"/>
      <c r="AG10" s="90"/>
      <c r="AH10" s="91"/>
      <c r="AI10" s="125">
        <f ca="1">IF($D10="","",SUM(INDIRECT("'"&amp;$D10&amp;"'!BugCount")))</f>
        <v>0</v>
      </c>
      <c r="AJ10" s="126"/>
      <c r="AK10" s="126"/>
      <c r="AL10" s="127"/>
    </row>
    <row r="11" spans="1:38" s="4" customFormat="1">
      <c r="B11" s="86">
        <v>2</v>
      </c>
      <c r="C11" s="88"/>
      <c r="D11" s="128" t="s">
        <v>98</v>
      </c>
      <c r="E11" s="129"/>
      <c r="F11" s="129"/>
      <c r="G11" s="129"/>
      <c r="H11" s="129"/>
      <c r="I11" s="129"/>
      <c r="J11" s="130"/>
      <c r="K11" s="89">
        <f ca="1">IF($D11="",0,MAX(INDIRECT("'"&amp;$D11&amp;"'!$H3:$AZ3")))</f>
        <v>4</v>
      </c>
      <c r="L11" s="90"/>
      <c r="M11" s="90"/>
      <c r="N11" s="91"/>
      <c r="O11" s="86">
        <f ca="1">IF($D11="","",COUNTIF(INDIRECT("'"&amp;$D11&amp;"'!$H"&amp;ROW(INDIRECT("'"&amp;$D11&amp;"'!TestResult"))&amp;":$AZ"&amp;ROW(INDIRECT("'"&amp;$D11&amp;"'!TestResult"))),O$9))</f>
        <v>4</v>
      </c>
      <c r="P11" s="87"/>
      <c r="Q11" s="88"/>
      <c r="R11" s="86">
        <f ca="1">IF($D11="","",COUNTIF(INDIRECT("'"&amp;$D11&amp;"'!$H"&amp;ROW(INDIRECT("'"&amp;$D11&amp;"'!TestResult"))&amp;":$AZ"&amp;ROW(INDIRECT("'"&amp;$D11&amp;"'!TestResult"))),R$9))</f>
        <v>0</v>
      </c>
      <c r="S11" s="87"/>
      <c r="T11" s="88"/>
      <c r="U11" s="86">
        <f ca="1">IF($D11="","",COUNTIF(INDIRECT("'"&amp;$D11&amp;"'!$H"&amp;ROW(INDIRECT("'"&amp;$D11&amp;"'!TestResult"))&amp;":$AZ"&amp;ROW(INDIRECT("'"&amp;$D11&amp;"'!TestResult"))),U$9))</f>
        <v>0</v>
      </c>
      <c r="V11" s="87"/>
      <c r="W11" s="88"/>
      <c r="X11" s="86">
        <f ca="1">IF($D11="","",COUNTIF(INDIRECT("'"&amp;$D11&amp;"'!$H"&amp;ROW(INDIRECT("'"&amp;$D11&amp;"'!TestResult"))&amp;":$AZ"&amp;ROW(INDIRECT("'"&amp;$D11&amp;"'!TestResult"))),X$9))</f>
        <v>0</v>
      </c>
      <c r="Y11" s="87"/>
      <c r="Z11" s="88"/>
      <c r="AA11" s="89">
        <f ca="1">SUM(O11:Z11)</f>
        <v>4</v>
      </c>
      <c r="AB11" s="90"/>
      <c r="AC11" s="90"/>
      <c r="AD11" s="91"/>
      <c r="AE11" s="89">
        <f ca="1">K11-AA11</f>
        <v>0</v>
      </c>
      <c r="AF11" s="90"/>
      <c r="AG11" s="90"/>
      <c r="AH11" s="91"/>
      <c r="AI11" s="125">
        <f ca="1">IF($D11="","",SUM(INDIRECT("'"&amp;$D11&amp;"'!BugCount")))</f>
        <v>0</v>
      </c>
      <c r="AJ11" s="126"/>
      <c r="AK11" s="126"/>
      <c r="AL11" s="127"/>
    </row>
    <row r="12" spans="1:38" s="4" customFormat="1">
      <c r="B12" s="86">
        <v>3</v>
      </c>
      <c r="C12" s="88"/>
      <c r="D12" s="128" t="s">
        <v>122</v>
      </c>
      <c r="E12" s="129"/>
      <c r="F12" s="129"/>
      <c r="G12" s="129"/>
      <c r="H12" s="129"/>
      <c r="I12" s="129"/>
      <c r="J12" s="130"/>
      <c r="K12" s="89">
        <f ca="1">IF($D12="",0,MAX(INDIRECT("'"&amp;$D12&amp;"'!$H3:$AZ3")))</f>
        <v>1</v>
      </c>
      <c r="L12" s="90"/>
      <c r="M12" s="90"/>
      <c r="N12" s="91"/>
      <c r="O12" s="86">
        <f ca="1">IF($D12="","",COUNTIF(INDIRECT("'"&amp;$D12&amp;"'!$H"&amp;ROW(INDIRECT("'"&amp;$D12&amp;"'!TestResult"))&amp;":$AZ"&amp;ROW(INDIRECT("'"&amp;$D12&amp;"'!TestResult"))),O$9))</f>
        <v>1</v>
      </c>
      <c r="P12" s="87"/>
      <c r="Q12" s="88"/>
      <c r="R12" s="86">
        <f ca="1">IF($D12="","",COUNTIF(INDIRECT("'"&amp;$D12&amp;"'!$H"&amp;ROW(INDIRECT("'"&amp;$D12&amp;"'!TestResult"))&amp;":$AZ"&amp;ROW(INDIRECT("'"&amp;$D12&amp;"'!TestResult"))),R$9))</f>
        <v>0</v>
      </c>
      <c r="S12" s="87"/>
      <c r="T12" s="88"/>
      <c r="U12" s="86">
        <f ca="1">IF($D12="","",COUNTIF(INDIRECT("'"&amp;$D12&amp;"'!$H"&amp;ROW(INDIRECT("'"&amp;$D12&amp;"'!TestResult"))&amp;":$AZ"&amp;ROW(INDIRECT("'"&amp;$D12&amp;"'!TestResult"))),U$9))</f>
        <v>0</v>
      </c>
      <c r="V12" s="87"/>
      <c r="W12" s="88"/>
      <c r="X12" s="86">
        <f ca="1">IF($D12="","",COUNTIF(INDIRECT("'"&amp;$D12&amp;"'!$H"&amp;ROW(INDIRECT("'"&amp;$D12&amp;"'!TestResult"))&amp;":$AZ"&amp;ROW(INDIRECT("'"&amp;$D12&amp;"'!TestResult"))),X$9))</f>
        <v>0</v>
      </c>
      <c r="Y12" s="87"/>
      <c r="Z12" s="88"/>
      <c r="AA12" s="89">
        <f ca="1">SUM(O12:Z12)</f>
        <v>1</v>
      </c>
      <c r="AB12" s="90"/>
      <c r="AC12" s="90"/>
      <c r="AD12" s="91"/>
      <c r="AE12" s="89">
        <f ca="1">K12-AA12</f>
        <v>0</v>
      </c>
      <c r="AF12" s="90"/>
      <c r="AG12" s="90"/>
      <c r="AH12" s="91"/>
      <c r="AI12" s="125">
        <f ca="1">IF($D12="","",SUM(INDIRECT("'"&amp;$D12&amp;"'!BugCount")))</f>
        <v>0</v>
      </c>
      <c r="AJ12" s="126"/>
      <c r="AK12" s="126"/>
      <c r="AL12" s="127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49</v>
      </c>
      <c r="B14" s="107" t="s">
        <v>2</v>
      </c>
      <c r="C14" s="108"/>
      <c r="D14" s="108"/>
      <c r="E14" s="108"/>
      <c r="F14" s="108"/>
      <c r="G14" s="108"/>
      <c r="H14" s="108"/>
      <c r="I14" s="108"/>
      <c r="J14" s="109"/>
      <c r="K14" s="116">
        <f ca="1">SUBTOTAL(9,K9:K13)</f>
        <v>11</v>
      </c>
      <c r="L14" s="117"/>
      <c r="M14" s="117"/>
      <c r="N14" s="118"/>
      <c r="O14" s="83">
        <f ca="1">SUBTOTAL(9,O9:O13)</f>
        <v>11</v>
      </c>
      <c r="P14" s="84"/>
      <c r="Q14" s="85"/>
      <c r="R14" s="83">
        <f ca="1">SUBTOTAL(9,R9:R13)</f>
        <v>0</v>
      </c>
      <c r="S14" s="84"/>
      <c r="T14" s="85"/>
      <c r="U14" s="83">
        <f ca="1">SUBTOTAL(9,U9:U13)</f>
        <v>0</v>
      </c>
      <c r="V14" s="84"/>
      <c r="W14" s="85"/>
      <c r="X14" s="83">
        <f ca="1">SUBTOTAL(9,X9:X13)</f>
        <v>0</v>
      </c>
      <c r="Y14" s="84"/>
      <c r="Z14" s="85"/>
      <c r="AA14" s="83">
        <f ca="1">SUBTOTAL(9,AA9:AA13)</f>
        <v>11</v>
      </c>
      <c r="AB14" s="84"/>
      <c r="AC14" s="84"/>
      <c r="AD14" s="85"/>
      <c r="AE14" s="83">
        <f ca="1">SUBTOTAL(9,AE9:AE13)</f>
        <v>0</v>
      </c>
      <c r="AF14" s="84"/>
      <c r="AG14" s="84"/>
      <c r="AH14" s="85"/>
      <c r="AI14" s="116">
        <f ca="1">SUBTOTAL(9,AI9:AI13)</f>
        <v>0</v>
      </c>
      <c r="AJ14" s="117"/>
      <c r="AK14" s="117"/>
      <c r="AL14" s="118"/>
    </row>
    <row r="15" spans="1:38" s="4" customFormat="1" ht="12.75" customHeight="1">
      <c r="B15" s="107" t="s">
        <v>3</v>
      </c>
      <c r="C15" s="108"/>
      <c r="D15" s="108"/>
      <c r="E15" s="108"/>
      <c r="F15" s="108"/>
      <c r="G15" s="108"/>
      <c r="H15" s="108"/>
      <c r="I15" s="108"/>
      <c r="J15" s="109"/>
      <c r="K15" s="119"/>
      <c r="L15" s="120"/>
      <c r="M15" s="120"/>
      <c r="N15" s="121"/>
      <c r="O15" s="113">
        <f ca="1">IF(ISERR(O14/$K$14),0,O14/$K$14)</f>
        <v>1</v>
      </c>
      <c r="P15" s="114"/>
      <c r="Q15" s="115"/>
      <c r="R15" s="113">
        <f ca="1">IF(ISERR(R14/$K$14),0,R14/$K$14)</f>
        <v>0</v>
      </c>
      <c r="S15" s="114"/>
      <c r="T15" s="115"/>
      <c r="U15" s="113">
        <f ca="1">IF(ISERR(U14/$K$14),0,U14/$K$14)</f>
        <v>0</v>
      </c>
      <c r="V15" s="114"/>
      <c r="W15" s="115"/>
      <c r="X15" s="113">
        <f ca="1">IF(ISERR(X14/$K$14),0,X14/$K$14)</f>
        <v>0</v>
      </c>
      <c r="Y15" s="114"/>
      <c r="Z15" s="115"/>
      <c r="AA15" s="113">
        <f ca="1">IF(ISERR(AA14/$K$14),0,AA14/$K$14)</f>
        <v>1</v>
      </c>
      <c r="AB15" s="114"/>
      <c r="AC15" s="114"/>
      <c r="AD15" s="115"/>
      <c r="AE15" s="113">
        <f ca="1">IF(ISERR(AE14/$K$14),0,AE14/$K$14)</f>
        <v>0</v>
      </c>
      <c r="AF15" s="114"/>
      <c r="AG15" s="114"/>
      <c r="AH15" s="115"/>
      <c r="AI15" s="119"/>
      <c r="AJ15" s="120"/>
      <c r="AK15" s="120"/>
      <c r="AL15" s="121"/>
    </row>
    <row r="31" spans="2:15" ht="15" customHeight="1">
      <c r="B31" s="137" t="s">
        <v>56</v>
      </c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</row>
    <row r="32" spans="2:15"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AE12:AH12"/>
    <mergeCell ref="AI12:AL12"/>
    <mergeCell ref="AE11:AH11"/>
    <mergeCell ref="AI11:AL11"/>
    <mergeCell ref="B12:C12"/>
    <mergeCell ref="D12:J12"/>
    <mergeCell ref="K12:N12"/>
    <mergeCell ref="O12:Q12"/>
    <mergeCell ref="R12:T12"/>
    <mergeCell ref="U12:W12"/>
    <mergeCell ref="X12:Z12"/>
    <mergeCell ref="AA12:AD12"/>
    <mergeCell ref="B11:C11"/>
    <mergeCell ref="D11:J11"/>
    <mergeCell ref="K11:N11"/>
    <mergeCell ref="O11:Q11"/>
    <mergeCell ref="R11:T11"/>
    <mergeCell ref="U11:W11"/>
    <mergeCell ref="B31:O32"/>
    <mergeCell ref="U15:W15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D10:J10"/>
    <mergeCell ref="B8:C8"/>
    <mergeCell ref="D8:J8"/>
    <mergeCell ref="AI9:AL9"/>
    <mergeCell ref="K10:N10"/>
    <mergeCell ref="R10:T10"/>
    <mergeCell ref="R14:T14"/>
    <mergeCell ref="AI14:AL15"/>
    <mergeCell ref="AE10:AH10"/>
    <mergeCell ref="AE14:AH14"/>
    <mergeCell ref="AE15:AH15"/>
    <mergeCell ref="R15:T15"/>
    <mergeCell ref="AA15:AD15"/>
    <mergeCell ref="X10:Z10"/>
    <mergeCell ref="B14:J14"/>
    <mergeCell ref="B15:J15"/>
    <mergeCell ref="B10:C10"/>
    <mergeCell ref="B9:C9"/>
    <mergeCell ref="D9:J9"/>
    <mergeCell ref="X15:Z15"/>
    <mergeCell ref="K14:N15"/>
    <mergeCell ref="O10:Q10"/>
    <mergeCell ref="O14:Q14"/>
    <mergeCell ref="O15:Q15"/>
    <mergeCell ref="K8:N8"/>
    <mergeCell ref="AA9:AD9"/>
    <mergeCell ref="AA8:AD8"/>
    <mergeCell ref="O8:Z8"/>
    <mergeCell ref="X9:Z9"/>
    <mergeCell ref="R9:T9"/>
    <mergeCell ref="U9:W9"/>
    <mergeCell ref="X14:Z14"/>
    <mergeCell ref="U10:W10"/>
    <mergeCell ref="U14:W14"/>
    <mergeCell ref="AA10:AD10"/>
    <mergeCell ref="AA14:AD14"/>
    <mergeCell ref="AI8:AL8"/>
    <mergeCell ref="AE8:AH8"/>
    <mergeCell ref="AE9:AH9"/>
    <mergeCell ref="X11:Z11"/>
    <mergeCell ref="AA11:AD11"/>
  </mergeCells>
  <phoneticPr fontId="3"/>
  <conditionalFormatting sqref="K13:AL13 K4:AL4 AI3:AL3 K3:AE3 AI10:AL12 K10:AE12">
    <cfRule type="cellIs" dxfId="2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6" t="s">
        <v>8</v>
      </c>
      <c r="C1" s="167"/>
      <c r="D1" s="167"/>
      <c r="E1" s="168"/>
      <c r="F1" s="166" t="s">
        <v>6</v>
      </c>
      <c r="G1" s="167"/>
      <c r="H1" s="167"/>
      <c r="I1" s="167"/>
      <c r="J1" s="167"/>
      <c r="K1" s="167"/>
      <c r="L1" s="167"/>
      <c r="M1" s="167"/>
      <c r="N1" s="167"/>
      <c r="O1" s="168"/>
      <c r="P1" s="179" t="s">
        <v>0</v>
      </c>
      <c r="Q1" s="180"/>
      <c r="R1" s="180"/>
      <c r="S1" s="181"/>
      <c r="T1" s="166" t="s">
        <v>10</v>
      </c>
      <c r="U1" s="167"/>
      <c r="V1" s="167"/>
      <c r="W1" s="167"/>
      <c r="X1" s="167"/>
      <c r="Y1" s="167"/>
      <c r="Z1" s="168"/>
      <c r="AA1" s="169" t="s">
        <v>11</v>
      </c>
      <c r="AB1" s="169"/>
      <c r="AC1" s="170"/>
      <c r="AD1" s="170"/>
      <c r="AE1" s="170"/>
      <c r="AF1" s="171"/>
    </row>
    <row r="2" spans="1:32" ht="20.100000000000001" customHeight="1" thickBot="1">
      <c r="A2" s="64" t="s">
        <v>4</v>
      </c>
      <c r="B2" s="156" t="s">
        <v>8</v>
      </c>
      <c r="C2" s="157"/>
      <c r="D2" s="157"/>
      <c r="E2" s="172"/>
      <c r="F2" s="156" t="s">
        <v>7</v>
      </c>
      <c r="G2" s="157"/>
      <c r="H2" s="172"/>
      <c r="I2" s="173" t="s">
        <v>12</v>
      </c>
      <c r="J2" s="174"/>
      <c r="K2" s="174"/>
      <c r="L2" s="174"/>
      <c r="M2" s="174"/>
      <c r="N2" s="174"/>
      <c r="O2" s="175"/>
      <c r="P2" s="156"/>
      <c r="Q2" s="157"/>
      <c r="R2" s="157"/>
      <c r="S2" s="157"/>
      <c r="T2" s="157"/>
      <c r="U2" s="157"/>
      <c r="V2" s="157"/>
      <c r="W2" s="157"/>
      <c r="X2" s="157"/>
      <c r="Y2" s="157"/>
      <c r="Z2" s="172"/>
      <c r="AA2" s="176" t="s">
        <v>13</v>
      </c>
      <c r="AB2" s="177"/>
      <c r="AC2" s="156" t="s">
        <v>14</v>
      </c>
      <c r="AD2" s="157"/>
      <c r="AE2" s="157"/>
      <c r="AF2" s="15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9" t="s">
        <v>52</v>
      </c>
      <c r="B4" s="142" t="s">
        <v>22</v>
      </c>
      <c r="C4" s="142"/>
      <c r="D4" s="142"/>
      <c r="E4" s="142"/>
      <c r="F4" s="142"/>
      <c r="G4" s="14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60"/>
      <c r="B5" s="161" t="s">
        <v>23</v>
      </c>
      <c r="C5" s="162"/>
      <c r="D5" s="162"/>
      <c r="E5" s="162"/>
      <c r="F5" s="162"/>
      <c r="G5" s="162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60"/>
      <c r="B6" s="21"/>
      <c r="C6" s="163" t="s">
        <v>24</v>
      </c>
      <c r="D6" s="164"/>
      <c r="E6" s="164"/>
      <c r="F6" s="164"/>
      <c r="G6" s="164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60"/>
      <c r="B7" s="21"/>
      <c r="C7" s="165"/>
      <c r="D7" s="161"/>
      <c r="E7" s="164"/>
      <c r="F7" s="164"/>
      <c r="G7" s="164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60"/>
      <c r="B8" s="21"/>
      <c r="C8" s="165"/>
      <c r="D8" s="161"/>
      <c r="E8" s="164"/>
      <c r="F8" s="164"/>
      <c r="G8" s="164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60"/>
      <c r="B9" s="21"/>
      <c r="C9" s="178" t="s">
        <v>25</v>
      </c>
      <c r="D9" s="164"/>
      <c r="E9" s="164"/>
      <c r="F9" s="164"/>
      <c r="G9" s="164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60"/>
      <c r="B10" s="21"/>
      <c r="C10" s="165"/>
      <c r="D10" s="161"/>
      <c r="E10" s="164"/>
      <c r="F10" s="164"/>
      <c r="G10" s="164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60"/>
      <c r="B11" s="21"/>
      <c r="C11" s="165"/>
      <c r="D11" s="161"/>
      <c r="E11" s="164"/>
      <c r="F11" s="164"/>
      <c r="G11" s="164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60"/>
      <c r="B12" s="21"/>
      <c r="C12" s="161"/>
      <c r="D12" s="164"/>
      <c r="E12" s="164"/>
      <c r="F12" s="164"/>
      <c r="G12" s="164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60"/>
      <c r="B13" s="21"/>
      <c r="C13" s="165"/>
      <c r="D13" s="161"/>
      <c r="E13" s="164"/>
      <c r="F13" s="164"/>
      <c r="G13" s="164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60"/>
      <c r="B14" s="21"/>
      <c r="C14" s="165"/>
      <c r="D14" s="161"/>
      <c r="E14" s="164"/>
      <c r="F14" s="164"/>
      <c r="G14" s="164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38" t="s">
        <v>53</v>
      </c>
      <c r="B15" s="141" t="s">
        <v>26</v>
      </c>
      <c r="C15" s="142"/>
      <c r="D15" s="142"/>
      <c r="E15" s="142"/>
      <c r="F15" s="142"/>
      <c r="G15" s="142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39"/>
      <c r="B16" s="28"/>
      <c r="C16" s="143" t="s">
        <v>27</v>
      </c>
      <c r="D16" s="144"/>
      <c r="E16" s="144"/>
      <c r="F16" s="144"/>
      <c r="G16" s="144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39"/>
      <c r="B17" s="145"/>
      <c r="C17" s="143" t="s">
        <v>28</v>
      </c>
      <c r="D17" s="144"/>
      <c r="E17" s="144"/>
      <c r="F17" s="144"/>
      <c r="G17" s="144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39"/>
      <c r="B18" s="145"/>
      <c r="C18" s="143" t="s">
        <v>29</v>
      </c>
      <c r="D18" s="144"/>
      <c r="E18" s="144"/>
      <c r="F18" s="144"/>
      <c r="G18" s="144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39"/>
      <c r="B19" s="145"/>
      <c r="C19" s="143" t="s">
        <v>30</v>
      </c>
      <c r="D19" s="144"/>
      <c r="E19" s="144"/>
      <c r="F19" s="144"/>
      <c r="G19" s="144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39"/>
      <c r="B20" s="145"/>
      <c r="C20" s="143"/>
      <c r="D20" s="144"/>
      <c r="E20" s="144"/>
      <c r="F20" s="144"/>
      <c r="G20" s="144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39"/>
      <c r="B21" s="145"/>
      <c r="C21" s="143"/>
      <c r="D21" s="144"/>
      <c r="E21" s="144"/>
      <c r="F21" s="144"/>
      <c r="G21" s="144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39"/>
      <c r="B22" s="145"/>
      <c r="C22" s="143"/>
      <c r="D22" s="144"/>
      <c r="E22" s="144"/>
      <c r="F22" s="144"/>
      <c r="G22" s="144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40"/>
      <c r="B23" s="145"/>
      <c r="C23" s="146"/>
      <c r="D23" s="147"/>
      <c r="E23" s="147"/>
      <c r="F23" s="147"/>
      <c r="G23" s="147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48" t="s">
        <v>54</v>
      </c>
      <c r="B24" s="150"/>
      <c r="C24" s="151"/>
      <c r="D24" s="151"/>
      <c r="E24" s="151"/>
      <c r="F24" s="152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49"/>
      <c r="B25" s="153"/>
      <c r="C25" s="154"/>
      <c r="D25" s="154"/>
      <c r="E25" s="154"/>
      <c r="F25" s="155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49"/>
      <c r="B26" s="153"/>
      <c r="C26" s="154"/>
      <c r="D26" s="154"/>
      <c r="E26" s="154"/>
      <c r="F26" s="155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49"/>
      <c r="B27" s="153"/>
      <c r="C27" s="154"/>
      <c r="D27" s="154"/>
      <c r="E27" s="154"/>
      <c r="F27" s="155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82" t="s">
        <v>55</v>
      </c>
      <c r="B28" s="184" t="s">
        <v>47</v>
      </c>
      <c r="C28" s="184"/>
      <c r="D28" s="184"/>
      <c r="E28" s="184"/>
      <c r="F28" s="185" t="str">
        <f>GetBugSheetName()</f>
        <v>Template_</v>
      </c>
      <c r="G28" s="186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83"/>
      <c r="B29" s="173" t="s">
        <v>31</v>
      </c>
      <c r="C29" s="174"/>
      <c r="D29" s="174"/>
      <c r="E29" s="175"/>
      <c r="F29" s="173"/>
      <c r="G29" s="187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C18:G18"/>
    <mergeCell ref="D14:G14"/>
    <mergeCell ref="P1:S1"/>
    <mergeCell ref="A28:A29"/>
    <mergeCell ref="B28:E28"/>
    <mergeCell ref="F28:G28"/>
    <mergeCell ref="B29:E29"/>
    <mergeCell ref="F29:G29"/>
    <mergeCell ref="C12:G12"/>
    <mergeCell ref="C13:C14"/>
    <mergeCell ref="D13:G13"/>
    <mergeCell ref="I2:O2"/>
    <mergeCell ref="P2:Z2"/>
    <mergeCell ref="AA2:AB2"/>
    <mergeCell ref="C9:G9"/>
    <mergeCell ref="C10:C11"/>
    <mergeCell ref="D10:G10"/>
    <mergeCell ref="D11:G11"/>
    <mergeCell ref="C7:C8"/>
    <mergeCell ref="D7:G7"/>
    <mergeCell ref="D8:G8"/>
    <mergeCell ref="T1:Z1"/>
    <mergeCell ref="AA1:AB1"/>
    <mergeCell ref="AC1:AF1"/>
    <mergeCell ref="F2:H2"/>
    <mergeCell ref="B1:E1"/>
    <mergeCell ref="F1:O1"/>
    <mergeCell ref="B2:E2"/>
    <mergeCell ref="A24:A27"/>
    <mergeCell ref="B24:F24"/>
    <mergeCell ref="B25:F25"/>
    <mergeCell ref="B26:F26"/>
    <mergeCell ref="B27:F27"/>
    <mergeCell ref="AC2:AF2"/>
    <mergeCell ref="A4:A14"/>
    <mergeCell ref="B4:G4"/>
    <mergeCell ref="B5:G5"/>
    <mergeCell ref="C6:G6"/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</mergeCells>
  <phoneticPr fontId="3"/>
  <conditionalFormatting sqref="H3:AF29">
    <cfRule type="expression" dxfId="54" priority="1" stopIfTrue="1">
      <formula>H$27="NA"</formula>
    </cfRule>
    <cfRule type="expression" dxfId="53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0"/>
  <sheetViews>
    <sheetView view="pageBreakPreview" zoomScale="85" zoomScaleNormal="70" workbookViewId="0">
      <pane xSplit="7" ySplit="3" topLeftCell="H10" activePane="bottomRight" state="frozen"/>
      <selection activeCell="A5" sqref="A5"/>
      <selection pane="topRight" activeCell="A5" sqref="A5"/>
      <selection pane="bottomLeft" activeCell="A5" sqref="A5"/>
      <selection pane="bottomRight" activeCell="I29" sqref="I2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66" t="s">
        <v>67</v>
      </c>
      <c r="C1" s="167"/>
      <c r="D1" s="167"/>
      <c r="E1" s="168"/>
      <c r="F1" s="166" t="s">
        <v>68</v>
      </c>
      <c r="G1" s="167"/>
      <c r="H1" s="167"/>
      <c r="I1" s="167"/>
      <c r="J1" s="167"/>
      <c r="K1" s="167"/>
      <c r="L1" s="167"/>
      <c r="M1" s="167"/>
      <c r="N1" s="167"/>
      <c r="O1" s="168"/>
      <c r="P1" s="179" t="s">
        <v>38</v>
      </c>
      <c r="Q1" s="180"/>
      <c r="R1" s="180"/>
      <c r="S1" s="181"/>
      <c r="T1" s="166" t="s">
        <v>69</v>
      </c>
      <c r="U1" s="167"/>
      <c r="V1" s="167"/>
      <c r="W1" s="167"/>
      <c r="X1" s="167"/>
      <c r="Y1" s="167"/>
      <c r="Z1" s="168"/>
      <c r="AA1" s="169" t="s">
        <v>39</v>
      </c>
      <c r="AB1" s="169"/>
      <c r="AC1" s="170">
        <v>43712</v>
      </c>
      <c r="AD1" s="170"/>
      <c r="AE1" s="170"/>
      <c r="AF1" s="171"/>
    </row>
    <row r="2" spans="1:32" ht="20.100000000000001" customHeight="1" thickBot="1">
      <c r="A2" s="64" t="s">
        <v>40</v>
      </c>
      <c r="B2" s="156" t="s">
        <v>70</v>
      </c>
      <c r="C2" s="157"/>
      <c r="D2" s="157"/>
      <c r="E2" s="172"/>
      <c r="F2" s="156" t="s">
        <v>71</v>
      </c>
      <c r="G2" s="157"/>
      <c r="H2" s="172"/>
      <c r="I2" s="173" t="s">
        <v>72</v>
      </c>
      <c r="J2" s="174"/>
      <c r="K2" s="174"/>
      <c r="L2" s="174"/>
      <c r="M2" s="174"/>
      <c r="N2" s="174"/>
      <c r="O2" s="175"/>
      <c r="P2" s="156"/>
      <c r="Q2" s="157"/>
      <c r="R2" s="157"/>
      <c r="S2" s="157"/>
      <c r="T2" s="157"/>
      <c r="U2" s="157"/>
      <c r="V2" s="157"/>
      <c r="W2" s="157"/>
      <c r="X2" s="157"/>
      <c r="Y2" s="157"/>
      <c r="Z2" s="172"/>
      <c r="AA2" s="176" t="s">
        <v>41</v>
      </c>
      <c r="AB2" s="177"/>
      <c r="AC2" s="156" t="s">
        <v>42</v>
      </c>
      <c r="AD2" s="157"/>
      <c r="AE2" s="157"/>
      <c r="AF2" s="158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IF(COUNTA(H4:H24)&gt;0,1,"")</f>
        <v>1</v>
      </c>
      <c r="I3" s="12">
        <f t="shared" ref="I3:AF3" si="0">IF(COUNTA(I4:I24)&gt;0,IF(H3&gt;0,H3+1,""),"")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9" t="s">
        <v>59</v>
      </c>
      <c r="B4" s="142" t="s">
        <v>73</v>
      </c>
      <c r="C4" s="142"/>
      <c r="D4" s="142"/>
      <c r="E4" s="142"/>
      <c r="F4" s="142"/>
      <c r="G4" s="14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60"/>
      <c r="B5" s="202" t="s">
        <v>63</v>
      </c>
      <c r="C5" s="203"/>
      <c r="D5" s="203"/>
      <c r="E5" s="203"/>
      <c r="F5" s="203"/>
      <c r="G5" s="203"/>
      <c r="H5" s="80" t="s">
        <v>92</v>
      </c>
      <c r="I5" s="80" t="s">
        <v>92</v>
      </c>
      <c r="J5" s="80" t="s">
        <v>92</v>
      </c>
      <c r="K5" s="80"/>
      <c r="L5" s="81" t="s">
        <v>92</v>
      </c>
      <c r="M5" s="81" t="s">
        <v>92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60"/>
      <c r="B6" s="75"/>
      <c r="C6" s="197" t="s">
        <v>74</v>
      </c>
      <c r="D6" s="198"/>
      <c r="E6" s="198"/>
      <c r="F6" s="198"/>
      <c r="G6" s="198"/>
      <c r="H6" s="80" t="s">
        <v>92</v>
      </c>
      <c r="I6" s="80"/>
      <c r="J6" s="80"/>
      <c r="K6" s="80"/>
      <c r="L6" s="80"/>
      <c r="M6" s="80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60"/>
      <c r="B7" s="75"/>
      <c r="C7" s="199" t="s">
        <v>75</v>
      </c>
      <c r="D7" s="198"/>
      <c r="E7" s="198"/>
      <c r="F7" s="198"/>
      <c r="G7" s="198"/>
      <c r="H7" s="80"/>
      <c r="I7" s="80" t="s">
        <v>92</v>
      </c>
      <c r="J7" s="80"/>
      <c r="K7" s="80"/>
      <c r="L7" s="80"/>
      <c r="M7" s="80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60"/>
      <c r="B8" s="75"/>
      <c r="C8" s="199" t="s">
        <v>76</v>
      </c>
      <c r="D8" s="198"/>
      <c r="E8" s="198"/>
      <c r="F8" s="198"/>
      <c r="G8" s="198"/>
      <c r="H8" s="80"/>
      <c r="I8" s="80"/>
      <c r="J8" s="80" t="s">
        <v>92</v>
      </c>
      <c r="K8" s="80"/>
      <c r="L8" s="80"/>
      <c r="M8" s="80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60"/>
      <c r="B9" s="75"/>
      <c r="C9" s="199" t="s">
        <v>77</v>
      </c>
      <c r="D9" s="198"/>
      <c r="E9" s="198"/>
      <c r="F9" s="198"/>
      <c r="G9" s="198"/>
      <c r="H9" s="80"/>
      <c r="I9" s="80"/>
      <c r="J9" s="80"/>
      <c r="K9" s="80"/>
      <c r="L9" s="80"/>
      <c r="M9" s="80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60"/>
      <c r="B10" s="75"/>
      <c r="C10" s="76"/>
      <c r="D10" s="199" t="s">
        <v>80</v>
      </c>
      <c r="E10" s="198"/>
      <c r="F10" s="198"/>
      <c r="G10" s="200"/>
      <c r="H10" s="80"/>
      <c r="I10" s="80"/>
      <c r="J10" s="82"/>
      <c r="K10" s="80" t="s">
        <v>92</v>
      </c>
      <c r="L10" s="80"/>
      <c r="M10" s="80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60"/>
      <c r="B11" s="75"/>
      <c r="C11" s="76"/>
      <c r="D11" s="198" t="s">
        <v>79</v>
      </c>
      <c r="E11" s="198"/>
      <c r="F11" s="198"/>
      <c r="G11" s="200"/>
      <c r="H11" s="80"/>
      <c r="I11" s="80"/>
      <c r="J11" s="80"/>
      <c r="K11" s="80"/>
      <c r="L11" s="80" t="s">
        <v>92</v>
      </c>
      <c r="M11" s="80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 thickBot="1">
      <c r="A12" s="160"/>
      <c r="B12" s="75"/>
      <c r="C12" s="199" t="s">
        <v>78</v>
      </c>
      <c r="D12" s="198"/>
      <c r="E12" s="198"/>
      <c r="F12" s="198"/>
      <c r="G12" s="198"/>
      <c r="H12" s="80"/>
      <c r="I12" s="80"/>
      <c r="J12" s="80"/>
      <c r="K12" s="80"/>
      <c r="L12" s="80"/>
      <c r="M12" s="80" t="s">
        <v>92</v>
      </c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138" t="s">
        <v>60</v>
      </c>
      <c r="B13" s="204" t="s">
        <v>89</v>
      </c>
      <c r="C13" s="205"/>
      <c r="D13" s="205"/>
      <c r="E13" s="205"/>
      <c r="F13" s="205"/>
      <c r="G13" s="205"/>
      <c r="H13" s="25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7"/>
    </row>
    <row r="14" spans="1:32" s="17" customFormat="1" ht="13.5" customHeight="1">
      <c r="A14" s="139"/>
      <c r="B14" s="28"/>
      <c r="C14" s="188" t="s">
        <v>81</v>
      </c>
      <c r="D14" s="188"/>
      <c r="E14" s="188"/>
      <c r="F14" s="188"/>
      <c r="G14" s="188"/>
      <c r="H14" s="72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4"/>
    </row>
    <row r="15" spans="1:32" s="17" customFormat="1" ht="13.5" customHeight="1">
      <c r="A15" s="139"/>
      <c r="B15" s="28"/>
      <c r="C15" s="78"/>
      <c r="D15" s="189" t="s">
        <v>82</v>
      </c>
      <c r="E15" s="189"/>
      <c r="F15" s="189"/>
      <c r="G15" s="189"/>
      <c r="H15" s="80" t="s">
        <v>92</v>
      </c>
      <c r="I15" s="80"/>
      <c r="J15" s="80"/>
      <c r="K15" s="80"/>
      <c r="L15" s="80"/>
      <c r="M15" s="80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4"/>
    </row>
    <row r="16" spans="1:32" s="17" customFormat="1" ht="13.5" customHeight="1">
      <c r="A16" s="139"/>
      <c r="B16" s="28"/>
      <c r="C16" s="79"/>
      <c r="D16" s="190" t="s">
        <v>83</v>
      </c>
      <c r="E16" s="190"/>
      <c r="F16" s="190"/>
      <c r="G16" s="190"/>
      <c r="H16" s="80"/>
      <c r="I16" s="80"/>
      <c r="J16" s="80"/>
      <c r="K16" s="80" t="s">
        <v>92</v>
      </c>
      <c r="L16" s="80" t="s">
        <v>92</v>
      </c>
      <c r="M16" s="80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4"/>
    </row>
    <row r="17" spans="1:32" s="17" customFormat="1" ht="13.5" customHeight="1">
      <c r="A17" s="139"/>
      <c r="B17" s="28"/>
      <c r="C17" s="191" t="s">
        <v>84</v>
      </c>
      <c r="D17" s="192"/>
      <c r="E17" s="192"/>
      <c r="F17" s="192"/>
      <c r="G17" s="193"/>
      <c r="H17" s="80"/>
      <c r="I17" s="80"/>
      <c r="J17" s="80"/>
      <c r="K17" s="80"/>
      <c r="L17" s="80"/>
      <c r="M17" s="80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4"/>
    </row>
    <row r="18" spans="1:32" s="17" customFormat="1" ht="13.5" customHeight="1">
      <c r="A18" s="139"/>
      <c r="B18" s="28"/>
      <c r="C18" s="79"/>
      <c r="D18" s="194" t="s">
        <v>85</v>
      </c>
      <c r="E18" s="195"/>
      <c r="F18" s="195"/>
      <c r="G18" s="196"/>
      <c r="H18" s="80" t="s">
        <v>92</v>
      </c>
      <c r="I18" s="80" t="s">
        <v>92</v>
      </c>
      <c r="J18" s="80" t="s">
        <v>92</v>
      </c>
      <c r="K18" s="80" t="s">
        <v>92</v>
      </c>
      <c r="L18" s="80" t="s">
        <v>92</v>
      </c>
      <c r="M18" s="80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4"/>
    </row>
    <row r="19" spans="1:32" s="17" customFormat="1" ht="13.5" customHeight="1">
      <c r="A19" s="139"/>
      <c r="B19" s="28"/>
      <c r="C19" s="191" t="s">
        <v>86</v>
      </c>
      <c r="D19" s="192"/>
      <c r="E19" s="192"/>
      <c r="F19" s="192"/>
      <c r="G19" s="193"/>
      <c r="H19" s="80"/>
      <c r="I19" s="80"/>
      <c r="J19" s="80"/>
      <c r="K19" s="80"/>
      <c r="L19" s="80"/>
      <c r="M19" s="80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4"/>
    </row>
    <row r="20" spans="1:32" s="17" customFormat="1" ht="13.5" customHeight="1">
      <c r="A20" s="139"/>
      <c r="B20" s="28"/>
      <c r="C20" s="77"/>
      <c r="D20" s="191" t="s">
        <v>90</v>
      </c>
      <c r="E20" s="192"/>
      <c r="F20" s="192"/>
      <c r="G20" s="193"/>
      <c r="H20" s="80"/>
      <c r="I20" s="80" t="s">
        <v>92</v>
      </c>
      <c r="J20" s="80"/>
      <c r="K20" s="80"/>
      <c r="L20" s="80"/>
      <c r="M20" s="80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4"/>
    </row>
    <row r="21" spans="1:32" s="17" customFormat="1" ht="13.5" customHeight="1">
      <c r="A21" s="139"/>
      <c r="B21" s="28"/>
      <c r="C21" s="188" t="s">
        <v>87</v>
      </c>
      <c r="D21" s="188"/>
      <c r="E21" s="188"/>
      <c r="F21" s="188"/>
      <c r="G21" s="188"/>
      <c r="H21" s="80"/>
      <c r="I21" s="80"/>
      <c r="J21" s="80"/>
      <c r="K21" s="80"/>
      <c r="L21" s="80"/>
      <c r="M21" s="80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4"/>
    </row>
    <row r="22" spans="1:32" s="17" customFormat="1" ht="13.5" customHeight="1">
      <c r="A22" s="139"/>
      <c r="B22" s="28"/>
      <c r="C22" s="78"/>
      <c r="D22" s="188" t="s">
        <v>91</v>
      </c>
      <c r="E22" s="188"/>
      <c r="F22" s="188"/>
      <c r="G22" s="188"/>
      <c r="H22" s="80"/>
      <c r="I22" s="80"/>
      <c r="J22" s="80" t="s">
        <v>92</v>
      </c>
      <c r="K22" s="80"/>
      <c r="L22" s="80"/>
      <c r="M22" s="80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4"/>
    </row>
    <row r="23" spans="1:32" s="17" customFormat="1" ht="13.5" customHeight="1" thickBot="1">
      <c r="A23" s="139"/>
      <c r="B23" s="28"/>
      <c r="C23" s="188" t="s">
        <v>88</v>
      </c>
      <c r="D23" s="188"/>
      <c r="E23" s="188"/>
      <c r="F23" s="188"/>
      <c r="G23" s="188"/>
      <c r="H23" s="80"/>
      <c r="I23" s="80"/>
      <c r="J23" s="80"/>
      <c r="K23" s="80"/>
      <c r="L23" s="80"/>
      <c r="M23" s="80" t="s">
        <v>92</v>
      </c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4"/>
    </row>
    <row r="24" spans="1:32" s="17" customFormat="1" ht="24" customHeight="1">
      <c r="A24" s="148" t="s">
        <v>61</v>
      </c>
      <c r="B24" s="150"/>
      <c r="C24" s="151"/>
      <c r="D24" s="151"/>
      <c r="E24" s="151"/>
      <c r="F24" s="152"/>
      <c r="G24" s="35" t="s">
        <v>43</v>
      </c>
      <c r="H24" s="36" t="s">
        <v>93</v>
      </c>
      <c r="I24" s="36" t="s">
        <v>93</v>
      </c>
      <c r="J24" s="36" t="s">
        <v>93</v>
      </c>
      <c r="K24" s="36" t="s">
        <v>93</v>
      </c>
      <c r="L24" s="36" t="s">
        <v>93</v>
      </c>
      <c r="M24" s="37" t="s">
        <v>94</v>
      </c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49"/>
      <c r="B25" s="153"/>
      <c r="C25" s="154"/>
      <c r="D25" s="154"/>
      <c r="E25" s="154"/>
      <c r="F25" s="155"/>
      <c r="G25" s="39" t="s">
        <v>44</v>
      </c>
      <c r="H25" s="40" t="s">
        <v>95</v>
      </c>
      <c r="I25" s="40" t="s">
        <v>95</v>
      </c>
      <c r="J25" s="40" t="s">
        <v>95</v>
      </c>
      <c r="K25" s="40" t="s">
        <v>95</v>
      </c>
      <c r="L25" s="40" t="s">
        <v>95</v>
      </c>
      <c r="M25" s="40" t="s">
        <v>95</v>
      </c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49"/>
      <c r="B26" s="153"/>
      <c r="C26" s="154"/>
      <c r="D26" s="154"/>
      <c r="E26" s="154"/>
      <c r="F26" s="155"/>
      <c r="G26" s="39" t="s">
        <v>45</v>
      </c>
      <c r="H26" s="43">
        <v>43712</v>
      </c>
      <c r="I26" s="43">
        <v>43712</v>
      </c>
      <c r="J26" s="43">
        <v>43712</v>
      </c>
      <c r="K26" s="43">
        <v>43712</v>
      </c>
      <c r="L26" s="43">
        <v>43712</v>
      </c>
      <c r="M26" s="43">
        <v>43712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01"/>
      <c r="B27" s="153"/>
      <c r="C27" s="154"/>
      <c r="D27" s="154"/>
      <c r="E27" s="154"/>
      <c r="F27" s="155"/>
      <c r="G27" s="46" t="s">
        <v>46</v>
      </c>
      <c r="H27" s="40" t="s">
        <v>96</v>
      </c>
      <c r="I27" s="40" t="s">
        <v>96</v>
      </c>
      <c r="J27" s="40" t="s">
        <v>96</v>
      </c>
      <c r="K27" s="40" t="s">
        <v>96</v>
      </c>
      <c r="L27" s="40" t="s">
        <v>96</v>
      </c>
      <c r="M27" s="40" t="s">
        <v>96</v>
      </c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82" t="s">
        <v>62</v>
      </c>
      <c r="B28" s="184" t="s">
        <v>47</v>
      </c>
      <c r="C28" s="184"/>
      <c r="D28" s="184"/>
      <c r="E28" s="184"/>
      <c r="F28" s="185" t="str">
        <f>GetBugSheetName()</f>
        <v>Template_</v>
      </c>
      <c r="G28" s="186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83"/>
      <c r="B29" s="173" t="s">
        <v>48</v>
      </c>
      <c r="C29" s="174"/>
      <c r="D29" s="174"/>
      <c r="E29" s="175"/>
      <c r="F29" s="173"/>
      <c r="G29" s="187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5 B13:G13 B6:B12 B14:B23" name="Range2_1"/>
    <protectedRange sqref="B1:O2 P2 T1 AC1:AF2" name="Range1_1"/>
    <protectedRange sqref="H24:AF28" name="Range3_1_1"/>
    <protectedRange sqref="H4:AF4 H13:AF14 N5:AF12 N15:AF23" name="Range2_1_1"/>
    <protectedRange sqref="C6:G12" name="Range2_1_2"/>
    <protectedRange sqref="L5" name="Range2_1_2_3"/>
    <protectedRange sqref="M5" name="Range2_1_2_4"/>
  </protectedRanges>
  <mergeCells count="44">
    <mergeCell ref="B27:F27"/>
    <mergeCell ref="B13:G13"/>
    <mergeCell ref="A4:A12"/>
    <mergeCell ref="B4:G4"/>
    <mergeCell ref="B5:G5"/>
    <mergeCell ref="C14:G14"/>
    <mergeCell ref="P2:Z2"/>
    <mergeCell ref="AA2:AB2"/>
    <mergeCell ref="F1:O1"/>
    <mergeCell ref="B2:E2"/>
    <mergeCell ref="I2:O2"/>
    <mergeCell ref="P1:S1"/>
    <mergeCell ref="AA1:AB1"/>
    <mergeCell ref="AC1:AF1"/>
    <mergeCell ref="AC2:AF2"/>
    <mergeCell ref="T1:Z1"/>
    <mergeCell ref="F2:H2"/>
    <mergeCell ref="A28:A29"/>
    <mergeCell ref="B28:E28"/>
    <mergeCell ref="F28:G28"/>
    <mergeCell ref="B29:E29"/>
    <mergeCell ref="F29:G29"/>
    <mergeCell ref="A24:A27"/>
    <mergeCell ref="B24:F24"/>
    <mergeCell ref="B1:E1"/>
    <mergeCell ref="B25:F25"/>
    <mergeCell ref="B26:F26"/>
    <mergeCell ref="C6:G6"/>
    <mergeCell ref="C7:G7"/>
    <mergeCell ref="C8:G8"/>
    <mergeCell ref="C9:G9"/>
    <mergeCell ref="D10:G10"/>
    <mergeCell ref="D11:G11"/>
    <mergeCell ref="C12:G12"/>
    <mergeCell ref="C21:G21"/>
    <mergeCell ref="D22:G22"/>
    <mergeCell ref="C23:G23"/>
    <mergeCell ref="A13:A23"/>
    <mergeCell ref="D15:G15"/>
    <mergeCell ref="D16:G16"/>
    <mergeCell ref="C17:G17"/>
    <mergeCell ref="D18:G18"/>
    <mergeCell ref="C19:G19"/>
    <mergeCell ref="D20:G20"/>
  </mergeCells>
  <phoneticPr fontId="3"/>
  <conditionalFormatting sqref="H3:AF29">
    <cfRule type="expression" dxfId="52" priority="115" stopIfTrue="1">
      <formula>H$27="NA"</formula>
    </cfRule>
    <cfRule type="expression" dxfId="51" priority="116" stopIfTrue="1">
      <formula>H$27="NG"</formula>
    </cfRule>
  </conditionalFormatting>
  <conditionalFormatting sqref="M5">
    <cfRule type="expression" dxfId="50" priority="38" stopIfTrue="1">
      <formula>#REF!="NG"</formula>
    </cfRule>
    <cfRule type="expression" dxfId="49" priority="39" stopIfTrue="1">
      <formula>M$35="NA"</formula>
    </cfRule>
    <cfRule type="expression" dxfId="48" priority="40" stopIfTrue="1">
      <formula>M$35="NG"</formula>
    </cfRule>
  </conditionalFormatting>
  <conditionalFormatting sqref="M5">
    <cfRule type="expression" dxfId="47" priority="36" stopIfTrue="1">
      <formula>M$39="NA"</formula>
    </cfRule>
    <cfRule type="expression" dxfId="46" priority="37" stopIfTrue="1">
      <formula>M$39="NG"</formula>
    </cfRule>
  </conditionalFormatting>
  <conditionalFormatting sqref="M5">
    <cfRule type="expression" dxfId="45" priority="34" stopIfTrue="1">
      <formula>M$39="NA"</formula>
    </cfRule>
    <cfRule type="expression" dxfId="44" priority="35" stopIfTrue="1">
      <formula>M$39="NG"</formula>
    </cfRule>
  </conditionalFormatting>
  <conditionalFormatting sqref="M5">
    <cfRule type="expression" dxfId="43" priority="31" stopIfTrue="1">
      <formula>#REF!="NG"</formula>
    </cfRule>
    <cfRule type="expression" dxfId="42" priority="32" stopIfTrue="1">
      <formula>M$23="NA"</formula>
    </cfRule>
    <cfRule type="expression" dxfId="41" priority="33" stopIfTrue="1">
      <formula>M$23="NG"</formula>
    </cfRule>
  </conditionalFormatting>
  <conditionalFormatting sqref="M5">
    <cfRule type="expression" dxfId="40" priority="29" stopIfTrue="1">
      <formula>#REF!="NA"</formula>
    </cfRule>
    <cfRule type="expression" dxfId="39" priority="30" stopIfTrue="1">
      <formula>#REF!="NG"</formula>
    </cfRule>
  </conditionalFormatting>
  <conditionalFormatting sqref="L5">
    <cfRule type="expression" dxfId="38" priority="26" stopIfTrue="1">
      <formula>#REF!="NG"</formula>
    </cfRule>
    <cfRule type="expression" dxfId="37" priority="27" stopIfTrue="1">
      <formula>L$35="NA"</formula>
    </cfRule>
    <cfRule type="expression" dxfId="36" priority="28" stopIfTrue="1">
      <formula>L$35="NG"</formula>
    </cfRule>
  </conditionalFormatting>
  <conditionalFormatting sqref="L5">
    <cfRule type="expression" dxfId="35" priority="24" stopIfTrue="1">
      <formula>L$39="NA"</formula>
    </cfRule>
    <cfRule type="expression" dxfId="34" priority="25" stopIfTrue="1">
      <formula>L$39="NG"</formula>
    </cfRule>
  </conditionalFormatting>
  <conditionalFormatting sqref="L5">
    <cfRule type="expression" dxfId="33" priority="22" stopIfTrue="1">
      <formula>L$39="NA"</formula>
    </cfRule>
    <cfRule type="expression" dxfId="32" priority="23" stopIfTrue="1">
      <formula>L$39="NG"</formula>
    </cfRule>
  </conditionalFormatting>
  <conditionalFormatting sqref="L5">
    <cfRule type="expression" dxfId="31" priority="19" stopIfTrue="1">
      <formula>#REF!="NG"</formula>
    </cfRule>
    <cfRule type="expression" dxfId="30" priority="20" stopIfTrue="1">
      <formula>L$23="NA"</formula>
    </cfRule>
    <cfRule type="expression" dxfId="29" priority="21" stopIfTrue="1">
      <formula>L$23="NG"</formula>
    </cfRule>
  </conditionalFormatting>
  <conditionalFormatting sqref="L5">
    <cfRule type="expression" dxfId="28" priority="17" stopIfTrue="1">
      <formula>#REF!="NA"</formula>
    </cfRule>
    <cfRule type="expression" dxfId="27" priority="18" stopIfTrue="1">
      <formula>#REF!="NG"</formula>
    </cfRule>
  </conditionalFormatting>
  <conditionalFormatting sqref="M5">
    <cfRule type="expression" dxfId="26" priority="14" stopIfTrue="1">
      <formula>#REF!="NG"</formula>
    </cfRule>
    <cfRule type="expression" dxfId="25" priority="15" stopIfTrue="1">
      <formula>M$35="NA"</formula>
    </cfRule>
    <cfRule type="expression" dxfId="24" priority="16" stopIfTrue="1">
      <formula>M$35="NG"</formula>
    </cfRule>
  </conditionalFormatting>
  <conditionalFormatting sqref="M5">
    <cfRule type="expression" dxfId="23" priority="12" stopIfTrue="1">
      <formula>M$39="NA"</formula>
    </cfRule>
    <cfRule type="expression" dxfId="22" priority="13" stopIfTrue="1">
      <formula>M$39="NG"</formula>
    </cfRule>
  </conditionalFormatting>
  <conditionalFormatting sqref="M5">
    <cfRule type="expression" dxfId="21" priority="10" stopIfTrue="1">
      <formula>M$39="NA"</formula>
    </cfRule>
    <cfRule type="expression" dxfId="20" priority="11" stopIfTrue="1">
      <formula>M$39="NG"</formula>
    </cfRule>
  </conditionalFormatting>
  <conditionalFormatting sqref="M5">
    <cfRule type="expression" dxfId="19" priority="7" stopIfTrue="1">
      <formula>#REF!="NG"</formula>
    </cfRule>
    <cfRule type="expression" dxfId="18" priority="8" stopIfTrue="1">
      <formula>M$23="NA"</formula>
    </cfRule>
    <cfRule type="expression" dxfId="17" priority="9" stopIfTrue="1">
      <formula>M$23="NG"</formula>
    </cfRule>
  </conditionalFormatting>
  <conditionalFormatting sqref="M5">
    <cfRule type="expression" dxfId="16" priority="5" stopIfTrue="1">
      <formula>#REF!="NA"</formula>
    </cfRule>
    <cfRule type="expression" dxfId="15" priority="6" stopIfTrue="1">
      <formula>#REF!="NG"</formula>
    </cfRule>
  </conditionalFormatting>
  <conditionalFormatting sqref="L9:L10 K8:K9 H7:H11 I8:I11 I6 J9 J6:M7 M8:M11 H12:L12">
    <cfRule type="expression" dxfId="14" priority="3" stopIfTrue="1">
      <formula>#REF!="NA"</formula>
    </cfRule>
    <cfRule type="expression" dxfId="13" priority="4" stopIfTrue="1">
      <formula>#REF!="NG"</formula>
    </cfRule>
  </conditionalFormatting>
  <conditionalFormatting sqref="I19 H21:M21 I17 L17:M17 H19:H20 J19:M20 H22:I23 J23 K22:L23 M22">
    <cfRule type="expression" dxfId="12" priority="1" stopIfTrue="1">
      <formula>#REF!="NA"</formula>
    </cfRule>
    <cfRule type="expression" dxfId="11" priority="2" stopIfTrue="1">
      <formula>#REF!="NG"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  <dataValidation allowBlank="1" showInputMessage="1" showErrorMessage="1" promptTitle="Check points" prompt="that need / need not be executed" sqref="A13:A23"/>
    <dataValidation allowBlank="1" showInputMessage="1" showErrorMessage="1" promptTitle="Input conditions" prompt="that need to be checked." sqref="A4:A12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31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K27" sqref="K2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6" width="15.625" style="50" customWidth="1"/>
    <col min="7" max="7" width="20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6" t="s">
        <v>67</v>
      </c>
      <c r="C1" s="167"/>
      <c r="D1" s="167"/>
      <c r="E1" s="168"/>
      <c r="F1" s="166" t="s">
        <v>99</v>
      </c>
      <c r="G1" s="167"/>
      <c r="H1" s="167"/>
      <c r="I1" s="167"/>
      <c r="J1" s="167"/>
      <c r="K1" s="167"/>
      <c r="L1" s="167"/>
      <c r="M1" s="167"/>
      <c r="N1" s="167"/>
      <c r="O1" s="168"/>
      <c r="P1" s="179" t="s">
        <v>0</v>
      </c>
      <c r="Q1" s="180"/>
      <c r="R1" s="180"/>
      <c r="S1" s="181"/>
      <c r="T1" s="166" t="s">
        <v>69</v>
      </c>
      <c r="U1" s="167"/>
      <c r="V1" s="167"/>
      <c r="W1" s="167"/>
      <c r="X1" s="167"/>
      <c r="Y1" s="167"/>
      <c r="Z1" s="168"/>
      <c r="AA1" s="169" t="s">
        <v>11</v>
      </c>
      <c r="AB1" s="169"/>
      <c r="AC1" s="170">
        <v>43712</v>
      </c>
      <c r="AD1" s="170"/>
      <c r="AE1" s="170"/>
      <c r="AF1" s="171"/>
    </row>
    <row r="2" spans="1:32" ht="20.100000000000001" customHeight="1" thickBot="1">
      <c r="A2" s="64" t="s">
        <v>4</v>
      </c>
      <c r="B2" s="156" t="s">
        <v>100</v>
      </c>
      <c r="C2" s="157"/>
      <c r="D2" s="157"/>
      <c r="E2" s="172"/>
      <c r="F2" s="156" t="s">
        <v>101</v>
      </c>
      <c r="G2" s="157"/>
      <c r="H2" s="172"/>
      <c r="I2" s="173" t="s">
        <v>102</v>
      </c>
      <c r="J2" s="174"/>
      <c r="K2" s="174"/>
      <c r="L2" s="174"/>
      <c r="M2" s="174"/>
      <c r="N2" s="174"/>
      <c r="O2" s="175"/>
      <c r="P2" s="156"/>
      <c r="Q2" s="157"/>
      <c r="R2" s="157"/>
      <c r="S2" s="157"/>
      <c r="T2" s="157"/>
      <c r="U2" s="157"/>
      <c r="V2" s="157"/>
      <c r="W2" s="157"/>
      <c r="X2" s="157"/>
      <c r="Y2" s="157"/>
      <c r="Z2" s="172"/>
      <c r="AA2" s="176" t="s">
        <v>13</v>
      </c>
      <c r="AB2" s="177"/>
      <c r="AC2" s="156" t="s">
        <v>14</v>
      </c>
      <c r="AD2" s="157"/>
      <c r="AE2" s="157"/>
      <c r="AF2" s="15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IF(COUNTA(H4:H25)&gt;0,1,"")</f>
        <v>1</v>
      </c>
      <c r="I3" s="12">
        <f>IF(COUNTA(I4:I25)&gt;0,IF(H3&gt;0,H3+1,""),"")</f>
        <v>2</v>
      </c>
      <c r="J3" s="12">
        <f>IF(COUNTA(J4:J25)&gt;0,IF(I3&gt;0,I3+1,""),"")</f>
        <v>3</v>
      </c>
      <c r="K3" s="12">
        <f>IF(COUNTA(K4:K25)&gt;0,IF(J3&gt;0,J3+1,""),"")</f>
        <v>4</v>
      </c>
      <c r="L3" s="12" t="str">
        <f>IF(COUNTA(L4:L25)&gt;0,IF(K3&gt;0,K3+1,""),"")</f>
        <v/>
      </c>
      <c r="M3" s="12" t="str">
        <f>IF(COUNTA(M4:M25)&gt;0,IF(L3&gt;0,L3+1,""),"")</f>
        <v/>
      </c>
      <c r="N3" s="12" t="str">
        <f>IF(COUNTA(N4:N25)&gt;0,IF(M3&gt;0,M3+1,""),"")</f>
        <v/>
      </c>
      <c r="O3" s="12" t="str">
        <f>IF(COUNTA(O4:O25)&gt;0,IF(N3&gt;0,N3+1,""),"")</f>
        <v/>
      </c>
      <c r="P3" s="12" t="str">
        <f>IF(COUNTA(P4:P25)&gt;0,IF(O3&gt;0,O3+1,""),"")</f>
        <v/>
      </c>
      <c r="Q3" s="12" t="str">
        <f>IF(COUNTA(Q4:Q25)&gt;0,IF(P3&gt;0,P3+1,""),"")</f>
        <v/>
      </c>
      <c r="R3" s="12" t="str">
        <f>IF(COUNTA(R4:R25)&gt;0,IF(Q3&gt;0,Q3+1,""),"")</f>
        <v/>
      </c>
      <c r="S3" s="12" t="str">
        <f>IF(COUNTA(S4:S25)&gt;0,IF(R3&gt;0,R3+1,""),"")</f>
        <v/>
      </c>
      <c r="T3" s="12" t="str">
        <f>IF(COUNTA(T4:T25)&gt;0,IF(S3&gt;0,S3+1,""),"")</f>
        <v/>
      </c>
      <c r="U3" s="12" t="str">
        <f>IF(COUNTA(U4:U25)&gt;0,IF(T3&gt;0,T3+1,""),"")</f>
        <v/>
      </c>
      <c r="V3" s="12" t="str">
        <f>IF(COUNTA(V4:V25)&gt;0,IF(U3&gt;0,U3+1,""),"")</f>
        <v/>
      </c>
      <c r="W3" s="12" t="str">
        <f>IF(COUNTA(W4:W25)&gt;0,IF(V3&gt;0,V3+1,""),"")</f>
        <v/>
      </c>
      <c r="X3" s="12" t="str">
        <f>IF(COUNTA(X4:X25)&gt;0,IF(W3&gt;0,W3+1,""),"")</f>
        <v/>
      </c>
      <c r="Y3" s="12" t="str">
        <f>IF(COUNTA(Y4:Y25)&gt;0,IF(X3&gt;0,X3+1,""),"")</f>
        <v/>
      </c>
      <c r="Z3" s="12" t="str">
        <f>IF(COUNTA(Z4:Z25)&gt;0,IF(Y3&gt;0,Y3+1,""),"")</f>
        <v/>
      </c>
      <c r="AA3" s="12" t="str">
        <f>IF(COUNTA(AA4:AA25)&gt;0,IF(Z3&gt;0,Z3+1,""),"")</f>
        <v/>
      </c>
      <c r="AB3" s="12" t="str">
        <f>IF(COUNTA(AB4:AB25)&gt;0,IF(AA3&gt;0,AA3+1,""),"")</f>
        <v/>
      </c>
      <c r="AC3" s="12" t="str">
        <f>IF(COUNTA(AC4:AC25)&gt;0,IF(AB3&gt;0,AB3+1,""),"")</f>
        <v/>
      </c>
      <c r="AD3" s="12" t="str">
        <f>IF(COUNTA(AD4:AD25)&gt;0,IF(AC3&gt;0,AC3+1,""),"")</f>
        <v/>
      </c>
      <c r="AE3" s="12" t="str">
        <f>IF(COUNTA(AE4:AE25)&gt;0,IF(AD3&gt;0,AD3+1,""),"")</f>
        <v/>
      </c>
      <c r="AF3" s="13" t="str">
        <f>IF(COUNTA(AF4:AF25)&gt;0,IF(AE3&gt;0,AE3+1,""),"")</f>
        <v/>
      </c>
    </row>
    <row r="4" spans="1:32" s="17" customFormat="1" ht="13.5" customHeight="1">
      <c r="A4" s="159" t="s">
        <v>52</v>
      </c>
      <c r="B4" s="205" t="s">
        <v>73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60"/>
      <c r="B5" s="202" t="s">
        <v>105</v>
      </c>
      <c r="C5" s="203"/>
      <c r="D5" s="203"/>
      <c r="E5" s="203"/>
      <c r="F5" s="203"/>
      <c r="G5" s="203"/>
      <c r="H5" s="239" t="s">
        <v>92</v>
      </c>
      <c r="I5" s="240" t="s">
        <v>92</v>
      </c>
      <c r="J5" s="241" t="s">
        <v>92</v>
      </c>
      <c r="K5" s="241" t="s">
        <v>92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60"/>
      <c r="B6" s="75"/>
      <c r="C6" s="206" t="s">
        <v>106</v>
      </c>
      <c r="D6" s="206"/>
      <c r="E6" s="206"/>
      <c r="F6" s="206"/>
      <c r="G6" s="207"/>
      <c r="H6" s="239"/>
      <c r="I6" s="241"/>
      <c r="J6" s="241"/>
      <c r="K6" s="241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60"/>
      <c r="B7" s="75"/>
      <c r="C7" s="80"/>
      <c r="D7" s="208" t="s">
        <v>107</v>
      </c>
      <c r="E7" s="208"/>
      <c r="F7" s="208"/>
      <c r="G7" s="209"/>
      <c r="H7" s="239" t="s">
        <v>92</v>
      </c>
      <c r="I7" s="241"/>
      <c r="J7" s="241"/>
      <c r="K7" s="241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60"/>
      <c r="B8" s="75"/>
      <c r="C8" s="80"/>
      <c r="D8" s="210" t="s">
        <v>108</v>
      </c>
      <c r="E8" s="211"/>
      <c r="F8" s="211"/>
      <c r="G8" s="212"/>
      <c r="H8" s="239"/>
      <c r="I8" s="241" t="s">
        <v>92</v>
      </c>
      <c r="J8" s="241"/>
      <c r="K8" s="241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60"/>
      <c r="B9" s="75"/>
      <c r="C9" s="213" t="s">
        <v>109</v>
      </c>
      <c r="D9" s="213"/>
      <c r="E9" s="213"/>
      <c r="F9" s="213"/>
      <c r="G9" s="214"/>
      <c r="H9" s="239" t="s">
        <v>92</v>
      </c>
      <c r="I9" s="241" t="s">
        <v>92</v>
      </c>
      <c r="J9" s="241" t="s">
        <v>92</v>
      </c>
      <c r="K9" s="241" t="s">
        <v>92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60"/>
      <c r="B10" s="75"/>
      <c r="C10" s="213" t="s">
        <v>110</v>
      </c>
      <c r="D10" s="213"/>
      <c r="E10" s="213"/>
      <c r="F10" s="213"/>
      <c r="G10" s="214"/>
      <c r="H10" s="239" t="s">
        <v>92</v>
      </c>
      <c r="I10" s="241" t="s">
        <v>92</v>
      </c>
      <c r="J10" s="241" t="s">
        <v>92</v>
      </c>
      <c r="K10" s="241" t="s">
        <v>92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60"/>
      <c r="B11" s="75"/>
      <c r="C11" s="215" t="s">
        <v>111</v>
      </c>
      <c r="D11" s="215"/>
      <c r="E11" s="215"/>
      <c r="F11" s="215"/>
      <c r="G11" s="216"/>
      <c r="H11" s="239" t="s">
        <v>92</v>
      </c>
      <c r="I11" s="241" t="s">
        <v>92</v>
      </c>
      <c r="J11" s="241" t="s">
        <v>92</v>
      </c>
      <c r="K11" s="241" t="s">
        <v>92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60"/>
      <c r="B12" s="75"/>
      <c r="C12" s="215" t="s">
        <v>103</v>
      </c>
      <c r="D12" s="215"/>
      <c r="E12" s="215"/>
      <c r="F12" s="215"/>
      <c r="G12" s="216"/>
      <c r="H12" s="239"/>
      <c r="I12" s="241"/>
      <c r="J12" s="241"/>
      <c r="K12" s="241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160"/>
      <c r="B13" s="75"/>
      <c r="C13" s="217"/>
      <c r="D13" s="215" t="s">
        <v>112</v>
      </c>
      <c r="E13" s="215"/>
      <c r="F13" s="215"/>
      <c r="G13" s="216"/>
      <c r="H13" s="239"/>
      <c r="I13" s="240"/>
      <c r="J13" s="241" t="s">
        <v>92</v>
      </c>
      <c r="K13" s="241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 thickBot="1">
      <c r="A14" s="160"/>
      <c r="B14" s="75"/>
      <c r="C14" s="218"/>
      <c r="D14" s="219" t="s">
        <v>104</v>
      </c>
      <c r="E14" s="219"/>
      <c r="F14" s="219"/>
      <c r="G14" s="220"/>
      <c r="H14" s="239"/>
      <c r="I14" s="240"/>
      <c r="J14" s="240"/>
      <c r="K14" s="241" t="s">
        <v>92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138" t="s">
        <v>53</v>
      </c>
      <c r="B15" s="141" t="s">
        <v>26</v>
      </c>
      <c r="C15" s="142"/>
      <c r="D15" s="142"/>
      <c r="E15" s="142"/>
      <c r="F15" s="142"/>
      <c r="G15" s="142"/>
      <c r="H15" s="242"/>
      <c r="I15" s="243"/>
      <c r="J15" s="243"/>
      <c r="K15" s="243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39"/>
      <c r="B16" s="28"/>
      <c r="C16" s="222" t="s">
        <v>126</v>
      </c>
      <c r="D16" s="222"/>
      <c r="E16" s="222"/>
      <c r="F16" s="222"/>
      <c r="G16" s="223"/>
      <c r="H16" s="239"/>
      <c r="I16" s="241" t="s">
        <v>92</v>
      </c>
      <c r="J16" s="241"/>
      <c r="K16" s="244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4"/>
    </row>
    <row r="17" spans="1:32" s="17" customFormat="1" ht="13.5" customHeight="1">
      <c r="A17" s="139"/>
      <c r="B17" s="28"/>
      <c r="C17" s="222" t="s">
        <v>117</v>
      </c>
      <c r="D17" s="222"/>
      <c r="E17" s="222"/>
      <c r="F17" s="222"/>
      <c r="G17" s="223"/>
      <c r="H17" s="245" t="s">
        <v>92</v>
      </c>
      <c r="I17" s="241"/>
      <c r="J17" s="246"/>
      <c r="K17" s="247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4"/>
    </row>
    <row r="18" spans="1:32" s="17" customFormat="1" ht="13.5" customHeight="1">
      <c r="A18" s="139"/>
      <c r="B18" s="28"/>
      <c r="C18" s="222" t="s">
        <v>113</v>
      </c>
      <c r="D18" s="222"/>
      <c r="E18" s="222"/>
      <c r="F18" s="222"/>
      <c r="G18" s="223"/>
      <c r="H18" s="245"/>
      <c r="I18" s="244"/>
      <c r="J18" s="246"/>
      <c r="K18" s="80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4"/>
    </row>
    <row r="19" spans="1:32" s="17" customFormat="1" ht="13.5" customHeight="1">
      <c r="A19" s="139"/>
      <c r="B19" s="28"/>
      <c r="C19" s="224"/>
      <c r="D19" s="225" t="s">
        <v>120</v>
      </c>
      <c r="E19" s="225"/>
      <c r="F19" s="225"/>
      <c r="G19" s="226"/>
      <c r="H19" s="245"/>
      <c r="I19" s="241" t="s">
        <v>92</v>
      </c>
      <c r="J19" s="246"/>
      <c r="K19" s="248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4"/>
    </row>
    <row r="20" spans="1:32" s="17" customFormat="1" ht="13.5" customHeight="1">
      <c r="A20" s="139"/>
      <c r="B20" s="28"/>
      <c r="C20" s="227" t="s">
        <v>114</v>
      </c>
      <c r="D20" s="227"/>
      <c r="E20" s="227"/>
      <c r="F20" s="227"/>
      <c r="G20" s="228"/>
      <c r="H20" s="245"/>
      <c r="I20" s="244"/>
      <c r="J20" s="249"/>
      <c r="K20" s="80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4"/>
    </row>
    <row r="21" spans="1:32" s="17" customFormat="1" ht="13.5" customHeight="1">
      <c r="A21" s="139"/>
      <c r="B21" s="28"/>
      <c r="C21" s="229"/>
      <c r="D21" s="188" t="s">
        <v>119</v>
      </c>
      <c r="E21" s="188"/>
      <c r="F21" s="188"/>
      <c r="G21" s="230"/>
      <c r="H21" s="250"/>
      <c r="I21" s="251" t="s">
        <v>92</v>
      </c>
      <c r="J21" s="252"/>
      <c r="K21" s="25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4"/>
    </row>
    <row r="22" spans="1:32" s="17" customFormat="1" ht="13.5" customHeight="1">
      <c r="A22" s="139"/>
      <c r="B22" s="28"/>
      <c r="C22" s="231" t="s">
        <v>115</v>
      </c>
      <c r="D22" s="232"/>
      <c r="E22" s="232"/>
      <c r="F22" s="232"/>
      <c r="G22" s="233"/>
      <c r="H22" s="245"/>
      <c r="I22" s="244"/>
      <c r="J22" s="254"/>
      <c r="K22" s="251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4"/>
    </row>
    <row r="23" spans="1:32" s="17" customFormat="1" ht="13.5" customHeight="1">
      <c r="A23" s="139"/>
      <c r="B23" s="28"/>
      <c r="C23" s="234"/>
      <c r="D23" s="231" t="s">
        <v>116</v>
      </c>
      <c r="E23" s="232"/>
      <c r="F23" s="232"/>
      <c r="G23" s="233"/>
      <c r="H23" s="245"/>
      <c r="I23" s="244"/>
      <c r="J23" s="254" t="s">
        <v>92</v>
      </c>
      <c r="K23" s="251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4"/>
    </row>
    <row r="24" spans="1:32" s="17" customFormat="1" ht="13.5" customHeight="1" thickBot="1">
      <c r="A24" s="139"/>
      <c r="B24" s="28"/>
      <c r="C24" s="235"/>
      <c r="D24" s="236" t="s">
        <v>118</v>
      </c>
      <c r="E24" s="237"/>
      <c r="F24" s="237"/>
      <c r="G24" s="238"/>
      <c r="H24" s="255"/>
      <c r="I24" s="256"/>
      <c r="J24" s="256"/>
      <c r="K24" s="251" t="s">
        <v>92</v>
      </c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4"/>
    </row>
    <row r="25" spans="1:32" s="17" customFormat="1" ht="24" customHeight="1">
      <c r="A25" s="148" t="s">
        <v>54</v>
      </c>
      <c r="B25" s="150"/>
      <c r="C25" s="151"/>
      <c r="D25" s="151"/>
      <c r="E25" s="151"/>
      <c r="F25" s="152"/>
      <c r="G25" s="35" t="s">
        <v>43</v>
      </c>
      <c r="H25" s="36" t="s">
        <v>93</v>
      </c>
      <c r="I25" s="37" t="s">
        <v>93</v>
      </c>
      <c r="J25" s="37" t="s">
        <v>94</v>
      </c>
      <c r="K25" s="37" t="s">
        <v>94</v>
      </c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8"/>
    </row>
    <row r="26" spans="1:32" s="17" customFormat="1" ht="27" customHeight="1">
      <c r="A26" s="149"/>
      <c r="B26" s="153"/>
      <c r="C26" s="154"/>
      <c r="D26" s="154"/>
      <c r="E26" s="154"/>
      <c r="F26" s="155"/>
      <c r="G26" s="39" t="s">
        <v>44</v>
      </c>
      <c r="H26" s="40" t="s">
        <v>121</v>
      </c>
      <c r="I26" s="40" t="s">
        <v>121</v>
      </c>
      <c r="J26" s="40" t="s">
        <v>121</v>
      </c>
      <c r="K26" s="40" t="s">
        <v>121</v>
      </c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2"/>
    </row>
    <row r="27" spans="1:32" s="17" customFormat="1" ht="27" customHeight="1">
      <c r="A27" s="149"/>
      <c r="B27" s="153"/>
      <c r="C27" s="154"/>
      <c r="D27" s="154"/>
      <c r="E27" s="154"/>
      <c r="F27" s="155"/>
      <c r="G27" s="39" t="s">
        <v>45</v>
      </c>
      <c r="H27" s="43">
        <v>43712</v>
      </c>
      <c r="I27" s="43">
        <v>43712</v>
      </c>
      <c r="J27" s="43">
        <v>43712</v>
      </c>
      <c r="K27" s="43">
        <v>43712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5"/>
    </row>
    <row r="28" spans="1:32" s="17" customFormat="1" ht="24.75" customHeight="1">
      <c r="A28" s="149"/>
      <c r="B28" s="153" t="s">
        <v>97</v>
      </c>
      <c r="C28" s="154"/>
      <c r="D28" s="154"/>
      <c r="E28" s="154"/>
      <c r="F28" s="155"/>
      <c r="G28" s="46" t="s">
        <v>1</v>
      </c>
      <c r="H28" s="40" t="s">
        <v>96</v>
      </c>
      <c r="I28" s="41" t="s">
        <v>96</v>
      </c>
      <c r="J28" s="41" t="s">
        <v>96</v>
      </c>
      <c r="K28" s="41" t="s">
        <v>96</v>
      </c>
      <c r="L28" s="41"/>
      <c r="M28" s="41"/>
      <c r="N28" s="69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2"/>
    </row>
    <row r="29" spans="1:32" s="17" customFormat="1" ht="24.75" customHeight="1">
      <c r="A29" s="182" t="s">
        <v>55</v>
      </c>
      <c r="B29" s="184" t="s">
        <v>47</v>
      </c>
      <c r="C29" s="184"/>
      <c r="D29" s="184"/>
      <c r="E29" s="184"/>
      <c r="F29" s="185" t="str">
        <f>GetBugSheetName()</f>
        <v>Template_</v>
      </c>
      <c r="G29" s="186"/>
      <c r="H29" s="60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4"/>
    </row>
    <row r="30" spans="1:32" s="17" customFormat="1" ht="36" customHeight="1" thickBot="1">
      <c r="A30" s="183"/>
      <c r="B30" s="173" t="s">
        <v>31</v>
      </c>
      <c r="C30" s="174"/>
      <c r="D30" s="174"/>
      <c r="E30" s="175"/>
      <c r="F30" s="173"/>
      <c r="G30" s="187"/>
      <c r="H30" s="61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 t="str">
        <f t="shared" ref="S30:AF30" si="0">IF(S29="","",(SUM(LEN(S29)-LEN(SUBSTITUTE(S29,",","")))/LEN(",")) + 1 )</f>
        <v/>
      </c>
      <c r="T30" s="55" t="str">
        <f t="shared" si="0"/>
        <v/>
      </c>
      <c r="U30" s="55" t="str">
        <f t="shared" si="0"/>
        <v/>
      </c>
      <c r="V30" s="55" t="str">
        <f t="shared" si="0"/>
        <v/>
      </c>
      <c r="W30" s="55" t="str">
        <f t="shared" si="0"/>
        <v/>
      </c>
      <c r="X30" s="55" t="str">
        <f t="shared" si="0"/>
        <v/>
      </c>
      <c r="Y30" s="55" t="str">
        <f t="shared" si="0"/>
        <v/>
      </c>
      <c r="Z30" s="55" t="str">
        <f t="shared" si="0"/>
        <v/>
      </c>
      <c r="AA30" s="55" t="str">
        <f t="shared" si="0"/>
        <v/>
      </c>
      <c r="AB30" s="55" t="str">
        <f t="shared" si="0"/>
        <v/>
      </c>
      <c r="AC30" s="55" t="str">
        <f t="shared" si="0"/>
        <v/>
      </c>
      <c r="AD30" s="55" t="str">
        <f t="shared" si="0"/>
        <v/>
      </c>
      <c r="AE30" s="55" t="str">
        <f t="shared" si="0"/>
        <v/>
      </c>
      <c r="AF30" s="56" t="str">
        <f t="shared" si="0"/>
        <v/>
      </c>
    </row>
    <row r="31" spans="1:32" s="17" customFormat="1">
      <c r="H31" s="47"/>
      <c r="I31" s="47"/>
      <c r="J31" s="47"/>
      <c r="K31" s="47"/>
      <c r="L31" s="47"/>
      <c r="M31" s="47"/>
      <c r="N31" s="48"/>
      <c r="O31" s="49"/>
      <c r="P31" s="47"/>
      <c r="Q31" s="47"/>
      <c r="R31" s="47"/>
      <c r="S31" s="47"/>
      <c r="T31" s="47"/>
      <c r="U31" s="47"/>
      <c r="V31" s="47"/>
    </row>
  </sheetData>
  <sheetProtection insertRows="0"/>
  <protectedRanges>
    <protectedRange sqref="B4:G24" name="Range2_1"/>
    <protectedRange sqref="B1:O2 P2 T1 AC1:AF2" name="Range1_1"/>
    <protectedRange sqref="H25:AF29" name="Range3_1_1"/>
    <protectedRange sqref="H4:AF24" name="Range2_1_1"/>
  </protectedRanges>
  <mergeCells count="45">
    <mergeCell ref="D19:G19"/>
    <mergeCell ref="C20:G20"/>
    <mergeCell ref="D21:G21"/>
    <mergeCell ref="C22:G22"/>
    <mergeCell ref="D23:G23"/>
    <mergeCell ref="D24:G24"/>
    <mergeCell ref="C12:G12"/>
    <mergeCell ref="D13:G13"/>
    <mergeCell ref="D14:G14"/>
    <mergeCell ref="C16:G16"/>
    <mergeCell ref="C17:G17"/>
    <mergeCell ref="C18:G18"/>
    <mergeCell ref="C6:G6"/>
    <mergeCell ref="D7:G7"/>
    <mergeCell ref="D8:G8"/>
    <mergeCell ref="C9:G9"/>
    <mergeCell ref="C10:G10"/>
    <mergeCell ref="C11:G11"/>
    <mergeCell ref="A25:A28"/>
    <mergeCell ref="B25:F25"/>
    <mergeCell ref="B26:F26"/>
    <mergeCell ref="B27:F27"/>
    <mergeCell ref="B28:F28"/>
    <mergeCell ref="A29:A30"/>
    <mergeCell ref="B29:E29"/>
    <mergeCell ref="F29:G29"/>
    <mergeCell ref="B30:E30"/>
    <mergeCell ref="F30:G30"/>
    <mergeCell ref="A15:A24"/>
    <mergeCell ref="B15:G15"/>
    <mergeCell ref="A4:A14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H3:AF30">
    <cfRule type="expression" dxfId="4" priority="79" stopIfTrue="1">
      <formula>H$28="NA"</formula>
    </cfRule>
    <cfRule type="expression" dxfId="3" priority="80" stopIfTrue="1">
      <formula>H$28="NG"</formula>
    </cfRule>
  </conditionalFormatting>
  <conditionalFormatting sqref="H24 H17 H19 H18:I18 K18 H13:H15 J5:K9 I6:I9 H10:K10 H12:I12 K11:K13 I15:J15 K15:K16 H21 H22:I23 H20:K20">
    <cfRule type="expression" dxfId="10" priority="5" stopIfTrue="1">
      <formula>NA()</formula>
    </cfRule>
    <cfRule type="expression" dxfId="9" priority="6" stopIfTrue="1">
      <formula>NA()</formula>
    </cfRule>
  </conditionalFormatting>
  <conditionalFormatting sqref="I24">
    <cfRule type="expression" dxfId="8" priority="3" stopIfTrue="1">
      <formula>NA()</formula>
    </cfRule>
    <cfRule type="expression" dxfId="7" priority="4" stopIfTrue="1">
      <formula>NA()</formula>
    </cfRule>
  </conditionalFormatting>
  <conditionalFormatting sqref="J24">
    <cfRule type="expression" dxfId="6" priority="1" stopIfTrue="1">
      <formula>NA()</formula>
    </cfRule>
    <cfRule type="expression" dxfId="5" priority="2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25"/>
    <dataValidation allowBlank="1" showInputMessage="1" showErrorMessage="1" promptTitle="Enter" prompt="Name of the person who performed the test" sqref="G26"/>
    <dataValidation allowBlank="1" showInputMessage="1" showErrorMessage="1" promptTitle="Testing Date" prompt="Date on which test was performed in yyyy/mm/dd format" sqref="G2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9:E29"/>
    <dataValidation allowBlank="1" showInputMessage="1" showErrorMessage="1" promptTitle="PCL sheet name" prompt=" " sqref="F29:G29"/>
    <dataValidation type="list" allowBlank="1" showInputMessage="1" showErrorMessage="1" sqref="H28:AF28">
      <formula1>"OK, NG, NA, PT"</formula1>
    </dataValidation>
    <dataValidation type="list" allowBlank="1" showInputMessage="1" showErrorMessage="1" sqref="H25:AF25">
      <formula1>"N, A, B"</formula1>
    </dataValidation>
    <dataValidation allowBlank="1" showInputMessage="1" showErrorMessage="1" promptTitle="Check points" prompt="that need / need not be executed" sqref="A15:A24"/>
    <dataValidation allowBlank="1" showInputMessage="1" showErrorMessage="1" promptTitle="Input conditions" prompt="that need to be checked." sqref="A4:A1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7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2" sqref="I2:O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6" t="s">
        <v>123</v>
      </c>
      <c r="C1" s="167"/>
      <c r="D1" s="167"/>
      <c r="E1" s="168"/>
      <c r="F1" s="166" t="s">
        <v>124</v>
      </c>
      <c r="G1" s="167"/>
      <c r="H1" s="167"/>
      <c r="I1" s="167"/>
      <c r="J1" s="167"/>
      <c r="K1" s="167"/>
      <c r="L1" s="167"/>
      <c r="M1" s="167"/>
      <c r="N1" s="167"/>
      <c r="O1" s="168"/>
      <c r="P1" s="179" t="s">
        <v>0</v>
      </c>
      <c r="Q1" s="180"/>
      <c r="R1" s="180"/>
      <c r="S1" s="181"/>
      <c r="T1" s="166" t="s">
        <v>69</v>
      </c>
      <c r="U1" s="167"/>
      <c r="V1" s="167"/>
      <c r="W1" s="167"/>
      <c r="X1" s="167"/>
      <c r="Y1" s="167"/>
      <c r="Z1" s="168"/>
      <c r="AA1" s="169" t="s">
        <v>11</v>
      </c>
      <c r="AB1" s="169"/>
      <c r="AC1" s="170">
        <v>43712</v>
      </c>
      <c r="AD1" s="170"/>
      <c r="AE1" s="170"/>
      <c r="AF1" s="171"/>
    </row>
    <row r="2" spans="1:32" ht="20.100000000000001" customHeight="1" thickBot="1">
      <c r="A2" s="64" t="s">
        <v>4</v>
      </c>
      <c r="B2" s="156" t="s">
        <v>100</v>
      </c>
      <c r="C2" s="157"/>
      <c r="D2" s="157"/>
      <c r="E2" s="172"/>
      <c r="F2" s="156" t="s">
        <v>125</v>
      </c>
      <c r="G2" s="157"/>
      <c r="H2" s="172"/>
      <c r="I2" s="173" t="s">
        <v>102</v>
      </c>
      <c r="J2" s="174"/>
      <c r="K2" s="174"/>
      <c r="L2" s="174"/>
      <c r="M2" s="174"/>
      <c r="N2" s="174"/>
      <c r="O2" s="175"/>
      <c r="P2" s="156"/>
      <c r="Q2" s="157"/>
      <c r="R2" s="157"/>
      <c r="S2" s="157"/>
      <c r="T2" s="157"/>
      <c r="U2" s="157"/>
      <c r="V2" s="157"/>
      <c r="W2" s="157"/>
      <c r="X2" s="157"/>
      <c r="Y2" s="157"/>
      <c r="Z2" s="172"/>
      <c r="AA2" s="176" t="s">
        <v>13</v>
      </c>
      <c r="AB2" s="177"/>
      <c r="AC2" s="156" t="s">
        <v>14</v>
      </c>
      <c r="AD2" s="157"/>
      <c r="AE2" s="157"/>
      <c r="AF2" s="15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IF(COUNTA(H4:H11)&gt;0,1,"")</f>
        <v>1</v>
      </c>
      <c r="I3" s="12" t="str">
        <f>IF(COUNTA(I4:I11)&gt;0,IF(H3&gt;0,H3+1,""),"")</f>
        <v/>
      </c>
      <c r="J3" s="12" t="str">
        <f>IF(COUNTA(J4:J11)&gt;0,IF(I3&gt;0,I3+1,""),"")</f>
        <v/>
      </c>
      <c r="K3" s="12" t="str">
        <f>IF(COUNTA(K4:K11)&gt;0,IF(J3&gt;0,J3+1,""),"")</f>
        <v/>
      </c>
      <c r="L3" s="12" t="str">
        <f>IF(COUNTA(L4:L11)&gt;0,IF(K3&gt;0,K3+1,""),"")</f>
        <v/>
      </c>
      <c r="M3" s="12" t="str">
        <f>IF(COUNTA(M4:M11)&gt;0,IF(L3&gt;0,L3+1,""),"")</f>
        <v/>
      </c>
      <c r="N3" s="12" t="str">
        <f>IF(COUNTA(N4:N11)&gt;0,IF(M3&gt;0,M3+1,""),"")</f>
        <v/>
      </c>
      <c r="O3" s="12" t="str">
        <f>IF(COUNTA(O4:O11)&gt;0,IF(N3&gt;0,N3+1,""),"")</f>
        <v/>
      </c>
      <c r="P3" s="12" t="str">
        <f>IF(COUNTA(P4:P11)&gt;0,IF(O3&gt;0,O3+1,""),"")</f>
        <v/>
      </c>
      <c r="Q3" s="12" t="str">
        <f>IF(COUNTA(Q4:Q11)&gt;0,IF(P3&gt;0,P3+1,""),"")</f>
        <v/>
      </c>
      <c r="R3" s="12" t="str">
        <f>IF(COUNTA(R4:R11)&gt;0,IF(Q3&gt;0,Q3+1,""),"")</f>
        <v/>
      </c>
      <c r="S3" s="12" t="str">
        <f>IF(COUNTA(S4:S11)&gt;0,IF(R3&gt;0,R3+1,""),"")</f>
        <v/>
      </c>
      <c r="T3" s="12" t="str">
        <f>IF(COUNTA(T4:T11)&gt;0,IF(S3&gt;0,S3+1,""),"")</f>
        <v/>
      </c>
      <c r="U3" s="12" t="str">
        <f>IF(COUNTA(U4:U11)&gt;0,IF(T3&gt;0,T3+1,""),"")</f>
        <v/>
      </c>
      <c r="V3" s="12" t="str">
        <f>IF(COUNTA(V4:V11)&gt;0,IF(U3&gt;0,U3+1,""),"")</f>
        <v/>
      </c>
      <c r="W3" s="12" t="str">
        <f>IF(COUNTA(W4:W11)&gt;0,IF(V3&gt;0,V3+1,""),"")</f>
        <v/>
      </c>
      <c r="X3" s="12" t="str">
        <f>IF(COUNTA(X4:X11)&gt;0,IF(W3&gt;0,W3+1,""),"")</f>
        <v/>
      </c>
      <c r="Y3" s="12" t="str">
        <f>IF(COUNTA(Y4:Y11)&gt;0,IF(X3&gt;0,X3+1,""),"")</f>
        <v/>
      </c>
      <c r="Z3" s="12" t="str">
        <f>IF(COUNTA(Z4:Z11)&gt;0,IF(Y3&gt;0,Y3+1,""),"")</f>
        <v/>
      </c>
      <c r="AA3" s="12" t="str">
        <f>IF(COUNTA(AA4:AA11)&gt;0,IF(Z3&gt;0,Z3+1,""),"")</f>
        <v/>
      </c>
      <c r="AB3" s="12" t="str">
        <f>IF(COUNTA(AB4:AB11)&gt;0,IF(AA3&gt;0,AA3+1,""),"")</f>
        <v/>
      </c>
      <c r="AC3" s="12" t="str">
        <f>IF(COUNTA(AC4:AC11)&gt;0,IF(AB3&gt;0,AB3+1,""),"")</f>
        <v/>
      </c>
      <c r="AD3" s="12" t="str">
        <f>IF(COUNTA(AD4:AD11)&gt;0,IF(AC3&gt;0,AC3+1,""),"")</f>
        <v/>
      </c>
      <c r="AE3" s="12" t="str">
        <f>IF(COUNTA(AE4:AE11)&gt;0,IF(AD3&gt;0,AD3+1,""),"")</f>
        <v/>
      </c>
      <c r="AF3" s="13" t="str">
        <f>IF(COUNTA(AF4:AF11)&gt;0,IF(AE3&gt;0,AE3+1,""),"")</f>
        <v/>
      </c>
    </row>
    <row r="4" spans="1:32" s="17" customFormat="1" ht="13.5" customHeight="1">
      <c r="A4" s="159" t="s">
        <v>52</v>
      </c>
      <c r="B4" s="205" t="s">
        <v>129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60"/>
      <c r="B5" s="202" t="s">
        <v>127</v>
      </c>
      <c r="C5" s="203"/>
      <c r="D5" s="203"/>
      <c r="E5" s="203"/>
      <c r="F5" s="203"/>
      <c r="G5" s="203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60"/>
      <c r="B6" s="75"/>
      <c r="C6" s="258" t="s">
        <v>128</v>
      </c>
      <c r="D6" s="258"/>
      <c r="E6" s="258"/>
      <c r="F6" s="258"/>
      <c r="G6" s="259"/>
      <c r="H6" s="269" t="s">
        <v>92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38" t="s">
        <v>53</v>
      </c>
      <c r="B7" s="141" t="s">
        <v>26</v>
      </c>
      <c r="C7" s="142"/>
      <c r="D7" s="142"/>
      <c r="E7" s="142"/>
      <c r="F7" s="142"/>
      <c r="G7" s="257"/>
      <c r="H7" s="270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39"/>
      <c r="B8" s="260"/>
      <c r="C8" s="261" t="s">
        <v>131</v>
      </c>
      <c r="D8" s="261"/>
      <c r="E8" s="261"/>
      <c r="F8" s="261"/>
      <c r="G8" s="262"/>
      <c r="H8" s="271"/>
      <c r="I8" s="73"/>
      <c r="J8" s="73"/>
      <c r="K8" s="221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4"/>
    </row>
    <row r="9" spans="1:32" s="17" customFormat="1" ht="13.5" customHeight="1">
      <c r="A9" s="139"/>
      <c r="B9" s="263"/>
      <c r="C9" s="264"/>
      <c r="D9" s="265" t="s">
        <v>130</v>
      </c>
      <c r="E9" s="265"/>
      <c r="F9" s="265"/>
      <c r="G9" s="266"/>
      <c r="H9" s="269" t="s">
        <v>92</v>
      </c>
      <c r="I9" s="73"/>
      <c r="J9" s="73"/>
      <c r="K9" s="221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4"/>
    </row>
    <row r="10" spans="1:32" s="17" customFormat="1" ht="13.5" customHeight="1" thickBot="1">
      <c r="A10" s="139"/>
      <c r="B10" s="267" t="s">
        <v>132</v>
      </c>
      <c r="C10" s="267"/>
      <c r="D10" s="267"/>
      <c r="E10" s="267"/>
      <c r="F10" s="267"/>
      <c r="G10" s="268"/>
      <c r="H10" s="269" t="s">
        <v>92</v>
      </c>
      <c r="I10" s="73"/>
      <c r="J10" s="73"/>
      <c r="K10" s="221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4"/>
    </row>
    <row r="11" spans="1:32" s="17" customFormat="1" ht="24" customHeight="1">
      <c r="A11" s="148" t="s">
        <v>54</v>
      </c>
      <c r="B11" s="150"/>
      <c r="C11" s="151"/>
      <c r="D11" s="151"/>
      <c r="E11" s="151"/>
      <c r="F11" s="152"/>
      <c r="G11" s="35" t="s">
        <v>43</v>
      </c>
      <c r="H11" s="36" t="s">
        <v>93</v>
      </c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8"/>
    </row>
    <row r="12" spans="1:32" s="17" customFormat="1" ht="27" customHeight="1">
      <c r="A12" s="149"/>
      <c r="B12" s="153"/>
      <c r="C12" s="154"/>
      <c r="D12" s="154"/>
      <c r="E12" s="154"/>
      <c r="F12" s="155"/>
      <c r="G12" s="39" t="s">
        <v>44</v>
      </c>
      <c r="H12" s="40" t="s">
        <v>121</v>
      </c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2"/>
    </row>
    <row r="13" spans="1:32" s="17" customFormat="1" ht="27" customHeight="1">
      <c r="A13" s="149"/>
      <c r="B13" s="153"/>
      <c r="C13" s="154"/>
      <c r="D13" s="154"/>
      <c r="E13" s="154"/>
      <c r="F13" s="155"/>
      <c r="G13" s="39" t="s">
        <v>45</v>
      </c>
      <c r="H13" s="43">
        <v>43712</v>
      </c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5"/>
    </row>
    <row r="14" spans="1:32" s="17" customFormat="1" ht="24.75" customHeight="1">
      <c r="A14" s="149"/>
      <c r="B14" s="153" t="s">
        <v>97</v>
      </c>
      <c r="C14" s="154"/>
      <c r="D14" s="154"/>
      <c r="E14" s="154"/>
      <c r="F14" s="155"/>
      <c r="G14" s="46" t="s">
        <v>1</v>
      </c>
      <c r="H14" s="40" t="s">
        <v>96</v>
      </c>
      <c r="I14" s="41"/>
      <c r="J14" s="41"/>
      <c r="K14" s="41"/>
      <c r="L14" s="41"/>
      <c r="M14" s="41"/>
      <c r="N14" s="69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2"/>
    </row>
    <row r="15" spans="1:32" s="17" customFormat="1" ht="24.75" customHeight="1">
      <c r="A15" s="182" t="s">
        <v>55</v>
      </c>
      <c r="B15" s="184" t="s">
        <v>47</v>
      </c>
      <c r="C15" s="184"/>
      <c r="D15" s="184"/>
      <c r="E15" s="184"/>
      <c r="F15" s="185" t="str">
        <f>GetBugSheetName()</f>
        <v>Clear_Click_</v>
      </c>
      <c r="G15" s="186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4"/>
    </row>
    <row r="16" spans="1:32" s="17" customFormat="1" ht="36" customHeight="1" thickBot="1">
      <c r="A16" s="183"/>
      <c r="B16" s="173" t="s">
        <v>31</v>
      </c>
      <c r="C16" s="174"/>
      <c r="D16" s="174"/>
      <c r="E16" s="175"/>
      <c r="F16" s="173"/>
      <c r="G16" s="187"/>
      <c r="H16" s="61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 t="str">
        <f t="shared" ref="S16:AF16" si="0">IF(S15="","",(SUM(LEN(S15)-LEN(SUBSTITUTE(S15,",","")))/LEN(",")) + 1 )</f>
        <v/>
      </c>
      <c r="T16" s="55" t="str">
        <f t="shared" si="0"/>
        <v/>
      </c>
      <c r="U16" s="55" t="str">
        <f t="shared" si="0"/>
        <v/>
      </c>
      <c r="V16" s="55" t="str">
        <f t="shared" si="0"/>
        <v/>
      </c>
      <c r="W16" s="55" t="str">
        <f t="shared" si="0"/>
        <v/>
      </c>
      <c r="X16" s="55" t="str">
        <f t="shared" si="0"/>
        <v/>
      </c>
      <c r="Y16" s="55" t="str">
        <f t="shared" si="0"/>
        <v/>
      </c>
      <c r="Z16" s="55" t="str">
        <f t="shared" si="0"/>
        <v/>
      </c>
      <c r="AA16" s="55" t="str">
        <f t="shared" si="0"/>
        <v/>
      </c>
      <c r="AB16" s="55" t="str">
        <f t="shared" si="0"/>
        <v/>
      </c>
      <c r="AC16" s="55" t="str">
        <f t="shared" si="0"/>
        <v/>
      </c>
      <c r="AD16" s="55" t="str">
        <f t="shared" si="0"/>
        <v/>
      </c>
      <c r="AE16" s="55" t="str">
        <f t="shared" si="0"/>
        <v/>
      </c>
      <c r="AF16" s="56" t="str">
        <f t="shared" si="0"/>
        <v/>
      </c>
    </row>
    <row r="17" spans="8:22" s="17" customFormat="1">
      <c r="H17" s="47"/>
      <c r="I17" s="47"/>
      <c r="J17" s="47"/>
      <c r="K17" s="47"/>
      <c r="L17" s="47"/>
      <c r="M17" s="47"/>
      <c r="N17" s="48"/>
      <c r="O17" s="49"/>
      <c r="P17" s="47"/>
      <c r="Q17" s="47"/>
      <c r="R17" s="47"/>
      <c r="S17" s="47"/>
      <c r="T17" s="47"/>
      <c r="U17" s="47"/>
      <c r="V17" s="47"/>
    </row>
  </sheetData>
  <sheetProtection insertRows="0"/>
  <protectedRanges>
    <protectedRange sqref="B4:G10" name="Range2_1"/>
    <protectedRange sqref="B1:O2 P2 T1 AC1:AF2" name="Range1_1"/>
    <protectedRange sqref="H11:AF15" name="Range3_1_1"/>
    <protectedRange sqref="H4:AF10" name="Range2_1_1"/>
  </protectedRanges>
  <mergeCells count="31">
    <mergeCell ref="C6:G6"/>
    <mergeCell ref="D9:G9"/>
    <mergeCell ref="B10:G10"/>
    <mergeCell ref="A11:A14"/>
    <mergeCell ref="B11:F11"/>
    <mergeCell ref="B12:F12"/>
    <mergeCell ref="B13:F13"/>
    <mergeCell ref="B14:F14"/>
    <mergeCell ref="A15:A16"/>
    <mergeCell ref="B15:E15"/>
    <mergeCell ref="F15:G15"/>
    <mergeCell ref="B16:E16"/>
    <mergeCell ref="F16:G16"/>
    <mergeCell ref="C8:G8"/>
    <mergeCell ref="A7:A10"/>
    <mergeCell ref="B7:G7"/>
    <mergeCell ref="A4:A6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I3:AF16 H3:H5 H7:H8 H11:H16">
    <cfRule type="expression" dxfId="1" priority="71" stopIfTrue="1">
      <formula>H$14="NA"</formula>
    </cfRule>
    <cfRule type="expression" dxfId="0" priority="72" stopIfTrue="1">
      <formula>H$14="NG"</formula>
    </cfRule>
  </conditionalFormatting>
  <dataValidations count="10">
    <dataValidation allowBlank="1" showInputMessage="1" showErrorMessage="1" promptTitle="Condition Type" prompt="N : Normal _x000a_A : Abnormal _x000a_B : Boundary" sqref="G11"/>
    <dataValidation allowBlank="1" showInputMessage="1" showErrorMessage="1" promptTitle="Enter" prompt="Name of the person who performed the test" sqref="G12"/>
    <dataValidation allowBlank="1" showInputMessage="1" showErrorMessage="1" promptTitle="Testing Date" prompt="Date on which test was performed in yyyy/mm/dd format" sqref="G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4"/>
    <dataValidation allowBlank="1" showInputMessage="1" showErrorMessage="1" promptTitle="Bug ID" prompt="Unique ID throughout the project._x000a_For every Bug found during Test as well as Re-Test, a new Bug ID needs to be entered here (as a comma seperated value)" sqref="B15:E15"/>
    <dataValidation allowBlank="1" showInputMessage="1" showErrorMessage="1" promptTitle="PCL sheet name" prompt=" " sqref="F15:G15"/>
    <dataValidation type="list" allowBlank="1" showInputMessage="1" showErrorMessage="1" sqref="H14:AF14">
      <formula1>"OK, NG, NA, PT"</formula1>
    </dataValidation>
    <dataValidation type="list" allowBlank="1" showInputMessage="1" showErrorMessage="1" sqref="H11:AF11">
      <formula1>"N, A, B"</formula1>
    </dataValidation>
    <dataValidation allowBlank="1" showInputMessage="1" showErrorMessage="1" promptTitle="Check points" prompt="that need / need not be executed" sqref="A7:A10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A3:A138"/>
  <sheetViews>
    <sheetView topLeftCell="A52" workbookViewId="0">
      <selection activeCell="O72" sqref="O72"/>
    </sheetView>
  </sheetViews>
  <sheetFormatPr defaultRowHeight="13.5"/>
  <sheetData>
    <row r="3" spans="1:1">
      <c r="A3" s="71" t="s">
        <v>63</v>
      </c>
    </row>
    <row r="47" spans="1:1">
      <c r="A47" s="71" t="s">
        <v>64</v>
      </c>
    </row>
    <row r="89" spans="1:1">
      <c r="A89" s="71" t="s">
        <v>65</v>
      </c>
    </row>
    <row r="138" spans="1:1">
      <c r="A138" s="71" t="s">
        <v>66</v>
      </c>
    </row>
  </sheetData>
  <phoneticPr fontId="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Upload_Click</vt:lpstr>
      <vt:lpstr>Clear_Click</vt:lpstr>
      <vt:lpstr>Evidence</vt:lpstr>
      <vt:lpstr>Clear_Click!BugCount</vt:lpstr>
      <vt:lpstr>Page_Load!BugCount</vt:lpstr>
      <vt:lpstr>Upload_Click!BugCount</vt:lpstr>
      <vt:lpstr>BugCount</vt:lpstr>
      <vt:lpstr>Clear_Click!BugSheetName</vt:lpstr>
      <vt:lpstr>Page_Load!BugSheetName</vt:lpstr>
      <vt:lpstr>Upload_Click!BugSheetName</vt:lpstr>
      <vt:lpstr>BugSheetName</vt:lpstr>
      <vt:lpstr>NewPCL</vt:lpstr>
      <vt:lpstr>NewPCL_Row</vt:lpstr>
      <vt:lpstr>Clear_Click!Print_Area</vt:lpstr>
      <vt:lpstr>Page_Load!Print_Area</vt:lpstr>
      <vt:lpstr>Summary!Print_Area</vt:lpstr>
      <vt:lpstr>Template!Print_Area</vt:lpstr>
      <vt:lpstr>Upload_Click!Print_Area</vt:lpstr>
      <vt:lpstr>Clear_Click!Print_Titles</vt:lpstr>
      <vt:lpstr>Page_Load!Print_Titles</vt:lpstr>
      <vt:lpstr>Summary!Print_Titles</vt:lpstr>
      <vt:lpstr>Template!Print_Titles</vt:lpstr>
      <vt:lpstr>Upload_Click!Print_Titles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Upload_Click!TestResult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2019-09-04T11:24:54Z</dcterms:modified>
</cp:coreProperties>
</file>