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LOGITECH SYSTEM\Documents\"/>
    </mc:Choice>
  </mc:AlternateContent>
  <xr:revisionPtr revIDLastSave="0" documentId="13_ncr:1_{564BBC2B-20D1-4A78-9EDF-CDB5D8437CBF}" xr6:coauthVersionLast="47" xr6:coauthVersionMax="47" xr10:uidLastSave="{00000000-0000-0000-0000-000000000000}"/>
  <bookViews>
    <workbookView xWindow="-120" yWindow="-120" windowWidth="20730" windowHeight="11160" activeTab="6" xr2:uid="{DA2F95D6-A6E5-4113-9361-9D5DE438A948}"/>
  </bookViews>
  <sheets>
    <sheet name="data cleaning" sheetId="1" r:id="rId1"/>
    <sheet name="Sheet1" sheetId="8" r:id="rId2"/>
    <sheet name="sales" sheetId="5" r:id="rId3"/>
    <sheet name="Sheet3" sheetId="10" r:id="rId4"/>
    <sheet name="budget" sheetId="6" r:id="rId5"/>
    <sheet name="Sheet2" sheetId="9" r:id="rId6"/>
    <sheet name="employee" sheetId="7" r:id="rId7"/>
  </sheets>
  <definedNames>
    <definedName name="_xlnm._FilterDatabase" localSheetId="4" hidden="1">budget!$A$1:$H$25</definedName>
    <definedName name="_xlnm._FilterDatabase" localSheetId="2" hidden="1">sales!$B$1:$B$29</definedName>
    <definedName name="_xlnm.Extract" localSheetId="2">sales!$K$19</definedName>
    <definedName name="Slicer_Status">#N/A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7" l="1"/>
  <c r="J4" i="7"/>
  <c r="J5" i="7"/>
  <c r="J6" i="7"/>
  <c r="J7" i="7"/>
  <c r="J8" i="7"/>
  <c r="J9" i="7"/>
  <c r="J10" i="7"/>
  <c r="J11" i="7"/>
  <c r="J12" i="7"/>
  <c r="J13" i="7"/>
  <c r="J14" i="7"/>
  <c r="J15" i="7"/>
  <c r="J16" i="7"/>
  <c r="J17" i="7"/>
  <c r="J18" i="7"/>
  <c r="J19" i="7"/>
  <c r="J20" i="7"/>
  <c r="J21" i="7"/>
  <c r="J22" i="7"/>
  <c r="J23" i="7"/>
  <c r="J24" i="7"/>
  <c r="J25" i="7"/>
  <c r="J26" i="7"/>
  <c r="J27" i="7"/>
  <c r="J28" i="7"/>
  <c r="J29" i="7"/>
  <c r="J30" i="7"/>
  <c r="J2" i="7"/>
  <c r="J3" i="6"/>
  <c r="J4" i="6"/>
  <c r="J5" i="6"/>
  <c r="J6" i="6"/>
  <c r="J7" i="6"/>
  <c r="J8" i="6"/>
  <c r="J9" i="6"/>
  <c r="J10" i="6"/>
  <c r="J11" i="6"/>
  <c r="J12" i="6"/>
  <c r="J13" i="6"/>
  <c r="J14" i="6"/>
  <c r="J15" i="6"/>
  <c r="J16" i="6"/>
  <c r="J17" i="6"/>
  <c r="J18" i="6"/>
  <c r="J19" i="6"/>
  <c r="J20" i="6"/>
  <c r="J21" i="6"/>
  <c r="J22" i="6"/>
  <c r="J23" i="6"/>
  <c r="J24" i="6"/>
  <c r="J25" i="6"/>
  <c r="J2" i="6"/>
  <c r="L17" i="5"/>
  <c r="L16" i="5"/>
  <c r="L15" i="5"/>
</calcChain>
</file>

<file path=xl/sharedStrings.xml><?xml version="1.0" encoding="utf-8"?>
<sst xmlns="http://schemas.openxmlformats.org/spreadsheetml/2006/main" count="697" uniqueCount="230">
  <si>
    <t>SR.NO</t>
  </si>
  <si>
    <t>Name</t>
  </si>
  <si>
    <t>Email</t>
  </si>
  <si>
    <t>Address</t>
  </si>
  <si>
    <t>Country</t>
  </si>
  <si>
    <t>India</t>
  </si>
  <si>
    <t>rajesh.kumar@gmail.com</t>
  </si>
  <si>
    <t>amit.patel@gmail.com</t>
  </si>
  <si>
    <t>neha.sharma@gmail.com</t>
  </si>
  <si>
    <t>sunita.reddy@gmail.com</t>
  </si>
  <si>
    <t>mohit.gupta@gmail.com</t>
  </si>
  <si>
    <t>aarti.desai@gmail.com</t>
  </si>
  <si>
    <t>karan.mehta@gmail.com</t>
  </si>
  <si>
    <t>suman.sharma@gmail.com</t>
  </si>
  <si>
    <t>vijay.kumar@gmail.com</t>
  </si>
  <si>
    <t>rekha.patel@gmail.com</t>
  </si>
  <si>
    <t>deepak.sharma@gmail.com</t>
  </si>
  <si>
    <t>asha.gupta@gmail.com</t>
  </si>
  <si>
    <t>rajni.desai@gmail.com</t>
  </si>
  <si>
    <t>alok.sharma@gmail.com</t>
  </si>
  <si>
    <t>sushma.gupta@gmail.com</t>
  </si>
  <si>
    <t>ramesh.kumar@gmail.com</t>
  </si>
  <si>
    <t>neelam.desai@gmail.com</t>
  </si>
  <si>
    <t>sonali.sharma@gmail.com</t>
  </si>
  <si>
    <t>rajesh.patel@gmail.com</t>
  </si>
  <si>
    <t>geeta.reddy@gmail.com</t>
  </si>
  <si>
    <t>mohan.gupta@gmail.com</t>
  </si>
  <si>
    <t>rina.sharma@gmail.com</t>
  </si>
  <si>
    <t>pankaj.mehta@gmail.com</t>
  </si>
  <si>
    <t>rani.patel@gmail.com</t>
  </si>
  <si>
    <t>phone no</t>
  </si>
  <si>
    <t>1234 Elm St</t>
  </si>
  <si>
    <t>Mumbai</t>
  </si>
  <si>
    <t>Maharashtra</t>
  </si>
  <si>
    <t>5678 Oak Ave</t>
  </si>
  <si>
    <t>Delhi</t>
  </si>
  <si>
    <t>9101 Pine Blvd</t>
  </si>
  <si>
    <t>Bangalore</t>
  </si>
  <si>
    <t>Karnataka</t>
  </si>
  <si>
    <t>1122 Maple Dr</t>
  </si>
  <si>
    <t>Chennai</t>
  </si>
  <si>
    <t>Tamil Nadu</t>
  </si>
  <si>
    <t>2233 Cedar Ln</t>
  </si>
  <si>
    <t>3344 Birch Way</t>
  </si>
  <si>
    <t>4455 Fir Ct</t>
  </si>
  <si>
    <t>5566 Spruce St</t>
  </si>
  <si>
    <t>6677 Redwood Dr</t>
  </si>
  <si>
    <t>7788 Oakwood Ave</t>
  </si>
  <si>
    <t>8899 Walnut St</t>
  </si>
  <si>
    <t>9900 Ash St</t>
  </si>
  <si>
    <t>1010 Cypress Ave</t>
  </si>
  <si>
    <t>1122 Cedar Ln</t>
  </si>
  <si>
    <t>5678 Pine Ave</t>
  </si>
  <si>
    <t>9101 Maple Dr</t>
  </si>
  <si>
    <t>1122 Oakwood Ave</t>
  </si>
  <si>
    <t>2233 Walnut St</t>
  </si>
  <si>
    <t>3344 Cedar Ln</t>
  </si>
  <si>
    <t>5566 Ashwood Dr</t>
  </si>
  <si>
    <t>6677 Birch Way</t>
  </si>
  <si>
    <t>7788 Redwood Dr</t>
  </si>
  <si>
    <t>8899 Pine Ave</t>
  </si>
  <si>
    <t>9900 Oakwood Ave</t>
  </si>
  <si>
    <t>1010 Elm St</t>
  </si>
  <si>
    <t>priya.singh@gmail.com</t>
  </si>
  <si>
    <t>ravi.mehta@gmail.com</t>
  </si>
  <si>
    <t>city</t>
  </si>
  <si>
    <t>state</t>
  </si>
  <si>
    <t>pincode</t>
  </si>
  <si>
    <t>Employee Name</t>
  </si>
  <si>
    <t>Date</t>
  </si>
  <si>
    <t>Status</t>
  </si>
  <si>
    <t>Department</t>
  </si>
  <si>
    <t>Location</t>
  </si>
  <si>
    <t>Shift</t>
  </si>
  <si>
    <t>Manager</t>
  </si>
  <si>
    <t>Overtime Hours</t>
  </si>
  <si>
    <t>Rajesh Kumar</t>
  </si>
  <si>
    <t>Present</t>
  </si>
  <si>
    <t>Sales</t>
  </si>
  <si>
    <t>Morning</t>
  </si>
  <si>
    <t>Amit</t>
  </si>
  <si>
    <t>Neha Sharma</t>
  </si>
  <si>
    <t>Absent</t>
  </si>
  <si>
    <t>HR</t>
  </si>
  <si>
    <t>Evening</t>
  </si>
  <si>
    <t>Priya</t>
  </si>
  <si>
    <t>Arun Patel</t>
  </si>
  <si>
    <t>Finance</t>
  </si>
  <si>
    <t>Ravi</t>
  </si>
  <si>
    <t>Priya Verma</t>
  </si>
  <si>
    <t>IT</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</si>
  <si>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</si>
  <si>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</si>
  <si>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</si>
  <si>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</si>
  <si>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</si>
  <si>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</si>
  <si>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</si>
  <si>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</si>
  <si>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</si>
  <si>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</si>
  <si>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</si>
  <si>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</si>
  <si>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</si>
  <si>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</si>
  <si>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</si>
  <si>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</si>
  <si>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</si>
  <si>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</si>
  <si>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</si>
  <si>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</si>
  <si>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</si>
  <si>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</si>
  <si>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</si>
  <si>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</si>
  <si>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</si>
  <si>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</si>
  <si>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</si>
  <si>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</si>
  <si>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919876543210</t>
  </si>
  <si>
    <t>919765432109</t>
  </si>
  <si>
    <t>919876543211</t>
  </si>
  <si>
    <t>919678432108</t>
  </si>
  <si>
    <t>919546210789</t>
  </si>
  <si>
    <t>919456123098</t>
  </si>
  <si>
    <t>919432108765</t>
  </si>
  <si>
    <t>919321098765</t>
  </si>
  <si>
    <t>919213456789</t>
  </si>
  <si>
    <t>919308765432</t>
  </si>
  <si>
    <t>919214567890</t>
  </si>
  <si>
    <t>919203456789</t>
  </si>
  <si>
    <t>919345678901</t>
  </si>
  <si>
    <t>919123456789</t>
  </si>
  <si>
    <t>919456789012</t>
  </si>
  <si>
    <t>919567890123</t>
  </si>
  <si>
    <t>919678901234</t>
  </si>
  <si>
    <t>919789012345</t>
  </si>
  <si>
    <t>919890123456</t>
  </si>
  <si>
    <t>919901234567</t>
  </si>
  <si>
    <t>919412345678</t>
  </si>
  <si>
    <t>919234567890</t>
  </si>
  <si>
    <t>Priya Singh</t>
  </si>
  <si>
    <t>Amit Patel</t>
  </si>
  <si>
    <t>Ravi Mehta</t>
  </si>
  <si>
    <t>Sunita Reddy</t>
  </si>
  <si>
    <t>Mohit Gupta</t>
  </si>
  <si>
    <t>Karan Mehta</t>
  </si>
  <si>
    <t>Suman Sharma</t>
  </si>
  <si>
    <t>Vijay Kumar</t>
  </si>
  <si>
    <t>Rekha Patel</t>
  </si>
  <si>
    <t>Asha Gupta</t>
  </si>
  <si>
    <t>Rajni Desai</t>
  </si>
  <si>
    <t>Alok Sharma</t>
  </si>
  <si>
    <t>Sushma Gupta</t>
  </si>
  <si>
    <t>Ramesh Kumar</t>
  </si>
  <si>
    <t>Neelam Desai</t>
  </si>
  <si>
    <t>Sonali Sharma</t>
  </si>
  <si>
    <t>Rajesh Patel</t>
  </si>
  <si>
    <t>Geeta Reddy</t>
  </si>
  <si>
    <t>Mohan Gupta</t>
  </si>
  <si>
    <t>Rina Sharma</t>
  </si>
  <si>
    <t>Pankaj Mehta</t>
  </si>
  <si>
    <t>Rani Patel</t>
  </si>
  <si>
    <t>Suman Reddy</t>
  </si>
  <si>
    <t>Salesperson</t>
  </si>
  <si>
    <t>Region</t>
  </si>
  <si>
    <t>Month</t>
  </si>
  <si>
    <t>Product</t>
  </si>
  <si>
    <t>Units Sold</t>
  </si>
  <si>
    <t>Revenue</t>
  </si>
  <si>
    <t>Discount</t>
  </si>
  <si>
    <t>Tax</t>
  </si>
  <si>
    <t>Rahul</t>
  </si>
  <si>
    <t>North</t>
  </si>
  <si>
    <t>Jan</t>
  </si>
  <si>
    <t>Product A</t>
  </si>
  <si>
    <t>East</t>
  </si>
  <si>
    <t>Product B</t>
  </si>
  <si>
    <t>West</t>
  </si>
  <si>
    <t>Product C</t>
  </si>
  <si>
    <t>South</t>
  </si>
  <si>
    <t>Feb</t>
  </si>
  <si>
    <t>Sneha</t>
  </si>
  <si>
    <t>Vikram</t>
  </si>
  <si>
    <t>Nisha</t>
  </si>
  <si>
    <t>Anil</t>
  </si>
  <si>
    <t>Mar</t>
  </si>
  <si>
    <t>Meera</t>
  </si>
  <si>
    <t>Karan</t>
  </si>
  <si>
    <t>Aarti</t>
  </si>
  <si>
    <t>Sanjay</t>
  </si>
  <si>
    <t>Apr</t>
  </si>
  <si>
    <t>Rina</t>
  </si>
  <si>
    <t>Rajesh</t>
  </si>
  <si>
    <t>May</t>
  </si>
  <si>
    <t>Neelam</t>
  </si>
  <si>
    <t>Alok</t>
  </si>
  <si>
    <t>Shruti</t>
  </si>
  <si>
    <t>Vijay</t>
  </si>
  <si>
    <t>Jun</t>
  </si>
  <si>
    <t>Rekha</t>
  </si>
  <si>
    <t>Ramesh</t>
  </si>
  <si>
    <t>Asha</t>
  </si>
  <si>
    <t>Deepak</t>
  </si>
  <si>
    <t>Jul</t>
  </si>
  <si>
    <t>Sonali</t>
  </si>
  <si>
    <t>Suresh</t>
  </si>
  <si>
    <t>Rani</t>
  </si>
  <si>
    <t>Category</t>
  </si>
  <si>
    <t>Budgeted Expense</t>
  </si>
  <si>
    <t>Actual Expense</t>
  </si>
  <si>
    <t>Variance</t>
  </si>
  <si>
    <t>Expense Date</t>
  </si>
  <si>
    <t>Approved By</t>
  </si>
  <si>
    <t>Marketing</t>
  </si>
  <si>
    <t>Operations</t>
  </si>
  <si>
    <t>R&amp;D</t>
  </si>
  <si>
    <t>Logistics</t>
  </si>
  <si>
    <t>units sold</t>
  </si>
  <si>
    <t>&gt;=150</t>
  </si>
  <si>
    <t>Row Labels</t>
  </si>
  <si>
    <t>Grand Total</t>
  </si>
  <si>
    <t>Sum of Revenue</t>
  </si>
  <si>
    <t>Product type</t>
  </si>
  <si>
    <t>Column Labels</t>
  </si>
  <si>
    <t>Count of Status</t>
  </si>
  <si>
    <t>total working days</t>
  </si>
  <si>
    <t>sumif</t>
  </si>
  <si>
    <t>Sum of Budgeted Expense</t>
  </si>
  <si>
    <t>Sum of Actual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</si>
</sst>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39997558519241921"/>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xf>
    <xf numFmtId="0" fontId="1" fillId="0" borderId="0" xfId="0" applyFont="1" applyAlignment="1">
      <alignment horizontal="center" vertical="center" wrapText="1"/>
    </xf>
    <xf numFmtId="0" fontId="0" fillId="0" borderId="0" xfId="0" applyAlignment="1">
      <alignment vertical="center" wrapText="1"/>
    </xf>
    <xf numFmtId="0" fontId="0" fillId="2" borderId="0" xfId="0" applyFill="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0" fillId="3" borderId="0" xfId="0" applyFill="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session.xlsx]Sheet3!PivotTable1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Sum of Budgeted Expense</c:v>
                </c:pt>
              </c:strCache>
            </c:strRef>
          </c:tx>
          <c:spPr>
            <a:solidFill>
              <a:schemeClr val="accent1"/>
            </a:solidFill>
            <a:ln>
              <a:noFill/>
            </a:ln>
            <a:effectLst/>
          </c:spPr>
          <c:invertIfNegative val="0"/>
          <c:cat>
            <c:strRef>
              <c:f>Sheet3!$A$2:$A$10</c:f>
              <c:strCache>
                <c:ptCount val="8"/>
                <c:pt idx="0">
                  <c:v>Finance</c:v>
                </c:pt>
                <c:pt idx="1">
                  <c:v>HR</c:v>
                </c:pt>
                <c:pt idx="2">
                  <c:v>IT</c:v>
                </c:pt>
                <c:pt idx="3">
                  <c:v>Logistics</c:v>
                </c:pt>
                <c:pt idx="4">
                  <c:v>Marketing</c:v>
                </c:pt>
                <c:pt idx="5">
                  <c:v>Operations</c:v>
                </c:pt>
                <c:pt idx="6">
                  <c:v>R&amp;D</c:v>
                </c:pt>
                <c:pt idx="7">
                  <c:v>Sales</c:v>
                </c:pt>
              </c:strCache>
            </c:strRef>
          </c:cat>
          <c:val>
            <c:numRef>
              <c:f>Sheet3!$B$2:$B$10</c:f>
              <c:numCache>
                <c:formatCode>General</c:formatCode>
                <c:ptCount val="8"/>
                <c:pt idx="0">
                  <c:v>78000</c:v>
                </c:pt>
                <c:pt idx="1">
                  <c:v>65000</c:v>
                </c:pt>
                <c:pt idx="2">
                  <c:v>93000</c:v>
                </c:pt>
                <c:pt idx="3">
                  <c:v>108000</c:v>
                </c:pt>
                <c:pt idx="4">
                  <c:v>161000</c:v>
                </c:pt>
                <c:pt idx="5">
                  <c:v>123000</c:v>
                </c:pt>
                <c:pt idx="6">
                  <c:v>138000</c:v>
                </c:pt>
                <c:pt idx="7">
                  <c:v>183000</c:v>
                </c:pt>
              </c:numCache>
            </c:numRef>
          </c:val>
          <c:extLst>
            <c:ext xmlns:c16="http://schemas.microsoft.com/office/drawing/2014/chart" uri="{C3380CC4-5D6E-409C-BE32-E72D297353CC}">
              <c16:uniqueId val="{00000001-C1F0-4C62-B034-9FF1CFB41074}"/>
            </c:ext>
          </c:extLst>
        </c:ser>
        <c:ser>
          <c:idx val="1"/>
          <c:order val="1"/>
          <c:tx>
            <c:strRef>
              <c:f>Sheet3!$C$1</c:f>
              <c:strCache>
                <c:ptCount val="1"/>
                <c:pt idx="0">
                  <c:v>Sum of Actual Expense</c:v>
                </c:pt>
              </c:strCache>
            </c:strRef>
          </c:tx>
          <c:spPr>
            <a:solidFill>
              <a:schemeClr val="accent2"/>
            </a:solidFill>
            <a:ln>
              <a:noFill/>
            </a:ln>
            <a:effectLst/>
          </c:spPr>
          <c:invertIfNegative val="0"/>
          <c:cat>
            <c:strRef>
              <c:f>Sheet3!$A$2:$A$10</c:f>
              <c:strCache>
                <c:ptCount val="8"/>
                <c:pt idx="0">
                  <c:v>Finance</c:v>
                </c:pt>
                <c:pt idx="1">
                  <c:v>HR</c:v>
                </c:pt>
                <c:pt idx="2">
                  <c:v>IT</c:v>
                </c:pt>
                <c:pt idx="3">
                  <c:v>Logistics</c:v>
                </c:pt>
                <c:pt idx="4">
                  <c:v>Marketing</c:v>
                </c:pt>
                <c:pt idx="5">
                  <c:v>Operations</c:v>
                </c:pt>
                <c:pt idx="6">
                  <c:v>R&amp;D</c:v>
                </c:pt>
                <c:pt idx="7">
                  <c:v>Sales</c:v>
                </c:pt>
              </c:strCache>
            </c:strRef>
          </c:cat>
          <c:val>
            <c:numRef>
              <c:f>Sheet3!$C$2:$C$10</c:f>
              <c:numCache>
                <c:formatCode>General</c:formatCode>
                <c:ptCount val="8"/>
                <c:pt idx="0">
                  <c:v>75000</c:v>
                </c:pt>
                <c:pt idx="1">
                  <c:v>68000</c:v>
                </c:pt>
                <c:pt idx="2">
                  <c:v>94000</c:v>
                </c:pt>
                <c:pt idx="3">
                  <c:v>105000</c:v>
                </c:pt>
                <c:pt idx="4">
                  <c:v>161000</c:v>
                </c:pt>
                <c:pt idx="5">
                  <c:v>120000</c:v>
                </c:pt>
                <c:pt idx="6">
                  <c:v>144000</c:v>
                </c:pt>
                <c:pt idx="7">
                  <c:v>185000</c:v>
                </c:pt>
              </c:numCache>
            </c:numRef>
          </c:val>
          <c:extLst>
            <c:ext xmlns:c16="http://schemas.microsoft.com/office/drawing/2014/chart" uri="{C3380CC4-5D6E-409C-BE32-E72D297353CC}">
              <c16:uniqueId val="{00000002-C1F0-4C62-B034-9FF1CFB41074}"/>
            </c:ext>
          </c:extLst>
        </c:ser>
        <c:dLbls>
          <c:showLegendKey val="0"/>
          <c:showVal val="0"/>
          <c:showCatName val="0"/>
          <c:showSerName val="0"/>
          <c:showPercent val="0"/>
          <c:showBubbleSize val="0"/>
        </c:dLbls>
        <c:gapWidth val="219"/>
        <c:overlap val="-27"/>
        <c:axId val="855163295"/>
        <c:axId val="855168287"/>
      </c:barChart>
      <c:catAx>
        <c:axId val="85516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168287"/>
        <c:crosses val="autoZero"/>
        <c:auto val="1"/>
        <c:lblAlgn val="ctr"/>
        <c:lblOffset val="100"/>
        <c:noMultiLvlLbl val="0"/>
      </c:catAx>
      <c:valAx>
        <c:axId val="85516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16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79BD4963-1659-4154-892F-DDBFD9E53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466725</xdr:colOff>
      <xdr:row>4</xdr:row>
      <xdr:rowOff>161925</xdr:rowOff>
    </xdr:from>
    <xdr:to>
      <xdr:col>7</xdr:col>
      <xdr:colOff>466725</xdr:colOff>
      <xdr:row>18</xdr:row>
      <xdr:rowOff>19050</xdr:rowOff>
    </xdr:to>
    <mc:AlternateContent xmlns:mc="http://schemas.openxmlformats.org/markup-compatibility/2006" xmlns:a14="http://schemas.microsoft.com/office/drawing/2010/main">
      <mc:Choice Requires="a14">
        <xdr:graphicFrame macro="">
          <xdr:nvGraphicFramePr>
            <xdr:cNvPr id="2" name="Status">
              <a:extLst>
                <a:ext uri="{FF2B5EF4-FFF2-40B4-BE49-F238E27FC236}">
                  <a16:creationId xmlns:a16="http://schemas.microsoft.com/office/drawing/2014/main" id="{BCD1D924-B825-49F6-BDF8-DB9DE622A470}"/>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4048125" y="923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GITECH SYSTEM" refreshedDate="45547.530000694445" createdVersion="7" refreshedVersion="7" minRefreshableVersion="3" recordCount="28" xr:uid="{33015DC3-9C5F-47A5-903B-CEC74C548D66}">
  <cacheSource type="worksheet">
    <worksheetSource ref="A1:H29" sheet="sales"/>
  </cacheSource>
  <cacheFields count="8">
    <cacheField name="Salesperson" numFmtId="0">
      <sharedItems/>
    </cacheField>
    <cacheField name="Region" numFmtId="0">
      <sharedItems count="4">
        <s v="West"/>
        <s v="South"/>
        <s v="North"/>
        <s v="East"/>
      </sharedItems>
    </cacheField>
    <cacheField name="Month" numFmtId="0">
      <sharedItems/>
    </cacheField>
    <cacheField name="Product" numFmtId="0">
      <sharedItems/>
    </cacheField>
    <cacheField name="Units Sold" numFmtId="0">
      <sharedItems containsSemiMixedTypes="0" containsString="0" containsNumber="1" containsInteger="1" minValue="90" maxValue="170"/>
    </cacheField>
    <cacheField name="Revenue" numFmtId="0">
      <sharedItems containsSemiMixedTypes="0" containsString="0" containsNumber="1" containsInteger="1" minValue="2000" maxValue="5100"/>
    </cacheField>
    <cacheField name="Discount" numFmtId="0">
      <sharedItems containsSemiMixedTypes="0" containsString="0" containsNumber="1" containsInteger="1" minValue="150" maxValue="400"/>
    </cacheField>
    <cacheField name="Tax" numFmtId="0">
      <sharedItems containsSemiMixedTypes="0" containsString="0" containsNumber="1" containsInteger="1" minValue="100" maxValue="22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GITECH SYSTEM" refreshedDate="45547.625929861111" createdVersion="7" refreshedVersion="7" minRefreshableVersion="3" recordCount="29" xr:uid="{CD656E6E-C51D-43EA-B9F1-CBF9CB46F9E6}">
  <cacheSource type="worksheet">
    <worksheetSource ref="A1:H30" sheet="employee"/>
  </cacheSource>
  <cacheFields count="8">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0">
      <sharedItems containsSemiMixedTypes="0" containsString="0" containsNumber="1" containsInteger="1" minValue="45505" maxValue="45519"/>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66317119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GITECH SYSTEM" refreshedDate="45547.645575810187" createdVersion="7" refreshedVersion="7" minRefreshableVersion="3" recordCount="24" xr:uid="{7A6C2F70-7692-477D-BDDF-75D396B3D3FF}">
  <cacheSource type="worksheet">
    <worksheetSource ref="A1:H25" sheet="budget"/>
  </cacheSource>
  <cacheFields count="8">
    <cacheField name="Category" numFmtId="0">
      <sharedItems count="8">
        <s v="Marketing"/>
        <s v="IT"/>
        <s v="HR"/>
        <s v="Operations"/>
        <s v="Sales"/>
        <s v="Finance"/>
        <s v="R&amp;D"/>
        <s v="Logistics"/>
      </sharedItems>
    </cacheField>
    <cacheField name="Budgeted Expense" numFmtId="0">
      <sharedItems containsSemiMixedTypes="0" containsString="0" containsNumber="1" containsInteger="1" minValue="20000" maxValue="62000"/>
    </cacheField>
    <cacheField name="Actual Expense" numFmtId="0">
      <sharedItems containsSemiMixedTypes="0" containsString="0" containsNumber="1" containsInteger="1" minValue="21000" maxValue="63000"/>
    </cacheField>
    <cacheField name="Variance" numFmtId="0">
      <sharedItems containsSemiMixedTypes="0" containsString="0" containsNumber="1" containsInteger="1" minValue="-2000" maxValue="1000"/>
    </cacheField>
    <cacheField name="Department" numFmtId="0">
      <sharedItems/>
    </cacheField>
    <cacheField name="Location" numFmtId="0">
      <sharedItems/>
    </cacheField>
    <cacheField name="Expense Date" numFmtId="0">
      <sharedItems containsSemiMixedTypes="0" containsString="0" containsNumber="1" containsInteger="1" minValue="45505" maxValue="45528"/>
    </cacheField>
    <cacheField name="Approved B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s v="Karan"/>
    <x v="0"/>
    <s v="Mar"/>
    <s v="Product B"/>
    <n v="135"/>
    <n v="4050"/>
    <n v="310"/>
    <n v="160"/>
  </r>
  <r>
    <s v="Ramesh"/>
    <x v="0"/>
    <s v="Jun"/>
    <s v="Product B"/>
    <n v="125"/>
    <n v="3750"/>
    <n v="270"/>
    <n v="170"/>
  </r>
  <r>
    <s v="Suresh"/>
    <x v="0"/>
    <s v="Jul"/>
    <s v="Product C"/>
    <n v="125"/>
    <n v="3750"/>
    <n v="230"/>
    <n v="150"/>
  </r>
  <r>
    <s v="Mohit"/>
    <x v="0"/>
    <s v="Apr"/>
    <s v="Product C"/>
    <n v="100"/>
    <n v="3000"/>
    <n v="200"/>
    <n v="140"/>
  </r>
  <r>
    <s v="Amit"/>
    <x v="0"/>
    <s v="Jan"/>
    <s v="Product C"/>
    <n v="90"/>
    <n v="2700"/>
    <n v="150"/>
    <n v="120"/>
  </r>
  <r>
    <s v="Vikram"/>
    <x v="0"/>
    <s v="Feb"/>
    <s v="Product A"/>
    <n v="110"/>
    <n v="2200"/>
    <n v="200"/>
    <n v="110"/>
  </r>
  <r>
    <s v="Alok"/>
    <x v="0"/>
    <s v="May"/>
    <s v="Product A"/>
    <n v="100"/>
    <n v="2000"/>
    <n v="180"/>
    <n v="120"/>
  </r>
  <r>
    <s v="Nisha"/>
    <x v="1"/>
    <s v="Feb"/>
    <s v="Product B"/>
    <n v="170"/>
    <n v="5100"/>
    <n v="350"/>
    <n v="210"/>
  </r>
  <r>
    <s v="Shruti"/>
    <x v="1"/>
    <s v="May"/>
    <s v="Product B"/>
    <n v="160"/>
    <n v="4800"/>
    <n v="300"/>
    <n v="220"/>
  </r>
  <r>
    <s v="Asha"/>
    <x v="1"/>
    <s v="Jun"/>
    <s v="Product C"/>
    <n v="155"/>
    <n v="4650"/>
    <n v="320"/>
    <n v="210"/>
  </r>
  <r>
    <s v="Aarti"/>
    <x v="1"/>
    <s v="Mar"/>
    <s v="Product C"/>
    <n v="140"/>
    <n v="4200"/>
    <n v="280"/>
    <n v="200"/>
  </r>
  <r>
    <s v="Rani"/>
    <x v="1"/>
    <s v="Jul"/>
    <s v="Product A"/>
    <n v="140"/>
    <n v="2800"/>
    <n v="210"/>
    <n v="140"/>
  </r>
  <r>
    <s v="Neha"/>
    <x v="1"/>
    <s v="Jan"/>
    <s v="Product A"/>
    <n v="130"/>
    <n v="2600"/>
    <n v="180"/>
    <n v="140"/>
  </r>
  <r>
    <s v="Priya"/>
    <x v="1"/>
    <s v="Apr"/>
    <s v="Product A"/>
    <n v="125"/>
    <n v="2500"/>
    <n v="190"/>
    <n v="130"/>
  </r>
  <r>
    <s v="Rajesh"/>
    <x v="2"/>
    <s v="May"/>
    <s v="Product B"/>
    <n v="145"/>
    <n v="4350"/>
    <n v="340"/>
    <n v="190"/>
  </r>
  <r>
    <s v="Ravi"/>
    <x v="2"/>
    <s v="Feb"/>
    <s v="Product B"/>
    <n v="140"/>
    <n v="4200"/>
    <n v="300"/>
    <n v="180"/>
  </r>
  <r>
    <s v="Vijay"/>
    <x v="2"/>
    <s v="Jun"/>
    <s v="Product C"/>
    <n v="105"/>
    <n v="3150"/>
    <n v="190"/>
    <n v="140"/>
  </r>
  <r>
    <s v="Deepak"/>
    <x v="2"/>
    <s v="Jul"/>
    <s v="Product A"/>
    <n v="150"/>
    <n v="3000"/>
    <n v="220"/>
    <n v="160"/>
  </r>
  <r>
    <s v="Anil"/>
    <x v="2"/>
    <s v="Mar"/>
    <s v="Product C"/>
    <n v="95"/>
    <n v="2850"/>
    <n v="160"/>
    <n v="130"/>
  </r>
  <r>
    <s v="Sanjay"/>
    <x v="2"/>
    <s v="Apr"/>
    <s v="Product A"/>
    <n v="140"/>
    <n v="2800"/>
    <n v="210"/>
    <n v="150"/>
  </r>
  <r>
    <s v="Rahul"/>
    <x v="2"/>
    <s v="Jan"/>
    <s v="Product A"/>
    <n v="120"/>
    <n v="2400"/>
    <n v="200"/>
    <n v="100"/>
  </r>
  <r>
    <s v="Sonali"/>
    <x v="3"/>
    <s v="Jul"/>
    <s v="Product B"/>
    <n v="170"/>
    <n v="5100"/>
    <n v="350"/>
    <n v="200"/>
  </r>
  <r>
    <s v="Priya"/>
    <x v="3"/>
    <s v="Jan"/>
    <s v="Product B"/>
    <n v="160"/>
    <n v="4800"/>
    <n v="400"/>
    <n v="200"/>
  </r>
  <r>
    <s v="Rina"/>
    <x v="3"/>
    <s v="Apr"/>
    <s v="Product B"/>
    <n v="155"/>
    <n v="4650"/>
    <n v="320"/>
    <n v="180"/>
  </r>
  <r>
    <s v="Neelam"/>
    <x v="3"/>
    <s v="May"/>
    <s v="Product C"/>
    <n v="120"/>
    <n v="3600"/>
    <n v="270"/>
    <n v="160"/>
  </r>
  <r>
    <s v="Sneha"/>
    <x v="3"/>
    <s v="Feb"/>
    <s v="Product C"/>
    <n v="100"/>
    <n v="3000"/>
    <n v="250"/>
    <n v="130"/>
  </r>
  <r>
    <s v="Rekha"/>
    <x v="3"/>
    <s v="Jun"/>
    <s v="Product A"/>
    <n v="130"/>
    <n v="2600"/>
    <n v="200"/>
    <n v="150"/>
  </r>
  <r>
    <s v="Meera"/>
    <x v="3"/>
    <s v="Mar"/>
    <s v="Product A"/>
    <n v="125"/>
    <n v="2500"/>
    <n v="190"/>
    <n v="1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n v="45505"/>
    <x v="0"/>
    <s v="Sales"/>
    <s v="Delhi"/>
    <s v="Morning"/>
    <s v="Amit"/>
    <n v="2"/>
  </r>
  <r>
    <x v="1"/>
    <n v="45505"/>
    <x v="1"/>
    <s v="HR"/>
    <s v="Mumbai"/>
    <s v="Evening"/>
    <s v="Priya"/>
    <n v="0"/>
  </r>
  <r>
    <x v="2"/>
    <n v="45506"/>
    <x v="0"/>
    <s v="Finance"/>
    <s v="Bangalore"/>
    <s v="Morning"/>
    <s v="Ravi"/>
    <n v="1"/>
  </r>
  <r>
    <x v="3"/>
    <n v="45506"/>
    <x v="0"/>
    <s v="IT"/>
    <s v="Chennai"/>
    <s v="Night"/>
    <s v="Mohit"/>
    <n v="0"/>
  </r>
  <r>
    <x v="4"/>
    <n v="45507"/>
    <x v="1"/>
    <s v="HR"/>
    <s v="Delhi"/>
    <s v="Morning"/>
    <s v="Neha"/>
    <n v="0"/>
  </r>
  <r>
    <x v="5"/>
    <n v="45507"/>
    <x v="0"/>
    <s v="Sales"/>
    <s v="Mumbai"/>
    <s v="Evening"/>
    <s v="Priya"/>
    <n v="3"/>
  </r>
  <r>
    <x v="6"/>
    <n v="45508"/>
    <x v="0"/>
    <s v="Finance"/>
    <s v="Bangalore"/>
    <s v="Morning"/>
    <s v="Ravi"/>
    <n v="1"/>
  </r>
  <r>
    <x v="7"/>
    <n v="45508"/>
    <x v="0"/>
    <s v="IT"/>
    <s v="Chennai"/>
    <s v="Night"/>
    <s v="Mohit"/>
    <n v="2"/>
  </r>
  <r>
    <x v="8"/>
    <n v="45509"/>
    <x v="1"/>
    <s v="Sales"/>
    <s v="Delhi"/>
    <s v="Morning"/>
    <s v="Amit"/>
    <n v="0"/>
  </r>
  <r>
    <x v="9"/>
    <n v="45509"/>
    <x v="0"/>
    <s v="HR"/>
    <s v="Mumbai"/>
    <s v="Evening"/>
    <s v="Priya"/>
    <n v="0"/>
  </r>
  <r>
    <x v="10"/>
    <n v="45510"/>
    <x v="0"/>
    <s v="Finance"/>
    <s v="Bangalore"/>
    <s v="Morning"/>
    <s v="Ravi"/>
    <n v="2"/>
  </r>
  <r>
    <x v="11"/>
    <n v="45510"/>
    <x v="1"/>
    <s v="IT"/>
    <s v="Chennai"/>
    <s v="Night"/>
    <s v="Mohit"/>
    <n v="0"/>
  </r>
  <r>
    <x v="12"/>
    <n v="45511"/>
    <x v="0"/>
    <s v="Sales"/>
    <s v="Delhi"/>
    <s v="Morning"/>
    <s v="Amit"/>
    <n v="1"/>
  </r>
  <r>
    <x v="13"/>
    <n v="45511"/>
    <x v="0"/>
    <s v="HR"/>
    <s v="Mumbai"/>
    <s v="Evening"/>
    <s v="Priya"/>
    <n v="2"/>
  </r>
  <r>
    <x v="14"/>
    <n v="45512"/>
    <x v="1"/>
    <s v="Finance"/>
    <s v="Bangalore"/>
    <s v="Morning"/>
    <s v="Ravi"/>
    <n v="0"/>
  </r>
  <r>
    <x v="15"/>
    <n v="45512"/>
    <x v="0"/>
    <s v="IT"/>
    <s v="Chennai"/>
    <s v="Night"/>
    <s v="Mohit"/>
    <n v="3"/>
  </r>
  <r>
    <x v="16"/>
    <n v="45513"/>
    <x v="0"/>
    <s v="Sales"/>
    <s v="Delhi"/>
    <s v="Morning"/>
    <s v="Amit"/>
    <n v="0"/>
  </r>
  <r>
    <x v="17"/>
    <n v="45513"/>
    <x v="1"/>
    <s v="HR"/>
    <s v="Mumbai"/>
    <s v="Evening"/>
    <s v="Priya"/>
    <n v="0"/>
  </r>
  <r>
    <x v="18"/>
    <n v="45514"/>
    <x v="0"/>
    <s v="Finance"/>
    <s v="Bangalore"/>
    <s v="Morning"/>
    <s v="Ravi"/>
    <n v="1"/>
  </r>
  <r>
    <x v="19"/>
    <n v="45514"/>
    <x v="0"/>
    <s v="IT"/>
    <s v="Chennai"/>
    <s v="Night"/>
    <s v="Mohit"/>
    <n v="2"/>
  </r>
  <r>
    <x v="20"/>
    <n v="45515"/>
    <x v="1"/>
    <s v="Sales"/>
    <s v="Delhi"/>
    <s v="Morning"/>
    <s v="Amit"/>
    <n v="0"/>
  </r>
  <r>
    <x v="21"/>
    <n v="45515"/>
    <x v="0"/>
    <s v="HR"/>
    <s v="Mumbai"/>
    <s v="Evening"/>
    <s v="Priya"/>
    <n v="1"/>
  </r>
  <r>
    <x v="22"/>
    <n v="45516"/>
    <x v="0"/>
    <s v="Finance"/>
    <s v="Bangalore"/>
    <s v="Morning"/>
    <s v="Ravi"/>
    <n v="3"/>
  </r>
  <r>
    <x v="23"/>
    <n v="45516"/>
    <x v="1"/>
    <s v="IT"/>
    <s v="Chennai"/>
    <s v="Night"/>
    <s v="Mohit"/>
    <n v="0"/>
  </r>
  <r>
    <x v="24"/>
    <n v="45517"/>
    <x v="0"/>
    <s v="Sales"/>
    <s v="Delhi"/>
    <s v="Morning"/>
    <s v="Amit"/>
    <n v="2"/>
  </r>
  <r>
    <x v="25"/>
    <n v="45517"/>
    <x v="0"/>
    <s v="HR"/>
    <s v="Mumbai"/>
    <s v="Evening"/>
    <s v="Priya"/>
    <n v="1"/>
  </r>
  <r>
    <x v="26"/>
    <n v="45518"/>
    <x v="1"/>
    <s v="Finance"/>
    <s v="Bangalore"/>
    <s v="Morning"/>
    <s v="Ravi"/>
    <n v="0"/>
  </r>
  <r>
    <x v="27"/>
    <n v="45518"/>
    <x v="0"/>
    <s v="IT"/>
    <s v="Chennai"/>
    <s v="Night"/>
    <s v="Mohit"/>
    <n v="2"/>
  </r>
  <r>
    <x v="28"/>
    <n v="45519"/>
    <x v="0"/>
    <s v="Sales"/>
    <s v="Delhi"/>
    <s v="Morning"/>
    <s v="Amit"/>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n v="50000"/>
    <n v="52000"/>
    <n v="-2000"/>
    <s v="Sales"/>
    <s v="Delhi"/>
    <n v="45505"/>
    <s v="Ramesh"/>
  </r>
  <r>
    <x v="1"/>
    <n v="30000"/>
    <n v="29000"/>
    <n v="1000"/>
    <s v="IT"/>
    <s v="Mumbai"/>
    <n v="45506"/>
    <s v="Priya"/>
  </r>
  <r>
    <x v="2"/>
    <n v="20000"/>
    <n v="21000"/>
    <n v="-1000"/>
    <s v="HR"/>
    <s v="Bangalore"/>
    <n v="45507"/>
    <s v="Neha"/>
  </r>
  <r>
    <x v="3"/>
    <n v="40000"/>
    <n v="39000"/>
    <n v="1000"/>
    <s v="Operations"/>
    <s v="Chennai"/>
    <n v="45508"/>
    <s v="Ravi"/>
  </r>
  <r>
    <x v="4"/>
    <n v="60000"/>
    <n v="62000"/>
    <n v="-2000"/>
    <s v="Sales"/>
    <s v="Delhi"/>
    <n v="45509"/>
    <s v="Amit"/>
  </r>
  <r>
    <x v="5"/>
    <n v="25000"/>
    <n v="24000"/>
    <n v="1000"/>
    <s v="Finance"/>
    <s v="Mumbai"/>
    <n v="45510"/>
    <s v="Priya"/>
  </r>
  <r>
    <x v="6"/>
    <n v="45000"/>
    <n v="47000"/>
    <n v="-2000"/>
    <s v="R&amp;D"/>
    <s v="Bangalore"/>
    <n v="45511"/>
    <s v="Ramesh"/>
  </r>
  <r>
    <x v="7"/>
    <n v="35000"/>
    <n v="34000"/>
    <n v="1000"/>
    <s v="Logistics"/>
    <s v="Chennai"/>
    <n v="45512"/>
    <s v="Neha"/>
  </r>
  <r>
    <x v="0"/>
    <n v="55000"/>
    <n v="54000"/>
    <n v="1000"/>
    <s v="Sales"/>
    <s v="Delhi"/>
    <n v="45513"/>
    <s v="Priya"/>
  </r>
  <r>
    <x v="1"/>
    <n v="31000"/>
    <n v="32000"/>
    <n v="-1000"/>
    <s v="IT"/>
    <s v="Mumbai"/>
    <n v="45514"/>
    <s v="Ravi"/>
  </r>
  <r>
    <x v="2"/>
    <n v="22000"/>
    <n v="23000"/>
    <n v="-1000"/>
    <s v="HR"/>
    <s v="Bangalore"/>
    <n v="45515"/>
    <s v="Neha"/>
  </r>
  <r>
    <x v="3"/>
    <n v="41000"/>
    <n v="40000"/>
    <n v="1000"/>
    <s v="Operations"/>
    <s v="Chennai"/>
    <n v="45516"/>
    <s v="Ramesh"/>
  </r>
  <r>
    <x v="4"/>
    <n v="61000"/>
    <n v="60000"/>
    <n v="1000"/>
    <s v="Sales"/>
    <s v="Delhi"/>
    <n v="45517"/>
    <s v="Priya"/>
  </r>
  <r>
    <x v="5"/>
    <n v="26000"/>
    <n v="25000"/>
    <n v="1000"/>
    <s v="Finance"/>
    <s v="Mumbai"/>
    <n v="45518"/>
    <s v="Ramesh"/>
  </r>
  <r>
    <x v="6"/>
    <n v="46000"/>
    <n v="48000"/>
    <n v="-2000"/>
    <s v="R&amp;D"/>
    <s v="Bangalore"/>
    <n v="45519"/>
    <s v="Neha"/>
  </r>
  <r>
    <x v="7"/>
    <n v="36000"/>
    <n v="35000"/>
    <n v="1000"/>
    <s v="Logistics"/>
    <s v="Chennai"/>
    <n v="45520"/>
    <s v="Priya"/>
  </r>
  <r>
    <x v="0"/>
    <n v="56000"/>
    <n v="55000"/>
    <n v="1000"/>
    <s v="Sales"/>
    <s v="Delhi"/>
    <n v="45521"/>
    <s v="Ravi"/>
  </r>
  <r>
    <x v="1"/>
    <n v="32000"/>
    <n v="33000"/>
    <n v="-1000"/>
    <s v="IT"/>
    <s v="Mumbai"/>
    <n v="45522"/>
    <s v="Ramesh"/>
  </r>
  <r>
    <x v="2"/>
    <n v="23000"/>
    <n v="24000"/>
    <n v="-1000"/>
    <s v="HR"/>
    <s v="Bangalore"/>
    <n v="45523"/>
    <s v="Priya"/>
  </r>
  <r>
    <x v="3"/>
    <n v="42000"/>
    <n v="41000"/>
    <n v="1000"/>
    <s v="Operations"/>
    <s v="Chennai"/>
    <n v="45524"/>
    <s v="Neha"/>
  </r>
  <r>
    <x v="4"/>
    <n v="62000"/>
    <n v="63000"/>
    <n v="-1000"/>
    <s v="Sales"/>
    <s v="Delhi"/>
    <n v="45525"/>
    <s v="Ravi"/>
  </r>
  <r>
    <x v="5"/>
    <n v="27000"/>
    <n v="26000"/>
    <n v="1000"/>
    <s v="Finance"/>
    <s v="Mumbai"/>
    <n v="45526"/>
    <s v="Priya"/>
  </r>
  <r>
    <x v="6"/>
    <n v="47000"/>
    <n v="49000"/>
    <n v="-2000"/>
    <s v="R&amp;D"/>
    <s v="Bangalore"/>
    <n v="45527"/>
    <s v="Ramesh"/>
  </r>
  <r>
    <x v="7"/>
    <n v="37000"/>
    <n v="36000"/>
    <n v="1000"/>
    <s v="Logistics"/>
    <s v="Chennai"/>
    <n v="45528"/>
    <s v="Neh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8E949B-1C56-4804-B7F9-D4FEE732BE7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pivotFields count="8">
    <pivotField showAll="0"/>
    <pivotField axis="axisRow" showAll="0">
      <items count="5">
        <item x="3"/>
        <item x="2"/>
        <item x="1"/>
        <item x="0"/>
        <item t="default"/>
      </items>
    </pivotField>
    <pivotField showAll="0"/>
    <pivotField showAll="0"/>
    <pivotField showAll="0"/>
    <pivotField dataField="1" showAll="0"/>
    <pivotField showAll="0"/>
    <pivotField showAll="0"/>
  </pivotFields>
  <rowFields count="1">
    <field x="1"/>
  </rowFields>
  <rowItems count="5">
    <i>
      <x/>
    </i>
    <i>
      <x v="1"/>
    </i>
    <i>
      <x v="2"/>
    </i>
    <i>
      <x v="3"/>
    </i>
    <i t="grand">
      <x/>
    </i>
  </rowItems>
  <colItems count="1">
    <i/>
  </colItems>
  <dataFields count="1">
    <dataField name="Sum of Revenu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11B207-9EF1-4E14-A1F4-43596F317C9E}"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C10" firstHeaderRow="0" firstDataRow="1" firstDataCol="1"/>
  <pivotFields count="8">
    <pivotField axis="axisRow" showAll="0">
      <items count="9">
        <item x="5"/>
        <item x="2"/>
        <item x="1"/>
        <item x="7"/>
        <item x="0"/>
        <item x="3"/>
        <item x="6"/>
        <item x="4"/>
        <item t="default"/>
      </items>
    </pivotField>
    <pivotField dataField="1" showAll="0"/>
    <pivotField dataField="1" showAll="0"/>
    <pivotField showAll="0"/>
    <pivotField showAll="0"/>
    <pivotField showAll="0"/>
    <pivotField showAll="0"/>
    <pivotField showAll="0"/>
  </pivotFields>
  <rowFields count="1">
    <field x="0"/>
  </rowFields>
  <rowItems count="9">
    <i>
      <x/>
    </i>
    <i>
      <x v="1"/>
    </i>
    <i>
      <x v="2"/>
    </i>
    <i>
      <x v="3"/>
    </i>
    <i>
      <x v="4"/>
    </i>
    <i>
      <x v="5"/>
    </i>
    <i>
      <x v="6"/>
    </i>
    <i>
      <x v="7"/>
    </i>
    <i t="grand">
      <x/>
    </i>
  </rowItems>
  <colFields count="1">
    <field x="-2"/>
  </colFields>
  <colItems count="2">
    <i>
      <x/>
    </i>
    <i i="1">
      <x v="1"/>
    </i>
  </colItems>
  <dataFields count="2">
    <dataField name="Sum of Budgeted Expense" fld="1" baseField="0" baseItem="0"/>
    <dataField name="Sum of Actual Expense"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4363B9-6EDB-46DE-947B-CED2DCA4F518}"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5" firstHeaderRow="1" firstDataRow="2" firstDataCol="1"/>
  <pivotFields count="8">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showAll="0"/>
    <pivotField axis="axisCol" dataField="1" showAll="0">
      <items count="3">
        <item h="1" x="1"/>
        <item x="0"/>
        <item t="default"/>
      </items>
    </pivotField>
    <pivotField showAll="0"/>
    <pivotField showAll="0"/>
    <pivotField showAll="0"/>
    <pivotField showAll="0"/>
    <pivotField showAll="0"/>
  </pivotFields>
  <rowFields count="1">
    <field x="0"/>
  </rowFields>
  <rowItems count="21">
    <i>
      <x/>
    </i>
    <i>
      <x v="1"/>
    </i>
    <i>
      <x v="3"/>
    </i>
    <i>
      <x v="4"/>
    </i>
    <i>
      <x v="6"/>
    </i>
    <i>
      <x v="7"/>
    </i>
    <i>
      <x v="8"/>
    </i>
    <i>
      <x v="9"/>
    </i>
    <i>
      <x v="12"/>
    </i>
    <i>
      <x v="14"/>
    </i>
    <i>
      <x v="15"/>
    </i>
    <i>
      <x v="16"/>
    </i>
    <i>
      <x v="17"/>
    </i>
    <i>
      <x v="18"/>
    </i>
    <i>
      <x v="20"/>
    </i>
    <i>
      <x v="21"/>
    </i>
    <i>
      <x v="22"/>
    </i>
    <i>
      <x v="23"/>
    </i>
    <i>
      <x v="24"/>
    </i>
    <i>
      <x v="26"/>
    </i>
    <i t="grand">
      <x/>
    </i>
  </rowItems>
  <colFields count="1">
    <field x="2"/>
  </colFields>
  <colItems count="2">
    <i>
      <x v="1"/>
    </i>
    <i t="grand">
      <x/>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471656F4-B2BC-4052-B246-D17749719E43}" sourceName="Status">
  <pivotTables>
    <pivotTable tabId="9" name="PivotTable1"/>
  </pivotTables>
  <data>
    <tabular pivotCacheId="663171199">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BBB2F22D-8700-441C-9008-B8D00CF0B478}" cache="Slicer_Status" caption="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6BFF3-976F-45FB-8B79-F3990C9C4D08}">
  <dimension ref="A1:J28"/>
  <sheetViews>
    <sheetView zoomScale="66" zoomScaleNormal="66" workbookViewId="0">
      <pane ySplit="1" topLeftCell="A2" activePane="bottomLeft" state="frozen"/>
      <selection activeCell="J1" sqref="J1"/>
      <selection pane="bottomLeft" activeCell="C28" sqref="C28"/>
    </sheetView>
  </sheetViews>
  <sheetFormatPr defaultRowHeight="15" x14ac:dyDescent="0.25"/>
  <cols>
    <col min="2" max="2" width="21.85546875" customWidth="1"/>
    <col min="3" max="3" width="28.7109375" customWidth="1"/>
    <col min="4" max="4" width="41.42578125" customWidth="1"/>
    <col min="5" max="5" width="35.5703125" customWidth="1"/>
    <col min="6" max="6" width="28.28515625" customWidth="1"/>
    <col min="7" max="7" width="32.85546875" customWidth="1"/>
    <col min="8" max="8" width="26.7109375" customWidth="1"/>
    <col min="9" max="9" width="24" customWidth="1"/>
    <col min="10" max="10" width="58.7109375" customWidth="1"/>
  </cols>
  <sheetData>
    <row r="1" spans="1:10" x14ac:dyDescent="0.25">
      <c r="A1" s="1" t="s">
        <v>0</v>
      </c>
      <c r="B1" s="1" t="s">
        <v>1</v>
      </c>
      <c r="C1" t="s">
        <v>2</v>
      </c>
      <c r="D1" s="2" t="s">
        <v>30</v>
      </c>
      <c r="E1" s="2" t="s">
        <v>3</v>
      </c>
      <c r="F1" s="2" t="s">
        <v>65</v>
      </c>
      <c r="G1" s="2" t="s">
        <v>66</v>
      </c>
      <c r="H1" s="2" t="s">
        <v>67</v>
      </c>
      <c r="I1" s="2" t="s">
        <v>4</v>
      </c>
      <c r="J1" s="2"/>
    </row>
    <row r="2" spans="1:10" x14ac:dyDescent="0.25">
      <c r="A2">
        <v>1</v>
      </c>
      <c r="B2" t="s">
        <v>141</v>
      </c>
      <c r="C2" t="s">
        <v>63</v>
      </c>
      <c r="D2" s="3" t="s">
        <v>119</v>
      </c>
      <c r="E2" t="s">
        <v>31</v>
      </c>
      <c r="F2" t="s">
        <v>32</v>
      </c>
      <c r="G2" t="s">
        <v>33</v>
      </c>
      <c r="H2">
        <v>400001</v>
      </c>
      <c r="I2" s="3" t="s">
        <v>5</v>
      </c>
    </row>
    <row r="3" spans="1:10" x14ac:dyDescent="0.25">
      <c r="A3">
        <v>2</v>
      </c>
      <c r="B3" t="s">
        <v>76</v>
      </c>
      <c r="C3" t="s">
        <v>6</v>
      </c>
      <c r="D3" s="3" t="s">
        <v>120</v>
      </c>
      <c r="E3" t="s">
        <v>34</v>
      </c>
      <c r="F3" t="s">
        <v>35</v>
      </c>
      <c r="G3" t="s">
        <v>35</v>
      </c>
      <c r="H3">
        <v>110001</v>
      </c>
      <c r="I3" s="3" t="s">
        <v>5</v>
      </c>
    </row>
    <row r="4" spans="1:10" x14ac:dyDescent="0.25">
      <c r="A4">
        <v>3</v>
      </c>
      <c r="B4" t="s">
        <v>142</v>
      </c>
      <c r="C4" t="s">
        <v>7</v>
      </c>
      <c r="D4" s="3" t="s">
        <v>121</v>
      </c>
      <c r="E4" t="s">
        <v>36</v>
      </c>
      <c r="F4" t="s">
        <v>37</v>
      </c>
      <c r="G4" t="s">
        <v>38</v>
      </c>
      <c r="H4">
        <v>560001</v>
      </c>
      <c r="I4" s="3" t="s">
        <v>5</v>
      </c>
    </row>
    <row r="5" spans="1:10" x14ac:dyDescent="0.25">
      <c r="A5">
        <v>4</v>
      </c>
      <c r="B5" t="s">
        <v>81</v>
      </c>
      <c r="C5" t="s">
        <v>8</v>
      </c>
      <c r="D5" s="3" t="s">
        <v>122</v>
      </c>
      <c r="E5" t="s">
        <v>39</v>
      </c>
      <c r="F5" t="s">
        <v>40</v>
      </c>
      <c r="G5" t="s">
        <v>41</v>
      </c>
      <c r="H5">
        <v>600001</v>
      </c>
      <c r="I5" s="3" t="s">
        <v>5</v>
      </c>
    </row>
    <row r="6" spans="1:10" x14ac:dyDescent="0.25">
      <c r="A6">
        <v>5</v>
      </c>
      <c r="B6" t="s">
        <v>143</v>
      </c>
      <c r="C6" t="s">
        <v>64</v>
      </c>
      <c r="D6" s="3" t="s">
        <v>123</v>
      </c>
      <c r="E6" t="s">
        <v>42</v>
      </c>
      <c r="F6" t="s">
        <v>32</v>
      </c>
      <c r="G6" t="s">
        <v>33</v>
      </c>
      <c r="H6">
        <v>400002</v>
      </c>
      <c r="I6" s="3" t="s">
        <v>5</v>
      </c>
    </row>
    <row r="7" spans="1:10" x14ac:dyDescent="0.25">
      <c r="A7">
        <v>6</v>
      </c>
      <c r="B7" t="s">
        <v>144</v>
      </c>
      <c r="C7" t="s">
        <v>9</v>
      </c>
      <c r="D7" s="3" t="s">
        <v>124</v>
      </c>
      <c r="E7" t="s">
        <v>43</v>
      </c>
      <c r="F7" t="s">
        <v>35</v>
      </c>
      <c r="G7" t="s">
        <v>35</v>
      </c>
      <c r="H7">
        <v>110002</v>
      </c>
      <c r="I7" s="3" t="s">
        <v>5</v>
      </c>
    </row>
    <row r="8" spans="1:10" x14ac:dyDescent="0.25">
      <c r="A8">
        <v>7</v>
      </c>
      <c r="B8" t="s">
        <v>145</v>
      </c>
      <c r="C8" t="s">
        <v>10</v>
      </c>
      <c r="D8" s="3" t="s">
        <v>125</v>
      </c>
      <c r="E8" t="s">
        <v>44</v>
      </c>
      <c r="F8" t="s">
        <v>37</v>
      </c>
      <c r="G8" t="s">
        <v>38</v>
      </c>
      <c r="H8">
        <v>560002</v>
      </c>
      <c r="I8" s="3" t="s">
        <v>5</v>
      </c>
    </row>
    <row r="9" spans="1:10" x14ac:dyDescent="0.25">
      <c r="A9">
        <v>8</v>
      </c>
      <c r="B9" t="s">
        <v>95</v>
      </c>
      <c r="C9" t="s">
        <v>11</v>
      </c>
      <c r="D9" s="3" t="s">
        <v>126</v>
      </c>
      <c r="E9" t="s">
        <v>45</v>
      </c>
      <c r="F9" t="s">
        <v>40</v>
      </c>
      <c r="G9" t="s">
        <v>41</v>
      </c>
      <c r="H9">
        <v>600002</v>
      </c>
      <c r="I9" s="3" t="s">
        <v>5</v>
      </c>
    </row>
    <row r="10" spans="1:10" x14ac:dyDescent="0.25">
      <c r="A10">
        <v>9</v>
      </c>
      <c r="B10" t="s">
        <v>146</v>
      </c>
      <c r="C10" t="s">
        <v>12</v>
      </c>
      <c r="D10" s="3" t="s">
        <v>127</v>
      </c>
      <c r="E10" t="s">
        <v>46</v>
      </c>
      <c r="F10" t="s">
        <v>32</v>
      </c>
      <c r="G10" t="s">
        <v>33</v>
      </c>
      <c r="H10">
        <v>400003</v>
      </c>
      <c r="I10" s="3" t="s">
        <v>5</v>
      </c>
    </row>
    <row r="11" spans="1:10" x14ac:dyDescent="0.25">
      <c r="A11">
        <v>10</v>
      </c>
      <c r="B11" t="s">
        <v>147</v>
      </c>
      <c r="C11" t="s">
        <v>13</v>
      </c>
      <c r="D11" s="3" t="s">
        <v>128</v>
      </c>
      <c r="E11" t="s">
        <v>47</v>
      </c>
      <c r="F11" t="s">
        <v>35</v>
      </c>
      <c r="G11" t="s">
        <v>35</v>
      </c>
      <c r="H11">
        <v>110003</v>
      </c>
      <c r="I11" s="3" t="s">
        <v>5</v>
      </c>
    </row>
    <row r="12" spans="1:10" x14ac:dyDescent="0.25">
      <c r="A12">
        <v>11</v>
      </c>
      <c r="B12" t="s">
        <v>148</v>
      </c>
      <c r="C12" t="s">
        <v>14</v>
      </c>
      <c r="D12" s="3" t="s">
        <v>129</v>
      </c>
      <c r="E12" t="s">
        <v>48</v>
      </c>
      <c r="F12" t="s">
        <v>37</v>
      </c>
      <c r="G12" t="s">
        <v>38</v>
      </c>
      <c r="H12">
        <v>560003</v>
      </c>
      <c r="I12" s="3" t="s">
        <v>5</v>
      </c>
    </row>
    <row r="13" spans="1:10" x14ac:dyDescent="0.25">
      <c r="A13">
        <v>12</v>
      </c>
      <c r="B13" t="s">
        <v>149</v>
      </c>
      <c r="C13" t="s">
        <v>15</v>
      </c>
      <c r="D13" s="3" t="s">
        <v>130</v>
      </c>
      <c r="E13" t="s">
        <v>49</v>
      </c>
      <c r="F13" t="s">
        <v>40</v>
      </c>
      <c r="G13" t="s">
        <v>41</v>
      </c>
      <c r="H13">
        <v>600003</v>
      </c>
      <c r="I13" s="3" t="s">
        <v>5</v>
      </c>
    </row>
    <row r="14" spans="1:10" x14ac:dyDescent="0.25">
      <c r="A14">
        <v>13</v>
      </c>
      <c r="B14" t="s">
        <v>106</v>
      </c>
      <c r="C14" t="s">
        <v>16</v>
      </c>
      <c r="D14" s="3" t="s">
        <v>131</v>
      </c>
      <c r="E14" t="s">
        <v>50</v>
      </c>
      <c r="F14" t="s">
        <v>32</v>
      </c>
      <c r="G14" t="s">
        <v>33</v>
      </c>
      <c r="H14">
        <v>400004</v>
      </c>
      <c r="I14" s="3" t="s">
        <v>5</v>
      </c>
    </row>
    <row r="15" spans="1:10" x14ac:dyDescent="0.25">
      <c r="A15">
        <v>14</v>
      </c>
      <c r="B15" t="s">
        <v>150</v>
      </c>
      <c r="C15" t="s">
        <v>17</v>
      </c>
      <c r="D15" s="3" t="s">
        <v>132</v>
      </c>
      <c r="E15" t="s">
        <v>51</v>
      </c>
      <c r="F15" t="s">
        <v>35</v>
      </c>
      <c r="G15" t="s">
        <v>35</v>
      </c>
      <c r="H15">
        <v>110004</v>
      </c>
      <c r="I15" s="3" t="s">
        <v>5</v>
      </c>
    </row>
    <row r="16" spans="1:10" x14ac:dyDescent="0.25">
      <c r="A16">
        <v>15</v>
      </c>
      <c r="B16" t="s">
        <v>151</v>
      </c>
      <c r="C16" t="s">
        <v>18</v>
      </c>
      <c r="D16" s="3" t="s">
        <v>133</v>
      </c>
      <c r="E16" t="s">
        <v>31</v>
      </c>
      <c r="F16" t="s">
        <v>37</v>
      </c>
      <c r="G16" t="s">
        <v>38</v>
      </c>
      <c r="H16">
        <v>560004</v>
      </c>
      <c r="I16" s="3" t="s">
        <v>5</v>
      </c>
    </row>
    <row r="17" spans="1:9" x14ac:dyDescent="0.25">
      <c r="A17">
        <v>16</v>
      </c>
      <c r="B17" t="s">
        <v>152</v>
      </c>
      <c r="C17" t="s">
        <v>19</v>
      </c>
      <c r="D17" s="3" t="s">
        <v>134</v>
      </c>
      <c r="E17" t="s">
        <v>52</v>
      </c>
      <c r="F17" t="s">
        <v>40</v>
      </c>
      <c r="G17" t="s">
        <v>41</v>
      </c>
      <c r="H17">
        <v>600004</v>
      </c>
      <c r="I17" s="3" t="s">
        <v>5</v>
      </c>
    </row>
    <row r="18" spans="1:9" x14ac:dyDescent="0.25">
      <c r="A18">
        <v>17</v>
      </c>
      <c r="B18" t="s">
        <v>153</v>
      </c>
      <c r="C18" t="s">
        <v>20</v>
      </c>
      <c r="D18" s="3" t="s">
        <v>135</v>
      </c>
      <c r="E18" t="s">
        <v>53</v>
      </c>
      <c r="F18" t="s">
        <v>32</v>
      </c>
      <c r="G18" t="s">
        <v>33</v>
      </c>
      <c r="H18">
        <v>400005</v>
      </c>
      <c r="I18" s="3" t="s">
        <v>5</v>
      </c>
    </row>
    <row r="19" spans="1:9" x14ac:dyDescent="0.25">
      <c r="A19">
        <v>18</v>
      </c>
      <c r="B19" t="s">
        <v>154</v>
      </c>
      <c r="C19" t="s">
        <v>21</v>
      </c>
      <c r="D19" s="3" t="s">
        <v>136</v>
      </c>
      <c r="E19" t="s">
        <v>54</v>
      </c>
      <c r="F19" t="s">
        <v>35</v>
      </c>
      <c r="G19" t="s">
        <v>35</v>
      </c>
      <c r="H19">
        <v>110005</v>
      </c>
      <c r="I19" s="3" t="s">
        <v>5</v>
      </c>
    </row>
    <row r="20" spans="1:9" x14ac:dyDescent="0.25">
      <c r="A20">
        <v>19</v>
      </c>
      <c r="B20" t="s">
        <v>155</v>
      </c>
      <c r="C20" t="s">
        <v>22</v>
      </c>
      <c r="D20" s="3" t="s">
        <v>137</v>
      </c>
      <c r="E20" t="s">
        <v>55</v>
      </c>
      <c r="F20" t="s">
        <v>37</v>
      </c>
      <c r="G20" t="s">
        <v>38</v>
      </c>
      <c r="H20">
        <v>560005</v>
      </c>
      <c r="I20" s="3" t="s">
        <v>5</v>
      </c>
    </row>
    <row r="21" spans="1:9" x14ac:dyDescent="0.25">
      <c r="A21">
        <v>20</v>
      </c>
      <c r="B21" t="s">
        <v>156</v>
      </c>
      <c r="C21" t="s">
        <v>23</v>
      </c>
      <c r="D21" s="3" t="s">
        <v>138</v>
      </c>
      <c r="E21" t="s">
        <v>56</v>
      </c>
      <c r="F21" t="s">
        <v>40</v>
      </c>
      <c r="G21" t="s">
        <v>41</v>
      </c>
      <c r="H21">
        <v>600005</v>
      </c>
      <c r="I21" s="3" t="s">
        <v>5</v>
      </c>
    </row>
    <row r="22" spans="1:9" x14ac:dyDescent="0.25">
      <c r="A22">
        <v>21</v>
      </c>
      <c r="B22" t="s">
        <v>157</v>
      </c>
      <c r="C22" t="s">
        <v>24</v>
      </c>
      <c r="D22" s="3" t="s">
        <v>139</v>
      </c>
      <c r="E22" t="s">
        <v>44</v>
      </c>
      <c r="F22" t="s">
        <v>32</v>
      </c>
      <c r="G22" t="s">
        <v>33</v>
      </c>
      <c r="H22">
        <v>400006</v>
      </c>
      <c r="I22" s="3" t="s">
        <v>5</v>
      </c>
    </row>
    <row r="23" spans="1:9" x14ac:dyDescent="0.25">
      <c r="A23">
        <v>22</v>
      </c>
      <c r="B23" t="s">
        <v>158</v>
      </c>
      <c r="C23" t="s">
        <v>25</v>
      </c>
      <c r="D23" s="3" t="s">
        <v>132</v>
      </c>
      <c r="E23" t="s">
        <v>57</v>
      </c>
      <c r="F23" t="s">
        <v>35</v>
      </c>
      <c r="G23" t="s">
        <v>35</v>
      </c>
      <c r="H23">
        <v>110006</v>
      </c>
      <c r="I23" s="3" t="s">
        <v>5</v>
      </c>
    </row>
    <row r="24" spans="1:9" x14ac:dyDescent="0.25">
      <c r="A24">
        <v>23</v>
      </c>
      <c r="B24" t="s">
        <v>159</v>
      </c>
      <c r="C24" t="s">
        <v>26</v>
      </c>
      <c r="D24" s="3" t="s">
        <v>140</v>
      </c>
      <c r="E24" t="s">
        <v>58</v>
      </c>
      <c r="F24" t="s">
        <v>37</v>
      </c>
      <c r="G24" t="s">
        <v>38</v>
      </c>
      <c r="H24">
        <v>560006</v>
      </c>
      <c r="I24" s="3" t="s">
        <v>5</v>
      </c>
    </row>
    <row r="25" spans="1:9" x14ac:dyDescent="0.25">
      <c r="A25">
        <v>24</v>
      </c>
      <c r="B25" t="s">
        <v>160</v>
      </c>
      <c r="C25" t="s">
        <v>27</v>
      </c>
      <c r="D25" s="3" t="s">
        <v>131</v>
      </c>
      <c r="E25" t="s">
        <v>59</v>
      </c>
      <c r="F25" t="s">
        <v>40</v>
      </c>
      <c r="G25" t="s">
        <v>41</v>
      </c>
      <c r="H25">
        <v>600006</v>
      </c>
      <c r="I25" s="3" t="s">
        <v>5</v>
      </c>
    </row>
    <row r="26" spans="1:9" x14ac:dyDescent="0.25">
      <c r="A26">
        <v>25</v>
      </c>
      <c r="B26" t="s">
        <v>161</v>
      </c>
      <c r="C26" t="s">
        <v>28</v>
      </c>
      <c r="D26" s="3" t="s">
        <v>133</v>
      </c>
      <c r="E26" t="s">
        <v>60</v>
      </c>
      <c r="F26" t="s">
        <v>32</v>
      </c>
      <c r="G26" t="s">
        <v>33</v>
      </c>
      <c r="H26">
        <v>400007</v>
      </c>
      <c r="I26" s="3" t="s">
        <v>5</v>
      </c>
    </row>
    <row r="27" spans="1:9" x14ac:dyDescent="0.25">
      <c r="A27">
        <v>26</v>
      </c>
      <c r="B27" t="s">
        <v>162</v>
      </c>
      <c r="C27" t="s">
        <v>29</v>
      </c>
      <c r="D27" s="3" t="s">
        <v>134</v>
      </c>
      <c r="E27" t="s">
        <v>61</v>
      </c>
      <c r="F27" t="s">
        <v>35</v>
      </c>
      <c r="G27" t="s">
        <v>35</v>
      </c>
      <c r="H27">
        <v>110007</v>
      </c>
      <c r="I27" s="3" t="s">
        <v>5</v>
      </c>
    </row>
    <row r="28" spans="1:9" x14ac:dyDescent="0.25">
      <c r="A28">
        <v>27</v>
      </c>
      <c r="B28" t="s">
        <v>163</v>
      </c>
      <c r="C28" s="2"/>
      <c r="D28" s="3" t="s">
        <v>135</v>
      </c>
      <c r="E28" t="s">
        <v>62</v>
      </c>
      <c r="F28" t="s">
        <v>37</v>
      </c>
      <c r="G28" t="s">
        <v>38</v>
      </c>
      <c r="H28">
        <v>560007</v>
      </c>
      <c r="I28" s="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AF824-238C-4873-A6BD-C024A4C0D1B8}">
  <dimension ref="A3:B8"/>
  <sheetViews>
    <sheetView workbookViewId="0">
      <selection activeCell="A3" sqref="A3"/>
    </sheetView>
  </sheetViews>
  <sheetFormatPr defaultRowHeight="15" x14ac:dyDescent="0.25"/>
  <cols>
    <col min="1" max="1" width="13.140625" bestFit="1" customWidth="1"/>
    <col min="2" max="2" width="15.5703125" bestFit="1" customWidth="1"/>
  </cols>
  <sheetData>
    <row r="3" spans="1:2" x14ac:dyDescent="0.25">
      <c r="A3" s="5" t="s">
        <v>220</v>
      </c>
      <c r="B3" t="s">
        <v>222</v>
      </c>
    </row>
    <row r="4" spans="1:2" x14ac:dyDescent="0.25">
      <c r="A4" s="6" t="s">
        <v>176</v>
      </c>
      <c r="B4" s="7">
        <v>26250</v>
      </c>
    </row>
    <row r="5" spans="1:2" x14ac:dyDescent="0.25">
      <c r="A5" s="6" t="s">
        <v>173</v>
      </c>
      <c r="B5" s="7">
        <v>22750</v>
      </c>
    </row>
    <row r="6" spans="1:2" x14ac:dyDescent="0.25">
      <c r="A6" s="6" t="s">
        <v>180</v>
      </c>
      <c r="B6" s="7">
        <v>26650</v>
      </c>
    </row>
    <row r="7" spans="1:2" x14ac:dyDescent="0.25">
      <c r="A7" s="6" t="s">
        <v>178</v>
      </c>
      <c r="B7" s="7">
        <v>21450</v>
      </c>
    </row>
    <row r="8" spans="1:2" x14ac:dyDescent="0.25">
      <c r="A8" s="6" t="s">
        <v>221</v>
      </c>
      <c r="B8" s="7">
        <v>97100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04BB9-F82F-4AAF-9F3F-7378D6EF4A88}">
  <dimension ref="A1:R29"/>
  <sheetViews>
    <sheetView workbookViewId="0">
      <selection activeCell="C2" sqref="C2"/>
    </sheetView>
  </sheetViews>
  <sheetFormatPr defaultRowHeight="15" x14ac:dyDescent="0.25"/>
  <cols>
    <col min="1" max="1" width="12.42578125" customWidth="1"/>
    <col min="11" max="11" width="13.7109375" customWidth="1"/>
  </cols>
  <sheetData>
    <row r="1" spans="1:18" x14ac:dyDescent="0.25">
      <c r="A1" s="4" t="s">
        <v>164</v>
      </c>
      <c r="B1" s="4" t="s">
        <v>165</v>
      </c>
      <c r="C1" s="4" t="s">
        <v>166</v>
      </c>
      <c r="D1" s="4" t="s">
        <v>167</v>
      </c>
      <c r="E1" s="4" t="s">
        <v>168</v>
      </c>
      <c r="F1" s="4" t="s">
        <v>169</v>
      </c>
      <c r="G1" s="4" t="s">
        <v>170</v>
      </c>
      <c r="H1" s="4" t="s">
        <v>171</v>
      </c>
      <c r="K1" s="4" t="s">
        <v>218</v>
      </c>
    </row>
    <row r="2" spans="1:18" x14ac:dyDescent="0.25">
      <c r="A2" t="s">
        <v>188</v>
      </c>
      <c r="B2" t="s">
        <v>178</v>
      </c>
      <c r="C2" t="s">
        <v>186</v>
      </c>
      <c r="D2" t="s">
        <v>177</v>
      </c>
      <c r="E2">
        <v>135</v>
      </c>
      <c r="F2">
        <v>4050</v>
      </c>
      <c r="G2">
        <v>310</v>
      </c>
      <c r="H2">
        <v>160</v>
      </c>
      <c r="K2" t="s">
        <v>219</v>
      </c>
    </row>
    <row r="3" spans="1:18" x14ac:dyDescent="0.25">
      <c r="A3" t="s">
        <v>201</v>
      </c>
      <c r="B3" t="s">
        <v>178</v>
      </c>
      <c r="C3" t="s">
        <v>199</v>
      </c>
      <c r="D3" t="s">
        <v>177</v>
      </c>
      <c r="E3">
        <v>125</v>
      </c>
      <c r="F3">
        <v>3750</v>
      </c>
      <c r="G3">
        <v>270</v>
      </c>
      <c r="H3">
        <v>170</v>
      </c>
    </row>
    <row r="4" spans="1:18" x14ac:dyDescent="0.25">
      <c r="A4" t="s">
        <v>206</v>
      </c>
      <c r="B4" t="s">
        <v>178</v>
      </c>
      <c r="C4" t="s">
        <v>204</v>
      </c>
      <c r="D4" t="s">
        <v>179</v>
      </c>
      <c r="E4">
        <v>125</v>
      </c>
      <c r="F4">
        <v>3750</v>
      </c>
      <c r="G4">
        <v>230</v>
      </c>
      <c r="H4">
        <v>150</v>
      </c>
      <c r="K4" s="4" t="s">
        <v>164</v>
      </c>
      <c r="L4" s="4" t="s">
        <v>165</v>
      </c>
      <c r="M4" s="4" t="s">
        <v>166</v>
      </c>
      <c r="N4" s="4" t="s">
        <v>167</v>
      </c>
      <c r="O4" s="4" t="s">
        <v>168</v>
      </c>
      <c r="P4" s="4" t="s">
        <v>169</v>
      </c>
      <c r="Q4" s="4" t="s">
        <v>170</v>
      </c>
      <c r="R4" s="4" t="s">
        <v>171</v>
      </c>
    </row>
    <row r="5" spans="1:18" x14ac:dyDescent="0.25">
      <c r="A5" t="s">
        <v>92</v>
      </c>
      <c r="B5" t="s">
        <v>178</v>
      </c>
      <c r="C5" t="s">
        <v>191</v>
      </c>
      <c r="D5" t="s">
        <v>179</v>
      </c>
      <c r="E5">
        <v>100</v>
      </c>
      <c r="F5">
        <v>3000</v>
      </c>
      <c r="G5">
        <v>200</v>
      </c>
      <c r="H5">
        <v>140</v>
      </c>
      <c r="K5" t="s">
        <v>184</v>
      </c>
      <c r="L5" t="s">
        <v>180</v>
      </c>
      <c r="M5" t="s">
        <v>181</v>
      </c>
      <c r="N5" t="s">
        <v>177</v>
      </c>
      <c r="O5">
        <v>170</v>
      </c>
      <c r="P5">
        <v>5100</v>
      </c>
      <c r="Q5">
        <v>350</v>
      </c>
      <c r="R5">
        <v>210</v>
      </c>
    </row>
    <row r="6" spans="1:18" x14ac:dyDescent="0.25">
      <c r="A6" t="s">
        <v>80</v>
      </c>
      <c r="B6" t="s">
        <v>178</v>
      </c>
      <c r="C6" t="s">
        <v>174</v>
      </c>
      <c r="D6" t="s">
        <v>179</v>
      </c>
      <c r="E6">
        <v>90</v>
      </c>
      <c r="F6">
        <v>2700</v>
      </c>
      <c r="G6">
        <v>150</v>
      </c>
      <c r="H6">
        <v>120</v>
      </c>
      <c r="K6" t="s">
        <v>197</v>
      </c>
      <c r="L6" t="s">
        <v>180</v>
      </c>
      <c r="M6" t="s">
        <v>194</v>
      </c>
      <c r="N6" t="s">
        <v>177</v>
      </c>
      <c r="O6">
        <v>160</v>
      </c>
      <c r="P6">
        <v>4800</v>
      </c>
      <c r="Q6">
        <v>300</v>
      </c>
      <c r="R6">
        <v>220</v>
      </c>
    </row>
    <row r="7" spans="1:18" x14ac:dyDescent="0.25">
      <c r="A7" t="s">
        <v>183</v>
      </c>
      <c r="B7" t="s">
        <v>178</v>
      </c>
      <c r="C7" t="s">
        <v>181</v>
      </c>
      <c r="D7" t="s">
        <v>175</v>
      </c>
      <c r="E7">
        <v>110</v>
      </c>
      <c r="F7">
        <v>2200</v>
      </c>
      <c r="G7">
        <v>200</v>
      </c>
      <c r="H7">
        <v>110</v>
      </c>
      <c r="K7" t="s">
        <v>202</v>
      </c>
      <c r="L7" t="s">
        <v>180</v>
      </c>
      <c r="M7" t="s">
        <v>199</v>
      </c>
      <c r="N7" t="s">
        <v>179</v>
      </c>
      <c r="O7">
        <v>155</v>
      </c>
      <c r="P7">
        <v>4650</v>
      </c>
      <c r="Q7">
        <v>320</v>
      </c>
      <c r="R7">
        <v>210</v>
      </c>
    </row>
    <row r="8" spans="1:18" x14ac:dyDescent="0.25">
      <c r="A8" t="s">
        <v>196</v>
      </c>
      <c r="B8" t="s">
        <v>178</v>
      </c>
      <c r="C8" t="s">
        <v>194</v>
      </c>
      <c r="D8" t="s">
        <v>175</v>
      </c>
      <c r="E8">
        <v>100</v>
      </c>
      <c r="F8">
        <v>2000</v>
      </c>
      <c r="G8">
        <v>180</v>
      </c>
      <c r="H8">
        <v>120</v>
      </c>
      <c r="K8" t="s">
        <v>203</v>
      </c>
      <c r="L8" t="s">
        <v>173</v>
      </c>
      <c r="M8" t="s">
        <v>204</v>
      </c>
      <c r="N8" t="s">
        <v>175</v>
      </c>
      <c r="O8">
        <v>150</v>
      </c>
      <c r="P8">
        <v>3000</v>
      </c>
      <c r="Q8">
        <v>220</v>
      </c>
      <c r="R8">
        <v>160</v>
      </c>
    </row>
    <row r="9" spans="1:18" x14ac:dyDescent="0.25">
      <c r="A9" t="s">
        <v>184</v>
      </c>
      <c r="B9" t="s">
        <v>180</v>
      </c>
      <c r="C9" t="s">
        <v>181</v>
      </c>
      <c r="D9" t="s">
        <v>177</v>
      </c>
      <c r="E9">
        <v>170</v>
      </c>
      <c r="F9">
        <v>5100</v>
      </c>
      <c r="G9">
        <v>350</v>
      </c>
      <c r="H9">
        <v>210</v>
      </c>
      <c r="K9" t="s">
        <v>205</v>
      </c>
      <c r="L9" t="s">
        <v>176</v>
      </c>
      <c r="M9" t="s">
        <v>204</v>
      </c>
      <c r="N9" t="s">
        <v>177</v>
      </c>
      <c r="O9">
        <v>170</v>
      </c>
      <c r="P9">
        <v>5100</v>
      </c>
      <c r="Q9">
        <v>350</v>
      </c>
      <c r="R9">
        <v>200</v>
      </c>
    </row>
    <row r="10" spans="1:18" x14ac:dyDescent="0.25">
      <c r="A10" t="s">
        <v>197</v>
      </c>
      <c r="B10" t="s">
        <v>180</v>
      </c>
      <c r="C10" t="s">
        <v>194</v>
      </c>
      <c r="D10" t="s">
        <v>177</v>
      </c>
      <c r="E10">
        <v>160</v>
      </c>
      <c r="F10">
        <v>4800</v>
      </c>
      <c r="G10">
        <v>300</v>
      </c>
      <c r="H10">
        <v>220</v>
      </c>
      <c r="K10" t="s">
        <v>85</v>
      </c>
      <c r="L10" t="s">
        <v>176</v>
      </c>
      <c r="M10" t="s">
        <v>174</v>
      </c>
      <c r="N10" t="s">
        <v>177</v>
      </c>
      <c r="O10">
        <v>160</v>
      </c>
      <c r="P10">
        <v>4800</v>
      </c>
      <c r="Q10">
        <v>400</v>
      </c>
      <c r="R10">
        <v>200</v>
      </c>
    </row>
    <row r="11" spans="1:18" x14ac:dyDescent="0.25">
      <c r="A11" t="s">
        <v>202</v>
      </c>
      <c r="B11" t="s">
        <v>180</v>
      </c>
      <c r="C11" t="s">
        <v>199</v>
      </c>
      <c r="D11" t="s">
        <v>179</v>
      </c>
      <c r="E11">
        <v>155</v>
      </c>
      <c r="F11">
        <v>4650</v>
      </c>
      <c r="G11">
        <v>320</v>
      </c>
      <c r="H11">
        <v>210</v>
      </c>
      <c r="K11" t="s">
        <v>192</v>
      </c>
      <c r="L11" t="s">
        <v>176</v>
      </c>
      <c r="M11" t="s">
        <v>191</v>
      </c>
      <c r="N11" t="s">
        <v>177</v>
      </c>
      <c r="O11">
        <v>155</v>
      </c>
      <c r="P11">
        <v>4650</v>
      </c>
      <c r="Q11">
        <v>320</v>
      </c>
      <c r="R11">
        <v>180</v>
      </c>
    </row>
    <row r="12" spans="1:18" x14ac:dyDescent="0.25">
      <c r="A12" t="s">
        <v>189</v>
      </c>
      <c r="B12" t="s">
        <v>180</v>
      </c>
      <c r="C12" t="s">
        <v>186</v>
      </c>
      <c r="D12" t="s">
        <v>179</v>
      </c>
      <c r="E12">
        <v>140</v>
      </c>
      <c r="F12">
        <v>4200</v>
      </c>
      <c r="G12">
        <v>280</v>
      </c>
      <c r="H12">
        <v>200</v>
      </c>
    </row>
    <row r="13" spans="1:18" x14ac:dyDescent="0.25">
      <c r="A13" t="s">
        <v>207</v>
      </c>
      <c r="B13" t="s">
        <v>180</v>
      </c>
      <c r="C13" t="s">
        <v>204</v>
      </c>
      <c r="D13" t="s">
        <v>175</v>
      </c>
      <c r="E13">
        <v>140</v>
      </c>
      <c r="F13">
        <v>2800</v>
      </c>
      <c r="G13">
        <v>210</v>
      </c>
      <c r="H13">
        <v>140</v>
      </c>
    </row>
    <row r="14" spans="1:18" x14ac:dyDescent="0.25">
      <c r="A14" t="s">
        <v>94</v>
      </c>
      <c r="B14" t="s">
        <v>180</v>
      </c>
      <c r="C14" t="s">
        <v>174</v>
      </c>
      <c r="D14" t="s">
        <v>175</v>
      </c>
      <c r="E14">
        <v>130</v>
      </c>
      <c r="F14">
        <v>2600</v>
      </c>
      <c r="G14">
        <v>180</v>
      </c>
      <c r="H14">
        <v>140</v>
      </c>
      <c r="K14" s="4" t="s">
        <v>223</v>
      </c>
    </row>
    <row r="15" spans="1:18" x14ac:dyDescent="0.25">
      <c r="A15" t="s">
        <v>85</v>
      </c>
      <c r="B15" t="s">
        <v>180</v>
      </c>
      <c r="C15" t="s">
        <v>191</v>
      </c>
      <c r="D15" t="s">
        <v>175</v>
      </c>
      <c r="E15">
        <v>125</v>
      </c>
      <c r="F15">
        <v>2500</v>
      </c>
      <c r="G15">
        <v>190</v>
      </c>
      <c r="H15">
        <v>130</v>
      </c>
      <c r="K15" t="s">
        <v>177</v>
      </c>
      <c r="L15">
        <f>AVERAGEIF(D2:D29,K15,E2:E29)</f>
        <v>151.11111111111111</v>
      </c>
    </row>
    <row r="16" spans="1:18" x14ac:dyDescent="0.25">
      <c r="A16" t="s">
        <v>193</v>
      </c>
      <c r="B16" t="s">
        <v>173</v>
      </c>
      <c r="C16" t="s">
        <v>194</v>
      </c>
      <c r="D16" t="s">
        <v>177</v>
      </c>
      <c r="E16">
        <v>145</v>
      </c>
      <c r="F16">
        <v>4350</v>
      </c>
      <c r="G16">
        <v>340</v>
      </c>
      <c r="H16">
        <v>190</v>
      </c>
      <c r="K16" t="s">
        <v>179</v>
      </c>
      <c r="L16">
        <f>AVERAGEIF(D2:D29,K16,E2:E29)</f>
        <v>114.44444444444444</v>
      </c>
    </row>
    <row r="17" spans="1:12" x14ac:dyDescent="0.25">
      <c r="A17" t="s">
        <v>88</v>
      </c>
      <c r="B17" t="s">
        <v>173</v>
      </c>
      <c r="C17" t="s">
        <v>181</v>
      </c>
      <c r="D17" t="s">
        <v>177</v>
      </c>
      <c r="E17">
        <v>140</v>
      </c>
      <c r="F17">
        <v>4200</v>
      </c>
      <c r="G17">
        <v>300</v>
      </c>
      <c r="H17">
        <v>180</v>
      </c>
      <c r="K17" t="s">
        <v>175</v>
      </c>
      <c r="L17">
        <f>AVERAGEIF(D2:D29,K17,E2:E29)</f>
        <v>127</v>
      </c>
    </row>
    <row r="18" spans="1:12" x14ac:dyDescent="0.25">
      <c r="A18" t="s">
        <v>198</v>
      </c>
      <c r="B18" t="s">
        <v>173</v>
      </c>
      <c r="C18" t="s">
        <v>199</v>
      </c>
      <c r="D18" t="s">
        <v>179</v>
      </c>
      <c r="E18">
        <v>105</v>
      </c>
      <c r="F18">
        <v>3150</v>
      </c>
      <c r="G18">
        <v>190</v>
      </c>
      <c r="H18">
        <v>140</v>
      </c>
    </row>
    <row r="19" spans="1:12" x14ac:dyDescent="0.25">
      <c r="A19" t="s">
        <v>203</v>
      </c>
      <c r="B19" t="s">
        <v>173</v>
      </c>
      <c r="C19" t="s">
        <v>204</v>
      </c>
      <c r="D19" t="s">
        <v>175</v>
      </c>
      <c r="E19">
        <v>150</v>
      </c>
      <c r="F19">
        <v>3000</v>
      </c>
      <c r="G19">
        <v>220</v>
      </c>
      <c r="H19">
        <v>160</v>
      </c>
      <c r="K19" s="4" t="s">
        <v>165</v>
      </c>
    </row>
    <row r="20" spans="1:12" x14ac:dyDescent="0.25">
      <c r="A20" t="s">
        <v>185</v>
      </c>
      <c r="B20" t="s">
        <v>173</v>
      </c>
      <c r="C20" t="s">
        <v>186</v>
      </c>
      <c r="D20" t="s">
        <v>179</v>
      </c>
      <c r="E20">
        <v>95</v>
      </c>
      <c r="F20">
        <v>2850</v>
      </c>
      <c r="G20">
        <v>160</v>
      </c>
      <c r="H20">
        <v>130</v>
      </c>
      <c r="K20" t="s">
        <v>178</v>
      </c>
    </row>
    <row r="21" spans="1:12" x14ac:dyDescent="0.25">
      <c r="A21" t="s">
        <v>190</v>
      </c>
      <c r="B21" t="s">
        <v>173</v>
      </c>
      <c r="C21" t="s">
        <v>191</v>
      </c>
      <c r="D21" t="s">
        <v>175</v>
      </c>
      <c r="E21">
        <v>140</v>
      </c>
      <c r="F21">
        <v>2800</v>
      </c>
      <c r="G21">
        <v>210</v>
      </c>
      <c r="H21">
        <v>150</v>
      </c>
      <c r="K21" t="s">
        <v>180</v>
      </c>
    </row>
    <row r="22" spans="1:12" x14ac:dyDescent="0.25">
      <c r="A22" t="s">
        <v>172</v>
      </c>
      <c r="B22" t="s">
        <v>173</v>
      </c>
      <c r="C22" t="s">
        <v>174</v>
      </c>
      <c r="D22" t="s">
        <v>175</v>
      </c>
      <c r="E22">
        <v>120</v>
      </c>
      <c r="F22">
        <v>2400</v>
      </c>
      <c r="G22">
        <v>200</v>
      </c>
      <c r="H22">
        <v>100</v>
      </c>
      <c r="K22" t="s">
        <v>173</v>
      </c>
    </row>
    <row r="23" spans="1:12" x14ac:dyDescent="0.25">
      <c r="A23" t="s">
        <v>205</v>
      </c>
      <c r="B23" t="s">
        <v>176</v>
      </c>
      <c r="C23" t="s">
        <v>204</v>
      </c>
      <c r="D23" t="s">
        <v>177</v>
      </c>
      <c r="E23">
        <v>170</v>
      </c>
      <c r="F23">
        <v>5100</v>
      </c>
      <c r="G23">
        <v>350</v>
      </c>
      <c r="H23">
        <v>200</v>
      </c>
      <c r="K23" t="s">
        <v>176</v>
      </c>
    </row>
    <row r="24" spans="1:12" x14ac:dyDescent="0.25">
      <c r="A24" t="s">
        <v>85</v>
      </c>
      <c r="B24" t="s">
        <v>176</v>
      </c>
      <c r="C24" t="s">
        <v>174</v>
      </c>
      <c r="D24" t="s">
        <v>177</v>
      </c>
      <c r="E24">
        <v>160</v>
      </c>
      <c r="F24">
        <v>4800</v>
      </c>
      <c r="G24">
        <v>400</v>
      </c>
      <c r="H24">
        <v>200</v>
      </c>
    </row>
    <row r="25" spans="1:12" x14ac:dyDescent="0.25">
      <c r="A25" t="s">
        <v>192</v>
      </c>
      <c r="B25" t="s">
        <v>176</v>
      </c>
      <c r="C25" t="s">
        <v>191</v>
      </c>
      <c r="D25" t="s">
        <v>177</v>
      </c>
      <c r="E25">
        <v>155</v>
      </c>
      <c r="F25">
        <v>4650</v>
      </c>
      <c r="G25">
        <v>320</v>
      </c>
      <c r="H25">
        <v>180</v>
      </c>
    </row>
    <row r="26" spans="1:12" x14ac:dyDescent="0.25">
      <c r="A26" t="s">
        <v>195</v>
      </c>
      <c r="B26" t="s">
        <v>176</v>
      </c>
      <c r="C26" t="s">
        <v>194</v>
      </c>
      <c r="D26" t="s">
        <v>179</v>
      </c>
      <c r="E26">
        <v>120</v>
      </c>
      <c r="F26">
        <v>3600</v>
      </c>
      <c r="G26">
        <v>270</v>
      </c>
      <c r="H26">
        <v>160</v>
      </c>
    </row>
    <row r="27" spans="1:12" x14ac:dyDescent="0.25">
      <c r="A27" t="s">
        <v>182</v>
      </c>
      <c r="B27" t="s">
        <v>176</v>
      </c>
      <c r="C27" t="s">
        <v>181</v>
      </c>
      <c r="D27" t="s">
        <v>179</v>
      </c>
      <c r="E27">
        <v>100</v>
      </c>
      <c r="F27">
        <v>3000</v>
      </c>
      <c r="G27">
        <v>250</v>
      </c>
      <c r="H27">
        <v>130</v>
      </c>
    </row>
    <row r="28" spans="1:12" x14ac:dyDescent="0.25">
      <c r="A28" t="s">
        <v>200</v>
      </c>
      <c r="B28" t="s">
        <v>176</v>
      </c>
      <c r="C28" t="s">
        <v>199</v>
      </c>
      <c r="D28" t="s">
        <v>175</v>
      </c>
      <c r="E28">
        <v>130</v>
      </c>
      <c r="F28">
        <v>2600</v>
      </c>
      <c r="G28">
        <v>200</v>
      </c>
      <c r="H28">
        <v>150</v>
      </c>
    </row>
    <row r="29" spans="1:12" x14ac:dyDescent="0.25">
      <c r="A29" t="s">
        <v>187</v>
      </c>
      <c r="B29" t="s">
        <v>176</v>
      </c>
      <c r="C29" t="s">
        <v>186</v>
      </c>
      <c r="D29" t="s">
        <v>175</v>
      </c>
      <c r="E29">
        <v>125</v>
      </c>
      <c r="F29">
        <v>2500</v>
      </c>
      <c r="G29">
        <v>190</v>
      </c>
      <c r="H29">
        <v>120</v>
      </c>
    </row>
  </sheetData>
  <sortState xmlns:xlrd2="http://schemas.microsoft.com/office/spreadsheetml/2017/richdata2" ref="A2:H29">
    <sortCondition descending="1" ref="B2:B29"/>
    <sortCondition descending="1" ref="F2:F29"/>
  </sortState>
  <conditionalFormatting sqref="M17">
    <cfRule type="cellIs" dxfId="2" priority="4" operator="greaterThan">
      <formula>5000</formula>
    </cfRule>
  </conditionalFormatting>
  <conditionalFormatting sqref="A1:H29">
    <cfRule type="cellIs" dxfId="1" priority="3" operator="greaterThan">
      <formula>5000</formula>
    </cfRule>
  </conditionalFormatting>
  <conditionalFormatting sqref="K19">
    <cfRule type="cellIs" dxfId="0" priority="1" operator="greaterThan">
      <formula>5000</formula>
    </cfRule>
  </conditionalFormatting>
  <dataValidations count="1">
    <dataValidation type="list" allowBlank="1" showInputMessage="1" showErrorMessage="1" sqref="K19" xr:uid="{BBC53911-71DC-4D21-A1BD-115AEBD6498F}">
      <formula1>$K$19:$K$23</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DE937-033C-4C3F-AA8B-82049EF63761}">
  <dimension ref="A1:C10"/>
  <sheetViews>
    <sheetView workbookViewId="0"/>
  </sheetViews>
  <sheetFormatPr defaultRowHeight="15" x14ac:dyDescent="0.25"/>
  <cols>
    <col min="1" max="1" width="13.140625" bestFit="1" customWidth="1"/>
    <col min="2" max="2" width="24.42578125" bestFit="1" customWidth="1"/>
    <col min="3" max="3" width="21.42578125" bestFit="1" customWidth="1"/>
  </cols>
  <sheetData>
    <row r="1" spans="1:3" x14ac:dyDescent="0.25">
      <c r="A1" s="5" t="s">
        <v>220</v>
      </c>
      <c r="B1" t="s">
        <v>228</v>
      </c>
      <c r="C1" t="s">
        <v>229</v>
      </c>
    </row>
    <row r="2" spans="1:3" x14ac:dyDescent="0.25">
      <c r="A2" s="6" t="s">
        <v>87</v>
      </c>
      <c r="B2" s="7">
        <v>78000</v>
      </c>
      <c r="C2" s="7">
        <v>75000</v>
      </c>
    </row>
    <row r="3" spans="1:3" x14ac:dyDescent="0.25">
      <c r="A3" s="6" t="s">
        <v>83</v>
      </c>
      <c r="B3" s="7">
        <v>65000</v>
      </c>
      <c r="C3" s="7">
        <v>68000</v>
      </c>
    </row>
    <row r="4" spans="1:3" x14ac:dyDescent="0.25">
      <c r="A4" s="6" t="s">
        <v>90</v>
      </c>
      <c r="B4" s="7">
        <v>93000</v>
      </c>
      <c r="C4" s="7">
        <v>94000</v>
      </c>
    </row>
    <row r="5" spans="1:3" x14ac:dyDescent="0.25">
      <c r="A5" s="6" t="s">
        <v>217</v>
      </c>
      <c r="B5" s="7">
        <v>108000</v>
      </c>
      <c r="C5" s="7">
        <v>105000</v>
      </c>
    </row>
    <row r="6" spans="1:3" x14ac:dyDescent="0.25">
      <c r="A6" s="6" t="s">
        <v>214</v>
      </c>
      <c r="B6" s="7">
        <v>161000</v>
      </c>
      <c r="C6" s="7">
        <v>161000</v>
      </c>
    </row>
    <row r="7" spans="1:3" x14ac:dyDescent="0.25">
      <c r="A7" s="6" t="s">
        <v>215</v>
      </c>
      <c r="B7" s="7">
        <v>123000</v>
      </c>
      <c r="C7" s="7">
        <v>120000</v>
      </c>
    </row>
    <row r="8" spans="1:3" x14ac:dyDescent="0.25">
      <c r="A8" s="6" t="s">
        <v>216</v>
      </c>
      <c r="B8" s="7">
        <v>138000</v>
      </c>
      <c r="C8" s="7">
        <v>144000</v>
      </c>
    </row>
    <row r="9" spans="1:3" x14ac:dyDescent="0.25">
      <c r="A9" s="6" t="s">
        <v>78</v>
      </c>
      <c r="B9" s="7">
        <v>183000</v>
      </c>
      <c r="C9" s="7">
        <v>185000</v>
      </c>
    </row>
    <row r="10" spans="1:3" x14ac:dyDescent="0.25">
      <c r="A10" s="6" t="s">
        <v>221</v>
      </c>
      <c r="B10" s="7">
        <v>949000</v>
      </c>
      <c r="C10" s="7">
        <v>952000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65D23-FE94-4044-8A58-58F41AF7512A}">
  <dimension ref="A1:J25"/>
  <sheetViews>
    <sheetView workbookViewId="0"/>
  </sheetViews>
  <sheetFormatPr defaultRowHeight="15" x14ac:dyDescent="0.25"/>
  <cols>
    <col min="1" max="1" width="14.85546875" customWidth="1"/>
    <col min="2" max="2" width="21.140625" customWidth="1"/>
    <col min="3" max="3" width="13.85546875" customWidth="1"/>
    <col min="5" max="5" width="13.5703125" customWidth="1"/>
    <col min="7" max="7" width="16.28515625" customWidth="1"/>
  </cols>
  <sheetData>
    <row r="1" spans="1:10" x14ac:dyDescent="0.25">
      <c r="A1" t="s">
        <v>208</v>
      </c>
      <c r="B1" t="s">
        <v>209</v>
      </c>
      <c r="C1" t="s">
        <v>210</v>
      </c>
      <c r="D1" t="s">
        <v>211</v>
      </c>
      <c r="E1" t="s">
        <v>71</v>
      </c>
      <c r="F1" t="s">
        <v>72</v>
      </c>
      <c r="G1" t="s">
        <v>212</v>
      </c>
      <c r="H1" t="s">
        <v>213</v>
      </c>
      <c r="J1" t="s">
        <v>227</v>
      </c>
    </row>
    <row r="2" spans="1:10" x14ac:dyDescent="0.25">
      <c r="A2" s="9" t="s">
        <v>214</v>
      </c>
      <c r="B2" s="9">
        <v>50000</v>
      </c>
      <c r="C2" s="9">
        <v>52000</v>
      </c>
      <c r="D2" s="9">
        <v>-2000</v>
      </c>
      <c r="E2" s="9" t="s">
        <v>78</v>
      </c>
      <c r="F2" s="9" t="s">
        <v>35</v>
      </c>
      <c r="G2" s="9">
        <v>45505</v>
      </c>
      <c r="H2" s="9" t="s">
        <v>201</v>
      </c>
      <c r="J2">
        <f>SUMIF(D2:D25,"&lt;0",C2:C25)</f>
        <v>454000</v>
      </c>
    </row>
    <row r="3" spans="1:10" x14ac:dyDescent="0.25">
      <c r="A3" t="s">
        <v>90</v>
      </c>
      <c r="B3">
        <v>30000</v>
      </c>
      <c r="C3">
        <v>29000</v>
      </c>
      <c r="D3">
        <v>1000</v>
      </c>
      <c r="E3" t="s">
        <v>90</v>
      </c>
      <c r="F3" t="s">
        <v>32</v>
      </c>
      <c r="G3">
        <v>45506</v>
      </c>
      <c r="H3" t="s">
        <v>85</v>
      </c>
      <c r="J3">
        <f t="shared" ref="J3:J25" si="0">SUMIF(D3:D26,"&lt;0",C3:C26)</f>
        <v>402000</v>
      </c>
    </row>
    <row r="4" spans="1:10" x14ac:dyDescent="0.25">
      <c r="A4" s="9" t="s">
        <v>83</v>
      </c>
      <c r="B4" s="9">
        <v>20000</v>
      </c>
      <c r="C4" s="9">
        <v>21000</v>
      </c>
      <c r="D4" s="9">
        <v>-1000</v>
      </c>
      <c r="E4" s="9" t="s">
        <v>83</v>
      </c>
      <c r="F4" s="9" t="s">
        <v>37</v>
      </c>
      <c r="G4" s="9">
        <v>45507</v>
      </c>
      <c r="H4" s="9" t="s">
        <v>94</v>
      </c>
      <c r="J4">
        <f t="shared" si="0"/>
        <v>402000</v>
      </c>
    </row>
    <row r="5" spans="1:10" x14ac:dyDescent="0.25">
      <c r="A5" t="s">
        <v>215</v>
      </c>
      <c r="B5">
        <v>40000</v>
      </c>
      <c r="C5">
        <v>39000</v>
      </c>
      <c r="D5">
        <v>1000</v>
      </c>
      <c r="E5" t="s">
        <v>215</v>
      </c>
      <c r="F5" t="s">
        <v>40</v>
      </c>
      <c r="G5">
        <v>45508</v>
      </c>
      <c r="H5" t="s">
        <v>88</v>
      </c>
      <c r="J5">
        <f t="shared" si="0"/>
        <v>381000</v>
      </c>
    </row>
    <row r="6" spans="1:10" x14ac:dyDescent="0.25">
      <c r="A6" s="9" t="s">
        <v>78</v>
      </c>
      <c r="B6" s="9">
        <v>60000</v>
      </c>
      <c r="C6" s="9">
        <v>62000</v>
      </c>
      <c r="D6" s="9">
        <v>-2000</v>
      </c>
      <c r="E6" s="9" t="s">
        <v>78</v>
      </c>
      <c r="F6" s="9" t="s">
        <v>35</v>
      </c>
      <c r="G6" s="9">
        <v>45509</v>
      </c>
      <c r="H6" s="9" t="s">
        <v>80</v>
      </c>
      <c r="J6">
        <f t="shared" si="0"/>
        <v>381000</v>
      </c>
    </row>
    <row r="7" spans="1:10" x14ac:dyDescent="0.25">
      <c r="A7" t="s">
        <v>87</v>
      </c>
      <c r="B7">
        <v>25000</v>
      </c>
      <c r="C7">
        <v>24000</v>
      </c>
      <c r="D7">
        <v>1000</v>
      </c>
      <c r="E7" t="s">
        <v>87</v>
      </c>
      <c r="F7" t="s">
        <v>32</v>
      </c>
      <c r="G7">
        <v>45510</v>
      </c>
      <c r="H7" t="s">
        <v>85</v>
      </c>
      <c r="J7">
        <f t="shared" si="0"/>
        <v>319000</v>
      </c>
    </row>
    <row r="8" spans="1:10" x14ac:dyDescent="0.25">
      <c r="A8" s="9" t="s">
        <v>216</v>
      </c>
      <c r="B8" s="9">
        <v>45000</v>
      </c>
      <c r="C8" s="9">
        <v>47000</v>
      </c>
      <c r="D8" s="9">
        <v>-2000</v>
      </c>
      <c r="E8" s="9" t="s">
        <v>216</v>
      </c>
      <c r="F8" s="9" t="s">
        <v>37</v>
      </c>
      <c r="G8" s="9">
        <v>45511</v>
      </c>
      <c r="H8" s="9" t="s">
        <v>201</v>
      </c>
      <c r="J8">
        <f t="shared" si="0"/>
        <v>319000</v>
      </c>
    </row>
    <row r="9" spans="1:10" x14ac:dyDescent="0.25">
      <c r="A9" t="s">
        <v>217</v>
      </c>
      <c r="B9">
        <v>35000</v>
      </c>
      <c r="C9">
        <v>34000</v>
      </c>
      <c r="D9">
        <v>1000</v>
      </c>
      <c r="E9" t="s">
        <v>217</v>
      </c>
      <c r="F9" t="s">
        <v>40</v>
      </c>
      <c r="G9">
        <v>45512</v>
      </c>
      <c r="H9" t="s">
        <v>94</v>
      </c>
      <c r="J9">
        <f t="shared" si="0"/>
        <v>272000</v>
      </c>
    </row>
    <row r="10" spans="1:10" x14ac:dyDescent="0.25">
      <c r="A10" t="s">
        <v>214</v>
      </c>
      <c r="B10">
        <v>55000</v>
      </c>
      <c r="C10">
        <v>54000</v>
      </c>
      <c r="D10">
        <v>1000</v>
      </c>
      <c r="E10" t="s">
        <v>78</v>
      </c>
      <c r="F10" t="s">
        <v>35</v>
      </c>
      <c r="G10">
        <v>45513</v>
      </c>
      <c r="H10" t="s">
        <v>85</v>
      </c>
      <c r="J10">
        <f t="shared" si="0"/>
        <v>272000</v>
      </c>
    </row>
    <row r="11" spans="1:10" x14ac:dyDescent="0.25">
      <c r="A11" s="9" t="s">
        <v>90</v>
      </c>
      <c r="B11" s="9">
        <v>31000</v>
      </c>
      <c r="C11" s="9">
        <v>32000</v>
      </c>
      <c r="D11" s="9">
        <v>-1000</v>
      </c>
      <c r="E11" s="9" t="s">
        <v>90</v>
      </c>
      <c r="F11" s="9" t="s">
        <v>32</v>
      </c>
      <c r="G11" s="9">
        <v>45514</v>
      </c>
      <c r="H11" s="9" t="s">
        <v>88</v>
      </c>
      <c r="J11">
        <f t="shared" si="0"/>
        <v>272000</v>
      </c>
    </row>
    <row r="12" spans="1:10" x14ac:dyDescent="0.25">
      <c r="A12" s="9" t="s">
        <v>83</v>
      </c>
      <c r="B12" s="9">
        <v>22000</v>
      </c>
      <c r="C12" s="9">
        <v>23000</v>
      </c>
      <c r="D12" s="9">
        <v>-1000</v>
      </c>
      <c r="E12" s="9" t="s">
        <v>83</v>
      </c>
      <c r="F12" s="9" t="s">
        <v>37</v>
      </c>
      <c r="G12" s="9">
        <v>45515</v>
      </c>
      <c r="H12" s="9" t="s">
        <v>94</v>
      </c>
      <c r="J12">
        <f t="shared" si="0"/>
        <v>240000</v>
      </c>
    </row>
    <row r="13" spans="1:10" x14ac:dyDescent="0.25">
      <c r="A13" t="s">
        <v>215</v>
      </c>
      <c r="B13">
        <v>41000</v>
      </c>
      <c r="C13">
        <v>40000</v>
      </c>
      <c r="D13">
        <v>1000</v>
      </c>
      <c r="E13" t="s">
        <v>215</v>
      </c>
      <c r="F13" t="s">
        <v>40</v>
      </c>
      <c r="G13">
        <v>45516</v>
      </c>
      <c r="H13" t="s">
        <v>201</v>
      </c>
      <c r="J13">
        <f t="shared" si="0"/>
        <v>217000</v>
      </c>
    </row>
    <row r="14" spans="1:10" x14ac:dyDescent="0.25">
      <c r="A14" t="s">
        <v>78</v>
      </c>
      <c r="B14">
        <v>61000</v>
      </c>
      <c r="C14">
        <v>60000</v>
      </c>
      <c r="D14">
        <v>1000</v>
      </c>
      <c r="E14" t="s">
        <v>78</v>
      </c>
      <c r="F14" t="s">
        <v>35</v>
      </c>
      <c r="G14">
        <v>45517</v>
      </c>
      <c r="H14" t="s">
        <v>85</v>
      </c>
      <c r="J14">
        <f t="shared" si="0"/>
        <v>217000</v>
      </c>
    </row>
    <row r="15" spans="1:10" x14ac:dyDescent="0.25">
      <c r="A15" t="s">
        <v>87</v>
      </c>
      <c r="B15">
        <v>26000</v>
      </c>
      <c r="C15">
        <v>25000</v>
      </c>
      <c r="D15">
        <v>1000</v>
      </c>
      <c r="E15" t="s">
        <v>87</v>
      </c>
      <c r="F15" t="s">
        <v>32</v>
      </c>
      <c r="G15">
        <v>45518</v>
      </c>
      <c r="H15" t="s">
        <v>201</v>
      </c>
      <c r="J15">
        <f t="shared" si="0"/>
        <v>217000</v>
      </c>
    </row>
    <row r="16" spans="1:10" x14ac:dyDescent="0.25">
      <c r="A16" s="9" t="s">
        <v>216</v>
      </c>
      <c r="B16" s="9">
        <v>46000</v>
      </c>
      <c r="C16" s="9">
        <v>48000</v>
      </c>
      <c r="D16" s="9">
        <v>-2000</v>
      </c>
      <c r="E16" s="9" t="s">
        <v>216</v>
      </c>
      <c r="F16" s="9" t="s">
        <v>37</v>
      </c>
      <c r="G16" s="9">
        <v>45519</v>
      </c>
      <c r="H16" s="9" t="s">
        <v>94</v>
      </c>
      <c r="J16">
        <f t="shared" si="0"/>
        <v>217000</v>
      </c>
    </row>
    <row r="17" spans="1:10" x14ac:dyDescent="0.25">
      <c r="A17" t="s">
        <v>217</v>
      </c>
      <c r="B17">
        <v>36000</v>
      </c>
      <c r="C17">
        <v>35000</v>
      </c>
      <c r="D17">
        <v>1000</v>
      </c>
      <c r="E17" t="s">
        <v>217</v>
      </c>
      <c r="F17" t="s">
        <v>40</v>
      </c>
      <c r="G17">
        <v>45520</v>
      </c>
      <c r="H17" t="s">
        <v>85</v>
      </c>
      <c r="J17">
        <f t="shared" si="0"/>
        <v>169000</v>
      </c>
    </row>
    <row r="18" spans="1:10" x14ac:dyDescent="0.25">
      <c r="A18" t="s">
        <v>214</v>
      </c>
      <c r="B18">
        <v>56000</v>
      </c>
      <c r="C18">
        <v>55000</v>
      </c>
      <c r="D18">
        <v>1000</v>
      </c>
      <c r="E18" t="s">
        <v>78</v>
      </c>
      <c r="F18" t="s">
        <v>35</v>
      </c>
      <c r="G18">
        <v>45521</v>
      </c>
      <c r="H18" t="s">
        <v>88</v>
      </c>
      <c r="J18">
        <f t="shared" si="0"/>
        <v>169000</v>
      </c>
    </row>
    <row r="19" spans="1:10" x14ac:dyDescent="0.25">
      <c r="A19" s="9" t="s">
        <v>90</v>
      </c>
      <c r="B19" s="9">
        <v>32000</v>
      </c>
      <c r="C19" s="9">
        <v>33000</v>
      </c>
      <c r="D19" s="9">
        <v>-1000</v>
      </c>
      <c r="E19" s="9" t="s">
        <v>90</v>
      </c>
      <c r="F19" s="9" t="s">
        <v>32</v>
      </c>
      <c r="G19" s="9">
        <v>45522</v>
      </c>
      <c r="H19" s="9" t="s">
        <v>201</v>
      </c>
      <c r="J19">
        <f t="shared" si="0"/>
        <v>169000</v>
      </c>
    </row>
    <row r="20" spans="1:10" x14ac:dyDescent="0.25">
      <c r="A20" s="9" t="s">
        <v>83</v>
      </c>
      <c r="B20" s="9">
        <v>23000</v>
      </c>
      <c r="C20" s="9">
        <v>24000</v>
      </c>
      <c r="D20" s="9">
        <v>-1000</v>
      </c>
      <c r="E20" s="9" t="s">
        <v>83</v>
      </c>
      <c r="F20" s="9" t="s">
        <v>37</v>
      </c>
      <c r="G20" s="9">
        <v>45523</v>
      </c>
      <c r="H20" s="9" t="s">
        <v>85</v>
      </c>
      <c r="J20">
        <f t="shared" si="0"/>
        <v>136000</v>
      </c>
    </row>
    <row r="21" spans="1:10" x14ac:dyDescent="0.25">
      <c r="A21" t="s">
        <v>215</v>
      </c>
      <c r="B21">
        <v>42000</v>
      </c>
      <c r="C21">
        <v>41000</v>
      </c>
      <c r="D21">
        <v>1000</v>
      </c>
      <c r="E21" t="s">
        <v>215</v>
      </c>
      <c r="F21" t="s">
        <v>40</v>
      </c>
      <c r="G21">
        <v>45524</v>
      </c>
      <c r="H21" t="s">
        <v>94</v>
      </c>
      <c r="J21">
        <f t="shared" si="0"/>
        <v>112000</v>
      </c>
    </row>
    <row r="22" spans="1:10" x14ac:dyDescent="0.25">
      <c r="A22" s="9" t="s">
        <v>78</v>
      </c>
      <c r="B22" s="9">
        <v>62000</v>
      </c>
      <c r="C22" s="9">
        <v>63000</v>
      </c>
      <c r="D22" s="9">
        <v>-1000</v>
      </c>
      <c r="E22" s="9" t="s">
        <v>78</v>
      </c>
      <c r="F22" s="9" t="s">
        <v>35</v>
      </c>
      <c r="G22" s="9">
        <v>45525</v>
      </c>
      <c r="H22" s="9" t="s">
        <v>88</v>
      </c>
      <c r="J22">
        <f t="shared" si="0"/>
        <v>112000</v>
      </c>
    </row>
    <row r="23" spans="1:10" x14ac:dyDescent="0.25">
      <c r="A23" t="s">
        <v>87</v>
      </c>
      <c r="B23">
        <v>27000</v>
      </c>
      <c r="C23">
        <v>26000</v>
      </c>
      <c r="D23">
        <v>1000</v>
      </c>
      <c r="E23" t="s">
        <v>87</v>
      </c>
      <c r="F23" t="s">
        <v>32</v>
      </c>
      <c r="G23">
        <v>45526</v>
      </c>
      <c r="H23" t="s">
        <v>85</v>
      </c>
      <c r="J23">
        <f t="shared" si="0"/>
        <v>49000</v>
      </c>
    </row>
    <row r="24" spans="1:10" x14ac:dyDescent="0.25">
      <c r="A24" s="9" t="s">
        <v>216</v>
      </c>
      <c r="B24" s="9">
        <v>47000</v>
      </c>
      <c r="C24" s="9">
        <v>49000</v>
      </c>
      <c r="D24" s="9">
        <v>-2000</v>
      </c>
      <c r="E24" s="9" t="s">
        <v>216</v>
      </c>
      <c r="F24" s="9" t="s">
        <v>37</v>
      </c>
      <c r="G24" s="9">
        <v>45527</v>
      </c>
      <c r="H24" s="9" t="s">
        <v>201</v>
      </c>
      <c r="J24">
        <f t="shared" si="0"/>
        <v>49000</v>
      </c>
    </row>
    <row r="25" spans="1:10" x14ac:dyDescent="0.25">
      <c r="A25" t="s">
        <v>217</v>
      </c>
      <c r="B25">
        <v>37000</v>
      </c>
      <c r="C25">
        <v>36000</v>
      </c>
      <c r="D25">
        <v>1000</v>
      </c>
      <c r="E25" t="s">
        <v>217</v>
      </c>
      <c r="F25" t="s">
        <v>40</v>
      </c>
      <c r="G25">
        <v>45528</v>
      </c>
      <c r="H25" t="s">
        <v>94</v>
      </c>
      <c r="J25">
        <f t="shared" si="0"/>
        <v>0</v>
      </c>
    </row>
  </sheetData>
  <autoFilter ref="A1:H25" xr:uid="{A4A65D23-FE94-4044-8A58-58F41AF7512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BC8B2-E6B8-4443-9276-D68053A483EF}">
  <dimension ref="A3:C25"/>
  <sheetViews>
    <sheetView workbookViewId="0">
      <selection activeCell="A3" sqref="A3"/>
    </sheetView>
  </sheetViews>
  <sheetFormatPr defaultRowHeight="15" x14ac:dyDescent="0.25"/>
  <cols>
    <col min="1" max="1" width="14.85546875" bestFit="1" customWidth="1"/>
    <col min="2" max="2" width="16.28515625" bestFit="1" customWidth="1"/>
    <col min="3" max="4" width="11.28515625" bestFit="1" customWidth="1"/>
  </cols>
  <sheetData>
    <row r="3" spans="1:3" x14ac:dyDescent="0.25">
      <c r="A3" s="5" t="s">
        <v>225</v>
      </c>
      <c r="B3" s="5" t="s">
        <v>224</v>
      </c>
    </row>
    <row r="4" spans="1:3" x14ac:dyDescent="0.25">
      <c r="A4" s="5" t="s">
        <v>220</v>
      </c>
      <c r="B4" t="s">
        <v>77</v>
      </c>
      <c r="C4" t="s">
        <v>221</v>
      </c>
    </row>
    <row r="5" spans="1:3" x14ac:dyDescent="0.25">
      <c r="A5" s="6" t="s">
        <v>95</v>
      </c>
      <c r="B5" s="7">
        <v>1</v>
      </c>
      <c r="C5" s="7">
        <v>1</v>
      </c>
    </row>
    <row r="6" spans="1:3" x14ac:dyDescent="0.25">
      <c r="A6" s="6" t="s">
        <v>109</v>
      </c>
      <c r="B6" s="7">
        <v>1</v>
      </c>
      <c r="C6" s="7">
        <v>1</v>
      </c>
    </row>
    <row r="7" spans="1:3" x14ac:dyDescent="0.25">
      <c r="A7" s="6" t="s">
        <v>86</v>
      </c>
      <c r="B7" s="7">
        <v>1</v>
      </c>
      <c r="C7" s="7">
        <v>1</v>
      </c>
    </row>
    <row r="8" spans="1:3" x14ac:dyDescent="0.25">
      <c r="A8" s="6" t="s">
        <v>106</v>
      </c>
      <c r="B8" s="7">
        <v>1</v>
      </c>
      <c r="C8" s="7">
        <v>1</v>
      </c>
    </row>
    <row r="9" spans="1:3" x14ac:dyDescent="0.25">
      <c r="A9" s="6" t="s">
        <v>99</v>
      </c>
      <c r="B9" s="7">
        <v>1</v>
      </c>
      <c r="C9" s="7">
        <v>1</v>
      </c>
    </row>
    <row r="10" spans="1:3" x14ac:dyDescent="0.25">
      <c r="A10" s="6" t="s">
        <v>102</v>
      </c>
      <c r="B10" s="7">
        <v>1</v>
      </c>
      <c r="C10" s="7">
        <v>1</v>
      </c>
    </row>
    <row r="11" spans="1:3" x14ac:dyDescent="0.25">
      <c r="A11" s="6" t="s">
        <v>100</v>
      </c>
      <c r="B11" s="7">
        <v>1</v>
      </c>
      <c r="C11" s="7">
        <v>1</v>
      </c>
    </row>
    <row r="12" spans="1:3" x14ac:dyDescent="0.25">
      <c r="A12" s="6" t="s">
        <v>112</v>
      </c>
      <c r="B12" s="7">
        <v>1</v>
      </c>
      <c r="C12" s="7">
        <v>1</v>
      </c>
    </row>
    <row r="13" spans="1:3" x14ac:dyDescent="0.25">
      <c r="A13" s="6" t="s">
        <v>114</v>
      </c>
      <c r="B13" s="7">
        <v>1</v>
      </c>
      <c r="C13" s="7">
        <v>1</v>
      </c>
    </row>
    <row r="14" spans="1:3" x14ac:dyDescent="0.25">
      <c r="A14" s="6" t="s">
        <v>89</v>
      </c>
      <c r="B14" s="7">
        <v>1</v>
      </c>
      <c r="C14" s="7">
        <v>1</v>
      </c>
    </row>
    <row r="15" spans="1:3" x14ac:dyDescent="0.25">
      <c r="A15" s="6" t="s">
        <v>96</v>
      </c>
      <c r="B15" s="7">
        <v>1</v>
      </c>
      <c r="C15" s="7">
        <v>1</v>
      </c>
    </row>
    <row r="16" spans="1:3" x14ac:dyDescent="0.25">
      <c r="A16" s="6" t="s">
        <v>76</v>
      </c>
      <c r="B16" s="7">
        <v>1</v>
      </c>
      <c r="C16" s="7">
        <v>1</v>
      </c>
    </row>
    <row r="17" spans="1:3" x14ac:dyDescent="0.25">
      <c r="A17" s="6" t="s">
        <v>111</v>
      </c>
      <c r="B17" s="7">
        <v>1</v>
      </c>
      <c r="C17" s="7">
        <v>1</v>
      </c>
    </row>
    <row r="18" spans="1:3" x14ac:dyDescent="0.25">
      <c r="A18" s="6" t="s">
        <v>108</v>
      </c>
      <c r="B18" s="7">
        <v>1</v>
      </c>
      <c r="C18" s="7">
        <v>1</v>
      </c>
    </row>
    <row r="19" spans="1:3" x14ac:dyDescent="0.25">
      <c r="A19" s="6" t="s">
        <v>118</v>
      </c>
      <c r="B19" s="7">
        <v>1</v>
      </c>
      <c r="C19" s="7">
        <v>1</v>
      </c>
    </row>
    <row r="20" spans="1:3" x14ac:dyDescent="0.25">
      <c r="A20" s="6" t="s">
        <v>103</v>
      </c>
      <c r="B20" s="7">
        <v>1</v>
      </c>
      <c r="C20" s="7">
        <v>1</v>
      </c>
    </row>
    <row r="21" spans="1:3" x14ac:dyDescent="0.25">
      <c r="A21" s="6" t="s">
        <v>117</v>
      </c>
      <c r="B21" s="7">
        <v>1</v>
      </c>
      <c r="C21" s="7">
        <v>1</v>
      </c>
    </row>
    <row r="22" spans="1:3" x14ac:dyDescent="0.25">
      <c r="A22" s="6" t="s">
        <v>105</v>
      </c>
      <c r="B22" s="7">
        <v>1</v>
      </c>
      <c r="C22" s="7">
        <v>1</v>
      </c>
    </row>
    <row r="23" spans="1:3" x14ac:dyDescent="0.25">
      <c r="A23" s="6" t="s">
        <v>97</v>
      </c>
      <c r="B23" s="7">
        <v>1</v>
      </c>
      <c r="C23" s="7">
        <v>1</v>
      </c>
    </row>
    <row r="24" spans="1:3" x14ac:dyDescent="0.25">
      <c r="A24" s="6" t="s">
        <v>115</v>
      </c>
      <c r="B24" s="7">
        <v>1</v>
      </c>
      <c r="C24" s="7">
        <v>1</v>
      </c>
    </row>
    <row r="25" spans="1:3" x14ac:dyDescent="0.25">
      <c r="A25" s="6" t="s">
        <v>221</v>
      </c>
      <c r="B25" s="7">
        <v>20</v>
      </c>
      <c r="C25" s="7">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AF4E2-0380-41AA-AD57-FE03508C7422}">
  <dimension ref="A1:J30"/>
  <sheetViews>
    <sheetView tabSelected="1" workbookViewId="0">
      <selection activeCell="J18" sqref="J18"/>
    </sheetView>
  </sheetViews>
  <sheetFormatPr defaultRowHeight="15" x14ac:dyDescent="0.25"/>
  <cols>
    <col min="1" max="1" width="16.42578125" customWidth="1"/>
    <col min="10" max="10" width="18" customWidth="1"/>
  </cols>
  <sheetData>
    <row r="1" spans="1:10" x14ac:dyDescent="0.25">
      <c r="A1" t="s">
        <v>68</v>
      </c>
      <c r="B1" t="s">
        <v>69</v>
      </c>
      <c r="C1" t="s">
        <v>70</v>
      </c>
      <c r="D1" t="s">
        <v>71</v>
      </c>
      <c r="E1" t="s">
        <v>72</v>
      </c>
      <c r="F1" t="s">
        <v>73</v>
      </c>
      <c r="G1" t="s">
        <v>74</v>
      </c>
      <c r="H1" t="s">
        <v>75</v>
      </c>
      <c r="J1" t="s">
        <v>226</v>
      </c>
    </row>
    <row r="2" spans="1:10" x14ac:dyDescent="0.25">
      <c r="A2" t="s">
        <v>76</v>
      </c>
      <c r="B2" s="8">
        <v>45505</v>
      </c>
      <c r="C2" t="s">
        <v>77</v>
      </c>
      <c r="D2" t="s">
        <v>78</v>
      </c>
      <c r="E2" t="s">
        <v>35</v>
      </c>
      <c r="F2" t="s">
        <v>79</v>
      </c>
      <c r="G2" t="s">
        <v>80</v>
      </c>
      <c r="H2">
        <v>2</v>
      </c>
      <c r="J2">
        <f>NETWORKDAYS(B2,"2024-08-31")</f>
        <v>22</v>
      </c>
    </row>
    <row r="3" spans="1:10" x14ac:dyDescent="0.25">
      <c r="A3" t="s">
        <v>81</v>
      </c>
      <c r="B3" s="8">
        <v>45506</v>
      </c>
      <c r="C3" t="s">
        <v>82</v>
      </c>
      <c r="D3" t="s">
        <v>83</v>
      </c>
      <c r="E3" t="s">
        <v>32</v>
      </c>
      <c r="F3" t="s">
        <v>84</v>
      </c>
      <c r="G3" t="s">
        <v>85</v>
      </c>
      <c r="H3">
        <v>0</v>
      </c>
      <c r="J3">
        <f t="shared" ref="J3:J30" si="0">NETWORKDAYS(B3,"2024-08-31")</f>
        <v>21</v>
      </c>
    </row>
    <row r="4" spans="1:10" x14ac:dyDescent="0.25">
      <c r="A4" t="s">
        <v>86</v>
      </c>
      <c r="B4" s="8">
        <v>45507</v>
      </c>
      <c r="C4" t="s">
        <v>77</v>
      </c>
      <c r="D4" t="s">
        <v>87</v>
      </c>
      <c r="E4" t="s">
        <v>37</v>
      </c>
      <c r="F4" t="s">
        <v>79</v>
      </c>
      <c r="G4" t="s">
        <v>88</v>
      </c>
      <c r="H4">
        <v>1</v>
      </c>
      <c r="J4">
        <f t="shared" si="0"/>
        <v>20</v>
      </c>
    </row>
    <row r="5" spans="1:10" x14ac:dyDescent="0.25">
      <c r="A5" t="s">
        <v>89</v>
      </c>
      <c r="B5" s="8">
        <v>45508</v>
      </c>
      <c r="C5" t="s">
        <v>77</v>
      </c>
      <c r="D5" t="s">
        <v>90</v>
      </c>
      <c r="E5" t="s">
        <v>40</v>
      </c>
      <c r="F5" t="s">
        <v>91</v>
      </c>
      <c r="G5" t="s">
        <v>92</v>
      </c>
      <c r="H5">
        <v>0</v>
      </c>
      <c r="J5">
        <f t="shared" si="0"/>
        <v>20</v>
      </c>
    </row>
    <row r="6" spans="1:10" x14ac:dyDescent="0.25">
      <c r="A6" t="s">
        <v>93</v>
      </c>
      <c r="B6" s="8">
        <v>45509</v>
      </c>
      <c r="C6" t="s">
        <v>82</v>
      </c>
      <c r="D6" t="s">
        <v>83</v>
      </c>
      <c r="E6" t="s">
        <v>35</v>
      </c>
      <c r="F6" t="s">
        <v>79</v>
      </c>
      <c r="G6" t="s">
        <v>94</v>
      </c>
      <c r="H6">
        <v>0</v>
      </c>
      <c r="J6">
        <f t="shared" si="0"/>
        <v>20</v>
      </c>
    </row>
    <row r="7" spans="1:10" x14ac:dyDescent="0.25">
      <c r="A7" t="s">
        <v>95</v>
      </c>
      <c r="B7" s="8">
        <v>45510</v>
      </c>
      <c r="C7" t="s">
        <v>77</v>
      </c>
      <c r="D7" t="s">
        <v>78</v>
      </c>
      <c r="E7" t="s">
        <v>32</v>
      </c>
      <c r="F7" t="s">
        <v>84</v>
      </c>
      <c r="G7" t="s">
        <v>85</v>
      </c>
      <c r="H7">
        <v>3</v>
      </c>
      <c r="J7">
        <f t="shared" si="0"/>
        <v>19</v>
      </c>
    </row>
    <row r="8" spans="1:10" x14ac:dyDescent="0.25">
      <c r="A8" t="s">
        <v>96</v>
      </c>
      <c r="B8" s="8">
        <v>45511</v>
      </c>
      <c r="C8" t="s">
        <v>77</v>
      </c>
      <c r="D8" t="s">
        <v>87</v>
      </c>
      <c r="E8" t="s">
        <v>37</v>
      </c>
      <c r="F8" t="s">
        <v>79</v>
      </c>
      <c r="G8" t="s">
        <v>88</v>
      </c>
      <c r="H8">
        <v>1</v>
      </c>
      <c r="J8">
        <f t="shared" si="0"/>
        <v>18</v>
      </c>
    </row>
    <row r="9" spans="1:10" x14ac:dyDescent="0.25">
      <c r="A9" t="s">
        <v>97</v>
      </c>
      <c r="B9" s="8">
        <v>45512</v>
      </c>
      <c r="C9" t="s">
        <v>77</v>
      </c>
      <c r="D9" t="s">
        <v>90</v>
      </c>
      <c r="E9" t="s">
        <v>40</v>
      </c>
      <c r="F9" t="s">
        <v>91</v>
      </c>
      <c r="G9" t="s">
        <v>92</v>
      </c>
      <c r="H9">
        <v>2</v>
      </c>
      <c r="J9">
        <f t="shared" si="0"/>
        <v>17</v>
      </c>
    </row>
    <row r="10" spans="1:10" x14ac:dyDescent="0.25">
      <c r="A10" t="s">
        <v>98</v>
      </c>
      <c r="B10" s="8">
        <v>45513</v>
      </c>
      <c r="C10" t="s">
        <v>82</v>
      </c>
      <c r="D10" t="s">
        <v>78</v>
      </c>
      <c r="E10" t="s">
        <v>35</v>
      </c>
      <c r="F10" t="s">
        <v>79</v>
      </c>
      <c r="G10" t="s">
        <v>80</v>
      </c>
      <c r="H10">
        <v>0</v>
      </c>
      <c r="J10">
        <f t="shared" si="0"/>
        <v>16</v>
      </c>
    </row>
    <row r="11" spans="1:10" x14ac:dyDescent="0.25">
      <c r="A11" t="s">
        <v>99</v>
      </c>
      <c r="B11" s="8">
        <v>45514</v>
      </c>
      <c r="C11" t="s">
        <v>77</v>
      </c>
      <c r="D11" t="s">
        <v>83</v>
      </c>
      <c r="E11" t="s">
        <v>32</v>
      </c>
      <c r="F11" t="s">
        <v>84</v>
      </c>
      <c r="G11" t="s">
        <v>85</v>
      </c>
      <c r="H11">
        <v>0</v>
      </c>
      <c r="J11">
        <f t="shared" si="0"/>
        <v>15</v>
      </c>
    </row>
    <row r="12" spans="1:10" x14ac:dyDescent="0.25">
      <c r="A12" t="s">
        <v>100</v>
      </c>
      <c r="B12" s="8">
        <v>45515</v>
      </c>
      <c r="C12" t="s">
        <v>77</v>
      </c>
      <c r="D12" t="s">
        <v>87</v>
      </c>
      <c r="E12" t="s">
        <v>37</v>
      </c>
      <c r="F12" t="s">
        <v>79</v>
      </c>
      <c r="G12" t="s">
        <v>88</v>
      </c>
      <c r="H12">
        <v>2</v>
      </c>
      <c r="J12">
        <f t="shared" si="0"/>
        <v>15</v>
      </c>
    </row>
    <row r="13" spans="1:10" x14ac:dyDescent="0.25">
      <c r="A13" t="s">
        <v>101</v>
      </c>
      <c r="B13" s="8">
        <v>45516</v>
      </c>
      <c r="C13" t="s">
        <v>82</v>
      </c>
      <c r="D13" t="s">
        <v>90</v>
      </c>
      <c r="E13" t="s">
        <v>40</v>
      </c>
      <c r="F13" t="s">
        <v>91</v>
      </c>
      <c r="G13" t="s">
        <v>92</v>
      </c>
      <c r="H13">
        <v>0</v>
      </c>
      <c r="J13">
        <f t="shared" si="0"/>
        <v>15</v>
      </c>
    </row>
    <row r="14" spans="1:10" x14ac:dyDescent="0.25">
      <c r="A14" t="s">
        <v>102</v>
      </c>
      <c r="B14" s="8">
        <v>45517</v>
      </c>
      <c r="C14" t="s">
        <v>77</v>
      </c>
      <c r="D14" t="s">
        <v>78</v>
      </c>
      <c r="E14" t="s">
        <v>35</v>
      </c>
      <c r="F14" t="s">
        <v>79</v>
      </c>
      <c r="G14" t="s">
        <v>80</v>
      </c>
      <c r="H14">
        <v>1</v>
      </c>
      <c r="J14">
        <f t="shared" si="0"/>
        <v>14</v>
      </c>
    </row>
    <row r="15" spans="1:10" x14ac:dyDescent="0.25">
      <c r="A15" t="s">
        <v>103</v>
      </c>
      <c r="B15" s="8">
        <v>45518</v>
      </c>
      <c r="C15" t="s">
        <v>77</v>
      </c>
      <c r="D15" t="s">
        <v>83</v>
      </c>
      <c r="E15" t="s">
        <v>32</v>
      </c>
      <c r="F15" t="s">
        <v>84</v>
      </c>
      <c r="G15" t="s">
        <v>85</v>
      </c>
      <c r="H15">
        <v>2</v>
      </c>
      <c r="J15">
        <f t="shared" si="0"/>
        <v>13</v>
      </c>
    </row>
    <row r="16" spans="1:10" x14ac:dyDescent="0.25">
      <c r="A16" t="s">
        <v>104</v>
      </c>
      <c r="B16" s="8">
        <v>45519</v>
      </c>
      <c r="C16" t="s">
        <v>82</v>
      </c>
      <c r="D16" t="s">
        <v>87</v>
      </c>
      <c r="E16" t="s">
        <v>37</v>
      </c>
      <c r="F16" t="s">
        <v>79</v>
      </c>
      <c r="G16" t="s">
        <v>88</v>
      </c>
      <c r="H16">
        <v>0</v>
      </c>
      <c r="J16">
        <f t="shared" si="0"/>
        <v>12</v>
      </c>
    </row>
    <row r="17" spans="1:10" x14ac:dyDescent="0.25">
      <c r="A17" t="s">
        <v>105</v>
      </c>
      <c r="B17" s="8">
        <v>45520</v>
      </c>
      <c r="C17" t="s">
        <v>77</v>
      </c>
      <c r="D17" t="s">
        <v>90</v>
      </c>
      <c r="E17" t="s">
        <v>40</v>
      </c>
      <c r="F17" t="s">
        <v>91</v>
      </c>
      <c r="G17" t="s">
        <v>92</v>
      </c>
      <c r="H17">
        <v>3</v>
      </c>
      <c r="J17">
        <f t="shared" si="0"/>
        <v>11</v>
      </c>
    </row>
    <row r="18" spans="1:10" x14ac:dyDescent="0.25">
      <c r="A18" t="s">
        <v>106</v>
      </c>
      <c r="B18" s="8">
        <v>45521</v>
      </c>
      <c r="C18" t="s">
        <v>77</v>
      </c>
      <c r="D18" t="s">
        <v>78</v>
      </c>
      <c r="E18" t="s">
        <v>35</v>
      </c>
      <c r="F18" t="s">
        <v>79</v>
      </c>
      <c r="G18" t="s">
        <v>80</v>
      </c>
      <c r="H18">
        <v>0</v>
      </c>
      <c r="J18">
        <f t="shared" si="0"/>
        <v>10</v>
      </c>
    </row>
    <row r="19" spans="1:10" x14ac:dyDescent="0.25">
      <c r="A19" t="s">
        <v>107</v>
      </c>
      <c r="B19" s="8">
        <v>45522</v>
      </c>
      <c r="C19" t="s">
        <v>82</v>
      </c>
      <c r="D19" t="s">
        <v>83</v>
      </c>
      <c r="E19" t="s">
        <v>32</v>
      </c>
      <c r="F19" t="s">
        <v>84</v>
      </c>
      <c r="G19" t="s">
        <v>85</v>
      </c>
      <c r="H19">
        <v>0</v>
      </c>
      <c r="J19">
        <f t="shared" si="0"/>
        <v>10</v>
      </c>
    </row>
    <row r="20" spans="1:10" x14ac:dyDescent="0.25">
      <c r="A20" t="s">
        <v>108</v>
      </c>
      <c r="B20" s="8">
        <v>45523</v>
      </c>
      <c r="C20" t="s">
        <v>77</v>
      </c>
      <c r="D20" t="s">
        <v>87</v>
      </c>
      <c r="E20" t="s">
        <v>37</v>
      </c>
      <c r="F20" t="s">
        <v>79</v>
      </c>
      <c r="G20" t="s">
        <v>88</v>
      </c>
      <c r="H20">
        <v>1</v>
      </c>
      <c r="J20">
        <f t="shared" si="0"/>
        <v>10</v>
      </c>
    </row>
    <row r="21" spans="1:10" x14ac:dyDescent="0.25">
      <c r="A21" t="s">
        <v>109</v>
      </c>
      <c r="B21" s="8">
        <v>45524</v>
      </c>
      <c r="C21" t="s">
        <v>77</v>
      </c>
      <c r="D21" t="s">
        <v>90</v>
      </c>
      <c r="E21" t="s">
        <v>40</v>
      </c>
      <c r="F21" t="s">
        <v>91</v>
      </c>
      <c r="G21" t="s">
        <v>92</v>
      </c>
      <c r="H21">
        <v>2</v>
      </c>
      <c r="J21">
        <f t="shared" si="0"/>
        <v>9</v>
      </c>
    </row>
    <row r="22" spans="1:10" x14ac:dyDescent="0.25">
      <c r="A22" t="s">
        <v>110</v>
      </c>
      <c r="B22" s="8">
        <v>45525</v>
      </c>
      <c r="C22" t="s">
        <v>82</v>
      </c>
      <c r="D22" t="s">
        <v>78</v>
      </c>
      <c r="E22" t="s">
        <v>35</v>
      </c>
      <c r="F22" t="s">
        <v>79</v>
      </c>
      <c r="G22" t="s">
        <v>80</v>
      </c>
      <c r="H22">
        <v>0</v>
      </c>
      <c r="J22">
        <f t="shared" si="0"/>
        <v>8</v>
      </c>
    </row>
    <row r="23" spans="1:10" x14ac:dyDescent="0.25">
      <c r="A23" t="s">
        <v>111</v>
      </c>
      <c r="B23" s="8">
        <v>45526</v>
      </c>
      <c r="C23" t="s">
        <v>77</v>
      </c>
      <c r="D23" t="s">
        <v>83</v>
      </c>
      <c r="E23" t="s">
        <v>32</v>
      </c>
      <c r="F23" t="s">
        <v>84</v>
      </c>
      <c r="G23" t="s">
        <v>85</v>
      </c>
      <c r="H23">
        <v>1</v>
      </c>
      <c r="J23">
        <f t="shared" si="0"/>
        <v>7</v>
      </c>
    </row>
    <row r="24" spans="1:10" x14ac:dyDescent="0.25">
      <c r="A24" t="s">
        <v>112</v>
      </c>
      <c r="B24" s="8">
        <v>45527</v>
      </c>
      <c r="C24" t="s">
        <v>77</v>
      </c>
      <c r="D24" t="s">
        <v>87</v>
      </c>
      <c r="E24" t="s">
        <v>37</v>
      </c>
      <c r="F24" t="s">
        <v>79</v>
      </c>
      <c r="G24" t="s">
        <v>88</v>
      </c>
      <c r="H24">
        <v>3</v>
      </c>
      <c r="J24">
        <f t="shared" si="0"/>
        <v>6</v>
      </c>
    </row>
    <row r="25" spans="1:10" x14ac:dyDescent="0.25">
      <c r="A25" t="s">
        <v>113</v>
      </c>
      <c r="B25" s="8">
        <v>45528</v>
      </c>
      <c r="C25" t="s">
        <v>82</v>
      </c>
      <c r="D25" t="s">
        <v>90</v>
      </c>
      <c r="E25" t="s">
        <v>40</v>
      </c>
      <c r="F25" t="s">
        <v>91</v>
      </c>
      <c r="G25" t="s">
        <v>92</v>
      </c>
      <c r="H25">
        <v>0</v>
      </c>
      <c r="J25">
        <f t="shared" si="0"/>
        <v>5</v>
      </c>
    </row>
    <row r="26" spans="1:10" x14ac:dyDescent="0.25">
      <c r="A26" t="s">
        <v>114</v>
      </c>
      <c r="B26" s="8">
        <v>45529</v>
      </c>
      <c r="C26" t="s">
        <v>77</v>
      </c>
      <c r="D26" t="s">
        <v>78</v>
      </c>
      <c r="E26" t="s">
        <v>35</v>
      </c>
      <c r="F26" t="s">
        <v>79</v>
      </c>
      <c r="G26" t="s">
        <v>80</v>
      </c>
      <c r="H26">
        <v>2</v>
      </c>
      <c r="J26">
        <f t="shared" si="0"/>
        <v>5</v>
      </c>
    </row>
    <row r="27" spans="1:10" x14ac:dyDescent="0.25">
      <c r="A27" t="s">
        <v>115</v>
      </c>
      <c r="B27" s="8">
        <v>45530</v>
      </c>
      <c r="C27" t="s">
        <v>77</v>
      </c>
      <c r="D27" t="s">
        <v>83</v>
      </c>
      <c r="E27" t="s">
        <v>32</v>
      </c>
      <c r="F27" t="s">
        <v>84</v>
      </c>
      <c r="G27" t="s">
        <v>85</v>
      </c>
      <c r="H27">
        <v>1</v>
      </c>
      <c r="J27">
        <f t="shared" si="0"/>
        <v>5</v>
      </c>
    </row>
    <row r="28" spans="1:10" x14ac:dyDescent="0.25">
      <c r="A28" t="s">
        <v>116</v>
      </c>
      <c r="B28" s="8">
        <v>45531</v>
      </c>
      <c r="C28" t="s">
        <v>82</v>
      </c>
      <c r="D28" t="s">
        <v>87</v>
      </c>
      <c r="E28" t="s">
        <v>37</v>
      </c>
      <c r="F28" t="s">
        <v>79</v>
      </c>
      <c r="G28" t="s">
        <v>88</v>
      </c>
      <c r="H28">
        <v>0</v>
      </c>
      <c r="J28">
        <f t="shared" si="0"/>
        <v>4</v>
      </c>
    </row>
    <row r="29" spans="1:10" x14ac:dyDescent="0.25">
      <c r="A29" t="s">
        <v>117</v>
      </c>
      <c r="B29" s="8">
        <v>45532</v>
      </c>
      <c r="C29" t="s">
        <v>77</v>
      </c>
      <c r="D29" t="s">
        <v>90</v>
      </c>
      <c r="E29" t="s">
        <v>40</v>
      </c>
      <c r="F29" t="s">
        <v>91</v>
      </c>
      <c r="G29" t="s">
        <v>92</v>
      </c>
      <c r="H29">
        <v>2</v>
      </c>
      <c r="J29">
        <f t="shared" si="0"/>
        <v>3</v>
      </c>
    </row>
    <row r="30" spans="1:10" x14ac:dyDescent="0.25">
      <c r="A30" t="s">
        <v>118</v>
      </c>
      <c r="B30" s="8">
        <v>45533</v>
      </c>
      <c r="C30" t="s">
        <v>77</v>
      </c>
      <c r="D30" t="s">
        <v>78</v>
      </c>
      <c r="E30" t="s">
        <v>35</v>
      </c>
      <c r="F30" t="s">
        <v>79</v>
      </c>
      <c r="G30" t="s">
        <v>80</v>
      </c>
      <c r="H30">
        <v>1</v>
      </c>
      <c r="J30">
        <f t="shared" si="0"/>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 cleaning</vt:lpstr>
      <vt:lpstr>Sheet1</vt:lpstr>
      <vt:lpstr>sales</vt:lpstr>
      <vt:lpstr>Sheet3</vt:lpstr>
      <vt:lpstr>budget</vt:lpstr>
      <vt:lpstr>Sheet2</vt:lpstr>
      <vt:lpstr>employee</vt:lpstr>
      <vt:lpstr>sales!Extract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LOGITECH SYSTEM</dc:creator>
  <cp:lastModifiedBy>LOGITECH SYSTEM</cp:lastModifiedBy>
  <dcterms:created xsi:type="dcterms:W3CDTF">2024-09-09T14:24:25Z</dcterms:created>
  <dcterms:modified xsi:type="dcterms:W3CDTF">2024-09-12T14:42:01Z</dcterms:modified>
</cp:coreProperties>
</file>