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zzin/WorkSpace/mahjongScore/database/"/>
    </mc:Choice>
  </mc:AlternateContent>
  <xr:revisionPtr revIDLastSave="0" documentId="13_ncr:1_{7E08301B-E459-5447-9D5E-44F519E8A041}" xr6:coauthVersionLast="47" xr6:coauthVersionMax="47" xr10:uidLastSave="{00000000-0000-0000-0000-000000000000}"/>
  <bookViews>
    <workbookView xWindow="76800" yWindow="23280" windowWidth="28800" windowHeight="18000" xr2:uid="{F40D9CAE-C989-7A43-9DC9-68E45FEDD6A7}"/>
  </bookViews>
  <sheets>
    <sheet name="Mahjong_Score" sheetId="1" r:id="rId1"/>
    <sheet name="member_Init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4" l="1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8" i="14"/>
  <c r="O123" i="1"/>
  <c r="O122" i="1"/>
  <c r="O121" i="1"/>
  <c r="O120" i="1"/>
  <c r="O119" i="1"/>
  <c r="O106" i="1"/>
  <c r="O107" i="1"/>
  <c r="O108" i="1"/>
  <c r="O109" i="1"/>
  <c r="O110" i="1"/>
  <c r="O111" i="1"/>
  <c r="O112" i="1"/>
  <c r="O89" i="1"/>
  <c r="O88" i="1"/>
  <c r="O97" i="1" l="1"/>
  <c r="O90" i="1"/>
  <c r="O98" i="1" l="1"/>
  <c r="O83" i="1" l="1"/>
  <c r="O85" i="1"/>
  <c r="O92" i="1"/>
  <c r="O127" i="1"/>
  <c r="O126" i="1"/>
  <c r="O125" i="1"/>
  <c r="O124" i="1"/>
  <c r="O118" i="1"/>
  <c r="O117" i="1"/>
  <c r="O116" i="1"/>
  <c r="O115" i="1"/>
  <c r="O114" i="1"/>
  <c r="O113" i="1"/>
  <c r="O105" i="1"/>
  <c r="O104" i="1"/>
  <c r="O103" i="1"/>
  <c r="O102" i="1"/>
  <c r="O101" i="1"/>
  <c r="O100" i="1"/>
  <c r="O99" i="1"/>
  <c r="O96" i="1"/>
  <c r="O95" i="1"/>
  <c r="O94" i="1"/>
  <c r="O93" i="1"/>
  <c r="O91" i="1"/>
  <c r="O87" i="1"/>
  <c r="O86" i="1"/>
  <c r="O84" i="1"/>
  <c r="O82" i="1"/>
  <c r="O81" i="1"/>
  <c r="O80" i="1"/>
  <c r="O79" i="1"/>
</calcChain>
</file>

<file path=xl/sharedStrings.xml><?xml version="1.0" encoding="utf-8"?>
<sst xmlns="http://schemas.openxmlformats.org/spreadsheetml/2006/main" count="582" uniqueCount="198">
  <si>
    <t>구분</t>
    <phoneticPr fontId="0" type="noConversion"/>
  </si>
  <si>
    <t xml:space="preserve">상세 </t>
    <phoneticPr fontId="0" type="noConversion"/>
  </si>
  <si>
    <t>항목</t>
    <phoneticPr fontId="0" type="noConversion"/>
  </si>
  <si>
    <t xml:space="preserve">설명 </t>
    <phoneticPr fontId="0" type="noConversion"/>
  </si>
  <si>
    <t>비고</t>
    <phoneticPr fontId="0" type="noConversion"/>
  </si>
  <si>
    <t>값</t>
    <phoneticPr fontId="0" type="noConversion"/>
  </si>
  <si>
    <t>Table</t>
    <phoneticPr fontId="0" type="noConversion"/>
  </si>
  <si>
    <t>Column</t>
    <phoneticPr fontId="0" type="noConversion"/>
  </si>
  <si>
    <t>DataType</t>
    <phoneticPr fontId="0" type="noConversion"/>
  </si>
  <si>
    <t>Constraints</t>
    <phoneticPr fontId="0" type="noConversion"/>
  </si>
  <si>
    <t>DEFAULT</t>
    <phoneticPr fontId="0" type="noConversion"/>
  </si>
  <si>
    <t>DB 정보</t>
    <phoneticPr fontId="0" type="noConversion"/>
  </si>
  <si>
    <t>PRIMARY KEY</t>
    <phoneticPr fontId="0" type="noConversion"/>
  </si>
  <si>
    <t>NOT NULL</t>
    <phoneticPr fontId="0" type="noConversion"/>
  </si>
  <si>
    <t>audit</t>
    <phoneticPr fontId="0" type="noConversion"/>
  </si>
  <si>
    <t>등록일시</t>
    <phoneticPr fontId="0" type="noConversion"/>
  </si>
  <si>
    <t>created_date</t>
    <phoneticPr fontId="0" type="noConversion"/>
  </si>
  <si>
    <t>등록자</t>
    <phoneticPr fontId="0" type="noConversion"/>
  </si>
  <si>
    <t>created_by</t>
    <phoneticPr fontId="0" type="noConversion"/>
  </si>
  <si>
    <t>TEXT</t>
    <phoneticPr fontId="0" type="noConversion"/>
  </si>
  <si>
    <t>수정일시</t>
    <phoneticPr fontId="0" type="noConversion"/>
  </si>
  <si>
    <t>modified_date</t>
    <phoneticPr fontId="0" type="noConversion"/>
  </si>
  <si>
    <t>수정자</t>
    <phoneticPr fontId="0" type="noConversion"/>
  </si>
  <si>
    <t>modified_by</t>
    <phoneticPr fontId="0" type="noConversion"/>
  </si>
  <si>
    <t>DATETIME</t>
  </si>
  <si>
    <t>NULL</t>
  </si>
  <si>
    <t>NOT NULL</t>
  </si>
  <si>
    <t>TEXT</t>
  </si>
  <si>
    <t>INT UNSIGNED AUTO_INCREMENT</t>
  </si>
  <si>
    <t>사용여부</t>
  </si>
  <si>
    <t>TINYINT(1)</t>
  </si>
  <si>
    <t>0(사용안함), 1(사용함)</t>
  </si>
  <si>
    <t>기본값은 사용</t>
  </si>
  <si>
    <t>INT UNSIGNED</t>
  </si>
  <si>
    <t>use_yn</t>
  </si>
  <si>
    <t>VARCHAR(50)</t>
  </si>
  <si>
    <t>AUTO_INCREMENT PRIMARY KEY</t>
  </si>
  <si>
    <t>current_user() ON UPDATE current_user()</t>
  </si>
  <si>
    <t>init</t>
  </si>
  <si>
    <t>이름</t>
  </si>
  <si>
    <t>seq</t>
  </si>
  <si>
    <t>VARCHAR(10)</t>
  </si>
  <si>
    <t>YYYYMMDD</t>
  </si>
  <si>
    <t>VARCHAR(8)</t>
  </si>
  <si>
    <t>VARCHAR(4)</t>
  </si>
  <si>
    <t xml:space="preserve">CURRENT_TIMESTAMP </t>
  </si>
  <si>
    <t>CURRENT_TIMESTMP ON UPDATE CURRENT_TIMESTAMP</t>
  </si>
  <si>
    <t>INT</t>
  </si>
  <si>
    <t>CURRENT_TIMESTAMP</t>
  </si>
  <si>
    <t>CURRENT_TIMESTAMP ON UPDATECURRENT_TIMESTAMP</t>
  </si>
  <si>
    <t>VARCHAR(5)</t>
  </si>
  <si>
    <t>수정 불가</t>
  </si>
  <si>
    <t>UNIQUE KEY 구성</t>
  </si>
  <si>
    <t>createdDate</t>
  </si>
  <si>
    <t>필수 검색 필터</t>
  </si>
  <si>
    <t>등록일시</t>
  </si>
  <si>
    <t>회원 NO</t>
  </si>
  <si>
    <t>member_no</t>
  </si>
  <si>
    <t>member_name</t>
  </si>
  <si>
    <t>회원 정보</t>
  </si>
  <si>
    <t>memberNo</t>
  </si>
  <si>
    <t>표시 안함</t>
  </si>
  <si>
    <t>location</t>
  </si>
  <si>
    <t>조회</t>
  </si>
  <si>
    <t>게임 정보</t>
  </si>
  <si>
    <t>Mahjong</t>
  </si>
  <si>
    <t>등록 /  수정</t>
  </si>
  <si>
    <t>등록 / 수정</t>
  </si>
  <si>
    <t>게임번호</t>
  </si>
  <si>
    <t>참여자</t>
  </si>
  <si>
    <t>장소</t>
  </si>
  <si>
    <t>meetNo</t>
  </si>
  <si>
    <t>member</t>
  </si>
  <si>
    <t>meet</t>
  </si>
  <si>
    <t>meet_member_map</t>
  </si>
  <si>
    <t>gameNo</t>
  </si>
  <si>
    <t>gameNumber</t>
  </si>
  <si>
    <t>gameType</t>
  </si>
  <si>
    <t>game</t>
  </si>
  <si>
    <t>game_member_map</t>
  </si>
  <si>
    <t>시작점수</t>
  </si>
  <si>
    <t>반환점수</t>
  </si>
  <si>
    <t>참여인원</t>
  </si>
  <si>
    <t>게임유형</t>
  </si>
  <si>
    <t>반장전 / 동장전</t>
  </si>
  <si>
    <t>오카</t>
  </si>
  <si>
    <t>우마</t>
  </si>
  <si>
    <t>okaPoint</t>
  </si>
  <si>
    <t>umaPoint</t>
  </si>
  <si>
    <t>기본값 25000</t>
  </si>
  <si>
    <t>기본값 30000</t>
  </si>
  <si>
    <t>3인 / 4인
기본값 4인</t>
  </si>
  <si>
    <t>자리</t>
  </si>
  <si>
    <t>점수</t>
  </si>
  <si>
    <t>position</t>
  </si>
  <si>
    <t>score</t>
  </si>
  <si>
    <t>gameType
HALF / EAST</t>
  </si>
  <si>
    <t>position
EAST SOUTH WEST NORTH</t>
  </si>
  <si>
    <t>game_mamber_map</t>
  </si>
  <si>
    <t>수정 불가 
(반환점수 - 시작점수) * 참여인원 / 100</t>
  </si>
  <si>
    <t>startScore</t>
  </si>
  <si>
    <t>returnScore</t>
  </si>
  <si>
    <t>순위</t>
  </si>
  <si>
    <t>기간유형 dateType
시작일자 startDate
종료일자 endDate</t>
  </si>
  <si>
    <t>총 승점</t>
  </si>
  <si>
    <t>평균 승점</t>
  </si>
  <si>
    <t>승률</t>
  </si>
  <si>
    <t>1,2위율</t>
  </si>
  <si>
    <t>4위율</t>
  </si>
  <si>
    <t>승수</t>
  </si>
  <si>
    <t>2위 횟수</t>
  </si>
  <si>
    <t>3위 횟수</t>
  </si>
  <si>
    <t>4위 횟수</t>
  </si>
  <si>
    <t>순위율</t>
  </si>
  <si>
    <t>총 국수</t>
  </si>
  <si>
    <t>rank</t>
  </si>
  <si>
    <t>totalPoint</t>
  </si>
  <si>
    <t>avgPoint</t>
  </si>
  <si>
    <t>winRate</t>
  </si>
  <si>
    <t>upRate</t>
  </si>
  <si>
    <t>winCnt</t>
  </si>
  <si>
    <t>secondCnt</t>
  </si>
  <si>
    <t>thirdCnt</t>
  </si>
  <si>
    <t>forthRate</t>
  </si>
  <si>
    <t>forthCnt</t>
  </si>
  <si>
    <t>rankRate</t>
  </si>
  <si>
    <t>totalGameCnt</t>
  </si>
  <si>
    <t>회원</t>
  </si>
  <si>
    <t>모임</t>
  </si>
  <si>
    <t>게임</t>
  </si>
  <si>
    <t>모임정보</t>
  </si>
  <si>
    <t>모임 회원
MAP 정보</t>
  </si>
  <si>
    <t>게임 회원
MAP 정보</t>
  </si>
  <si>
    <t>모임 NO</t>
  </si>
  <si>
    <t>게임 NO</t>
  </si>
  <si>
    <t>meet_no</t>
  </si>
  <si>
    <t>회원 이름</t>
  </si>
  <si>
    <t>모일일자</t>
  </si>
  <si>
    <t>모임시각</t>
  </si>
  <si>
    <t>meetTime</t>
  </si>
  <si>
    <t>meetDay</t>
  </si>
  <si>
    <t>모임일자</t>
  </si>
  <si>
    <t>meet_day</t>
  </si>
  <si>
    <t>HHMM</t>
  </si>
  <si>
    <t>meet_time</t>
  </si>
  <si>
    <t>참석여부</t>
  </si>
  <si>
    <t>attend_yn</t>
  </si>
  <si>
    <t>회원 NO와 함께 UNIQUE KEY 구성</t>
  </si>
  <si>
    <t>모임 NO와 함께 UNIQUE KEY 구성</t>
  </si>
  <si>
    <t>0(참석안함), 1(참석함)</t>
  </si>
  <si>
    <t>기본값은 참석안함</t>
  </si>
  <si>
    <t>게임 번호</t>
  </si>
  <si>
    <t>game_no</t>
  </si>
  <si>
    <t>game_number</t>
  </si>
  <si>
    <t>모임일자 YYYYMMDD + 2자리 숫자</t>
  </si>
  <si>
    <t>종료여부</t>
  </si>
  <si>
    <t>end_yn</t>
  </si>
  <si>
    <t>0(진행중), 1(종료)</t>
  </si>
  <si>
    <t>endYn</t>
  </si>
  <si>
    <t>game_member_count</t>
  </si>
  <si>
    <t>game_type</t>
  </si>
  <si>
    <t>HALF</t>
  </si>
  <si>
    <t>기본값은 4</t>
  </si>
  <si>
    <t>기본값은 HALF</t>
  </si>
  <si>
    <t>start_score</t>
  </si>
  <si>
    <t>return_score</t>
  </si>
  <si>
    <t>기본값은 25000</t>
  </si>
  <si>
    <t>기본값은 30000</t>
  </si>
  <si>
    <t>oka_point</t>
  </si>
  <si>
    <t>수정불가
(반환점수 - 시작점수) * 참여인원 / 100</t>
  </si>
  <si>
    <t>기본값은 10</t>
  </si>
  <si>
    <t>uma_point</t>
  </si>
  <si>
    <t>5(10) / 10(20)
반장전 기본값 10
동장전 기본값 5</t>
  </si>
  <si>
    <t>승점</t>
  </si>
  <si>
    <t>point</t>
  </si>
  <si>
    <t>0.00</t>
  </si>
  <si>
    <t>회원  NO</t>
  </si>
  <si>
    <t>SMALLINT</t>
  </si>
  <si>
    <t>DECIMAL(6, 2)</t>
  </si>
  <si>
    <t>양두열</t>
  </si>
  <si>
    <t>홍정표</t>
  </si>
  <si>
    <t>정현진</t>
  </si>
  <si>
    <t>고은영</t>
  </si>
  <si>
    <t>memberName</t>
  </si>
  <si>
    <t>useYn</t>
  </si>
  <si>
    <t>참여자 NO</t>
  </si>
  <si>
    <t>memberNoList</t>
  </si>
  <si>
    <t>gameMemberCount
3 / 4</t>
  </si>
  <si>
    <t>memberName / memberNo</t>
  </si>
  <si>
    <t>attendYn</t>
  </si>
  <si>
    <t>파라미터로만 사용</t>
  </si>
  <si>
    <t>참여여부</t>
  </si>
  <si>
    <t>게임 NO와 함께 UNIQUE KEY 구성</t>
  </si>
  <si>
    <t>결과 등록</t>
  </si>
  <si>
    <t>표시 안함
3인 / 4인</t>
  </si>
  <si>
    <t>표시 안함
반장전 / 동장전</t>
  </si>
  <si>
    <t>표시 안함
(점수 - 반환점수) / 100 + 우마</t>
  </si>
  <si>
    <t>참여자만 리스트로 표시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</si>
</sst>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49" fontId="0" fillId="8" borderId="18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49" fontId="0" fillId="8" borderId="21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8" borderId="2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8" borderId="13" xfId="0" applyFill="1" applyBorder="1" applyAlignment="1">
      <alignment horizontal="left" vertical="center" wrapText="1"/>
    </xf>
    <xf numFmtId="0" fontId="0" fillId="8" borderId="13" xfId="0" applyFill="1" applyBorder="1" applyAlignment="1">
      <alignment vertical="center"/>
    </xf>
    <xf numFmtId="0" fontId="0" fillId="8" borderId="12" xfId="0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29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1CE-CC72-FE44-AF16-180D822CCB8D}">
  <dimension ref="B1:O127"/>
  <sheetViews>
    <sheetView tabSelected="1" topLeftCell="A35" workbookViewId="0">
      <selection activeCell="H54" sqref="H54"/>
    </sheetView>
  </sheetViews>
  <sheetFormatPr baseColWidth="10" defaultColWidth="8.83203125" defaultRowHeight="16" x14ac:dyDescent="0.2"/>
  <cols>
    <col min="1" max="1" width="1.5" style="1" customWidth="1"/>
    <col min="2" max="2" width="8" style="1" bestFit="1" customWidth="1"/>
    <col min="3" max="3" width="13.1640625" style="1" bestFit="1" customWidth="1"/>
    <col min="4" max="4" width="15.33203125" style="2" bestFit="1" customWidth="1"/>
    <col min="5" max="5" width="44" style="2" bestFit="1" customWidth="1"/>
    <col min="6" max="6" width="44.83203125" style="1" bestFit="1" customWidth="1"/>
    <col min="7" max="7" width="4.83203125" style="2" bestFit="1" customWidth="1"/>
    <col min="8" max="8" width="45.5" style="1" bestFit="1" customWidth="1"/>
    <col min="9" max="9" width="26" style="31" bestFit="1" customWidth="1"/>
    <col min="10" max="10" width="26" style="1" bestFit="1" customWidth="1"/>
    <col min="11" max="11" width="13.6640625" style="1" bestFit="1" customWidth="1"/>
    <col min="12" max="12" width="12.5" style="1" bestFit="1" customWidth="1"/>
    <col min="13" max="13" width="48.1640625" style="2" bestFit="1" customWidth="1"/>
    <col min="14" max="16384" width="8.83203125" style="1"/>
  </cols>
  <sheetData>
    <row r="1" spans="2:13" ht="4.5" customHeight="1" x14ac:dyDescent="0.2"/>
    <row r="2" spans="2:13" x14ac:dyDescent="0.2">
      <c r="B2" s="109" t="s">
        <v>0</v>
      </c>
      <c r="C2" s="110"/>
      <c r="D2" s="3" t="s">
        <v>1</v>
      </c>
      <c r="E2" s="3" t="s">
        <v>2</v>
      </c>
      <c r="F2" s="4" t="s">
        <v>3</v>
      </c>
      <c r="G2" s="3" t="s">
        <v>4</v>
      </c>
      <c r="H2" s="5" t="s">
        <v>5</v>
      </c>
      <c r="I2" s="38" t="s">
        <v>6</v>
      </c>
      <c r="J2" s="3" t="s">
        <v>7</v>
      </c>
      <c r="K2" s="3" t="s">
        <v>8</v>
      </c>
      <c r="L2" s="3" t="s">
        <v>9</v>
      </c>
      <c r="M2" s="3" t="s">
        <v>10</v>
      </c>
    </row>
    <row r="3" spans="2:13" ht="16" customHeight="1" x14ac:dyDescent="0.2">
      <c r="B3" s="107" t="s">
        <v>65</v>
      </c>
      <c r="C3" s="104" t="s">
        <v>127</v>
      </c>
      <c r="D3" s="104" t="s">
        <v>63</v>
      </c>
      <c r="E3" s="6" t="s">
        <v>56</v>
      </c>
      <c r="F3" s="7" t="s">
        <v>61</v>
      </c>
      <c r="G3" s="8"/>
      <c r="H3" s="9" t="s">
        <v>60</v>
      </c>
      <c r="I3" s="88" t="s">
        <v>72</v>
      </c>
      <c r="J3" s="10"/>
      <c r="K3" s="10"/>
      <c r="L3" s="10"/>
      <c r="M3" s="11"/>
    </row>
    <row r="4" spans="2:13" x14ac:dyDescent="0.2">
      <c r="B4" s="108"/>
      <c r="C4" s="105"/>
      <c r="D4" s="105"/>
      <c r="E4" s="12" t="s">
        <v>39</v>
      </c>
      <c r="G4" s="14"/>
      <c r="H4" s="15" t="s">
        <v>183</v>
      </c>
      <c r="I4" s="89"/>
      <c r="J4" s="16"/>
      <c r="K4" s="16"/>
      <c r="L4" s="16"/>
      <c r="M4" s="17"/>
    </row>
    <row r="5" spans="2:13" x14ac:dyDescent="0.2">
      <c r="B5" s="108"/>
      <c r="C5" s="105"/>
      <c r="D5" s="106"/>
      <c r="E5" s="12" t="s">
        <v>55</v>
      </c>
      <c r="G5" s="14"/>
      <c r="H5" s="15" t="s">
        <v>53</v>
      </c>
      <c r="I5" s="90"/>
      <c r="J5" s="16"/>
      <c r="K5" s="16"/>
      <c r="L5" s="16"/>
      <c r="M5" s="17"/>
    </row>
    <row r="6" spans="2:13" ht="16" customHeight="1" x14ac:dyDescent="0.2">
      <c r="B6" s="108"/>
      <c r="C6" s="105"/>
      <c r="D6" s="104" t="s">
        <v>66</v>
      </c>
      <c r="E6" s="6" t="s">
        <v>56</v>
      </c>
      <c r="F6" s="7" t="s">
        <v>51</v>
      </c>
      <c r="G6" s="8"/>
      <c r="H6" s="9" t="s">
        <v>60</v>
      </c>
      <c r="I6" s="88" t="s">
        <v>72</v>
      </c>
      <c r="J6" s="10"/>
      <c r="K6" s="10"/>
      <c r="L6" s="10"/>
      <c r="M6" s="11"/>
    </row>
    <row r="7" spans="2:13" ht="16" customHeight="1" x14ac:dyDescent="0.2">
      <c r="B7" s="108"/>
      <c r="C7" s="105"/>
      <c r="D7" s="105"/>
      <c r="E7" s="12" t="s">
        <v>39</v>
      </c>
      <c r="G7" s="14"/>
      <c r="H7" s="15" t="s">
        <v>183</v>
      </c>
      <c r="I7" s="89"/>
      <c r="J7" s="16"/>
      <c r="K7" s="16"/>
      <c r="L7" s="16"/>
      <c r="M7" s="17"/>
    </row>
    <row r="8" spans="2:13" x14ac:dyDescent="0.2">
      <c r="B8" s="108"/>
      <c r="C8" s="105"/>
      <c r="D8" s="105"/>
      <c r="E8" s="12" t="s">
        <v>29</v>
      </c>
      <c r="G8" s="14"/>
      <c r="H8" s="15" t="s">
        <v>184</v>
      </c>
      <c r="I8" s="90"/>
      <c r="J8" s="16"/>
      <c r="K8" s="16"/>
      <c r="L8" s="16"/>
      <c r="M8" s="17"/>
    </row>
    <row r="9" spans="2:13" ht="16" customHeight="1" x14ac:dyDescent="0.2">
      <c r="B9" s="108"/>
      <c r="C9" s="104" t="s">
        <v>128</v>
      </c>
      <c r="D9" s="104" t="s">
        <v>63</v>
      </c>
      <c r="E9" s="6" t="s">
        <v>133</v>
      </c>
      <c r="F9" s="7" t="s">
        <v>61</v>
      </c>
      <c r="G9" s="7"/>
      <c r="H9" s="7" t="s">
        <v>71</v>
      </c>
      <c r="I9" s="73" t="s">
        <v>73</v>
      </c>
      <c r="J9" s="22"/>
      <c r="K9" s="10"/>
      <c r="L9" s="10"/>
      <c r="M9" s="11"/>
    </row>
    <row r="10" spans="2:13" x14ac:dyDescent="0.2">
      <c r="B10" s="108"/>
      <c r="C10" s="105"/>
      <c r="D10" s="105"/>
      <c r="E10" s="12" t="s">
        <v>137</v>
      </c>
      <c r="F10" s="1" t="s">
        <v>42</v>
      </c>
      <c r="G10" s="1"/>
      <c r="H10" s="1" t="s">
        <v>140</v>
      </c>
      <c r="I10" s="74" t="s">
        <v>73</v>
      </c>
      <c r="J10" s="30"/>
      <c r="K10" s="16"/>
      <c r="L10" s="16"/>
      <c r="M10" s="17"/>
    </row>
    <row r="11" spans="2:13" x14ac:dyDescent="0.2">
      <c r="B11" s="108"/>
      <c r="C11" s="105"/>
      <c r="D11" s="105"/>
      <c r="E11" s="12" t="s">
        <v>138</v>
      </c>
      <c r="F11" s="1" t="s">
        <v>143</v>
      </c>
      <c r="G11" s="1"/>
      <c r="H11" s="1" t="s">
        <v>139</v>
      </c>
      <c r="I11" s="74" t="s">
        <v>73</v>
      </c>
      <c r="J11" s="30"/>
      <c r="K11" s="16"/>
      <c r="L11" s="16"/>
      <c r="M11" s="17"/>
    </row>
    <row r="12" spans="2:13" x14ac:dyDescent="0.2">
      <c r="B12" s="108"/>
      <c r="C12" s="105"/>
      <c r="D12" s="105"/>
      <c r="E12" s="12" t="s">
        <v>70</v>
      </c>
      <c r="G12" s="1"/>
      <c r="H12" s="1" t="s">
        <v>62</v>
      </c>
      <c r="I12" s="74" t="s">
        <v>73</v>
      </c>
      <c r="J12" s="30"/>
      <c r="K12" s="16"/>
      <c r="L12" s="16"/>
      <c r="M12" s="17"/>
    </row>
    <row r="13" spans="2:13" x14ac:dyDescent="0.2">
      <c r="B13" s="108"/>
      <c r="C13" s="105"/>
      <c r="D13" s="105"/>
      <c r="E13" s="86" t="s">
        <v>155</v>
      </c>
      <c r="F13" s="23"/>
      <c r="G13" s="23"/>
      <c r="H13" s="23" t="s">
        <v>158</v>
      </c>
      <c r="I13" s="85" t="s">
        <v>73</v>
      </c>
      <c r="J13" s="16"/>
      <c r="K13" s="16"/>
      <c r="L13" s="16"/>
      <c r="M13" s="17"/>
    </row>
    <row r="14" spans="2:13" x14ac:dyDescent="0.2">
      <c r="B14" s="108"/>
      <c r="C14" s="105"/>
      <c r="D14" s="105"/>
      <c r="E14" s="12" t="s">
        <v>185</v>
      </c>
      <c r="F14" s="1" t="s">
        <v>190</v>
      </c>
      <c r="G14" s="1"/>
      <c r="H14" s="1" t="s">
        <v>186</v>
      </c>
      <c r="I14" s="74" t="s">
        <v>74</v>
      </c>
      <c r="J14" s="16"/>
      <c r="K14" s="16"/>
      <c r="L14" s="16"/>
      <c r="M14" s="17"/>
    </row>
    <row r="15" spans="2:13" x14ac:dyDescent="0.2">
      <c r="B15" s="108"/>
      <c r="C15" s="105"/>
      <c r="D15" s="105"/>
      <c r="E15" s="12" t="s">
        <v>56</v>
      </c>
      <c r="F15" s="1" t="s">
        <v>61</v>
      </c>
      <c r="G15" s="1"/>
      <c r="H15" s="1" t="s">
        <v>60</v>
      </c>
      <c r="I15" s="74" t="s">
        <v>74</v>
      </c>
      <c r="J15" s="30"/>
      <c r="K15" s="16"/>
      <c r="L15" s="16"/>
      <c r="M15" s="17"/>
    </row>
    <row r="16" spans="2:13" x14ac:dyDescent="0.2">
      <c r="B16" s="108"/>
      <c r="C16" s="105"/>
      <c r="D16" s="105"/>
      <c r="E16" s="12" t="s">
        <v>39</v>
      </c>
      <c r="F16" s="1" t="s">
        <v>197</v>
      </c>
      <c r="G16" s="1"/>
      <c r="H16" s="1" t="s">
        <v>183</v>
      </c>
      <c r="I16" s="74" t="s">
        <v>74</v>
      </c>
      <c r="J16" s="30"/>
      <c r="K16" s="16"/>
      <c r="L16" s="16"/>
      <c r="M16" s="17"/>
    </row>
    <row r="17" spans="2:13" x14ac:dyDescent="0.2">
      <c r="B17" s="108"/>
      <c r="C17" s="105"/>
      <c r="D17" s="105"/>
      <c r="E17" s="12" t="s">
        <v>145</v>
      </c>
      <c r="F17" s="63" t="s">
        <v>61</v>
      </c>
      <c r="G17" s="1"/>
      <c r="H17" s="1" t="s">
        <v>189</v>
      </c>
      <c r="I17" s="74" t="s">
        <v>74</v>
      </c>
      <c r="J17" s="30"/>
      <c r="K17" s="16"/>
      <c r="L17" s="16"/>
      <c r="M17" s="17"/>
    </row>
    <row r="18" spans="2:13" ht="17.25" customHeight="1" x14ac:dyDescent="0.2">
      <c r="B18" s="108"/>
      <c r="C18" s="105"/>
      <c r="D18" s="104" t="s">
        <v>67</v>
      </c>
      <c r="E18" s="6" t="s">
        <v>133</v>
      </c>
      <c r="F18" s="26" t="s">
        <v>61</v>
      </c>
      <c r="G18" s="8"/>
      <c r="H18" s="7" t="s">
        <v>71</v>
      </c>
      <c r="I18" s="73" t="s">
        <v>73</v>
      </c>
      <c r="J18" s="10"/>
      <c r="K18" s="10"/>
      <c r="L18" s="10"/>
      <c r="M18" s="11"/>
    </row>
    <row r="19" spans="2:13" x14ac:dyDescent="0.2">
      <c r="B19" s="108"/>
      <c r="C19" s="105"/>
      <c r="D19" s="105"/>
      <c r="E19" s="12" t="s">
        <v>137</v>
      </c>
      <c r="F19" s="1" t="s">
        <v>42</v>
      </c>
      <c r="G19" s="1"/>
      <c r="H19" s="1" t="s">
        <v>140</v>
      </c>
      <c r="I19" s="74" t="s">
        <v>73</v>
      </c>
      <c r="J19" s="16"/>
      <c r="K19" s="16"/>
      <c r="L19" s="16"/>
      <c r="M19" s="17"/>
    </row>
    <row r="20" spans="2:13" x14ac:dyDescent="0.2">
      <c r="B20" s="108"/>
      <c r="C20" s="105"/>
      <c r="D20" s="105"/>
      <c r="E20" s="12" t="s">
        <v>138</v>
      </c>
      <c r="G20" s="1"/>
      <c r="H20" s="1" t="s">
        <v>139</v>
      </c>
      <c r="I20" s="74" t="s">
        <v>73</v>
      </c>
      <c r="J20" s="16"/>
      <c r="K20" s="16"/>
      <c r="L20" s="16"/>
      <c r="M20" s="17"/>
    </row>
    <row r="21" spans="2:13" x14ac:dyDescent="0.2">
      <c r="B21" s="108"/>
      <c r="C21" s="105"/>
      <c r="D21" s="105"/>
      <c r="E21" s="12" t="s">
        <v>70</v>
      </c>
      <c r="G21" s="1"/>
      <c r="H21" s="1" t="s">
        <v>62</v>
      </c>
      <c r="I21" s="74" t="s">
        <v>73</v>
      </c>
      <c r="J21" s="30"/>
      <c r="K21" s="16"/>
      <c r="L21" s="16"/>
      <c r="M21" s="17"/>
    </row>
    <row r="22" spans="2:13" x14ac:dyDescent="0.2">
      <c r="B22" s="108"/>
      <c r="C22" s="105"/>
      <c r="D22" s="105"/>
      <c r="E22" s="86" t="s">
        <v>155</v>
      </c>
      <c r="F22" s="23"/>
      <c r="G22" s="23"/>
      <c r="H22" s="23" t="s">
        <v>158</v>
      </c>
      <c r="I22" s="85" t="s">
        <v>73</v>
      </c>
      <c r="J22" s="16"/>
      <c r="K22" s="16"/>
      <c r="L22" s="16"/>
      <c r="M22" s="17"/>
    </row>
    <row r="23" spans="2:13" x14ac:dyDescent="0.2">
      <c r="B23" s="108"/>
      <c r="C23" s="105"/>
      <c r="D23" s="105"/>
      <c r="E23" s="12" t="s">
        <v>185</v>
      </c>
      <c r="F23" s="1" t="s">
        <v>190</v>
      </c>
      <c r="G23" s="1"/>
      <c r="H23" s="1" t="s">
        <v>186</v>
      </c>
      <c r="I23" s="74" t="s">
        <v>74</v>
      </c>
      <c r="J23" s="16"/>
      <c r="K23" s="16"/>
      <c r="L23" s="16"/>
      <c r="M23" s="17"/>
    </row>
    <row r="24" spans="2:13" x14ac:dyDescent="0.2">
      <c r="B24" s="108"/>
      <c r="C24" s="105"/>
      <c r="D24" s="105"/>
      <c r="E24" s="12" t="s">
        <v>56</v>
      </c>
      <c r="F24" s="1" t="s">
        <v>61</v>
      </c>
      <c r="G24" s="1"/>
      <c r="H24" s="1" t="s">
        <v>60</v>
      </c>
      <c r="I24" s="74" t="s">
        <v>74</v>
      </c>
      <c r="J24" s="30"/>
      <c r="K24" s="16"/>
      <c r="L24" s="16"/>
      <c r="M24" s="17"/>
    </row>
    <row r="25" spans="2:13" x14ac:dyDescent="0.2">
      <c r="B25" s="108"/>
      <c r="C25" s="105"/>
      <c r="D25" s="105"/>
      <c r="E25" s="12" t="s">
        <v>39</v>
      </c>
      <c r="G25" s="1"/>
      <c r="H25" s="1" t="s">
        <v>183</v>
      </c>
      <c r="I25" s="74" t="s">
        <v>74</v>
      </c>
      <c r="J25" s="30"/>
      <c r="K25" s="16"/>
      <c r="L25" s="16"/>
      <c r="M25" s="17"/>
    </row>
    <row r="26" spans="2:13" x14ac:dyDescent="0.2">
      <c r="B26" s="108"/>
      <c r="C26" s="106"/>
      <c r="D26" s="106"/>
      <c r="E26" s="12" t="s">
        <v>145</v>
      </c>
      <c r="F26" s="63"/>
      <c r="G26" s="1"/>
      <c r="H26" s="1" t="s">
        <v>189</v>
      </c>
      <c r="I26" s="74" t="s">
        <v>74</v>
      </c>
      <c r="J26" s="30"/>
      <c r="K26" s="16"/>
      <c r="L26" s="16"/>
      <c r="M26" s="17"/>
    </row>
    <row r="27" spans="2:13" ht="16" customHeight="1" x14ac:dyDescent="0.2">
      <c r="B27" s="108"/>
      <c r="C27" s="105" t="s">
        <v>129</v>
      </c>
      <c r="D27" s="98" t="s">
        <v>63</v>
      </c>
      <c r="E27" s="27" t="s">
        <v>134</v>
      </c>
      <c r="F27" s="32" t="s">
        <v>61</v>
      </c>
      <c r="G27" s="7"/>
      <c r="H27" s="7" t="s">
        <v>75</v>
      </c>
      <c r="I27" s="84" t="s">
        <v>78</v>
      </c>
      <c r="J27" s="10"/>
      <c r="K27" s="10"/>
      <c r="L27" s="10"/>
      <c r="M27" s="11"/>
    </row>
    <row r="28" spans="2:13" ht="17" x14ac:dyDescent="0.2">
      <c r="B28" s="108"/>
      <c r="C28" s="105"/>
      <c r="D28" s="99"/>
      <c r="E28" s="12" t="s">
        <v>133</v>
      </c>
      <c r="F28" s="32" t="s">
        <v>61</v>
      </c>
      <c r="G28" s="1"/>
      <c r="H28" s="1" t="s">
        <v>71</v>
      </c>
      <c r="I28" s="75" t="s">
        <v>78</v>
      </c>
      <c r="J28" s="16"/>
      <c r="K28" s="16"/>
      <c r="L28" s="16"/>
      <c r="M28" s="17"/>
    </row>
    <row r="29" spans="2:13" ht="17" x14ac:dyDescent="0.2">
      <c r="B29" s="108"/>
      <c r="C29" s="105"/>
      <c r="D29" s="99"/>
      <c r="E29" s="12" t="s">
        <v>137</v>
      </c>
      <c r="F29" s="1" t="s">
        <v>42</v>
      </c>
      <c r="G29" s="1"/>
      <c r="H29" s="1" t="s">
        <v>140</v>
      </c>
      <c r="I29" s="75" t="s">
        <v>73</v>
      </c>
      <c r="J29" s="16"/>
      <c r="K29" s="16"/>
      <c r="L29" s="16"/>
      <c r="M29" s="17"/>
    </row>
    <row r="30" spans="2:13" ht="17" x14ac:dyDescent="0.2">
      <c r="B30" s="108"/>
      <c r="C30" s="105"/>
      <c r="D30" s="99"/>
      <c r="E30" s="12" t="s">
        <v>68</v>
      </c>
      <c r="F30" s="31" t="s">
        <v>154</v>
      </c>
      <c r="G30" s="1"/>
      <c r="H30" s="1" t="s">
        <v>76</v>
      </c>
      <c r="I30" s="75" t="s">
        <v>78</v>
      </c>
      <c r="J30" s="16"/>
      <c r="K30" s="16"/>
      <c r="L30" s="16"/>
      <c r="M30" s="17"/>
    </row>
    <row r="31" spans="2:13" ht="34" x14ac:dyDescent="0.2">
      <c r="B31" s="108"/>
      <c r="C31" s="105"/>
      <c r="D31" s="99"/>
      <c r="E31" s="12" t="s">
        <v>82</v>
      </c>
      <c r="F31" s="32" t="s">
        <v>194</v>
      </c>
      <c r="G31" s="1"/>
      <c r="H31" s="13" t="s">
        <v>187</v>
      </c>
      <c r="I31" s="75" t="s">
        <v>78</v>
      </c>
      <c r="J31" s="16"/>
      <c r="K31" s="16"/>
      <c r="L31" s="16"/>
      <c r="M31" s="17"/>
    </row>
    <row r="32" spans="2:13" ht="34" x14ac:dyDescent="0.2">
      <c r="B32" s="108"/>
      <c r="C32" s="105"/>
      <c r="D32" s="99"/>
      <c r="E32" s="12" t="s">
        <v>83</v>
      </c>
      <c r="F32" s="32" t="s">
        <v>195</v>
      </c>
      <c r="G32" s="1"/>
      <c r="H32" s="13" t="s">
        <v>96</v>
      </c>
      <c r="I32" s="75" t="s">
        <v>78</v>
      </c>
      <c r="J32" s="16"/>
      <c r="K32" s="16"/>
      <c r="L32" s="16"/>
      <c r="M32" s="17"/>
    </row>
    <row r="33" spans="2:13" ht="17" x14ac:dyDescent="0.2">
      <c r="B33" s="108"/>
      <c r="C33" s="105"/>
      <c r="D33" s="99"/>
      <c r="E33" s="12" t="s">
        <v>80</v>
      </c>
      <c r="F33" s="31" t="s">
        <v>61</v>
      </c>
      <c r="G33" s="1"/>
      <c r="H33" s="1" t="s">
        <v>100</v>
      </c>
      <c r="I33" s="75" t="s">
        <v>78</v>
      </c>
      <c r="J33" s="16"/>
      <c r="K33" s="16"/>
      <c r="L33" s="16"/>
      <c r="M33" s="17"/>
    </row>
    <row r="34" spans="2:13" ht="17" x14ac:dyDescent="0.2">
      <c r="B34" s="108"/>
      <c r="C34" s="105"/>
      <c r="D34" s="99"/>
      <c r="E34" s="12" t="s">
        <v>81</v>
      </c>
      <c r="F34" s="31" t="s">
        <v>61</v>
      </c>
      <c r="G34" s="1"/>
      <c r="H34" s="1" t="s">
        <v>101</v>
      </c>
      <c r="I34" s="75" t="s">
        <v>78</v>
      </c>
      <c r="J34" s="16"/>
      <c r="K34" s="16"/>
      <c r="L34" s="16"/>
      <c r="M34" s="17"/>
    </row>
    <row r="35" spans="2:13" ht="17" x14ac:dyDescent="0.2">
      <c r="B35" s="108"/>
      <c r="C35" s="105"/>
      <c r="D35" s="99"/>
      <c r="E35" s="12" t="s">
        <v>85</v>
      </c>
      <c r="F35" s="31" t="s">
        <v>61</v>
      </c>
      <c r="G35" s="1"/>
      <c r="H35" s="1" t="s">
        <v>87</v>
      </c>
      <c r="I35" s="75" t="s">
        <v>78</v>
      </c>
      <c r="J35" s="16"/>
      <c r="K35" s="16"/>
      <c r="L35" s="16"/>
      <c r="M35" s="17"/>
    </row>
    <row r="36" spans="2:13" ht="17" x14ac:dyDescent="0.2">
      <c r="B36" s="108"/>
      <c r="C36" s="105"/>
      <c r="D36" s="99"/>
      <c r="E36" s="12" t="s">
        <v>86</v>
      </c>
      <c r="F36" s="31" t="s">
        <v>61</v>
      </c>
      <c r="G36" s="1"/>
      <c r="H36" s="1" t="s">
        <v>88</v>
      </c>
      <c r="I36" s="75" t="s">
        <v>78</v>
      </c>
      <c r="J36" s="16"/>
      <c r="K36" s="16"/>
      <c r="L36" s="16"/>
      <c r="M36" s="17"/>
    </row>
    <row r="37" spans="2:13" ht="17" x14ac:dyDescent="0.2">
      <c r="B37" s="108"/>
      <c r="C37" s="105"/>
      <c r="D37" s="99"/>
      <c r="E37" s="86" t="s">
        <v>155</v>
      </c>
      <c r="F37" s="56"/>
      <c r="G37" s="23"/>
      <c r="H37" s="23" t="s">
        <v>158</v>
      </c>
      <c r="I37" s="80" t="s">
        <v>78</v>
      </c>
      <c r="J37" s="16"/>
      <c r="K37" s="16"/>
      <c r="L37" s="16"/>
      <c r="M37" s="17"/>
    </row>
    <row r="38" spans="2:13" ht="17" x14ac:dyDescent="0.2">
      <c r="B38" s="108"/>
      <c r="C38" s="105"/>
      <c r="D38" s="99"/>
      <c r="E38" s="12" t="s">
        <v>102</v>
      </c>
      <c r="F38" s="32"/>
      <c r="G38" s="1"/>
      <c r="H38" s="1" t="s">
        <v>115</v>
      </c>
      <c r="I38" s="75" t="s">
        <v>79</v>
      </c>
      <c r="J38" s="16"/>
      <c r="K38" s="16"/>
      <c r="L38" s="16"/>
      <c r="M38" s="17"/>
    </row>
    <row r="39" spans="2:13" ht="17" x14ac:dyDescent="0.2">
      <c r="B39" s="108"/>
      <c r="C39" s="105"/>
      <c r="D39" s="99"/>
      <c r="E39" s="12" t="s">
        <v>39</v>
      </c>
      <c r="F39" s="32"/>
      <c r="G39" s="1"/>
      <c r="H39" s="1" t="s">
        <v>188</v>
      </c>
      <c r="I39" s="75" t="s">
        <v>79</v>
      </c>
      <c r="J39" s="16"/>
      <c r="K39" s="16"/>
      <c r="L39" s="16"/>
      <c r="M39" s="17"/>
    </row>
    <row r="40" spans="2:13" ht="34" x14ac:dyDescent="0.2">
      <c r="B40" s="108"/>
      <c r="C40" s="105"/>
      <c r="D40" s="99"/>
      <c r="E40" s="12" t="s">
        <v>92</v>
      </c>
      <c r="F40" s="31" t="s">
        <v>61</v>
      </c>
      <c r="G40" s="1"/>
      <c r="H40" s="13" t="s">
        <v>97</v>
      </c>
      <c r="I40" s="75" t="s">
        <v>79</v>
      </c>
      <c r="J40" s="16"/>
      <c r="K40" s="16"/>
      <c r="L40" s="16"/>
      <c r="M40" s="17"/>
    </row>
    <row r="41" spans="2:13" ht="17" x14ac:dyDescent="0.2">
      <c r="B41" s="108"/>
      <c r="C41" s="105"/>
      <c r="D41" s="99"/>
      <c r="E41" s="12" t="s">
        <v>93</v>
      </c>
      <c r="F41" s="32"/>
      <c r="G41" s="1"/>
      <c r="H41" s="1" t="s">
        <v>95</v>
      </c>
      <c r="I41" s="75" t="s">
        <v>79</v>
      </c>
      <c r="J41" s="16"/>
      <c r="K41" s="16"/>
      <c r="L41" s="16"/>
      <c r="M41" s="17"/>
    </row>
    <row r="42" spans="2:13" ht="34" x14ac:dyDescent="0.2">
      <c r="B42" s="108"/>
      <c r="C42" s="105"/>
      <c r="D42" s="99"/>
      <c r="E42" s="12" t="s">
        <v>173</v>
      </c>
      <c r="F42" s="80" t="s">
        <v>196</v>
      </c>
      <c r="G42" s="1"/>
      <c r="H42" s="1" t="s">
        <v>174</v>
      </c>
      <c r="I42" s="75"/>
      <c r="J42" s="16"/>
      <c r="K42" s="16"/>
      <c r="L42" s="16"/>
      <c r="M42" s="17"/>
    </row>
    <row r="43" spans="2:13" ht="34" customHeight="1" x14ac:dyDescent="0.2">
      <c r="B43" s="108"/>
      <c r="C43" s="105"/>
      <c r="D43" s="104" t="s">
        <v>67</v>
      </c>
      <c r="E43" s="27" t="s">
        <v>134</v>
      </c>
      <c r="F43" s="32" t="s">
        <v>61</v>
      </c>
      <c r="G43" s="7"/>
      <c r="H43" s="7" t="s">
        <v>75</v>
      </c>
      <c r="I43" s="84" t="s">
        <v>78</v>
      </c>
      <c r="J43" s="10"/>
      <c r="K43" s="10"/>
      <c r="L43" s="10"/>
      <c r="M43" s="11"/>
    </row>
    <row r="44" spans="2:13" ht="17" x14ac:dyDescent="0.2">
      <c r="B44" s="108"/>
      <c r="C44" s="105"/>
      <c r="D44" s="105"/>
      <c r="E44" s="12" t="s">
        <v>133</v>
      </c>
      <c r="F44" s="32" t="s">
        <v>61</v>
      </c>
      <c r="G44" s="1"/>
      <c r="H44" s="1" t="s">
        <v>71</v>
      </c>
      <c r="I44" s="75" t="s">
        <v>78</v>
      </c>
      <c r="J44" s="16"/>
      <c r="K44" s="16"/>
      <c r="L44" s="16"/>
      <c r="M44" s="17"/>
    </row>
    <row r="45" spans="2:13" ht="17" x14ac:dyDescent="0.2">
      <c r="B45" s="108"/>
      <c r="C45" s="105"/>
      <c r="D45" s="105"/>
      <c r="E45" s="12" t="s">
        <v>137</v>
      </c>
      <c r="F45" s="1" t="s">
        <v>42</v>
      </c>
      <c r="G45" s="1"/>
      <c r="H45" s="1" t="s">
        <v>140</v>
      </c>
      <c r="I45" s="75" t="s">
        <v>73</v>
      </c>
      <c r="J45" s="16"/>
      <c r="K45" s="16"/>
      <c r="L45" s="16"/>
      <c r="M45" s="17"/>
    </row>
    <row r="46" spans="2:13" ht="17" x14ac:dyDescent="0.2">
      <c r="B46" s="108"/>
      <c r="C46" s="105"/>
      <c r="D46" s="105"/>
      <c r="E46" s="12" t="s">
        <v>68</v>
      </c>
      <c r="F46" s="31"/>
      <c r="G46" s="1"/>
      <c r="H46" s="1" t="s">
        <v>76</v>
      </c>
      <c r="I46" s="75" t="s">
        <v>78</v>
      </c>
      <c r="J46" s="16"/>
      <c r="K46" s="16"/>
      <c r="L46" s="16"/>
      <c r="M46" s="17"/>
    </row>
    <row r="47" spans="2:13" ht="34" x14ac:dyDescent="0.2">
      <c r="B47" s="108"/>
      <c r="C47" s="105"/>
      <c r="D47" s="105"/>
      <c r="E47" s="12" t="s">
        <v>82</v>
      </c>
      <c r="F47" s="32" t="s">
        <v>91</v>
      </c>
      <c r="G47" s="1"/>
      <c r="H47" s="13" t="s">
        <v>187</v>
      </c>
      <c r="I47" s="75" t="s">
        <v>78</v>
      </c>
      <c r="J47" s="16"/>
      <c r="K47" s="16"/>
      <c r="L47" s="16"/>
      <c r="M47" s="17"/>
    </row>
    <row r="48" spans="2:13" ht="17" x14ac:dyDescent="0.2">
      <c r="B48" s="108"/>
      <c r="C48" s="105"/>
      <c r="D48" s="105"/>
      <c r="E48" s="12" t="s">
        <v>83</v>
      </c>
      <c r="F48" s="31" t="s">
        <v>84</v>
      </c>
      <c r="G48" s="1"/>
      <c r="H48" s="1" t="s">
        <v>77</v>
      </c>
      <c r="I48" s="75" t="s">
        <v>78</v>
      </c>
      <c r="J48" s="16"/>
      <c r="K48" s="16"/>
      <c r="L48" s="16"/>
      <c r="M48" s="17"/>
    </row>
    <row r="49" spans="2:13" ht="17" x14ac:dyDescent="0.2">
      <c r="B49" s="108"/>
      <c r="C49" s="105"/>
      <c r="D49" s="105"/>
      <c r="E49" s="12" t="s">
        <v>80</v>
      </c>
      <c r="F49" s="31" t="s">
        <v>89</v>
      </c>
      <c r="G49" s="1"/>
      <c r="H49" s="1" t="s">
        <v>100</v>
      </c>
      <c r="I49" s="75" t="s">
        <v>78</v>
      </c>
      <c r="J49" s="16"/>
      <c r="K49" s="16"/>
      <c r="L49" s="16"/>
      <c r="M49" s="17"/>
    </row>
    <row r="50" spans="2:13" ht="17" x14ac:dyDescent="0.2">
      <c r="B50" s="108"/>
      <c r="C50" s="105"/>
      <c r="D50" s="105"/>
      <c r="E50" s="12" t="s">
        <v>81</v>
      </c>
      <c r="F50" s="31" t="s">
        <v>90</v>
      </c>
      <c r="G50" s="1"/>
      <c r="H50" s="1" t="s">
        <v>101</v>
      </c>
      <c r="I50" s="75" t="s">
        <v>78</v>
      </c>
      <c r="J50" s="16"/>
      <c r="K50" s="16"/>
      <c r="L50" s="16"/>
      <c r="M50" s="17"/>
    </row>
    <row r="51" spans="2:13" ht="34" x14ac:dyDescent="0.2">
      <c r="B51" s="108"/>
      <c r="C51" s="105"/>
      <c r="D51" s="105"/>
      <c r="E51" s="12" t="s">
        <v>85</v>
      </c>
      <c r="F51" s="32" t="s">
        <v>99</v>
      </c>
      <c r="G51" s="1"/>
      <c r="H51" s="1" t="s">
        <v>87</v>
      </c>
      <c r="I51" s="75" t="s">
        <v>78</v>
      </c>
      <c r="J51" s="16"/>
      <c r="K51" s="16"/>
      <c r="L51" s="16"/>
      <c r="M51" s="17"/>
    </row>
    <row r="52" spans="2:13" ht="51" x14ac:dyDescent="0.2">
      <c r="B52" s="108"/>
      <c r="C52" s="105"/>
      <c r="D52" s="105"/>
      <c r="E52" s="12" t="s">
        <v>86</v>
      </c>
      <c r="F52" s="32" t="s">
        <v>172</v>
      </c>
      <c r="G52" s="1"/>
      <c r="H52" s="1" t="s">
        <v>88</v>
      </c>
      <c r="I52" s="75" t="s">
        <v>78</v>
      </c>
      <c r="J52" s="16"/>
      <c r="K52" s="16"/>
      <c r="L52" s="16"/>
      <c r="M52" s="17"/>
    </row>
    <row r="53" spans="2:13" ht="17" x14ac:dyDescent="0.2">
      <c r="B53" s="108"/>
      <c r="C53" s="105"/>
      <c r="D53" s="105"/>
      <c r="E53" s="86" t="s">
        <v>155</v>
      </c>
      <c r="F53" s="87" t="s">
        <v>51</v>
      </c>
      <c r="G53" s="23"/>
      <c r="H53" s="18" t="s">
        <v>158</v>
      </c>
      <c r="I53" s="75" t="s">
        <v>78</v>
      </c>
      <c r="J53" s="16"/>
      <c r="K53" s="16"/>
      <c r="L53" s="16"/>
      <c r="M53" s="17"/>
    </row>
    <row r="54" spans="2:13" x14ac:dyDescent="0.2">
      <c r="B54" s="108"/>
      <c r="C54" s="105"/>
      <c r="D54" s="105"/>
      <c r="E54" s="12" t="s">
        <v>185</v>
      </c>
      <c r="F54" s="1" t="s">
        <v>190</v>
      </c>
      <c r="G54" s="1"/>
      <c r="H54" s="1" t="s">
        <v>186</v>
      </c>
      <c r="I54" s="74" t="s">
        <v>79</v>
      </c>
      <c r="J54" s="30"/>
      <c r="K54" s="16"/>
      <c r="L54" s="16"/>
      <c r="M54" s="17"/>
    </row>
    <row r="55" spans="2:13" x14ac:dyDescent="0.2">
      <c r="B55" s="108"/>
      <c r="C55" s="105"/>
      <c r="D55" s="105"/>
      <c r="E55" s="12" t="s">
        <v>56</v>
      </c>
      <c r="F55" s="1" t="s">
        <v>61</v>
      </c>
      <c r="G55" s="1"/>
      <c r="H55" s="1" t="s">
        <v>60</v>
      </c>
      <c r="I55" s="74" t="s">
        <v>79</v>
      </c>
      <c r="J55" s="16"/>
      <c r="K55" s="16"/>
      <c r="L55" s="16"/>
      <c r="M55" s="17"/>
    </row>
    <row r="56" spans="2:13" x14ac:dyDescent="0.2">
      <c r="B56" s="108"/>
      <c r="C56" s="105"/>
      <c r="D56" s="105"/>
      <c r="E56" s="12" t="s">
        <v>39</v>
      </c>
      <c r="G56" s="1"/>
      <c r="H56" s="1" t="s">
        <v>183</v>
      </c>
      <c r="I56" s="74" t="s">
        <v>79</v>
      </c>
      <c r="J56" s="16"/>
      <c r="K56" s="16"/>
      <c r="L56" s="16"/>
      <c r="M56" s="17"/>
    </row>
    <row r="57" spans="2:13" ht="17" x14ac:dyDescent="0.2">
      <c r="B57" s="108"/>
      <c r="C57" s="105"/>
      <c r="D57" s="106"/>
      <c r="E57" s="19" t="s">
        <v>191</v>
      </c>
      <c r="F57" s="56" t="s">
        <v>51</v>
      </c>
      <c r="G57" s="23"/>
      <c r="H57" s="23" t="s">
        <v>189</v>
      </c>
      <c r="I57" s="76" t="s">
        <v>79</v>
      </c>
      <c r="J57" s="24"/>
      <c r="K57" s="24"/>
      <c r="L57" s="24"/>
      <c r="M57" s="25"/>
    </row>
    <row r="58" spans="2:13" ht="16" customHeight="1" x14ac:dyDescent="0.2">
      <c r="B58" s="108"/>
      <c r="C58" s="105"/>
      <c r="D58" s="98" t="s">
        <v>193</v>
      </c>
      <c r="E58" s="6" t="s">
        <v>134</v>
      </c>
      <c r="F58" s="57" t="s">
        <v>61</v>
      </c>
      <c r="G58" s="7"/>
      <c r="H58" s="7" t="s">
        <v>75</v>
      </c>
      <c r="I58" s="84" t="s">
        <v>79</v>
      </c>
      <c r="J58" s="10"/>
      <c r="K58" s="10"/>
      <c r="L58" s="10"/>
      <c r="M58" s="11"/>
    </row>
    <row r="59" spans="2:13" ht="17" x14ac:dyDescent="0.2">
      <c r="B59" s="108"/>
      <c r="C59" s="105"/>
      <c r="D59" s="99"/>
      <c r="E59" s="12" t="s">
        <v>56</v>
      </c>
      <c r="F59" s="31" t="s">
        <v>61</v>
      </c>
      <c r="G59" s="1"/>
      <c r="H59" s="1" t="s">
        <v>60</v>
      </c>
      <c r="I59" s="75" t="s">
        <v>98</v>
      </c>
      <c r="J59" s="16"/>
      <c r="K59" s="16"/>
      <c r="L59" s="16"/>
      <c r="M59" s="17"/>
    </row>
    <row r="60" spans="2:13" ht="17" x14ac:dyDescent="0.2">
      <c r="B60" s="108"/>
      <c r="C60" s="105"/>
      <c r="D60" s="99"/>
      <c r="E60" s="12" t="s">
        <v>68</v>
      </c>
      <c r="F60" s="32" t="s">
        <v>51</v>
      </c>
      <c r="G60" s="1"/>
      <c r="H60" s="1" t="s">
        <v>76</v>
      </c>
      <c r="I60" s="75" t="s">
        <v>78</v>
      </c>
      <c r="J60" s="16"/>
      <c r="K60" s="16"/>
      <c r="L60" s="16"/>
      <c r="M60" s="17"/>
    </row>
    <row r="61" spans="2:13" ht="17" x14ac:dyDescent="0.2">
      <c r="B61" s="108"/>
      <c r="C61" s="105"/>
      <c r="D61" s="99"/>
      <c r="E61" s="12" t="s">
        <v>69</v>
      </c>
      <c r="F61" s="31" t="s">
        <v>51</v>
      </c>
      <c r="G61" s="1"/>
      <c r="H61" s="1" t="s">
        <v>183</v>
      </c>
      <c r="I61" s="75" t="s">
        <v>72</v>
      </c>
      <c r="J61" s="16"/>
      <c r="K61" s="16"/>
      <c r="L61" s="16"/>
      <c r="M61" s="17"/>
    </row>
    <row r="62" spans="2:13" ht="34" x14ac:dyDescent="0.2">
      <c r="B62" s="108"/>
      <c r="C62" s="105"/>
      <c r="D62" s="99"/>
      <c r="E62" s="12" t="s">
        <v>92</v>
      </c>
      <c r="F62" s="31"/>
      <c r="G62" s="1"/>
      <c r="H62" s="13" t="s">
        <v>97</v>
      </c>
      <c r="I62" s="75" t="s">
        <v>79</v>
      </c>
      <c r="J62" s="16"/>
      <c r="K62" s="16"/>
      <c r="L62" s="16"/>
      <c r="M62" s="17"/>
    </row>
    <row r="63" spans="2:13" ht="17" x14ac:dyDescent="0.2">
      <c r="B63" s="108"/>
      <c r="C63" s="105"/>
      <c r="D63" s="100"/>
      <c r="E63" s="19" t="s">
        <v>93</v>
      </c>
      <c r="F63" s="56"/>
      <c r="G63" s="23"/>
      <c r="H63" s="23" t="s">
        <v>95</v>
      </c>
      <c r="I63" s="80" t="s">
        <v>79</v>
      </c>
      <c r="J63" s="16"/>
      <c r="K63" s="16"/>
      <c r="L63" s="16"/>
      <c r="M63" s="17"/>
    </row>
    <row r="64" spans="2:13" ht="51" x14ac:dyDescent="0.2">
      <c r="B64" s="108"/>
      <c r="C64" s="104" t="s">
        <v>102</v>
      </c>
      <c r="D64" s="104"/>
      <c r="E64" s="60" t="s">
        <v>54</v>
      </c>
      <c r="F64" s="77" t="s">
        <v>103</v>
      </c>
      <c r="G64" s="78"/>
      <c r="H64" s="79"/>
      <c r="I64" s="81"/>
      <c r="J64" s="82"/>
      <c r="K64" s="82"/>
      <c r="L64" s="82"/>
      <c r="M64" s="83"/>
    </row>
    <row r="65" spans="2:15" ht="34" customHeight="1" x14ac:dyDescent="0.2">
      <c r="B65" s="108"/>
      <c r="C65" s="105"/>
      <c r="D65" s="105"/>
      <c r="E65" s="12" t="s">
        <v>102</v>
      </c>
      <c r="F65" s="31"/>
      <c r="G65" s="1"/>
      <c r="H65" s="1" t="s">
        <v>115</v>
      </c>
      <c r="I65" s="101" t="s">
        <v>79</v>
      </c>
      <c r="J65" s="10"/>
      <c r="K65" s="10"/>
      <c r="L65" s="10"/>
      <c r="M65" s="11"/>
    </row>
    <row r="66" spans="2:15" x14ac:dyDescent="0.2">
      <c r="B66" s="108"/>
      <c r="C66" s="105"/>
      <c r="D66" s="105"/>
      <c r="E66" s="12" t="s">
        <v>39</v>
      </c>
      <c r="F66" s="31"/>
      <c r="G66" s="1"/>
      <c r="H66" s="1" t="s">
        <v>183</v>
      </c>
      <c r="I66" s="102"/>
      <c r="J66" s="16"/>
      <c r="K66" s="16"/>
      <c r="L66" s="16"/>
      <c r="M66" s="17"/>
    </row>
    <row r="67" spans="2:15" x14ac:dyDescent="0.2">
      <c r="B67" s="108"/>
      <c r="C67" s="105"/>
      <c r="D67" s="105"/>
      <c r="E67" s="12" t="s">
        <v>104</v>
      </c>
      <c r="F67" s="32"/>
      <c r="G67" s="1"/>
      <c r="H67" s="1" t="s">
        <v>116</v>
      </c>
      <c r="I67" s="102"/>
      <c r="J67" s="16"/>
      <c r="K67" s="16"/>
      <c r="L67" s="16"/>
      <c r="M67" s="17"/>
    </row>
    <row r="68" spans="2:15" x14ac:dyDescent="0.2">
      <c r="B68" s="108"/>
      <c r="C68" s="105"/>
      <c r="D68" s="105"/>
      <c r="E68" s="12" t="s">
        <v>105</v>
      </c>
      <c r="F68" s="31"/>
      <c r="G68" s="1"/>
      <c r="H68" s="1" t="s">
        <v>117</v>
      </c>
      <c r="I68" s="102"/>
      <c r="J68" s="16"/>
      <c r="K68" s="16"/>
      <c r="L68" s="16"/>
      <c r="M68" s="17"/>
    </row>
    <row r="69" spans="2:15" x14ac:dyDescent="0.2">
      <c r="B69" s="108"/>
      <c r="C69" s="105"/>
      <c r="D69" s="105"/>
      <c r="E69" s="12" t="s">
        <v>106</v>
      </c>
      <c r="F69" s="32"/>
      <c r="G69" s="1"/>
      <c r="H69" s="1" t="s">
        <v>118</v>
      </c>
      <c r="I69" s="102"/>
      <c r="J69" s="16"/>
      <c r="K69" s="16"/>
      <c r="L69" s="16"/>
      <c r="M69" s="17"/>
    </row>
    <row r="70" spans="2:15" x14ac:dyDescent="0.2">
      <c r="B70" s="108"/>
      <c r="C70" s="105"/>
      <c r="D70" s="105"/>
      <c r="E70" s="12" t="s">
        <v>107</v>
      </c>
      <c r="F70" s="31"/>
      <c r="G70" s="1"/>
      <c r="H70" s="1" t="s">
        <v>119</v>
      </c>
      <c r="I70" s="102"/>
      <c r="J70" s="16"/>
      <c r="K70" s="16"/>
      <c r="L70" s="16"/>
      <c r="M70" s="17"/>
    </row>
    <row r="71" spans="2:15" ht="17" x14ac:dyDescent="0.2">
      <c r="B71" s="108"/>
      <c r="C71" s="105"/>
      <c r="D71" s="105"/>
      <c r="E71" s="12" t="s">
        <v>108</v>
      </c>
      <c r="F71" s="31"/>
      <c r="G71" s="1"/>
      <c r="H71" s="13" t="s">
        <v>123</v>
      </c>
      <c r="I71" s="102"/>
      <c r="J71" s="16"/>
      <c r="K71" s="16"/>
      <c r="L71" s="16"/>
      <c r="M71" s="17"/>
    </row>
    <row r="72" spans="2:15" ht="17" x14ac:dyDescent="0.2">
      <c r="B72" s="108"/>
      <c r="C72" s="105"/>
      <c r="D72" s="105"/>
      <c r="E72" s="12" t="s">
        <v>109</v>
      </c>
      <c r="F72" s="32"/>
      <c r="G72" s="1"/>
      <c r="H72" s="13" t="s">
        <v>120</v>
      </c>
      <c r="I72" s="102"/>
      <c r="J72" s="16"/>
      <c r="K72" s="16"/>
      <c r="L72" s="16"/>
      <c r="M72" s="17"/>
    </row>
    <row r="73" spans="2:15" x14ac:dyDescent="0.2">
      <c r="B73" s="108"/>
      <c r="C73" s="105"/>
      <c r="D73" s="105"/>
      <c r="E73" s="12" t="s">
        <v>110</v>
      </c>
      <c r="F73" s="31"/>
      <c r="G73" s="1"/>
      <c r="H73" s="1" t="s">
        <v>121</v>
      </c>
      <c r="I73" s="102"/>
      <c r="J73" s="16"/>
      <c r="K73" s="16"/>
      <c r="L73" s="16"/>
      <c r="M73" s="17"/>
    </row>
    <row r="74" spans="2:15" x14ac:dyDescent="0.2">
      <c r="B74" s="108"/>
      <c r="C74" s="105"/>
      <c r="D74" s="105"/>
      <c r="E74" s="12" t="s">
        <v>111</v>
      </c>
      <c r="F74" s="31"/>
      <c r="G74" s="1"/>
      <c r="H74" s="1" t="s">
        <v>122</v>
      </c>
      <c r="I74" s="102"/>
      <c r="J74" s="16"/>
      <c r="K74" s="16"/>
      <c r="L74" s="16"/>
      <c r="M74" s="17"/>
    </row>
    <row r="75" spans="2:15" x14ac:dyDescent="0.2">
      <c r="B75" s="108"/>
      <c r="C75" s="105"/>
      <c r="D75" s="105"/>
      <c r="E75" s="12" t="s">
        <v>112</v>
      </c>
      <c r="F75" s="31"/>
      <c r="G75" s="1"/>
      <c r="H75" s="1" t="s">
        <v>124</v>
      </c>
      <c r="I75" s="102"/>
      <c r="J75" s="16"/>
      <c r="K75" s="16"/>
      <c r="L75" s="16"/>
      <c r="M75" s="17"/>
    </row>
    <row r="76" spans="2:15" x14ac:dyDescent="0.2">
      <c r="B76" s="108"/>
      <c r="C76" s="105"/>
      <c r="D76" s="105"/>
      <c r="E76" s="12" t="s">
        <v>113</v>
      </c>
      <c r="F76" s="32"/>
      <c r="G76" s="1"/>
      <c r="H76" s="1" t="s">
        <v>125</v>
      </c>
      <c r="I76" s="102"/>
      <c r="J76" s="16"/>
      <c r="K76" s="16"/>
      <c r="L76" s="16"/>
      <c r="M76" s="17"/>
    </row>
    <row r="77" spans="2:15" x14ac:dyDescent="0.2">
      <c r="B77" s="108"/>
      <c r="C77" s="105"/>
      <c r="D77" s="105"/>
      <c r="E77" s="12" t="s">
        <v>114</v>
      </c>
      <c r="F77" s="31"/>
      <c r="G77" s="1"/>
      <c r="H77" s="1" t="s">
        <v>126</v>
      </c>
      <c r="I77" s="103"/>
      <c r="J77" s="16"/>
      <c r="K77" s="16"/>
      <c r="L77" s="16"/>
      <c r="M77" s="17"/>
    </row>
    <row r="78" spans="2:15" ht="4" customHeight="1" x14ac:dyDescent="0.2">
      <c r="B78" s="33"/>
      <c r="C78" s="33"/>
      <c r="D78" s="34"/>
      <c r="E78" s="34"/>
      <c r="F78" s="35"/>
      <c r="G78" s="36"/>
      <c r="H78" s="37"/>
      <c r="I78" s="39"/>
      <c r="J78" s="37"/>
      <c r="K78" s="37"/>
      <c r="L78" s="37"/>
      <c r="M78" s="34"/>
    </row>
    <row r="79" spans="2:15" x14ac:dyDescent="0.2">
      <c r="B79" s="111" t="s">
        <v>11</v>
      </c>
      <c r="C79" s="94" t="s">
        <v>59</v>
      </c>
      <c r="D79" s="27"/>
      <c r="E79" s="6" t="s">
        <v>56</v>
      </c>
      <c r="F79" s="7"/>
      <c r="G79" s="28"/>
      <c r="H79" s="9"/>
      <c r="I79" s="91" t="s">
        <v>72</v>
      </c>
      <c r="J79" s="7" t="s">
        <v>57</v>
      </c>
      <c r="K79" s="7" t="s">
        <v>28</v>
      </c>
      <c r="L79" s="7" t="s">
        <v>12</v>
      </c>
      <c r="M79" s="6"/>
      <c r="O79" s="1" t="str">
        <f t="shared" ref="O79:O114" si="0">CONCATENATE(J79," ",K79," ",L79," ",IF(ISBLANK(M79),"",CONCATENATE("DEFAULT ",M79)),",")</f>
        <v>member_no INT UNSIGNED AUTO_INCREMENT PRIMARY KEY ,</v>
      </c>
    </row>
    <row r="80" spans="2:15" x14ac:dyDescent="0.2">
      <c r="B80" s="112"/>
      <c r="C80" s="95"/>
      <c r="D80" s="29"/>
      <c r="E80" s="12" t="s">
        <v>136</v>
      </c>
      <c r="H80" s="15"/>
      <c r="I80" s="92"/>
      <c r="J80" s="1" t="s">
        <v>58</v>
      </c>
      <c r="K80" s="1" t="s">
        <v>35</v>
      </c>
      <c r="L80" s="1" t="s">
        <v>13</v>
      </c>
      <c r="M80" s="12"/>
      <c r="O80" s="1" t="str">
        <f t="shared" si="0"/>
        <v>member_name VARCHAR(50) NOT NULL ,</v>
      </c>
    </row>
    <row r="81" spans="2:15" x14ac:dyDescent="0.2">
      <c r="B81" s="112"/>
      <c r="C81" s="95"/>
      <c r="D81" s="29"/>
      <c r="E81" s="12" t="s">
        <v>29</v>
      </c>
      <c r="F81" s="1" t="s">
        <v>32</v>
      </c>
      <c r="H81" s="15" t="s">
        <v>31</v>
      </c>
      <c r="I81" s="92"/>
      <c r="J81" s="1" t="s">
        <v>34</v>
      </c>
      <c r="K81" s="1" t="s">
        <v>30</v>
      </c>
      <c r="L81" s="23" t="s">
        <v>13</v>
      </c>
      <c r="M81" s="12">
        <v>1</v>
      </c>
      <c r="O81" s="1" t="str">
        <f t="shared" si="0"/>
        <v>use_yn TINYINT(1) NOT NULL DEFAULT 1,</v>
      </c>
    </row>
    <row r="82" spans="2:15" x14ac:dyDescent="0.2">
      <c r="B82" s="112"/>
      <c r="C82" s="95"/>
      <c r="D82" s="98" t="s">
        <v>14</v>
      </c>
      <c r="E82" s="6" t="s">
        <v>15</v>
      </c>
      <c r="F82" s="26"/>
      <c r="G82" s="8"/>
      <c r="H82" s="9"/>
      <c r="I82" s="92"/>
      <c r="J82" s="7" t="s">
        <v>16</v>
      </c>
      <c r="K82" s="7" t="s">
        <v>24</v>
      </c>
      <c r="L82" s="7" t="s">
        <v>13</v>
      </c>
      <c r="M82" s="6" t="s">
        <v>45</v>
      </c>
      <c r="O82" s="1" t="str">
        <f t="shared" si="0"/>
        <v>created_date DATETIME NOT NULL DEFAULT CURRENT_TIMESTAMP ,</v>
      </c>
    </row>
    <row r="83" spans="2:15" x14ac:dyDescent="0.2">
      <c r="B83" s="112"/>
      <c r="C83" s="95"/>
      <c r="D83" s="99"/>
      <c r="E83" s="12" t="s">
        <v>17</v>
      </c>
      <c r="F83" s="13"/>
      <c r="G83" s="14"/>
      <c r="H83" s="15"/>
      <c r="I83" s="92"/>
      <c r="J83" s="1" t="s">
        <v>18</v>
      </c>
      <c r="K83" s="1" t="s">
        <v>19</v>
      </c>
      <c r="L83" s="1" t="s">
        <v>25</v>
      </c>
      <c r="M83" s="12"/>
      <c r="O83" s="1" t="str">
        <f t="shared" si="0"/>
        <v>created_by TEXT NULL ,</v>
      </c>
    </row>
    <row r="84" spans="2:15" x14ac:dyDescent="0.2">
      <c r="B84" s="112"/>
      <c r="C84" s="95"/>
      <c r="D84" s="99"/>
      <c r="E84" s="12" t="s">
        <v>20</v>
      </c>
      <c r="F84" s="13"/>
      <c r="G84" s="14"/>
      <c r="H84" s="15"/>
      <c r="I84" s="92"/>
      <c r="J84" s="1" t="s">
        <v>21</v>
      </c>
      <c r="K84" s="1" t="s">
        <v>24</v>
      </c>
      <c r="L84" s="1" t="s">
        <v>26</v>
      </c>
      <c r="M84" s="12" t="s">
        <v>46</v>
      </c>
      <c r="O84" s="1" t="str">
        <f t="shared" si="0"/>
        <v>modified_date DATETIME NOT NULL DEFAULT CURRENT_TIMESTMP ON UPDATE CURRENT_TIMESTAMP,</v>
      </c>
    </row>
    <row r="85" spans="2:15" x14ac:dyDescent="0.2">
      <c r="B85" s="112"/>
      <c r="C85" s="96"/>
      <c r="D85" s="100"/>
      <c r="E85" s="19" t="s">
        <v>22</v>
      </c>
      <c r="F85" s="20"/>
      <c r="G85" s="21"/>
      <c r="H85" s="18"/>
      <c r="I85" s="93"/>
      <c r="J85" s="58" t="s">
        <v>23</v>
      </c>
      <c r="K85" s="58" t="s">
        <v>19</v>
      </c>
      <c r="L85" s="58" t="s">
        <v>26</v>
      </c>
      <c r="M85" s="59" t="s">
        <v>37</v>
      </c>
      <c r="O85" s="1" t="str">
        <f t="shared" si="0"/>
        <v>modified_by TEXT NOT NULL DEFAULT current_user() ON UPDATE current_user(),</v>
      </c>
    </row>
    <row r="86" spans="2:15" x14ac:dyDescent="0.2">
      <c r="B86" s="112"/>
      <c r="C86" s="94" t="s">
        <v>130</v>
      </c>
      <c r="D86" s="6"/>
      <c r="E86" s="6" t="s">
        <v>133</v>
      </c>
      <c r="F86" s="7"/>
      <c r="G86" s="28"/>
      <c r="H86" s="7"/>
      <c r="I86" s="91" t="s">
        <v>73</v>
      </c>
      <c r="J86" s="7" t="s">
        <v>135</v>
      </c>
      <c r="K86" s="7" t="s">
        <v>28</v>
      </c>
      <c r="L86" s="7" t="s">
        <v>12</v>
      </c>
      <c r="M86" s="6"/>
      <c r="O86" s="1" t="str">
        <f t="shared" si="0"/>
        <v>meet_no INT UNSIGNED AUTO_INCREMENT PRIMARY KEY ,</v>
      </c>
    </row>
    <row r="87" spans="2:15" ht="17" x14ac:dyDescent="0.2">
      <c r="B87" s="112"/>
      <c r="C87" s="95"/>
      <c r="D87" s="12"/>
      <c r="E87" s="12" t="s">
        <v>141</v>
      </c>
      <c r="F87" s="32" t="s">
        <v>42</v>
      </c>
      <c r="H87" s="13" t="s">
        <v>52</v>
      </c>
      <c r="I87" s="92"/>
      <c r="J87" s="1" t="s">
        <v>142</v>
      </c>
      <c r="K87" s="1" t="s">
        <v>43</v>
      </c>
      <c r="L87" s="1" t="s">
        <v>26</v>
      </c>
      <c r="M87" s="12"/>
      <c r="O87" s="1" t="str">
        <f t="shared" si="0"/>
        <v>meet_day VARCHAR(8) NOT NULL ,</v>
      </c>
    </row>
    <row r="88" spans="2:15" ht="17" x14ac:dyDescent="0.2">
      <c r="B88" s="112"/>
      <c r="C88" s="95"/>
      <c r="D88" s="12"/>
      <c r="E88" s="12" t="s">
        <v>138</v>
      </c>
      <c r="F88" s="32" t="s">
        <v>143</v>
      </c>
      <c r="H88" s="13"/>
      <c r="I88" s="92"/>
      <c r="J88" s="1" t="s">
        <v>144</v>
      </c>
      <c r="K88" s="1" t="s">
        <v>44</v>
      </c>
      <c r="L88" s="1" t="s">
        <v>26</v>
      </c>
      <c r="M88" s="12"/>
      <c r="O88" s="1" t="str">
        <f t="shared" si="0"/>
        <v>meet_time VARCHAR(4) NOT NULL ,</v>
      </c>
    </row>
    <row r="89" spans="2:15" x14ac:dyDescent="0.2">
      <c r="B89" s="112"/>
      <c r="C89" s="95"/>
      <c r="D89" s="12"/>
      <c r="E89" s="12" t="s">
        <v>70</v>
      </c>
      <c r="F89" s="32"/>
      <c r="H89" s="13"/>
      <c r="I89" s="92"/>
      <c r="J89" s="1" t="s">
        <v>62</v>
      </c>
      <c r="K89" s="1" t="s">
        <v>27</v>
      </c>
      <c r="L89" s="1" t="s">
        <v>26</v>
      </c>
      <c r="M89" s="12"/>
      <c r="O89" s="1" t="str">
        <f t="shared" si="0"/>
        <v>location TEXT NOT NULL ,</v>
      </c>
    </row>
    <row r="90" spans="2:15" x14ac:dyDescent="0.2">
      <c r="B90" s="112"/>
      <c r="C90" s="95"/>
      <c r="D90" s="29"/>
      <c r="E90" s="12" t="s">
        <v>155</v>
      </c>
      <c r="F90" s="13"/>
      <c r="G90" s="14"/>
      <c r="H90" s="15" t="s">
        <v>157</v>
      </c>
      <c r="I90" s="92"/>
      <c r="J90" s="1" t="s">
        <v>156</v>
      </c>
      <c r="K90" s="1" t="s">
        <v>30</v>
      </c>
      <c r="L90" s="1" t="s">
        <v>26</v>
      </c>
      <c r="M90" s="12">
        <v>0</v>
      </c>
      <c r="O90" s="1" t="str">
        <f t="shared" si="0"/>
        <v>end_yn TINYINT(1) NOT NULL DEFAULT 0,</v>
      </c>
    </row>
    <row r="91" spans="2:15" x14ac:dyDescent="0.2">
      <c r="B91" s="112"/>
      <c r="C91" s="95"/>
      <c r="D91" s="97" t="s">
        <v>14</v>
      </c>
      <c r="E91" s="6" t="s">
        <v>15</v>
      </c>
      <c r="F91" s="26"/>
      <c r="G91" s="8"/>
      <c r="H91" s="9"/>
      <c r="I91" s="92"/>
      <c r="J91" s="7" t="s">
        <v>16</v>
      </c>
      <c r="K91" s="7" t="s">
        <v>24</v>
      </c>
      <c r="L91" s="7" t="s">
        <v>13</v>
      </c>
      <c r="M91" s="6" t="s">
        <v>45</v>
      </c>
      <c r="O91" s="1" t="str">
        <f t="shared" si="0"/>
        <v>created_date DATETIME NOT NULL DEFAULT CURRENT_TIMESTAMP ,</v>
      </c>
    </row>
    <row r="92" spans="2:15" x14ac:dyDescent="0.2">
      <c r="B92" s="112"/>
      <c r="C92" s="95"/>
      <c r="D92" s="95"/>
      <c r="E92" s="12" t="s">
        <v>17</v>
      </c>
      <c r="F92" s="13"/>
      <c r="G92" s="14"/>
      <c r="H92" s="15"/>
      <c r="I92" s="92"/>
      <c r="J92" s="1" t="s">
        <v>18</v>
      </c>
      <c r="K92" s="1" t="s">
        <v>19</v>
      </c>
      <c r="L92" s="1" t="s">
        <v>25</v>
      </c>
      <c r="M92" s="12"/>
      <c r="O92" s="1" t="str">
        <f t="shared" si="0"/>
        <v>created_by TEXT NULL ,</v>
      </c>
    </row>
    <row r="93" spans="2:15" x14ac:dyDescent="0.2">
      <c r="B93" s="112"/>
      <c r="C93" s="95"/>
      <c r="D93" s="95"/>
      <c r="E93" s="12" t="s">
        <v>20</v>
      </c>
      <c r="F93" s="13"/>
      <c r="G93" s="14"/>
      <c r="H93" s="15"/>
      <c r="I93" s="92"/>
      <c r="J93" s="1" t="s">
        <v>21</v>
      </c>
      <c r="K93" s="1" t="s">
        <v>24</v>
      </c>
      <c r="L93" s="1" t="s">
        <v>26</v>
      </c>
      <c r="M93" s="12" t="s">
        <v>46</v>
      </c>
      <c r="O93" s="1" t="str">
        <f t="shared" si="0"/>
        <v>modified_date DATETIME NOT NULL DEFAULT CURRENT_TIMESTMP ON UPDATE CURRENT_TIMESTAMP,</v>
      </c>
    </row>
    <row r="94" spans="2:15" x14ac:dyDescent="0.2">
      <c r="B94" s="112"/>
      <c r="C94" s="96"/>
      <c r="D94" s="96"/>
      <c r="E94" s="19" t="s">
        <v>22</v>
      </c>
      <c r="F94" s="20"/>
      <c r="G94" s="21"/>
      <c r="H94" s="18"/>
      <c r="I94" s="93"/>
      <c r="J94" s="58" t="s">
        <v>23</v>
      </c>
      <c r="K94" s="58" t="s">
        <v>19</v>
      </c>
      <c r="L94" s="58" t="s">
        <v>26</v>
      </c>
      <c r="M94" s="59" t="s">
        <v>37</v>
      </c>
      <c r="O94" s="1" t="str">
        <f t="shared" si="0"/>
        <v>modified_by TEXT NOT NULL DEFAULT current_user() ON UPDATE current_user(),</v>
      </c>
    </row>
    <row r="95" spans="2:15" x14ac:dyDescent="0.2">
      <c r="B95" s="112"/>
      <c r="C95" s="94" t="s">
        <v>131</v>
      </c>
      <c r="D95" s="29"/>
      <c r="E95" s="12" t="s">
        <v>40</v>
      </c>
      <c r="F95" s="13"/>
      <c r="G95" s="14"/>
      <c r="H95" s="15"/>
      <c r="I95" s="91" t="s">
        <v>74</v>
      </c>
      <c r="J95" s="62" t="s">
        <v>40</v>
      </c>
      <c r="K95" s="7" t="s">
        <v>28</v>
      </c>
      <c r="L95" s="7" t="s">
        <v>12</v>
      </c>
      <c r="M95" s="6"/>
      <c r="O95" s="1" t="str">
        <f t="shared" si="0"/>
        <v>seq INT UNSIGNED AUTO_INCREMENT PRIMARY KEY ,</v>
      </c>
    </row>
    <row r="96" spans="2:15" ht="17" x14ac:dyDescent="0.2">
      <c r="B96" s="112"/>
      <c r="C96" s="113"/>
      <c r="D96" s="29"/>
      <c r="E96" s="12" t="s">
        <v>133</v>
      </c>
      <c r="F96" s="32"/>
      <c r="G96" s="14"/>
      <c r="H96" s="15" t="s">
        <v>147</v>
      </c>
      <c r="I96" s="92"/>
      <c r="J96" s="62" t="s">
        <v>135</v>
      </c>
      <c r="K96" s="1" t="s">
        <v>33</v>
      </c>
      <c r="L96" s="13" t="s">
        <v>26</v>
      </c>
      <c r="M96" s="12"/>
      <c r="O96" s="1" t="str">
        <f t="shared" si="0"/>
        <v>meet_no INT UNSIGNED NOT NULL ,</v>
      </c>
    </row>
    <row r="97" spans="2:15" x14ac:dyDescent="0.2">
      <c r="B97" s="112"/>
      <c r="C97" s="113"/>
      <c r="D97" s="29"/>
      <c r="E97" s="12" t="s">
        <v>56</v>
      </c>
      <c r="F97" s="13"/>
      <c r="G97" s="14"/>
      <c r="H97" s="15" t="s">
        <v>148</v>
      </c>
      <c r="I97" s="92"/>
      <c r="J97" s="1" t="s">
        <v>57</v>
      </c>
      <c r="K97" s="1" t="s">
        <v>33</v>
      </c>
      <c r="L97" s="1" t="s">
        <v>26</v>
      </c>
      <c r="M97" s="12"/>
      <c r="O97" s="1" t="str">
        <f t="shared" ref="O97" si="1">CONCATENATE(J97," ",K97," ",L97," ",IF(ISBLANK(M97),"",CONCATENATE("DEFAULT ",M97)),",")</f>
        <v>member_no INT UNSIGNED NOT NULL ,</v>
      </c>
    </row>
    <row r="98" spans="2:15" ht="17" x14ac:dyDescent="0.2">
      <c r="B98" s="112"/>
      <c r="C98" s="113"/>
      <c r="D98" s="29"/>
      <c r="E98" s="12" t="s">
        <v>145</v>
      </c>
      <c r="F98" s="32" t="s">
        <v>150</v>
      </c>
      <c r="G98" s="14"/>
      <c r="H98" s="15" t="s">
        <v>149</v>
      </c>
      <c r="I98" s="92"/>
      <c r="J98" s="62" t="s">
        <v>146</v>
      </c>
      <c r="K98" s="1" t="s">
        <v>30</v>
      </c>
      <c r="L98" s="1" t="s">
        <v>25</v>
      </c>
      <c r="M98" s="12"/>
      <c r="O98" s="1" t="str">
        <f t="shared" si="0"/>
        <v>attend_yn TINYINT(1) NULL ,</v>
      </c>
    </row>
    <row r="99" spans="2:15" x14ac:dyDescent="0.2">
      <c r="B99" s="112"/>
      <c r="C99" s="113"/>
      <c r="D99" s="98" t="s">
        <v>14</v>
      </c>
      <c r="E99" s="6" t="s">
        <v>15</v>
      </c>
      <c r="F99" s="26"/>
      <c r="G99" s="8"/>
      <c r="H99" s="9"/>
      <c r="I99" s="92"/>
      <c r="J99" s="7" t="s">
        <v>16</v>
      </c>
      <c r="K99" s="7" t="s">
        <v>24</v>
      </c>
      <c r="L99" s="7" t="s">
        <v>13</v>
      </c>
      <c r="M99" s="6" t="s">
        <v>45</v>
      </c>
      <c r="O99" s="1" t="str">
        <f t="shared" si="0"/>
        <v>created_date DATETIME NOT NULL DEFAULT CURRENT_TIMESTAMP ,</v>
      </c>
    </row>
    <row r="100" spans="2:15" x14ac:dyDescent="0.2">
      <c r="B100" s="112"/>
      <c r="C100" s="113"/>
      <c r="D100" s="99"/>
      <c r="E100" s="12" t="s">
        <v>17</v>
      </c>
      <c r="F100" s="13"/>
      <c r="G100" s="14"/>
      <c r="H100" s="15"/>
      <c r="I100" s="92"/>
      <c r="J100" s="1" t="s">
        <v>18</v>
      </c>
      <c r="K100" s="1" t="s">
        <v>19</v>
      </c>
      <c r="L100" s="1" t="s">
        <v>25</v>
      </c>
      <c r="M100" s="12"/>
      <c r="O100" s="1" t="str">
        <f t="shared" si="0"/>
        <v>created_by TEXT NULL ,</v>
      </c>
    </row>
    <row r="101" spans="2:15" x14ac:dyDescent="0.2">
      <c r="B101" s="112"/>
      <c r="C101" s="113"/>
      <c r="D101" s="99"/>
      <c r="E101" s="12" t="s">
        <v>20</v>
      </c>
      <c r="F101" s="13"/>
      <c r="G101" s="14"/>
      <c r="H101" s="15"/>
      <c r="I101" s="92"/>
      <c r="J101" s="1" t="s">
        <v>21</v>
      </c>
      <c r="K101" s="1" t="s">
        <v>24</v>
      </c>
      <c r="L101" s="1" t="s">
        <v>26</v>
      </c>
      <c r="M101" s="12" t="s">
        <v>46</v>
      </c>
      <c r="O101" s="1" t="str">
        <f t="shared" si="0"/>
        <v>modified_date DATETIME NOT NULL DEFAULT CURRENT_TIMESTMP ON UPDATE CURRENT_TIMESTAMP,</v>
      </c>
    </row>
    <row r="102" spans="2:15" x14ac:dyDescent="0.2">
      <c r="B102" s="112"/>
      <c r="C102" s="114"/>
      <c r="D102" s="100"/>
      <c r="E102" s="19" t="s">
        <v>22</v>
      </c>
      <c r="F102" s="20"/>
      <c r="G102" s="21"/>
      <c r="H102" s="18"/>
      <c r="I102" s="93"/>
      <c r="J102" s="58" t="s">
        <v>23</v>
      </c>
      <c r="K102" s="58" t="s">
        <v>19</v>
      </c>
      <c r="L102" s="58" t="s">
        <v>26</v>
      </c>
      <c r="M102" s="59" t="s">
        <v>37</v>
      </c>
      <c r="O102" s="1" t="str">
        <f t="shared" si="0"/>
        <v>modified_by TEXT NOT NULL DEFAULT current_user() ON UPDATE current_user(),</v>
      </c>
    </row>
    <row r="103" spans="2:15" x14ac:dyDescent="0.2">
      <c r="B103" s="112"/>
      <c r="C103" s="94" t="s">
        <v>64</v>
      </c>
      <c r="D103" s="29"/>
      <c r="E103" s="12" t="s">
        <v>134</v>
      </c>
      <c r="F103" s="13"/>
      <c r="G103" s="14"/>
      <c r="H103" s="15"/>
      <c r="I103" s="91" t="s">
        <v>78</v>
      </c>
      <c r="J103" s="61" t="s">
        <v>152</v>
      </c>
      <c r="K103" s="7" t="s">
        <v>28</v>
      </c>
      <c r="L103" s="7" t="s">
        <v>12</v>
      </c>
      <c r="M103" s="6"/>
      <c r="O103" s="1" t="str">
        <f t="shared" si="0"/>
        <v>game_no INT UNSIGNED AUTO_INCREMENT PRIMARY KEY ,</v>
      </c>
    </row>
    <row r="104" spans="2:15" ht="17" x14ac:dyDescent="0.2">
      <c r="B104" s="112"/>
      <c r="C104" s="113"/>
      <c r="D104" s="29"/>
      <c r="E104" s="12" t="s">
        <v>133</v>
      </c>
      <c r="F104" s="13"/>
      <c r="G104" s="14"/>
      <c r="H104" s="15"/>
      <c r="I104" s="92"/>
      <c r="J104" s="62" t="s">
        <v>135</v>
      </c>
      <c r="K104" s="1" t="s">
        <v>33</v>
      </c>
      <c r="L104" s="13" t="s">
        <v>26</v>
      </c>
      <c r="M104" s="12"/>
      <c r="O104" s="1" t="str">
        <f t="shared" si="0"/>
        <v>meet_no INT UNSIGNED NOT NULL ,</v>
      </c>
    </row>
    <row r="105" spans="2:15" ht="17" x14ac:dyDescent="0.2">
      <c r="B105" s="112"/>
      <c r="C105" s="113"/>
      <c r="D105" s="29"/>
      <c r="E105" s="12" t="s">
        <v>151</v>
      </c>
      <c r="F105" s="31" t="s">
        <v>154</v>
      </c>
      <c r="G105" s="14"/>
      <c r="H105" s="15"/>
      <c r="I105" s="92"/>
      <c r="J105" s="62" t="s">
        <v>153</v>
      </c>
      <c r="K105" s="1" t="s">
        <v>41</v>
      </c>
      <c r="L105" s="13" t="s">
        <v>26</v>
      </c>
      <c r="M105" s="12"/>
      <c r="O105" s="1" t="str">
        <f t="shared" si="0"/>
        <v>game_number VARCHAR(10) NOT NULL ,</v>
      </c>
    </row>
    <row r="106" spans="2:15" ht="17" x14ac:dyDescent="0.2">
      <c r="B106" s="112"/>
      <c r="C106" s="113"/>
      <c r="D106" s="29"/>
      <c r="E106" s="12" t="s">
        <v>82</v>
      </c>
      <c r="F106" s="13" t="s">
        <v>162</v>
      </c>
      <c r="G106" s="14"/>
      <c r="H106" s="15"/>
      <c r="I106" s="92"/>
      <c r="J106" s="1" t="s">
        <v>159</v>
      </c>
      <c r="K106" s="1" t="s">
        <v>177</v>
      </c>
      <c r="L106" s="13" t="s">
        <v>26</v>
      </c>
      <c r="M106" s="12">
        <v>4</v>
      </c>
      <c r="O106" s="1" t="str">
        <f t="shared" ref="O106:O112" si="2">CONCATENATE(J106," ",K106," ",L106," ",IF(ISBLANK(M106),"",CONCATENATE("DEFAULT ",M106)),",")</f>
        <v>game_member_count SMALLINT NOT NULL DEFAULT 4,</v>
      </c>
    </row>
    <row r="107" spans="2:15" ht="17" x14ac:dyDescent="0.2">
      <c r="B107" s="112"/>
      <c r="C107" s="113"/>
      <c r="D107" s="29"/>
      <c r="E107" s="12" t="s">
        <v>83</v>
      </c>
      <c r="F107" s="13" t="s">
        <v>163</v>
      </c>
      <c r="G107" s="14"/>
      <c r="H107" s="15"/>
      <c r="I107" s="92"/>
      <c r="J107" s="1" t="s">
        <v>160</v>
      </c>
      <c r="K107" s="1" t="s">
        <v>50</v>
      </c>
      <c r="L107" s="13" t="s">
        <v>26</v>
      </c>
      <c r="M107" s="12" t="s">
        <v>161</v>
      </c>
      <c r="O107" s="1" t="str">
        <f t="shared" si="2"/>
        <v>game_type VARCHAR(5) NOT NULL DEFAULT HALF,</v>
      </c>
    </row>
    <row r="108" spans="2:15" ht="17" x14ac:dyDescent="0.2">
      <c r="B108" s="112"/>
      <c r="C108" s="113"/>
      <c r="D108" s="29"/>
      <c r="E108" s="12" t="s">
        <v>80</v>
      </c>
      <c r="F108" s="13" t="s">
        <v>166</v>
      </c>
      <c r="G108" s="14"/>
      <c r="H108" s="15"/>
      <c r="I108" s="92"/>
      <c r="J108" s="1" t="s">
        <v>164</v>
      </c>
      <c r="K108" s="1" t="s">
        <v>47</v>
      </c>
      <c r="L108" s="13" t="s">
        <v>26</v>
      </c>
      <c r="M108" s="12">
        <v>25000</v>
      </c>
      <c r="O108" s="1" t="str">
        <f t="shared" si="2"/>
        <v>start_score INT NOT NULL DEFAULT 25000,</v>
      </c>
    </row>
    <row r="109" spans="2:15" ht="17" x14ac:dyDescent="0.2">
      <c r="B109" s="112"/>
      <c r="C109" s="113"/>
      <c r="D109" s="29"/>
      <c r="E109" s="12" t="s">
        <v>81</v>
      </c>
      <c r="F109" s="13" t="s">
        <v>167</v>
      </c>
      <c r="G109" s="14"/>
      <c r="H109" s="15"/>
      <c r="I109" s="92"/>
      <c r="J109" s="1" t="s">
        <v>165</v>
      </c>
      <c r="K109" s="1" t="s">
        <v>47</v>
      </c>
      <c r="L109" s="13" t="s">
        <v>26</v>
      </c>
      <c r="M109" s="12">
        <v>30000</v>
      </c>
      <c r="O109" s="1" t="str">
        <f t="shared" si="2"/>
        <v>return_score INT NOT NULL DEFAULT 30000,</v>
      </c>
    </row>
    <row r="110" spans="2:15" ht="34" x14ac:dyDescent="0.2">
      <c r="B110" s="112"/>
      <c r="C110" s="113"/>
      <c r="D110" s="29"/>
      <c r="E110" s="12" t="s">
        <v>85</v>
      </c>
      <c r="F110" s="13" t="s">
        <v>169</v>
      </c>
      <c r="G110" s="14"/>
      <c r="H110" s="15"/>
      <c r="I110" s="92"/>
      <c r="J110" s="1" t="s">
        <v>168</v>
      </c>
      <c r="K110" s="1" t="s">
        <v>177</v>
      </c>
      <c r="L110" s="13" t="s">
        <v>26</v>
      </c>
      <c r="M110" s="12">
        <v>20</v>
      </c>
      <c r="O110" s="1" t="str">
        <f t="shared" si="2"/>
        <v>oka_point SMALLINT NOT NULL DEFAULT 20,</v>
      </c>
    </row>
    <row r="111" spans="2:15" ht="17" x14ac:dyDescent="0.2">
      <c r="B111" s="112"/>
      <c r="C111" s="113"/>
      <c r="D111" s="29"/>
      <c r="E111" s="12" t="s">
        <v>86</v>
      </c>
      <c r="F111" s="13" t="s">
        <v>170</v>
      </c>
      <c r="G111" s="14"/>
      <c r="H111" s="15"/>
      <c r="I111" s="92"/>
      <c r="J111" s="1" t="s">
        <v>171</v>
      </c>
      <c r="K111" s="1" t="s">
        <v>177</v>
      </c>
      <c r="L111" s="13" t="s">
        <v>26</v>
      </c>
      <c r="M111" s="12">
        <v>10</v>
      </c>
      <c r="O111" s="1" t="str">
        <f t="shared" si="2"/>
        <v>uma_point SMALLINT NOT NULL DEFAULT 10,</v>
      </c>
    </row>
    <row r="112" spans="2:15" x14ac:dyDescent="0.2">
      <c r="B112" s="112"/>
      <c r="C112" s="113"/>
      <c r="D112" s="29"/>
      <c r="E112" s="12" t="s">
        <v>155</v>
      </c>
      <c r="F112" s="13"/>
      <c r="G112" s="14"/>
      <c r="H112" s="15" t="s">
        <v>157</v>
      </c>
      <c r="I112" s="92"/>
      <c r="J112" s="1" t="s">
        <v>156</v>
      </c>
      <c r="K112" s="1" t="s">
        <v>30</v>
      </c>
      <c r="L112" s="1" t="s">
        <v>26</v>
      </c>
      <c r="M112" s="12">
        <v>0</v>
      </c>
      <c r="O112" s="1" t="str">
        <f t="shared" si="2"/>
        <v>end_yn TINYINT(1) NOT NULL DEFAULT 0,</v>
      </c>
    </row>
    <row r="113" spans="2:15" x14ac:dyDescent="0.2">
      <c r="B113" s="112"/>
      <c r="C113" s="113"/>
      <c r="D113" s="98" t="s">
        <v>14</v>
      </c>
      <c r="E113" s="6" t="s">
        <v>15</v>
      </c>
      <c r="F113" s="26"/>
      <c r="G113" s="8"/>
      <c r="H113" s="9"/>
      <c r="I113" s="92"/>
      <c r="J113" s="7" t="s">
        <v>16</v>
      </c>
      <c r="K113" s="7" t="s">
        <v>24</v>
      </c>
      <c r="L113" s="7" t="s">
        <v>13</v>
      </c>
      <c r="M113" s="6" t="s">
        <v>45</v>
      </c>
      <c r="O113" s="1" t="str">
        <f t="shared" si="0"/>
        <v>created_date DATETIME NOT NULL DEFAULT CURRENT_TIMESTAMP ,</v>
      </c>
    </row>
    <row r="114" spans="2:15" x14ac:dyDescent="0.2">
      <c r="B114" s="112"/>
      <c r="C114" s="113"/>
      <c r="D114" s="99"/>
      <c r="E114" s="12" t="s">
        <v>17</v>
      </c>
      <c r="F114" s="13"/>
      <c r="G114" s="14"/>
      <c r="H114" s="15"/>
      <c r="I114" s="92"/>
      <c r="J114" s="1" t="s">
        <v>18</v>
      </c>
      <c r="K114" s="1" t="s">
        <v>19</v>
      </c>
      <c r="L114" s="1" t="s">
        <v>25</v>
      </c>
      <c r="M114" s="12"/>
      <c r="O114" s="1" t="str">
        <f t="shared" si="0"/>
        <v>created_by TEXT NULL ,</v>
      </c>
    </row>
    <row r="115" spans="2:15" x14ac:dyDescent="0.2">
      <c r="B115" s="112"/>
      <c r="C115" s="113"/>
      <c r="D115" s="99"/>
      <c r="E115" s="12" t="s">
        <v>20</v>
      </c>
      <c r="F115" s="13"/>
      <c r="G115" s="14"/>
      <c r="H115" s="15"/>
      <c r="I115" s="92"/>
      <c r="J115" s="1" t="s">
        <v>21</v>
      </c>
      <c r="K115" s="1" t="s">
        <v>24</v>
      </c>
      <c r="L115" s="1" t="s">
        <v>26</v>
      </c>
      <c r="M115" s="12" t="s">
        <v>46</v>
      </c>
      <c r="O115" s="1" t="str">
        <f t="shared" ref="O115:O127" si="3">CONCATENATE(J115," ",K115," ",L115," ",IF(ISBLANK(M115),"",CONCATENATE("DEFAULT ",M115)),",")</f>
        <v>modified_date DATETIME NOT NULL DEFAULT CURRENT_TIMESTMP ON UPDATE CURRENT_TIMESTAMP,</v>
      </c>
    </row>
    <row r="116" spans="2:15" x14ac:dyDescent="0.2">
      <c r="B116" s="112"/>
      <c r="C116" s="113"/>
      <c r="D116" s="100"/>
      <c r="E116" s="19" t="s">
        <v>22</v>
      </c>
      <c r="F116" s="20"/>
      <c r="G116" s="21"/>
      <c r="H116" s="18"/>
      <c r="I116" s="92"/>
      <c r="J116" s="58" t="s">
        <v>23</v>
      </c>
      <c r="K116" s="58" t="s">
        <v>19</v>
      </c>
      <c r="L116" s="58" t="s">
        <v>26</v>
      </c>
      <c r="M116" s="59" t="s">
        <v>37</v>
      </c>
      <c r="O116" s="1" t="str">
        <f t="shared" si="3"/>
        <v>modified_by TEXT NOT NULL DEFAULT current_user() ON UPDATE current_user(),</v>
      </c>
    </row>
    <row r="117" spans="2:15" x14ac:dyDescent="0.2">
      <c r="B117" s="112"/>
      <c r="C117" s="94" t="s">
        <v>132</v>
      </c>
      <c r="D117" s="29"/>
      <c r="E117" s="12" t="s">
        <v>40</v>
      </c>
      <c r="F117" s="13"/>
      <c r="G117" s="14"/>
      <c r="H117" s="15"/>
      <c r="I117" s="91" t="s">
        <v>79</v>
      </c>
      <c r="J117" s="61" t="s">
        <v>40</v>
      </c>
      <c r="K117" s="7" t="s">
        <v>28</v>
      </c>
      <c r="L117" s="7" t="s">
        <v>12</v>
      </c>
      <c r="M117" s="6"/>
      <c r="O117" s="1" t="str">
        <f t="shared" si="3"/>
        <v>seq INT UNSIGNED AUTO_INCREMENT PRIMARY KEY ,</v>
      </c>
    </row>
    <row r="118" spans="2:15" x14ac:dyDescent="0.2">
      <c r="B118" s="112"/>
      <c r="C118" s="113"/>
      <c r="D118" s="29"/>
      <c r="E118" s="12" t="s">
        <v>134</v>
      </c>
      <c r="F118" s="13"/>
      <c r="G118" s="14"/>
      <c r="H118" s="15" t="s">
        <v>147</v>
      </c>
      <c r="I118" s="92"/>
      <c r="J118" s="62" t="s">
        <v>152</v>
      </c>
      <c r="K118" s="1" t="s">
        <v>33</v>
      </c>
      <c r="L118" s="1" t="s">
        <v>26</v>
      </c>
      <c r="M118" s="12"/>
      <c r="O118" s="1" t="str">
        <f t="shared" si="3"/>
        <v>game_no INT UNSIGNED NOT NULL ,</v>
      </c>
    </row>
    <row r="119" spans="2:15" x14ac:dyDescent="0.2">
      <c r="B119" s="112"/>
      <c r="C119" s="113"/>
      <c r="D119" s="29"/>
      <c r="E119" s="12" t="s">
        <v>56</v>
      </c>
      <c r="F119" s="13"/>
      <c r="G119" s="14"/>
      <c r="H119" s="15" t="s">
        <v>192</v>
      </c>
      <c r="I119" s="92"/>
      <c r="J119" s="1" t="s">
        <v>57</v>
      </c>
      <c r="K119" s="1" t="s">
        <v>33</v>
      </c>
      <c r="L119" s="1" t="s">
        <v>26</v>
      </c>
      <c r="M119" s="12"/>
      <c r="O119" s="1" t="str">
        <f t="shared" si="3"/>
        <v>member_no INT UNSIGNED NOT NULL ,</v>
      </c>
    </row>
    <row r="120" spans="2:15" x14ac:dyDescent="0.2">
      <c r="B120" s="112"/>
      <c r="C120" s="113"/>
      <c r="D120" s="29"/>
      <c r="E120" s="12" t="s">
        <v>92</v>
      </c>
      <c r="F120" s="13"/>
      <c r="G120" s="14"/>
      <c r="H120" s="15"/>
      <c r="I120" s="92"/>
      <c r="J120" s="1" t="s">
        <v>94</v>
      </c>
      <c r="K120" s="1" t="s">
        <v>50</v>
      </c>
      <c r="L120" s="1" t="s">
        <v>26</v>
      </c>
      <c r="M120" s="12"/>
      <c r="O120" s="1" t="str">
        <f t="shared" si="3"/>
        <v>position VARCHAR(5) NOT NULL ,</v>
      </c>
    </row>
    <row r="121" spans="2:15" x14ac:dyDescent="0.2">
      <c r="B121" s="112"/>
      <c r="C121" s="113"/>
      <c r="D121" s="29"/>
      <c r="E121" s="12" t="s">
        <v>93</v>
      </c>
      <c r="F121" s="13"/>
      <c r="G121" s="14"/>
      <c r="H121" s="15"/>
      <c r="I121" s="92"/>
      <c r="J121" s="1" t="s">
        <v>95</v>
      </c>
      <c r="K121" s="1" t="s">
        <v>47</v>
      </c>
      <c r="L121" s="1" t="s">
        <v>26</v>
      </c>
      <c r="M121" s="12">
        <v>0</v>
      </c>
      <c r="O121" s="1" t="str">
        <f t="shared" si="3"/>
        <v>score INT NOT NULL DEFAULT 0,</v>
      </c>
    </row>
    <row r="122" spans="2:15" x14ac:dyDescent="0.2">
      <c r="B122" s="112"/>
      <c r="C122" s="113"/>
      <c r="D122" s="29"/>
      <c r="E122" s="12" t="s">
        <v>102</v>
      </c>
      <c r="F122" s="13"/>
      <c r="G122" s="14"/>
      <c r="H122" s="15"/>
      <c r="I122" s="92"/>
      <c r="J122" s="1" t="s">
        <v>115</v>
      </c>
      <c r="K122" s="1" t="s">
        <v>177</v>
      </c>
      <c r="L122" s="1" t="s">
        <v>26</v>
      </c>
      <c r="M122" s="12">
        <v>0</v>
      </c>
      <c r="O122" s="1" t="str">
        <f t="shared" si="3"/>
        <v>rank SMALLINT NOT NULL DEFAULT 0,</v>
      </c>
    </row>
    <row r="123" spans="2:15" x14ac:dyDescent="0.2">
      <c r="B123" s="112"/>
      <c r="C123" s="113"/>
      <c r="D123" s="29"/>
      <c r="E123" s="12" t="s">
        <v>173</v>
      </c>
      <c r="F123" s="13"/>
      <c r="G123" s="14"/>
      <c r="H123" s="15"/>
      <c r="I123" s="92"/>
      <c r="J123" s="1" t="s">
        <v>174</v>
      </c>
      <c r="K123" s="1" t="s">
        <v>178</v>
      </c>
      <c r="L123" s="1" t="s">
        <v>26</v>
      </c>
      <c r="M123" s="71" t="s">
        <v>175</v>
      </c>
      <c r="O123" s="1" t="str">
        <f t="shared" si="3"/>
        <v>point DECIMAL(6, 2) NOT NULL DEFAULT 0.00,</v>
      </c>
    </row>
    <row r="124" spans="2:15" x14ac:dyDescent="0.2">
      <c r="B124" s="112"/>
      <c r="C124" s="113"/>
      <c r="D124" s="98" t="s">
        <v>14</v>
      </c>
      <c r="E124" s="6" t="s">
        <v>15</v>
      </c>
      <c r="F124" s="26"/>
      <c r="G124" s="8"/>
      <c r="H124" s="9"/>
      <c r="I124" s="92"/>
      <c r="J124" s="7" t="s">
        <v>16</v>
      </c>
      <c r="K124" s="7" t="s">
        <v>24</v>
      </c>
      <c r="L124" s="7" t="s">
        <v>13</v>
      </c>
      <c r="M124" s="6" t="s">
        <v>45</v>
      </c>
      <c r="O124" s="1" t="str">
        <f t="shared" si="3"/>
        <v>created_date DATETIME NOT NULL DEFAULT CURRENT_TIMESTAMP ,</v>
      </c>
    </row>
    <row r="125" spans="2:15" x14ac:dyDescent="0.2">
      <c r="B125" s="112"/>
      <c r="C125" s="113"/>
      <c r="D125" s="99"/>
      <c r="E125" s="12" t="s">
        <v>17</v>
      </c>
      <c r="F125" s="13"/>
      <c r="G125" s="14"/>
      <c r="H125" s="15"/>
      <c r="I125" s="92"/>
      <c r="J125" s="1" t="s">
        <v>18</v>
      </c>
      <c r="K125" s="1" t="s">
        <v>19</v>
      </c>
      <c r="L125" s="1" t="s">
        <v>25</v>
      </c>
      <c r="M125" s="12"/>
      <c r="O125" s="1" t="str">
        <f t="shared" si="3"/>
        <v>created_by TEXT NULL ,</v>
      </c>
    </row>
    <row r="126" spans="2:15" x14ac:dyDescent="0.2">
      <c r="B126" s="112"/>
      <c r="C126" s="113"/>
      <c r="D126" s="99"/>
      <c r="E126" s="12" t="s">
        <v>20</v>
      </c>
      <c r="F126" s="13"/>
      <c r="G126" s="14"/>
      <c r="H126" s="15"/>
      <c r="I126" s="92"/>
      <c r="J126" s="1" t="s">
        <v>21</v>
      </c>
      <c r="K126" s="1" t="s">
        <v>24</v>
      </c>
      <c r="L126" s="1" t="s">
        <v>26</v>
      </c>
      <c r="M126" s="12" t="s">
        <v>46</v>
      </c>
      <c r="O126" s="1" t="str">
        <f t="shared" si="3"/>
        <v>modified_date DATETIME NOT NULL DEFAULT CURRENT_TIMESTMP ON UPDATE CURRENT_TIMESTAMP,</v>
      </c>
    </row>
    <row r="127" spans="2:15" x14ac:dyDescent="0.2">
      <c r="B127" s="112"/>
      <c r="C127" s="114"/>
      <c r="D127" s="100"/>
      <c r="E127" s="19" t="s">
        <v>22</v>
      </c>
      <c r="F127" s="20"/>
      <c r="G127" s="21"/>
      <c r="H127" s="18"/>
      <c r="I127" s="93"/>
      <c r="J127" s="58" t="s">
        <v>23</v>
      </c>
      <c r="K127" s="58" t="s">
        <v>19</v>
      </c>
      <c r="L127" s="58" t="s">
        <v>26</v>
      </c>
      <c r="M127" s="59" t="s">
        <v>37</v>
      </c>
      <c r="O127" s="1" t="str">
        <f t="shared" si="3"/>
        <v>modified_by TEXT NOT NULL DEFAULT current_user() ON UPDATE current_user(),</v>
      </c>
    </row>
  </sheetData>
  <mergeCells count="33">
    <mergeCell ref="B79:B127"/>
    <mergeCell ref="C103:C116"/>
    <mergeCell ref="D113:D116"/>
    <mergeCell ref="D82:D85"/>
    <mergeCell ref="C95:C102"/>
    <mergeCell ref="D124:D127"/>
    <mergeCell ref="C86:C94"/>
    <mergeCell ref="C117:C127"/>
    <mergeCell ref="B3:B77"/>
    <mergeCell ref="D6:D8"/>
    <mergeCell ref="C3:C8"/>
    <mergeCell ref="C64:C77"/>
    <mergeCell ref="B2:C2"/>
    <mergeCell ref="D18:D26"/>
    <mergeCell ref="C9:C26"/>
    <mergeCell ref="D9:D17"/>
    <mergeCell ref="D3:D5"/>
    <mergeCell ref="C27:C63"/>
    <mergeCell ref="I3:I5"/>
    <mergeCell ref="I6:I8"/>
    <mergeCell ref="I117:I127"/>
    <mergeCell ref="C79:C85"/>
    <mergeCell ref="I79:I85"/>
    <mergeCell ref="I86:I94"/>
    <mergeCell ref="D91:D94"/>
    <mergeCell ref="D99:D102"/>
    <mergeCell ref="I95:I102"/>
    <mergeCell ref="I103:I116"/>
    <mergeCell ref="I65:I77"/>
    <mergeCell ref="D27:D42"/>
    <mergeCell ref="D43:D57"/>
    <mergeCell ref="D58:D63"/>
    <mergeCell ref="D64:D7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D1E-7BB8-CA49-BC57-8378E92B5295}">
  <dimension ref="B1:K47"/>
  <sheetViews>
    <sheetView workbookViewId="0">
      <selection activeCell="J8" sqref="J8:K11"/>
    </sheetView>
  </sheetViews>
  <sheetFormatPr baseColWidth="10" defaultColWidth="9" defaultRowHeight="16" x14ac:dyDescent="0.2"/>
  <cols>
    <col min="1" max="1" width="4" style="2" customWidth="1"/>
    <col min="2" max="3" width="15.5" style="2" customWidth="1"/>
    <col min="4" max="4" width="13.33203125" style="2" customWidth="1"/>
    <col min="5" max="22" width="15.5" style="2" customWidth="1"/>
    <col min="23" max="16384" width="9" style="2"/>
  </cols>
  <sheetData>
    <row r="1" spans="2:11" x14ac:dyDescent="0.2">
      <c r="B1" s="40" t="s">
        <v>59</v>
      </c>
      <c r="C1" s="2" t="s">
        <v>72</v>
      </c>
    </row>
    <row r="2" spans="2:11" x14ac:dyDescent="0.2">
      <c r="E2" s="2" t="s">
        <v>48</v>
      </c>
      <c r="G2" s="2" t="s">
        <v>49</v>
      </c>
    </row>
    <row r="3" spans="2:11" x14ac:dyDescent="0.2">
      <c r="B3" s="2" t="s">
        <v>176</v>
      </c>
      <c r="C3" s="2" t="s">
        <v>39</v>
      </c>
      <c r="D3" s="2" t="s">
        <v>29</v>
      </c>
      <c r="E3" s="2" t="s">
        <v>15</v>
      </c>
      <c r="F3" s="2" t="s">
        <v>17</v>
      </c>
      <c r="G3" s="2" t="s">
        <v>20</v>
      </c>
      <c r="H3" s="2" t="s">
        <v>22</v>
      </c>
    </row>
    <row r="4" spans="2:11" x14ac:dyDescent="0.2">
      <c r="B4" s="2" t="s">
        <v>36</v>
      </c>
      <c r="C4" s="2" t="s">
        <v>26</v>
      </c>
      <c r="D4" s="2" t="s">
        <v>26</v>
      </c>
      <c r="E4" s="2" t="s">
        <v>26</v>
      </c>
      <c r="F4" s="2" t="s">
        <v>25</v>
      </c>
      <c r="G4" s="2" t="s">
        <v>26</v>
      </c>
      <c r="H4" s="2" t="s">
        <v>26</v>
      </c>
    </row>
    <row r="5" spans="2:11" x14ac:dyDescent="0.2">
      <c r="B5" s="2" t="s">
        <v>33</v>
      </c>
      <c r="C5" s="2" t="s">
        <v>35</v>
      </c>
      <c r="D5" s="2" t="s">
        <v>30</v>
      </c>
      <c r="E5" s="2" t="s">
        <v>24</v>
      </c>
      <c r="F5" s="2" t="s">
        <v>27</v>
      </c>
      <c r="G5" s="2" t="s">
        <v>24</v>
      </c>
      <c r="H5" s="2" t="s">
        <v>27</v>
      </c>
    </row>
    <row r="6" spans="2:11" ht="17" thickBot="1" x14ac:dyDescent="0.25"/>
    <row r="7" spans="2:11" ht="17" thickBot="1" x14ac:dyDescent="0.25">
      <c r="B7" s="41" t="s">
        <v>57</v>
      </c>
      <c r="C7" s="41" t="s">
        <v>58</v>
      </c>
      <c r="D7" s="41" t="s">
        <v>34</v>
      </c>
      <c r="E7" s="42" t="s">
        <v>16</v>
      </c>
      <c r="F7" s="43" t="s">
        <v>18</v>
      </c>
      <c r="G7" s="42" t="s">
        <v>21</v>
      </c>
      <c r="H7" s="42" t="s">
        <v>23</v>
      </c>
    </row>
    <row r="8" spans="2:11" x14ac:dyDescent="0.2">
      <c r="B8" s="44">
        <v>1</v>
      </c>
      <c r="C8" s="68" t="s">
        <v>179</v>
      </c>
      <c r="D8" s="60">
        <v>1</v>
      </c>
      <c r="E8" s="46"/>
      <c r="F8" s="47" t="s">
        <v>38</v>
      </c>
      <c r="G8" s="45"/>
      <c r="H8" s="50"/>
      <c r="J8" s="2" t="str">
        <f>CONCATENATE("INSERT INTO ", C$1, " (", B$7, ", ", C$7, ", ", D$7, ", ",  F$7, ") VALUES (")</f>
        <v>INSERT INTO member (member_no, member_name, use_yn, created_by) VALUES (</v>
      </c>
      <c r="K8" s="2" t="str">
        <f>CONCATENATE(B8, ", '", C8,  "', ", D8, ", '", F8, "');")</f>
        <v>1, '양두열', 1, 'init');</v>
      </c>
    </row>
    <row r="9" spans="2:11" x14ac:dyDescent="0.2">
      <c r="B9" s="48">
        <v>2</v>
      </c>
      <c r="C9" s="69" t="s">
        <v>180</v>
      </c>
      <c r="D9" s="47">
        <v>1</v>
      </c>
      <c r="E9" s="49"/>
      <c r="F9" s="47" t="s">
        <v>38</v>
      </c>
      <c r="G9" s="47"/>
      <c r="H9" s="51"/>
      <c r="J9" s="2" t="str">
        <f t="shared" ref="J9:J33" si="0">CONCATENATE("INSERT INTO ", C$1, " (", B$7, ", ", C$7, ", ", D$7, ", ",  F$7, ") VALUES (")</f>
        <v>INSERT INTO member (member_no, member_name, use_yn, created_by) VALUES (</v>
      </c>
      <c r="K9" s="2" t="str">
        <f t="shared" ref="K9:K33" si="1">CONCATENATE(B9, ", '", C9,  "', ", D9, ", '", F9, "');")</f>
        <v>2, '홍정표', 1, 'init');</v>
      </c>
    </row>
    <row r="10" spans="2:11" x14ac:dyDescent="0.2">
      <c r="B10" s="48">
        <v>3</v>
      </c>
      <c r="C10" s="69" t="s">
        <v>181</v>
      </c>
      <c r="D10" s="47">
        <v>1</v>
      </c>
      <c r="E10" s="49"/>
      <c r="F10" s="47" t="s">
        <v>38</v>
      </c>
      <c r="G10" s="47"/>
      <c r="H10" s="51"/>
      <c r="J10" s="2" t="str">
        <f t="shared" si="0"/>
        <v>INSERT INTO member (member_no, member_name, use_yn, created_by) VALUES (</v>
      </c>
      <c r="K10" s="2" t="str">
        <f t="shared" si="1"/>
        <v>3, '정현진', 1, 'init');</v>
      </c>
    </row>
    <row r="11" spans="2:11" x14ac:dyDescent="0.2">
      <c r="B11" s="48">
        <v>4</v>
      </c>
      <c r="C11" s="69" t="s">
        <v>182</v>
      </c>
      <c r="D11" s="47">
        <v>1</v>
      </c>
      <c r="E11" s="49"/>
      <c r="F11" s="47" t="s">
        <v>38</v>
      </c>
      <c r="G11" s="47"/>
      <c r="H11" s="51"/>
      <c r="J11" s="2" t="str">
        <f t="shared" si="0"/>
        <v>INSERT INTO member (member_no, member_name, use_yn, created_by) VALUES (</v>
      </c>
      <c r="K11" s="2" t="str">
        <f t="shared" si="1"/>
        <v>4, '고은영', 1, 'init');</v>
      </c>
    </row>
    <row r="12" spans="2:11" x14ac:dyDescent="0.2">
      <c r="B12" s="48"/>
      <c r="C12" s="69"/>
      <c r="D12" s="47"/>
      <c r="E12" s="49"/>
      <c r="F12" s="47" t="s">
        <v>38</v>
      </c>
      <c r="G12" s="47"/>
      <c r="H12" s="51"/>
      <c r="J12" s="2" t="str">
        <f t="shared" si="0"/>
        <v>INSERT INTO member (member_no, member_name, use_yn, created_by) VALUES (</v>
      </c>
      <c r="K12" s="2" t="str">
        <f t="shared" si="1"/>
        <v>, '', , 'init');</v>
      </c>
    </row>
    <row r="13" spans="2:11" x14ac:dyDescent="0.2">
      <c r="B13" s="48"/>
      <c r="C13" s="69"/>
      <c r="D13" s="47"/>
      <c r="E13" s="49"/>
      <c r="F13" s="47" t="s">
        <v>38</v>
      </c>
      <c r="G13" s="47"/>
      <c r="H13" s="51"/>
      <c r="J13" s="2" t="str">
        <f t="shared" si="0"/>
        <v>INSERT INTO member (member_no, member_name, use_yn, created_by) VALUES (</v>
      </c>
      <c r="K13" s="2" t="str">
        <f t="shared" si="1"/>
        <v>, '', , 'init');</v>
      </c>
    </row>
    <row r="14" spans="2:11" x14ac:dyDescent="0.2">
      <c r="B14" s="48"/>
      <c r="C14" s="69"/>
      <c r="D14" s="47"/>
      <c r="E14" s="49"/>
      <c r="F14" s="47" t="s">
        <v>38</v>
      </c>
      <c r="G14" s="47"/>
      <c r="H14" s="51"/>
      <c r="J14" s="2" t="str">
        <f t="shared" si="0"/>
        <v>INSERT INTO member (member_no, member_name, use_yn, created_by) VALUES (</v>
      </c>
      <c r="K14" s="2" t="str">
        <f t="shared" si="1"/>
        <v>, '', , 'init');</v>
      </c>
    </row>
    <row r="15" spans="2:11" x14ac:dyDescent="0.2">
      <c r="B15" s="48"/>
      <c r="C15" s="69"/>
      <c r="D15" s="47"/>
      <c r="E15" s="49"/>
      <c r="F15" s="47" t="s">
        <v>38</v>
      </c>
      <c r="G15" s="47"/>
      <c r="H15" s="51"/>
      <c r="J15" s="2" t="str">
        <f t="shared" si="0"/>
        <v>INSERT INTO member (member_no, member_name, use_yn, created_by) VALUES (</v>
      </c>
      <c r="K15" s="2" t="str">
        <f t="shared" si="1"/>
        <v>, '', , 'init');</v>
      </c>
    </row>
    <row r="16" spans="2:11" x14ac:dyDescent="0.2">
      <c r="B16" s="48"/>
      <c r="C16" s="69"/>
      <c r="D16" s="47"/>
      <c r="E16" s="49"/>
      <c r="F16" s="47" t="s">
        <v>38</v>
      </c>
      <c r="G16" s="47"/>
      <c r="H16" s="51"/>
      <c r="J16" s="2" t="str">
        <f t="shared" si="0"/>
        <v>INSERT INTO member (member_no, member_name, use_yn, created_by) VALUES (</v>
      </c>
      <c r="K16" s="2" t="str">
        <f t="shared" si="1"/>
        <v>, '', , 'init');</v>
      </c>
    </row>
    <row r="17" spans="2:11" x14ac:dyDescent="0.2">
      <c r="B17" s="64"/>
      <c r="C17" s="72"/>
      <c r="D17" s="65"/>
      <c r="E17" s="66"/>
      <c r="F17" s="47" t="s">
        <v>38</v>
      </c>
      <c r="G17" s="65"/>
      <c r="H17" s="67"/>
      <c r="J17" s="2" t="str">
        <f t="shared" si="0"/>
        <v>INSERT INTO member (member_no, member_name, use_yn, created_by) VALUES (</v>
      </c>
      <c r="K17" s="2" t="str">
        <f t="shared" si="1"/>
        <v>, '', , 'init');</v>
      </c>
    </row>
    <row r="18" spans="2:11" x14ac:dyDescent="0.2">
      <c r="B18" s="64"/>
      <c r="C18" s="72"/>
      <c r="D18" s="65"/>
      <c r="E18" s="66"/>
      <c r="F18" s="47" t="s">
        <v>38</v>
      </c>
      <c r="G18" s="65"/>
      <c r="H18" s="67"/>
      <c r="J18" s="2" t="str">
        <f t="shared" si="0"/>
        <v>INSERT INTO member (member_no, member_name, use_yn, created_by) VALUES (</v>
      </c>
      <c r="K18" s="2" t="str">
        <f t="shared" si="1"/>
        <v>, '', , 'init');</v>
      </c>
    </row>
    <row r="19" spans="2:11" x14ac:dyDescent="0.2">
      <c r="B19" s="64"/>
      <c r="C19" s="72"/>
      <c r="D19" s="65"/>
      <c r="E19" s="66"/>
      <c r="F19" s="65" t="s">
        <v>38</v>
      </c>
      <c r="G19" s="65"/>
      <c r="H19" s="67"/>
      <c r="J19" s="2" t="str">
        <f t="shared" si="0"/>
        <v>INSERT INTO member (member_no, member_name, use_yn, created_by) VALUES (</v>
      </c>
      <c r="K19" s="2" t="str">
        <f t="shared" si="1"/>
        <v>, '', , 'init');</v>
      </c>
    </row>
    <row r="20" spans="2:11" x14ac:dyDescent="0.2">
      <c r="B20" s="64"/>
      <c r="C20" s="72"/>
      <c r="D20" s="65"/>
      <c r="E20" s="66"/>
      <c r="F20" s="65" t="s">
        <v>38</v>
      </c>
      <c r="G20" s="65"/>
      <c r="H20" s="67"/>
      <c r="J20" s="2" t="str">
        <f t="shared" si="0"/>
        <v>INSERT INTO member (member_no, member_name, use_yn, created_by) VALUES (</v>
      </c>
      <c r="K20" s="2" t="str">
        <f t="shared" si="1"/>
        <v>, '', , 'init');</v>
      </c>
    </row>
    <row r="21" spans="2:11" x14ac:dyDescent="0.2">
      <c r="B21" s="64"/>
      <c r="C21" s="72"/>
      <c r="D21" s="65"/>
      <c r="E21" s="66"/>
      <c r="F21" s="65" t="s">
        <v>38</v>
      </c>
      <c r="G21" s="65"/>
      <c r="H21" s="67"/>
      <c r="J21" s="2" t="str">
        <f t="shared" si="0"/>
        <v>INSERT INTO member (member_no, member_name, use_yn, created_by) VALUES (</v>
      </c>
      <c r="K21" s="2" t="str">
        <f t="shared" si="1"/>
        <v>, '', , 'init');</v>
      </c>
    </row>
    <row r="22" spans="2:11" x14ac:dyDescent="0.2">
      <c r="B22" s="64"/>
      <c r="C22" s="72"/>
      <c r="D22" s="65"/>
      <c r="E22" s="66"/>
      <c r="F22" s="65" t="s">
        <v>38</v>
      </c>
      <c r="G22" s="65"/>
      <c r="H22" s="67"/>
      <c r="J22" s="2" t="str">
        <f t="shared" si="0"/>
        <v>INSERT INTO member (member_no, member_name, use_yn, created_by) VALUES (</v>
      </c>
      <c r="K22" s="2" t="str">
        <f t="shared" si="1"/>
        <v>, '', , 'init');</v>
      </c>
    </row>
    <row r="23" spans="2:11" x14ac:dyDescent="0.2">
      <c r="B23" s="64"/>
      <c r="C23" s="72"/>
      <c r="D23" s="65"/>
      <c r="E23" s="66"/>
      <c r="F23" s="65" t="s">
        <v>38</v>
      </c>
      <c r="G23" s="65"/>
      <c r="H23" s="67"/>
      <c r="J23" s="2" t="str">
        <f t="shared" si="0"/>
        <v>INSERT INTO member (member_no, member_name, use_yn, created_by) VALUES (</v>
      </c>
      <c r="K23" s="2" t="str">
        <f t="shared" si="1"/>
        <v>, '', , 'init');</v>
      </c>
    </row>
    <row r="24" spans="2:11" x14ac:dyDescent="0.2">
      <c r="B24" s="64"/>
      <c r="C24" s="72"/>
      <c r="D24" s="65"/>
      <c r="E24" s="66"/>
      <c r="F24" s="65" t="s">
        <v>38</v>
      </c>
      <c r="G24" s="65"/>
      <c r="H24" s="67"/>
      <c r="J24" s="2" t="str">
        <f t="shared" si="0"/>
        <v>INSERT INTO member (member_no, member_name, use_yn, created_by) VALUES (</v>
      </c>
      <c r="K24" s="2" t="str">
        <f t="shared" si="1"/>
        <v>, '', , 'init');</v>
      </c>
    </row>
    <row r="25" spans="2:11" x14ac:dyDescent="0.2">
      <c r="B25" s="64"/>
      <c r="C25" s="72"/>
      <c r="D25" s="65"/>
      <c r="E25" s="66"/>
      <c r="F25" s="65" t="s">
        <v>38</v>
      </c>
      <c r="G25" s="65"/>
      <c r="H25" s="67"/>
      <c r="J25" s="2" t="str">
        <f t="shared" si="0"/>
        <v>INSERT INTO member (member_no, member_name, use_yn, created_by) VALUES (</v>
      </c>
      <c r="K25" s="2" t="str">
        <f t="shared" si="1"/>
        <v>, '', , 'init');</v>
      </c>
    </row>
    <row r="26" spans="2:11" x14ac:dyDescent="0.2">
      <c r="B26" s="64"/>
      <c r="C26" s="72"/>
      <c r="D26" s="65"/>
      <c r="E26" s="66"/>
      <c r="F26" s="65" t="s">
        <v>38</v>
      </c>
      <c r="G26" s="65"/>
      <c r="H26" s="67"/>
      <c r="J26" s="2" t="str">
        <f t="shared" si="0"/>
        <v>INSERT INTO member (member_no, member_name, use_yn, created_by) VALUES (</v>
      </c>
      <c r="K26" s="2" t="str">
        <f t="shared" si="1"/>
        <v>, '', , 'init');</v>
      </c>
    </row>
    <row r="27" spans="2:11" x14ac:dyDescent="0.2">
      <c r="B27" s="64"/>
      <c r="C27" s="72"/>
      <c r="D27" s="65"/>
      <c r="E27" s="66"/>
      <c r="F27" s="65" t="s">
        <v>38</v>
      </c>
      <c r="G27" s="65"/>
      <c r="H27" s="67"/>
      <c r="J27" s="2" t="str">
        <f t="shared" si="0"/>
        <v>INSERT INTO member (member_no, member_name, use_yn, created_by) VALUES (</v>
      </c>
      <c r="K27" s="2" t="str">
        <f t="shared" si="1"/>
        <v>, '', , 'init');</v>
      </c>
    </row>
    <row r="28" spans="2:11" x14ac:dyDescent="0.2">
      <c r="B28" s="64"/>
      <c r="C28" s="72"/>
      <c r="D28" s="65"/>
      <c r="E28" s="66"/>
      <c r="F28" s="65" t="s">
        <v>38</v>
      </c>
      <c r="G28" s="65"/>
      <c r="H28" s="67"/>
      <c r="J28" s="2" t="str">
        <f t="shared" si="0"/>
        <v>INSERT INTO member (member_no, member_name, use_yn, created_by) VALUES (</v>
      </c>
      <c r="K28" s="2" t="str">
        <f t="shared" si="1"/>
        <v>, '', , 'init');</v>
      </c>
    </row>
    <row r="29" spans="2:11" x14ac:dyDescent="0.2">
      <c r="B29" s="64"/>
      <c r="C29" s="72"/>
      <c r="D29" s="65"/>
      <c r="E29" s="66"/>
      <c r="F29" s="65" t="s">
        <v>38</v>
      </c>
      <c r="G29" s="65"/>
      <c r="H29" s="67"/>
      <c r="J29" s="2" t="str">
        <f t="shared" si="0"/>
        <v>INSERT INTO member (member_no, member_name, use_yn, created_by) VALUES (</v>
      </c>
      <c r="K29" s="2" t="str">
        <f t="shared" si="1"/>
        <v>, '', , 'init');</v>
      </c>
    </row>
    <row r="30" spans="2:11" x14ac:dyDescent="0.2">
      <c r="B30" s="64"/>
      <c r="C30" s="72"/>
      <c r="D30" s="65"/>
      <c r="E30" s="66"/>
      <c r="F30" s="65" t="s">
        <v>38</v>
      </c>
      <c r="G30" s="65"/>
      <c r="H30" s="67"/>
      <c r="J30" s="2" t="str">
        <f t="shared" si="0"/>
        <v>INSERT INTO member (member_no, member_name, use_yn, created_by) VALUES (</v>
      </c>
      <c r="K30" s="2" t="str">
        <f t="shared" si="1"/>
        <v>, '', , 'init');</v>
      </c>
    </row>
    <row r="31" spans="2:11" x14ac:dyDescent="0.2">
      <c r="B31" s="48"/>
      <c r="C31" s="69"/>
      <c r="D31" s="47"/>
      <c r="E31" s="49"/>
      <c r="F31" s="47" t="s">
        <v>38</v>
      </c>
      <c r="G31" s="47"/>
      <c r="H31" s="51"/>
      <c r="J31" s="2" t="str">
        <f t="shared" si="0"/>
        <v>INSERT INTO member (member_no, member_name, use_yn, created_by) VALUES (</v>
      </c>
      <c r="K31" s="2" t="str">
        <f t="shared" si="1"/>
        <v>, '', , 'init');</v>
      </c>
    </row>
    <row r="32" spans="2:11" x14ac:dyDescent="0.2">
      <c r="B32" s="64"/>
      <c r="C32" s="72"/>
      <c r="D32" s="65"/>
      <c r="E32" s="66"/>
      <c r="F32" s="47" t="s">
        <v>38</v>
      </c>
      <c r="G32" s="65"/>
      <c r="H32" s="67"/>
      <c r="J32" s="2" t="str">
        <f t="shared" si="0"/>
        <v>INSERT INTO member (member_no, member_name, use_yn, created_by) VALUES (</v>
      </c>
      <c r="K32" s="2" t="str">
        <f t="shared" si="1"/>
        <v>, '', , 'init');</v>
      </c>
    </row>
    <row r="33" spans="2:11" ht="17" thickBot="1" x14ac:dyDescent="0.25">
      <c r="B33" s="52"/>
      <c r="C33" s="70"/>
      <c r="D33" s="53"/>
      <c r="E33" s="54"/>
      <c r="F33" s="53"/>
      <c r="G33" s="53"/>
      <c r="H33" s="55"/>
      <c r="J33" s="2" t="str">
        <f t="shared" si="0"/>
        <v>INSERT INTO member (member_no, member_name, use_yn, created_by) VALUES (</v>
      </c>
      <c r="K33" s="2" t="str">
        <f t="shared" si="1"/>
        <v>, '', , '');</v>
      </c>
    </row>
    <row r="34" spans="2:11" x14ac:dyDescent="0.2">
      <c r="D34" s="1"/>
    </row>
    <row r="35" spans="2:11" x14ac:dyDescent="0.2">
      <c r="B35" s="1"/>
      <c r="C35" s="1"/>
      <c r="D35" s="1"/>
    </row>
    <row r="36" spans="2:11" x14ac:dyDescent="0.2">
      <c r="B36" s="1"/>
      <c r="C36" s="1"/>
      <c r="D36" s="1"/>
    </row>
    <row r="37" spans="2:11" x14ac:dyDescent="0.2">
      <c r="B37" s="1"/>
      <c r="C37" s="1"/>
      <c r="D37" s="1"/>
    </row>
    <row r="38" spans="2:11" x14ac:dyDescent="0.2">
      <c r="B38" s="1"/>
      <c r="C38" s="1"/>
      <c r="D38" s="1"/>
    </row>
    <row r="39" spans="2:11" x14ac:dyDescent="0.2">
      <c r="B39" s="1"/>
      <c r="C39" s="1"/>
      <c r="D39" s="1"/>
    </row>
    <row r="40" spans="2:11" x14ac:dyDescent="0.2">
      <c r="B40" s="1"/>
      <c r="C40" s="1"/>
      <c r="D40" s="1"/>
    </row>
    <row r="41" spans="2:11" x14ac:dyDescent="0.2">
      <c r="B41" s="1"/>
      <c r="C41" s="1"/>
      <c r="D41" s="1"/>
    </row>
    <row r="42" spans="2:11" x14ac:dyDescent="0.2">
      <c r="B42" s="1"/>
      <c r="C42" s="1"/>
      <c r="D42" s="1"/>
    </row>
    <row r="43" spans="2:11" x14ac:dyDescent="0.2">
      <c r="B43" s="1"/>
      <c r="C43" s="1"/>
      <c r="D43" s="1"/>
    </row>
    <row r="44" spans="2:11" x14ac:dyDescent="0.2">
      <c r="B44" s="1"/>
      <c r="C44" s="1"/>
      <c r="D44" s="1"/>
    </row>
    <row r="45" spans="2:11" x14ac:dyDescent="0.2">
      <c r="B45" s="1"/>
      <c r="C45" s="1"/>
      <c r="D45" s="1"/>
    </row>
    <row r="46" spans="2:11" x14ac:dyDescent="0.2">
      <c r="B46" s="1"/>
      <c r="C46" s="1"/>
      <c r="D46" s="1"/>
    </row>
    <row r="47" spans="2:11" x14ac:dyDescent="0.2">
      <c r="B47" s="1"/>
      <c r="C4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Mahjong_Score</vt:lpstr>
      <vt:lpstr>member_Init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Hyunjin.Chung</dc:creator>
  <cp:lastModifiedBy>Hyunjin.Chung</cp:lastModifiedBy>
  <dcterms:created xsi:type="dcterms:W3CDTF">2021-02-05T00:10:57Z</dcterms:created>
  <dcterms:modified xsi:type="dcterms:W3CDTF">2023-01-11T09:51:49Z</dcterms:modified>
</cp:coreProperties>
</file>