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ealk\Dropbox\My PC (DESKTOP-GNNID9I)\Downloads\"/>
    </mc:Choice>
  </mc:AlternateContent>
  <xr:revisionPtr revIDLastSave="0" documentId="13_ncr:1_{EB916938-C13B-4241-8084-F3D99CAFE89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ocumentation" sheetId="6" r:id="rId1"/>
    <sheet name="Personnel" sheetId="2" r:id="rId2"/>
    <sheet name="Cash Flow" sheetId="1" r:id="rId3"/>
    <sheet name="Accounti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D7" i="1"/>
  <c r="C7" i="1"/>
  <c r="B7" i="1"/>
  <c r="B19" i="2"/>
  <c r="C17" i="2"/>
  <c r="B17" i="2"/>
  <c r="B21" i="2"/>
</calcChain>
</file>

<file path=xl/sharedStrings.xml><?xml version="1.0" encoding="utf-8"?>
<sst xmlns="http://schemas.openxmlformats.org/spreadsheetml/2006/main" count="49" uniqueCount="46">
  <si>
    <t>Total</t>
  </si>
  <si>
    <t>Sales</t>
  </si>
  <si>
    <t>Expenses</t>
  </si>
  <si>
    <t>Profit</t>
  </si>
  <si>
    <t>Note: All calculations are done weekly.</t>
  </si>
  <si>
    <t>Employee Name</t>
  </si>
  <si>
    <t>Salary</t>
  </si>
  <si>
    <t>Note: Do not edit this sheet. If your name does not appear in cell B6, please download a new copy of the file from the SAM website.</t>
  </si>
  <si>
    <t>Katrina Beal</t>
  </si>
  <si>
    <t>Author:</t>
  </si>
  <si>
    <t>Tabula Insurance Agency</t>
  </si>
  <si>
    <t>Albert Luna</t>
  </si>
  <si>
    <t>Trish Marchan</t>
  </si>
  <si>
    <t>Doreatha Blair</t>
  </si>
  <si>
    <t>Rosario Sprung</t>
  </si>
  <si>
    <t>Christopher Hernandez</t>
  </si>
  <si>
    <t>Isaac Grosso</t>
  </si>
  <si>
    <t>Annabell Watkins</t>
  </si>
  <si>
    <t>Christopher Starr</t>
  </si>
  <si>
    <t>Wynell Petree</t>
  </si>
  <si>
    <t>Lillian Powers</t>
  </si>
  <si>
    <t>Garnett Moody</t>
  </si>
  <si>
    <t>Elvin Degen</t>
  </si>
  <si>
    <t>Commission</t>
  </si>
  <si>
    <t>Email</t>
  </si>
  <si>
    <t>Auto</t>
  </si>
  <si>
    <t>Home</t>
  </si>
  <si>
    <t>Life</t>
  </si>
  <si>
    <t>ENTER AND UPDATE COMPANY DATA</t>
  </si>
  <si>
    <t>Personnel: April 4-10, 2021</t>
  </si>
  <si>
    <r>
      <t xml:space="preserve"> New Perspectives Excel 2019 </t>
    </r>
    <r>
      <rPr>
        <sz val="10"/>
        <color theme="0"/>
        <rFont val="Century Gothic"/>
        <family val="2"/>
      </rPr>
      <t>| Module 1: SAM Project 1a</t>
    </r>
  </si>
  <si>
    <t>albert.luna@cengage.com</t>
  </si>
  <si>
    <t>trish.marchan@cengage.com</t>
  </si>
  <si>
    <t>doreatha.blair@cengage.com</t>
  </si>
  <si>
    <t>rosario.sprung@cengage.com</t>
  </si>
  <si>
    <t>christopher.hernandez@cengage.com</t>
  </si>
  <si>
    <t>isaac.grosso@cengage.com</t>
  </si>
  <si>
    <t>annabell.watkins@cengage.com</t>
  </si>
  <si>
    <t>garnett.moody@cengage.com</t>
  </si>
  <si>
    <t>elvin.degen@cengage.com</t>
  </si>
  <si>
    <t>christopher.starr@cengage.com</t>
  </si>
  <si>
    <t>wynell.petree@cengage.com</t>
  </si>
  <si>
    <t>lillian.powers@cengage.com</t>
  </si>
  <si>
    <t>Number of Employees</t>
  </si>
  <si>
    <t>Average Commission</t>
  </si>
  <si>
    <t>Cash Flow: April 4-10,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</si>
</sst>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2"/>
      <color theme="0"/>
      <name val="Calibri"/>
      <family val="2"/>
      <scheme val="minor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24"/>
      <color theme="1"/>
      <name val="Rockwell"/>
      <family val="1"/>
    </font>
    <font>
      <sz val="20"/>
      <color theme="1"/>
      <name val="Rockwell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</borders>
  <cellStyleXfs count="10">
    <xf numFmtId="0" fontId="0" fillId="0" borderId="0"/>
    <xf numFmtId="0" fontId="2" fillId="0" borderId="0"/>
    <xf numFmtId="0" fontId="6" fillId="2" borderId="0">
      <alignment vertical="top" wrapText="1"/>
    </xf>
    <xf numFmtId="0" fontId="7" fillId="2" borderId="0">
      <alignment vertical="top" wrapText="1"/>
    </xf>
    <xf numFmtId="0" fontId="6" fillId="2" borderId="0">
      <alignment vertical="top" wrapText="1"/>
    </xf>
    <xf numFmtId="0" fontId="2" fillId="0" borderId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0" xfId="5" applyFont="1" applyFill="1" applyBorder="1" applyAlignment="1">
      <alignment horizontal="left"/>
    </xf>
    <xf numFmtId="0" fontId="4" fillId="2" borderId="1" xfId="5" applyFont="1" applyFill="1" applyBorder="1" applyAlignment="1">
      <alignment horizontal="left"/>
    </xf>
    <xf numFmtId="0" fontId="2" fillId="0" borderId="0" xfId="5" applyFill="1"/>
    <xf numFmtId="0" fontId="2" fillId="0" borderId="0" xfId="5" applyFill="1" applyAlignment="1">
      <alignment wrapText="1"/>
    </xf>
    <xf numFmtId="0" fontId="9" fillId="2" borderId="1" xfId="5" applyFont="1" applyFill="1" applyBorder="1" applyAlignment="1">
      <alignment horizontal="left" wrapText="1"/>
    </xf>
    <xf numFmtId="0" fontId="4" fillId="2" borderId="0" xfId="5" applyFont="1" applyFill="1" applyBorder="1" applyAlignment="1">
      <alignment horizontal="right"/>
    </xf>
    <xf numFmtId="0" fontId="5" fillId="3" borderId="2" xfId="5" applyFont="1" applyFill="1" applyBorder="1" applyAlignment="1">
      <alignment horizontal="left"/>
    </xf>
    <xf numFmtId="0" fontId="10" fillId="2" borderId="0" xfId="2" applyFont="1" applyBorder="1" applyAlignment="1">
      <alignment horizontal="left" vertical="top" wrapText="1"/>
    </xf>
    <xf numFmtId="0" fontId="7" fillId="2" borderId="0" xfId="3" applyBorder="1" applyAlignment="1">
      <alignment horizontal="left" vertical="top" wrapText="1"/>
    </xf>
    <xf numFmtId="0" fontId="4" fillId="0" borderId="0" xfId="5" applyFont="1" applyFill="1" applyBorder="1" applyAlignment="1">
      <alignment vertical="center"/>
    </xf>
    <xf numFmtId="0" fontId="4" fillId="4" borderId="5" xfId="5" applyFont="1" applyFill="1" applyBorder="1" applyAlignment="1">
      <alignment horizontal="left"/>
    </xf>
    <xf numFmtId="0" fontId="11" fillId="4" borderId="6" xfId="5" applyFont="1" applyFill="1" applyBorder="1" applyAlignment="1">
      <alignment vertical="center"/>
    </xf>
    <xf numFmtId="0" fontId="8" fillId="5" borderId="0" xfId="6"/>
    <xf numFmtId="164" fontId="1" fillId="6" borderId="0" xfId="7" applyNumberFormat="1" applyAlignment="1">
      <alignment horizontal="center"/>
    </xf>
    <xf numFmtId="0" fontId="1" fillId="7" borderId="0" xfId="8"/>
    <xf numFmtId="0" fontId="1" fillId="7" borderId="0" xfId="8" applyAlignment="1">
      <alignment horizontal="center"/>
    </xf>
    <xf numFmtId="0" fontId="1" fillId="7" borderId="0" xfId="8" applyBorder="1"/>
    <xf numFmtId="164" fontId="1" fillId="7" borderId="0" xfId="8" applyNumberFormat="1" applyBorder="1" applyAlignment="1">
      <alignment horizontal="center"/>
    </xf>
    <xf numFmtId="1" fontId="1" fillId="6" borderId="0" xfId="7" applyNumberFormat="1" applyAlignment="1">
      <alignment horizontal="center"/>
    </xf>
    <xf numFmtId="0" fontId="8" fillId="5" borderId="0" xfId="6" applyAlignment="1"/>
    <xf numFmtId="0" fontId="14" fillId="7" borderId="0" xfId="8" applyFont="1" applyAlignment="1"/>
    <xf numFmtId="0" fontId="16" fillId="5" borderId="0" xfId="6" applyFont="1"/>
    <xf numFmtId="44" fontId="15" fillId="6" borderId="0" xfId="7" applyNumberFormat="1" applyFont="1"/>
    <xf numFmtId="0" fontId="12" fillId="4" borderId="6" xfId="5" applyFont="1" applyFill="1" applyBorder="1" applyAlignment="1">
      <alignment vertical="center"/>
    </xf>
    <xf numFmtId="0" fontId="3" fillId="2" borderId="0" xfId="5" applyFont="1" applyFill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  <xf numFmtId="0" fontId="13" fillId="7" borderId="0" xfId="8" applyFont="1" applyAlignment="1">
      <alignment horizontal="left"/>
    </xf>
    <xf numFmtId="0" fontId="8" fillId="5" borderId="0" xfId="6" applyAlignment="1">
      <alignment horizontal="left"/>
    </xf>
    <xf numFmtId="0" fontId="17" fillId="6" borderId="0" xfId="9" applyFill="1" applyAlignment="1">
      <alignment horizontal="center"/>
    </xf>
    <xf numFmtId="0" fontId="1" fillId="7" borderId="0" xfId="8" applyFont="1"/>
    <xf numFmtId="0" fontId="1" fillId="7" borderId="0" xfId="8" applyFont="1" applyAlignment="1">
      <alignment horizontal="center"/>
    </xf>
    <xf numFmtId="0" fontId="1" fillId="0" borderId="0" xfId="0" applyFont="1" applyAlignment="1">
      <alignment wrapText="1"/>
    </xf>
  </cellXfs>
  <cellStyles count="10">
    <cellStyle name="20% - Accent1" xfId="7" builtinId="30"/>
    <cellStyle name="60% - Accent5" xfId="8" builtinId="48"/>
    <cellStyle name="Accent1" xfId="6" builtinId="29"/>
    <cellStyle name="Hyperlink" xfId="9" builtinId="8"/>
    <cellStyle name="Normal" xfId="0" builtinId="0"/>
    <cellStyle name="Normal 2" xfId="1" xr:uid="{00000000-0005-0000-0000-000004000000}"/>
    <cellStyle name="Normal 2 2" xfId="5" xr:uid="{00000000-0005-0000-0000-000005000000}"/>
    <cellStyle name="Project Header" xfId="4" xr:uid="{00000000-0005-0000-0000-000006000000}"/>
    <cellStyle name="Student Name" xfId="3" xr:uid="{00000000-0005-0000-0000-000007000000}"/>
    <cellStyle name="Submission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448" y="0"/>
          <a:ext cx="666852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rnett.moody@cengage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doreatha.blair@cengage.com" TargetMode="External"/><Relationship Id="rId7" Type="http://schemas.openxmlformats.org/officeDocument/2006/relationships/hyperlink" Target="mailto:annabell.watkins@cengage.com" TargetMode="External"/><Relationship Id="rId12" Type="http://schemas.openxmlformats.org/officeDocument/2006/relationships/hyperlink" Target="mailto:lillian.powers@cengage.com" TargetMode="External"/><Relationship Id="rId2" Type="http://schemas.openxmlformats.org/officeDocument/2006/relationships/hyperlink" Target="mailto:trish.marchan@cengage.com" TargetMode="External"/><Relationship Id="rId1" Type="http://schemas.openxmlformats.org/officeDocument/2006/relationships/hyperlink" Target="mailto:albert.luna@cengage.com" TargetMode="External"/><Relationship Id="rId6" Type="http://schemas.openxmlformats.org/officeDocument/2006/relationships/hyperlink" Target="mailto:isaac.grosso@cengage.com" TargetMode="External"/><Relationship Id="rId11" Type="http://schemas.openxmlformats.org/officeDocument/2006/relationships/hyperlink" Target="mailto:wynell.petree@cengage.com" TargetMode="External"/><Relationship Id="rId5" Type="http://schemas.openxmlformats.org/officeDocument/2006/relationships/hyperlink" Target="mailto:christopher.hernandez@cengage.com" TargetMode="External"/><Relationship Id="rId10" Type="http://schemas.openxmlformats.org/officeDocument/2006/relationships/hyperlink" Target="mailto:christopher.starr@cengage.com" TargetMode="External"/><Relationship Id="rId4" Type="http://schemas.openxmlformats.org/officeDocument/2006/relationships/hyperlink" Target="mailto:rosario.sprung@cengage.com" TargetMode="External"/><Relationship Id="rId9" Type="http://schemas.openxmlformats.org/officeDocument/2006/relationships/hyperlink" Target="mailto:elvin.degen@cengag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7" customWidth="1"/>
    <col min="2" max="2" width="80.7109375" style="7" customWidth="1"/>
    <col min="3" max="3" width="3.7109375" style="7" customWidth="1"/>
    <col min="4" max="16384" width="8.85546875" style="7"/>
  </cols>
  <sheetData>
    <row r="1" spans="1:3" ht="32.25" customHeight="1" x14ac:dyDescent="0.25">
      <c r="A1" s="16"/>
      <c r="B1" s="28" t="s">
        <v>30</v>
      </c>
      <c r="C1" s="15"/>
    </row>
    <row r="2" spans="1:3" ht="5.0999999999999996" customHeight="1" x14ac:dyDescent="0.25">
      <c r="A2" s="14"/>
      <c r="B2"/>
      <c r="C2" s="6"/>
    </row>
    <row r="3" spans="1:3" s="8" customFormat="1" ht="34.5" x14ac:dyDescent="0.25">
      <c r="A3" s="5"/>
      <c r="B3" s="13" t="s">
        <v>10</v>
      </c>
      <c r="C3" s="9"/>
    </row>
    <row r="4" spans="1:3" ht="16.5" x14ac:dyDescent="0.25">
      <c r="A4" s="5"/>
      <c r="B4" s="12" t="s">
        <v>28</v>
      </c>
      <c r="C4" s="6"/>
    </row>
    <row r="5" spans="1:3" ht="15.75" customHeight="1" x14ac:dyDescent="0.25">
      <c r="A5" s="5"/>
      <c r="B5" s="5"/>
      <c r="C5" s="6"/>
    </row>
    <row r="6" spans="1:3" ht="13.5" x14ac:dyDescent="0.25">
      <c r="A6" s="10" t="s">
        <v>9</v>
      </c>
      <c r="B6" s="11" t="s">
        <v>8</v>
      </c>
      <c r="C6" s="6"/>
    </row>
    <row r="7" spans="1:3" ht="13.5" x14ac:dyDescent="0.25">
      <c r="A7" s="5"/>
      <c r="B7" s="5"/>
      <c r="C7" s="6"/>
    </row>
    <row r="8" spans="1:3" x14ac:dyDescent="0.2">
      <c r="A8" s="29" t="s">
        <v>7</v>
      </c>
      <c r="B8" s="29"/>
      <c r="C8" s="30"/>
    </row>
    <row r="9" spans="1:3" x14ac:dyDescent="0.2">
      <c r="A9" s="29"/>
      <c r="B9" s="29"/>
      <c r="C9" s="30"/>
    </row>
    <row r="10" spans="1:3" ht="13.5" thickBot="1" x14ac:dyDescent="0.25">
      <c r="A10" s="31"/>
      <c r="B10" s="31"/>
      <c r="C10" s="32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82077a41-88e1-490a-ac33-b3b19d6876ac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9" zoomScale="130" zoomScaleNormal="130" workbookViewId="0">
      <selection activeCell="A21" sqref="A21"/>
    </sheetView>
  </sheetViews>
  <sheetFormatPr defaultColWidth="8.85546875" defaultRowHeight="15" x14ac:dyDescent="0.25"/>
  <cols>
    <col min="1" max="1" width="47.5703125" bestFit="1" customWidth="1"/>
    <col min="2" max="3" width="16.7109375" style="3" customWidth="1"/>
    <col min="4" max="4" width="36.7109375" style="3" customWidth="1"/>
  </cols>
  <sheetData>
    <row r="1" spans="1:4" ht="25.5" x14ac:dyDescent="0.35">
      <c r="A1" s="25" t="s">
        <v>10</v>
      </c>
      <c r="C1"/>
    </row>
    <row r="2" spans="1:4" ht="15.75" customHeight="1" x14ac:dyDescent="0.25">
      <c r="A2" s="24" t="s">
        <v>29</v>
      </c>
      <c r="C2"/>
    </row>
    <row r="4" spans="1:4" ht="15.75" x14ac:dyDescent="0.25">
      <c r="A4" s="19" t="s">
        <v>5</v>
      </c>
      <c r="B4" s="20" t="s">
        <v>6</v>
      </c>
      <c r="C4" s="20" t="s">
        <v>23</v>
      </c>
      <c r="D4" s="20" t="s">
        <v>24</v>
      </c>
    </row>
    <row r="5" spans="1:4" ht="15.75" x14ac:dyDescent="0.25">
      <c r="A5" s="17" t="s">
        <v>11</v>
      </c>
      <c r="B5" s="18">
        <v>846.15</v>
      </c>
      <c r="C5" s="18">
        <v>86.32</v>
      </c>
      <c r="D5" s="35" t="s">
        <v>31</v>
      </c>
    </row>
    <row r="6" spans="1:4" ht="15.75" x14ac:dyDescent="0.25">
      <c r="A6" s="17" t="s">
        <v>12</v>
      </c>
      <c r="B6" s="18">
        <v>865.38</v>
      </c>
      <c r="C6" s="18">
        <v>90.45</v>
      </c>
      <c r="D6" s="35" t="s">
        <v>32</v>
      </c>
    </row>
    <row r="7" spans="1:4" ht="15.75" x14ac:dyDescent="0.25">
      <c r="A7" s="17" t="s">
        <v>13</v>
      </c>
      <c r="B7" s="18">
        <v>865.38</v>
      </c>
      <c r="C7" s="18">
        <v>8.86</v>
      </c>
      <c r="D7" s="35" t="s">
        <v>33</v>
      </c>
    </row>
    <row r="8" spans="1:4" ht="15.75" x14ac:dyDescent="0.25">
      <c r="A8" s="17" t="s">
        <v>14</v>
      </c>
      <c r="B8" s="18">
        <v>865.38</v>
      </c>
      <c r="C8" s="18">
        <v>153.31</v>
      </c>
      <c r="D8" s="35" t="s">
        <v>34</v>
      </c>
    </row>
    <row r="9" spans="1:4" ht="15.75" x14ac:dyDescent="0.25">
      <c r="A9" s="17" t="s">
        <v>15</v>
      </c>
      <c r="B9" s="18">
        <v>846.15</v>
      </c>
      <c r="C9" s="18">
        <v>33.049999999999997</v>
      </c>
      <c r="D9" s="35" t="s">
        <v>35</v>
      </c>
    </row>
    <row r="10" spans="1:4" ht="15.75" x14ac:dyDescent="0.25">
      <c r="A10" s="17" t="s">
        <v>16</v>
      </c>
      <c r="B10" s="18">
        <v>807.69</v>
      </c>
      <c r="C10" s="18">
        <v>0</v>
      </c>
      <c r="D10" s="35" t="s">
        <v>36</v>
      </c>
    </row>
    <row r="11" spans="1:4" ht="15.75" x14ac:dyDescent="0.25">
      <c r="A11" s="17" t="s">
        <v>17</v>
      </c>
      <c r="B11" s="18">
        <v>846.15</v>
      </c>
      <c r="C11" s="18">
        <v>26.98</v>
      </c>
      <c r="D11" s="35" t="s">
        <v>37</v>
      </c>
    </row>
    <row r="12" spans="1:4" ht="15.75" x14ac:dyDescent="0.25">
      <c r="A12" s="17" t="s">
        <v>21</v>
      </c>
      <c r="B12" s="18">
        <v>846.15</v>
      </c>
      <c r="C12" s="18">
        <v>90.31</v>
      </c>
      <c r="D12" s="35" t="s">
        <v>38</v>
      </c>
    </row>
    <row r="13" spans="1:4" ht="15.75" x14ac:dyDescent="0.25">
      <c r="A13" s="17" t="s">
        <v>22</v>
      </c>
      <c r="B13" s="18">
        <v>846.15</v>
      </c>
      <c r="C13" s="18">
        <v>16.04</v>
      </c>
      <c r="D13" s="35" t="s">
        <v>39</v>
      </c>
    </row>
    <row r="14" spans="1:4" ht="15.75" x14ac:dyDescent="0.25">
      <c r="A14" s="17" t="s">
        <v>18</v>
      </c>
      <c r="B14" s="18">
        <v>846.15</v>
      </c>
      <c r="C14" s="18">
        <v>23.22</v>
      </c>
      <c r="D14" s="35" t="s">
        <v>40</v>
      </c>
    </row>
    <row r="15" spans="1:4" ht="15.75" x14ac:dyDescent="0.25">
      <c r="A15" s="17" t="s">
        <v>19</v>
      </c>
      <c r="B15" s="18">
        <v>846.15</v>
      </c>
      <c r="C15" s="18">
        <v>5.19</v>
      </c>
      <c r="D15" s="35" t="s">
        <v>41</v>
      </c>
    </row>
    <row r="16" spans="1:4" ht="15.75" x14ac:dyDescent="0.25">
      <c r="A16" s="17" t="s">
        <v>20</v>
      </c>
      <c r="B16" s="18">
        <v>923.08</v>
      </c>
      <c r="C16" s="18">
        <v>0</v>
      </c>
      <c r="D16" s="35" t="s">
        <v>42</v>
      </c>
    </row>
    <row r="17" spans="1:4" ht="15.75" x14ac:dyDescent="0.25">
      <c r="A17" s="21" t="s">
        <v>0</v>
      </c>
      <c r="B17" s="22">
        <f>SUM(B5:B16)</f>
        <v>10249.959999999997</v>
      </c>
      <c r="C17" s="22">
        <f>SUM(C5:C16)</f>
        <v>533.73000000000013</v>
      </c>
      <c r="D17" s="20"/>
    </row>
    <row r="18" spans="1:4" x14ac:dyDescent="0.25">
      <c r="B18" s="4"/>
      <c r="C18" s="4"/>
    </row>
    <row r="19" spans="1:4" ht="15.75" x14ac:dyDescent="0.25">
      <c r="A19" s="17" t="s">
        <v>43</v>
      </c>
      <c r="B19" s="23">
        <f>COUNT(B5:B16)</f>
        <v>12</v>
      </c>
      <c r="C19"/>
    </row>
    <row r="20" spans="1:4" x14ac:dyDescent="0.25">
      <c r="B20" s="4"/>
      <c r="C20" s="4"/>
    </row>
    <row r="21" spans="1:4" ht="15.75" x14ac:dyDescent="0.25">
      <c r="A21" s="17" t="s">
        <v>44</v>
      </c>
      <c r="B21" s="18">
        <f>AVERAGE(C5:C16)</f>
        <v>44.477500000000013</v>
      </c>
    </row>
    <row r="22" spans="1:4" x14ac:dyDescent="0.25">
      <c r="B22" s="4"/>
      <c r="C22" s="4"/>
    </row>
    <row r="23" spans="1:4" x14ac:dyDescent="0.25">
      <c r="B23" s="4"/>
      <c r="C23" s="4"/>
    </row>
    <row r="24" spans="1:4" x14ac:dyDescent="0.25">
      <c r="B24" s="4"/>
      <c r="C24" s="4"/>
    </row>
    <row r="25" spans="1:4" x14ac:dyDescent="0.25">
      <c r="B25" s="4"/>
      <c r="C25" s="4"/>
    </row>
    <row r="26" spans="1:4" x14ac:dyDescent="0.25">
      <c r="B26" s="4"/>
      <c r="C26" s="4"/>
    </row>
    <row r="27" spans="1:4" x14ac:dyDescent="0.25">
      <c r="B27" s="4"/>
      <c r="C27" s="4"/>
    </row>
  </sheetData>
  <hyperlinks>
    <hyperlink ref="D5" r:id="rId1" xr:uid="{6D65D49D-1E1A-4D32-9DA2-8B1E65E5E3D4}"/>
    <hyperlink ref="D6" r:id="rId2" xr:uid="{7D35C415-D5C6-4223-9F4C-CA3293C78970}"/>
    <hyperlink ref="D7" r:id="rId3" xr:uid="{B319C3B7-3419-450C-A353-9AA2FE0216FC}"/>
    <hyperlink ref="D8" r:id="rId4" xr:uid="{FB9CD9FA-AAD1-4366-9B61-8DD9E29F8CD3}"/>
    <hyperlink ref="D9" r:id="rId5" xr:uid="{973F95F3-19F7-4734-948D-47794E3FF8D3}"/>
    <hyperlink ref="D10" r:id="rId6" xr:uid="{2F29B64A-0559-47D5-85CF-110B7F3D51AE}"/>
    <hyperlink ref="D11" r:id="rId7" xr:uid="{A6BB7730-5AA9-48F2-893E-0D904934192F}"/>
    <hyperlink ref="D12" r:id="rId8" xr:uid="{96D4ABAA-D497-4B9E-85C8-39D7280E6C7B}"/>
    <hyperlink ref="D13" r:id="rId9" xr:uid="{D77439ED-5B5B-45DA-A52B-6ADE33BA876C}"/>
    <hyperlink ref="D14" r:id="rId10" xr:uid="{2C36EB86-7FD5-42C8-9974-B22AAC45BD1F}"/>
    <hyperlink ref="D15" r:id="rId11" xr:uid="{F733A66D-63EE-4424-9C4B-EF95225806B2}"/>
    <hyperlink ref="D16" r:id="rId12" xr:uid="{B6D5E9A5-70A8-4F9E-8D86-AD78663E4FA5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zoomScale="130" zoomScaleNormal="130" workbookViewId="0">
      <selection activeCell="G8" sqref="G8"/>
    </sheetView>
  </sheetViews>
  <sheetFormatPr defaultColWidth="8.85546875" defaultRowHeight="15" x14ac:dyDescent="0.25"/>
  <cols>
    <col min="1" max="1" width="13.140625" customWidth="1"/>
    <col min="2" max="2" width="14" customWidth="1"/>
    <col min="3" max="4" width="15.28515625" customWidth="1"/>
    <col min="5" max="5" width="13.7109375" customWidth="1"/>
    <col min="6" max="6" width="3.85546875" customWidth="1"/>
    <col min="7" max="7" width="18.7109375" customWidth="1"/>
  </cols>
  <sheetData>
    <row r="1" spans="1:7" ht="30" x14ac:dyDescent="0.4">
      <c r="A1" s="33" t="s">
        <v>10</v>
      </c>
      <c r="B1" s="33"/>
      <c r="C1" s="33"/>
      <c r="D1" s="33"/>
    </row>
    <row r="2" spans="1:7" ht="16.350000000000001" customHeight="1" x14ac:dyDescent="0.25">
      <c r="A2" s="34" t="s">
        <v>45</v>
      </c>
      <c r="B2" s="34"/>
      <c r="C2" s="34"/>
      <c r="D2" s="34"/>
    </row>
    <row r="3" spans="1:7" ht="8.1" customHeight="1" x14ac:dyDescent="0.25"/>
    <row r="4" spans="1:7" ht="16.350000000000001" customHeight="1" x14ac:dyDescent="0.25">
      <c r="A4" s="36"/>
      <c r="B4" s="37" t="s">
        <v>25</v>
      </c>
      <c r="C4" s="37" t="s">
        <v>26</v>
      </c>
      <c r="D4" s="37" t="s">
        <v>27</v>
      </c>
      <c r="E4" s="37" t="s">
        <v>0</v>
      </c>
    </row>
    <row r="5" spans="1:7" ht="16.350000000000001" customHeight="1" x14ac:dyDescent="0.25">
      <c r="A5" s="26" t="s">
        <v>1</v>
      </c>
      <c r="B5" s="27">
        <v>35243.480000000003</v>
      </c>
      <c r="C5" s="27">
        <v>25380.45</v>
      </c>
      <c r="D5" s="27">
        <v>78567.41</v>
      </c>
      <c r="E5" s="27">
        <f t="shared" ref="E5:E7" si="0">SUM(B5:D5)</f>
        <v>139191.34000000003</v>
      </c>
    </row>
    <row r="6" spans="1:7" ht="16.350000000000001" customHeight="1" x14ac:dyDescent="0.25">
      <c r="A6" s="26" t="s">
        <v>2</v>
      </c>
      <c r="B6" s="27">
        <v>31014.26</v>
      </c>
      <c r="C6" s="27">
        <v>23603.82</v>
      </c>
      <c r="D6" s="27">
        <v>63639.6</v>
      </c>
      <c r="E6" s="27">
        <f t="shared" si="0"/>
        <v>118257.68</v>
      </c>
    </row>
    <row r="7" spans="1:7" ht="16.350000000000001" customHeight="1" x14ac:dyDescent="0.25">
      <c r="A7" s="26" t="s">
        <v>3</v>
      </c>
      <c r="B7" s="27">
        <f>B5-B6</f>
        <v>4229.2200000000048</v>
      </c>
      <c r="C7" s="27">
        <f t="shared" ref="C7:D7" si="1">C5-C6</f>
        <v>1776.630000000001</v>
      </c>
      <c r="D7" s="27">
        <f t="shared" si="1"/>
        <v>14927.810000000005</v>
      </c>
      <c r="E7" s="27">
        <f t="shared" si="0"/>
        <v>20933.660000000011</v>
      </c>
    </row>
    <row r="8" spans="1:7" ht="47.25" x14ac:dyDescent="0.25">
      <c r="B8" s="1"/>
      <c r="C8" s="1"/>
      <c r="D8" s="1"/>
      <c r="G8" s="38" t="s">
        <v>4</v>
      </c>
    </row>
    <row r="9" spans="1:7" ht="16.350000000000001" customHeight="1" x14ac:dyDescent="0.25">
      <c r="B9" s="2"/>
    </row>
    <row r="10" spans="1:7" ht="16.350000000000001" customHeight="1" x14ac:dyDescent="0.25">
      <c r="B10" s="2"/>
    </row>
    <row r="11" spans="1:7" ht="16.350000000000001" customHeight="1" x14ac:dyDescent="0.25"/>
    <row r="12" spans="1:7" ht="16.350000000000001" customHeight="1" x14ac:dyDescent="0.25"/>
    <row r="13" spans="1:7" ht="16.350000000000001" customHeight="1" x14ac:dyDescent="0.25"/>
    <row r="14" spans="1:7" ht="16.350000000000001" customHeight="1" x14ac:dyDescent="0.25"/>
    <row r="15" spans="1:7" ht="16.350000000000001" customHeight="1" x14ac:dyDescent="0.25"/>
    <row r="16" spans="1:7" ht="16.350000000000001" customHeight="1" x14ac:dyDescent="0.25"/>
    <row r="17" ht="16.350000000000001" customHeight="1" x14ac:dyDescent="0.25"/>
    <row r="18" ht="16.350000000000001" customHeight="1" x14ac:dyDescent="0.25"/>
    <row r="19" ht="16.350000000000001" customHeight="1" x14ac:dyDescent="0.25"/>
    <row r="20" ht="16.350000000000001" customHeight="1" x14ac:dyDescent="0.25"/>
    <row r="21" ht="16.350000000000001" customHeight="1" x14ac:dyDescent="0.25"/>
    <row r="22" ht="16.350000000000001" customHeight="1" x14ac:dyDescent="0.25"/>
    <row r="23" ht="16.350000000000001" customHeight="1" x14ac:dyDescent="0.25"/>
  </sheetData>
  <mergeCells count="2">
    <mergeCell ref="A1:D1"/>
    <mergeCell ref="A2:D2"/>
  </mergeCells>
  <dataValidations count="1">
    <dataValidation allowBlank="1" error="pavI8MeUFtEyxX2I4tky82077a41-88e1-490a-ac33-b3b19d6876ac" sqref="A1:G23" xr:uid="{00000000-0002-0000-0200-000000000000}"/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D618-A935-4BD6-B20B-F55B2A2095B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{82077a41-88e1-490a-ac33-b3b19d6876ac}</UserID>
  <AssignmentID>{82077a41-88e1-490a-ac33-b3b19d6876ac}</AssignmentID>
</GradingEngineProps>
</file>

<file path=customXml/itemProps1.xml><?xml version="1.0" encoding="utf-8"?>
<ds:datastoreItem xmlns:ds="http://schemas.openxmlformats.org/officeDocument/2006/customXml" ds:itemID="{B2071F3F-BCEA-4FD0-A4A4-A4178912F230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Personnel</vt:lpstr>
      <vt:lpstr>Cash Flow</vt:lpstr>
      <vt:lpstr>Accounting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bealk</cp:lastModifiedBy>
  <dcterms:created xsi:type="dcterms:W3CDTF">2015-06-05T18:17:20Z</dcterms:created>
  <dcterms:modified xsi:type="dcterms:W3CDTF">2022-06-23T19:00:24Z</dcterms:modified>
  <cp:category/>
</cp:coreProperties>
</file>