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7" documentId="11_ADF37D841EA345F0FA330A5DCFB5940FC38FE545" xr6:coauthVersionLast="47" xr6:coauthVersionMax="47" xr10:uidLastSave="{81310E73-FCD4-430F-A9DC-86474532F34B}"/>
  <bookViews>
    <workbookView xWindow="44880" yWindow="-2610" windowWidth="57840" windowHeight="31920" xr2:uid="{00000000-000D-0000-FFFF-FFFF00000000}"/>
  </bookViews>
  <sheets>
    <sheet name="All Accounts - For Import" sheetId="1" r:id="rId1"/>
    <sheet name="hiddenSheet" sheetId="2" state="veryHidden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1" l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<sst xmlns="http://schemas.openxmlformats.org/spreadsheetml/2006/main" count="444" uniqueCount="218">
  <si>
    <t>(Do Not Modify) Account</t>
  </si>
  <si>
    <t>(Do Not Modify) Row Checksum</t>
  </si>
  <si>
    <t>(Do Not Modify) Modified On</t>
  </si>
  <si>
    <t>Account Name</t>
  </si>
  <si>
    <t>Address 1: City</t>
  </si>
  <si>
    <t>Address 1: Country/Region</t>
  </si>
  <si>
    <t>Address 1: State/Province</t>
  </si>
  <si>
    <t>Territory</t>
  </si>
  <si>
    <t>Industry</t>
  </si>
  <si>
    <t>Owner</t>
  </si>
  <si>
    <t>United States</t>
  </si>
  <si>
    <t>Trey Research</t>
  </si>
  <si>
    <t>Seattle</t>
  </si>
  <si>
    <t>WA</t>
  </si>
  <si>
    <t>Northwind Traders</t>
  </si>
  <si>
    <t>Redmond</t>
  </si>
  <si>
    <t>MA</t>
  </si>
  <si>
    <t>Wholesale</t>
  </si>
  <si>
    <t>Chicago</t>
  </si>
  <si>
    <t>Pittsburgh</t>
  </si>
  <si>
    <t>Consulting</t>
  </si>
  <si>
    <t>Houston</t>
  </si>
  <si>
    <t>Food and Tobacco Processing</t>
  </si>
  <si>
    <t>Denver</t>
  </si>
  <si>
    <t>Southridge Video</t>
  </si>
  <si>
    <t>The Phone Company</t>
  </si>
  <si>
    <t>Transportation</t>
  </si>
  <si>
    <t>account:A228kjzo7B8V6LGkvB4X2yPraazDR8rkbPqHS0fdutu5paIBKjw9Luo2dMl/AK3h37lvxhKnIP18JFoJooT+qQ==:accountid=%28Do%20Not%20Modify%29%20Account&amp;checksumLogicalName=%28Do%20Not%20Modify%29%20Row%20Checksum&amp;modifiedon=%28Do%20Not%20Modify%29%20Modified%20On&amp;name=Account%20Name&amp;address1_city=Address%201%3a%20City&amp;address1_country=Address%201%3a%20Country%2fRegion&amp;address1_stateorprovince=Address%201%3a%20State%2fProvince&amp;territoryid=Territory&amp;industrycode=Industry&amp;ownerid=Owner</t>
  </si>
  <si>
    <t>Accounting</t>
  </si>
  <si>
    <t>Agriculture and Non-petrol Natural Resource Extraction</t>
  </si>
  <si>
    <t>Broadcasting Printing and Publishing</t>
  </si>
  <si>
    <t>Brokers</t>
  </si>
  <si>
    <t>Building Supply Retail</t>
  </si>
  <si>
    <t>Business Services</t>
  </si>
  <si>
    <t>Consumer Services</t>
  </si>
  <si>
    <t>Design, Direction and Creative Management</t>
  </si>
  <si>
    <t>Distributors, Dispatchers and Processors</t>
  </si>
  <si>
    <t>Doctor's Offices and Clinics</t>
  </si>
  <si>
    <t>Durable Manufacturing</t>
  </si>
  <si>
    <t>Eating and Drinking Places</t>
  </si>
  <si>
    <t>Entertainment Retail</t>
  </si>
  <si>
    <t>Equipment Rental and Leasing</t>
  </si>
  <si>
    <t>Financial</t>
  </si>
  <si>
    <t>Inbound Capital Intensive Processing</t>
  </si>
  <si>
    <t>Inbound Repair and Services</t>
  </si>
  <si>
    <t>Insurance</t>
  </si>
  <si>
    <t>Legal Services</t>
  </si>
  <si>
    <t>Non-Durable Merchandise Retail</t>
  </si>
  <si>
    <t>Outbound Consumer Service</t>
  </si>
  <si>
    <t>Petrochemical Extraction and Distribution</t>
  </si>
  <si>
    <t>Service Retail</t>
  </si>
  <si>
    <t>SIG Affiliations</t>
  </si>
  <si>
    <t>Social Services</t>
  </si>
  <si>
    <t>Special Outbound Trade Contractors</t>
  </si>
  <si>
    <t>Specialty Realty</t>
  </si>
  <si>
    <t>Utility Creation and Distribution</t>
  </si>
  <si>
    <t>Vehicle Retail</t>
  </si>
  <si>
    <t>A. Datum Corporation (sample)</t>
  </si>
  <si>
    <t>CO</t>
  </si>
  <si>
    <t>US-MIDWEST</t>
  </si>
  <si>
    <t>Adventure Works (sample)</t>
  </si>
  <si>
    <t>US-WEST</t>
  </si>
  <si>
    <t>Alpine Ski House (sample)</t>
  </si>
  <si>
    <t>Henderson</t>
  </si>
  <si>
    <t>TN</t>
  </si>
  <si>
    <t>US-SOUTH</t>
  </si>
  <si>
    <t>Blue Yonder Airlines (sample)</t>
  </si>
  <si>
    <t>Boston</t>
  </si>
  <si>
    <t>US-NORTHEAST</t>
  </si>
  <si>
    <t>City Power &amp; Light (sample)</t>
  </si>
  <si>
    <t>Tampa</t>
  </si>
  <si>
    <t>FL</t>
  </si>
  <si>
    <t>Coho Winery (sample)</t>
  </si>
  <si>
    <t>Portland</t>
  </si>
  <si>
    <t>ME</t>
  </si>
  <si>
    <t>Contoso Pharmaceuticals (sample)</t>
  </si>
  <si>
    <t>TX</t>
  </si>
  <si>
    <t>Fabrikam, Inc. (sample)</t>
  </si>
  <si>
    <t>OR</t>
  </si>
  <si>
    <t>Fourth Coffee (sample)</t>
  </si>
  <si>
    <t>Albany</t>
  </si>
  <si>
    <t>NY</t>
  </si>
  <si>
    <t>Litware, Inc. (sample)</t>
  </si>
  <si>
    <t>Fargo</t>
  </si>
  <si>
    <t>ND</t>
  </si>
  <si>
    <t>A Datum Corporation</t>
  </si>
  <si>
    <t>New York City</t>
  </si>
  <si>
    <t>A Datum Fabrication</t>
  </si>
  <si>
    <t>Annapolis</t>
  </si>
  <si>
    <t>MD</t>
  </si>
  <si>
    <t>A Datum Integration</t>
  </si>
  <si>
    <t>Philadelphia</t>
  </si>
  <si>
    <t>PA</t>
  </si>
  <si>
    <t>Adventure Works</t>
  </si>
  <si>
    <t>Vancouver</t>
  </si>
  <si>
    <t>Adventure Works Electronics</t>
  </si>
  <si>
    <t>Reno</t>
  </si>
  <si>
    <t>NV</t>
  </si>
  <si>
    <t>Adventure Works Engineering</t>
  </si>
  <si>
    <t>Stamford</t>
  </si>
  <si>
    <t>CT</t>
  </si>
  <si>
    <t>Adventure Works Instrumentation</t>
  </si>
  <si>
    <t>Adventure Works Integration</t>
  </si>
  <si>
    <t>Des Moines</t>
  </si>
  <si>
    <t>IA</t>
  </si>
  <si>
    <t>Blue Yonder Airlines</t>
  </si>
  <si>
    <t>Gary</t>
  </si>
  <si>
    <t>IN</t>
  </si>
  <si>
    <t>City Power &amp; Light</t>
  </si>
  <si>
    <t>Manchester</t>
  </si>
  <si>
    <t>NH</t>
  </si>
  <si>
    <t>City Power &amp; Light Assembly</t>
  </si>
  <si>
    <t>Atlanta</t>
  </si>
  <si>
    <t>GA</t>
  </si>
  <si>
    <t>City Power &amp; Light Electronics</t>
  </si>
  <si>
    <t>Pierre</t>
  </si>
  <si>
    <t>SD</t>
  </si>
  <si>
    <t>City Power &amp; Light Engineering</t>
  </si>
  <si>
    <t>Beaverton</t>
  </si>
  <si>
    <t>City Power &amp; Light Instrumentation</t>
  </si>
  <si>
    <t>Iowa City</t>
  </si>
  <si>
    <t>City Power &amp; Light Integration</t>
  </si>
  <si>
    <t>Coho Winery</t>
  </si>
  <si>
    <t>Florence</t>
  </si>
  <si>
    <t>AL</t>
  </si>
  <si>
    <t>Consolidated Messenger Assembly</t>
  </si>
  <si>
    <t>Largo</t>
  </si>
  <si>
    <t>Consolidated Messenger Instrumentation</t>
  </si>
  <si>
    <t>Jacksonville</t>
  </si>
  <si>
    <t>Consolidated Messenger Integration</t>
  </si>
  <si>
    <t>Jefferson City</t>
  </si>
  <si>
    <t>MO</t>
  </si>
  <si>
    <t>Contoso Assembly</t>
  </si>
  <si>
    <t>IL</t>
  </si>
  <si>
    <t>Contoso Electronics</t>
  </si>
  <si>
    <t>Contoso Engineering</t>
  </si>
  <si>
    <t>El Paso</t>
  </si>
  <si>
    <t>Contoso Fabrication</t>
  </si>
  <si>
    <t>San Antonio</t>
  </si>
  <si>
    <t>Contoso Instrumentation</t>
  </si>
  <si>
    <t>Naples</t>
  </si>
  <si>
    <t>Contoso Pharma</t>
  </si>
  <si>
    <t>San Jose</t>
  </si>
  <si>
    <t>CA</t>
  </si>
  <si>
    <t>Contoso Pharma Assembly</t>
  </si>
  <si>
    <t>Chattanooga</t>
  </si>
  <si>
    <t>Contoso Pharma Electronics</t>
  </si>
  <si>
    <t>SC</t>
  </si>
  <si>
    <t>Contoso Pharma Engineering</t>
  </si>
  <si>
    <t>Contoso Pharma Fabrication</t>
  </si>
  <si>
    <t>Santa Monica</t>
  </si>
  <si>
    <t>Contoso Pharma Instrumentation</t>
  </si>
  <si>
    <t>Contoso Pharma Integration</t>
  </si>
  <si>
    <t>Lees Summit</t>
  </si>
  <si>
    <t>Contoso, Ltd</t>
  </si>
  <si>
    <t>Fabrikam Robotics</t>
  </si>
  <si>
    <t>Sacramento</t>
  </si>
  <si>
    <t>Fabrikam West</t>
  </si>
  <si>
    <t>Grand Rapids</t>
  </si>
  <si>
    <t>MI</t>
  </si>
  <si>
    <t>Litware Assembly</t>
  </si>
  <si>
    <t>Long Beach</t>
  </si>
  <si>
    <t>Litware Electronics</t>
  </si>
  <si>
    <t>Litware Engineering</t>
  </si>
  <si>
    <t>Litware Fabrication</t>
  </si>
  <si>
    <t>Litware Instrumentation</t>
  </si>
  <si>
    <t>Tyler</t>
  </si>
  <si>
    <t>Litware Integration</t>
  </si>
  <si>
    <t>Conroe</t>
  </si>
  <si>
    <t>Litware, Inc.</t>
  </si>
  <si>
    <t>Hicksville</t>
  </si>
  <si>
    <t>Milwaukee</t>
  </si>
  <si>
    <t>WI</t>
  </si>
  <si>
    <t>Northwind Traders Assembly</t>
  </si>
  <si>
    <t>Saginaw</t>
  </si>
  <si>
    <t>Northwind Traders Electronics</t>
  </si>
  <si>
    <t>Huntsville</t>
  </si>
  <si>
    <t>Northwind Traders Engineering</t>
  </si>
  <si>
    <t>Northwind Traders Fabrication</t>
  </si>
  <si>
    <t>Northwind Traders Instrumentation</t>
  </si>
  <si>
    <t>Northwind Traders Integration</t>
  </si>
  <si>
    <t>Huntington</t>
  </si>
  <si>
    <t>WV</t>
  </si>
  <si>
    <t>Southridge Video Electronics</t>
  </si>
  <si>
    <t>Syracuse</t>
  </si>
  <si>
    <t>Southridge Video Engineering</t>
  </si>
  <si>
    <t>Cincinnati</t>
  </si>
  <si>
    <t>OH</t>
  </si>
  <si>
    <t>Southridge Video Integration</t>
  </si>
  <si>
    <t>Tailspin Toys Electronics</t>
  </si>
  <si>
    <t>Tailspin Toys Fabrication</t>
  </si>
  <si>
    <t>Tailspin Toys Instrumentation</t>
  </si>
  <si>
    <t>Tailspin Toys Integration</t>
  </si>
  <si>
    <t>Miami</t>
  </si>
  <si>
    <t>Austin</t>
  </si>
  <si>
    <t>The Phone Company Engineering</t>
  </si>
  <si>
    <t>Charlotte</t>
  </si>
  <si>
    <t>NC</t>
  </si>
  <si>
    <t>The Phone Company Instrumentation</t>
  </si>
  <si>
    <t>The Phone Company Integration</t>
  </si>
  <si>
    <t>Battle Creek</t>
  </si>
  <si>
    <t>Trey Research Assembly</t>
  </si>
  <si>
    <t>Savannah</t>
  </si>
  <si>
    <t>Trey Research Electronics</t>
  </si>
  <si>
    <t>Fort Lauderdale</t>
  </si>
  <si>
    <t>Trey Research Engineering</t>
  </si>
  <si>
    <t>Trey Research Fabrication</t>
  </si>
  <si>
    <t>Phoenix</t>
  </si>
  <si>
    <t>AZ</t>
  </si>
  <si>
    <t>Trey Research Instrumentation</t>
  </si>
  <si>
    <t>Rochester</t>
  </si>
  <si>
    <t>Wingtip Toys Electronics</t>
  </si>
  <si>
    <t>Shreveport</t>
  </si>
  <si>
    <t>LA</t>
  </si>
  <si>
    <t>Wingtip Toys Fabrication</t>
  </si>
  <si>
    <t>Wingtip Toys Instrumentation</t>
  </si>
  <si>
    <t>Wingtip Toys Integration</t>
  </si>
  <si>
    <t>Bridgewater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</si>
</sst>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-my.sharepoint.com/personal/misewell_microsoft_com/Documents/Documents/GitHub/ContosoBI/Contoso%20-%20Sales%20-%20Current%20Release/Dataverse%20Data/Dynamics%20365%20Sales%202023%20-%20Demo%20Data%20Source.xlsx" TargetMode="External"/><Relationship Id="rId1" Type="http://schemas.openxmlformats.org/officeDocument/2006/relationships/externalLinkPath" Target="Dynamics%20365%20Sales%202023%20-%20Demo%20Data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 Date"/>
      <sheetName val="Accounts"/>
      <sheetName val="Products"/>
      <sheetName val="Cases"/>
      <sheetName val="Cases - Import Format"/>
      <sheetName val="Opportunities"/>
      <sheetName val="Opportunities - Import Format"/>
      <sheetName val="Territories"/>
      <sheetName val="Owners"/>
      <sheetName val="Industries"/>
      <sheetName val="Marketing Campaigns"/>
      <sheetName val="Cont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1" totalsRowShown="0">
  <autoFilter ref="A1:J81" xr:uid="{00000000-0009-0000-0100-000001000000}"/>
  <tableColumns count="10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 dataDxfId="4" dataCellStyle="Normal"/>
    <tableColumn id="5" xr3:uid="{00000000-0010-0000-0000-000005000000}" name="Address 1: City" dataDxfId="3" dataCellStyle="Normal"/>
    <tableColumn id="7" xr3:uid="{00000000-0010-0000-0000-000007000000}" name="Address 1: State/Province" dataDxfId="2" dataCellStyle="Normal"/>
    <tableColumn id="6" xr3:uid="{00000000-0010-0000-0000-000006000000}" name="Address 1: Country/Region" dataDxfId="1" dataCellStyle="Normal"/>
    <tableColumn id="8" xr3:uid="{00000000-0010-0000-0000-000008000000}" name="Territory" dataDxfId="0" dataCellStyle="Normal"/>
    <tableColumn id="9" xr3:uid="{00000000-0010-0000-0000-000009000000}" name="Industry" dataCellStyle="Normal">
      <calculatedColumnFormula>_xlfn.XLOOKUP([1]!AccountTbl[[#This Row],[IndustrySeq]],[1]!IndustryTbl[IndustrySeq],[1]!IndustryTbl[Industry])</calculatedColumnFormula>
    </tableColumn>
    <tableColumn id="10" xr3:uid="{00000000-0010-0000-0000-00000A000000}" name="Owner" dataCellStyle="Normal">
      <calculatedColumnFormula>_xlfn.XLOOKUP([1]!AccountTbl[[#This Row],[AccountOwnerSeq]],[1]!OwnerTbl[SystemUserSeq],[1]!OwnerTbl[Owner],"")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81"/>
  <sheetViews>
    <sheetView tabSelected="1" topLeftCell="D1" workbookViewId="0">
      <selection activeCell="D2" sqref="D2:J81"/>
    </sheetView>
  </sheetViews>
  <sheetFormatPr defaultRowHeight="14.6" x14ac:dyDescent="0.4"/>
  <cols>
    <col min="1" max="1" width="0" hidden="1" customWidth="1"/>
    <col min="2" max="2" width="0" style="1" hidden="1" customWidth="1"/>
    <col min="3" max="3" width="0" style="2" hidden="1" customWidth="1"/>
    <col min="4" max="4" width="49" style="1" customWidth="1"/>
    <col min="5" max="5" width="16" style="1" customWidth="1"/>
    <col min="6" max="9" width="24" style="1" customWidth="1"/>
    <col min="10" max="10" width="24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</row>
    <row r="2" spans="1:10" x14ac:dyDescent="0.4">
      <c r="B2"/>
      <c r="C2"/>
      <c r="D2" s="3" t="s">
        <v>57</v>
      </c>
      <c r="E2" s="4" t="s">
        <v>23</v>
      </c>
      <c r="F2" s="4" t="s">
        <v>58</v>
      </c>
      <c r="G2" s="4" t="s">
        <v>10</v>
      </c>
      <c r="H2" s="4" t="s">
        <v>59</v>
      </c>
      <c r="I2" t="str">
        <f>_xlfn.XLOOKUP([1]!AccountTbl[[#This Row],[IndustrySeq]],[1]!IndustryTbl[IndustrySeq],[1]!IndustryTbl[Industry])</f>
        <v>Brokers</v>
      </c>
      <c r="J2" t="str">
        <f>_xlfn.XLOOKUP([1]!AccountTbl[[#This Row],[AccountOwnerSeq]],[1]!OwnerTbl[SystemUserSeq],[1]!OwnerTbl[Owner],"")</f>
        <v>Allie Bellew</v>
      </c>
    </row>
    <row r="3" spans="1:10" x14ac:dyDescent="0.4">
      <c r="B3"/>
      <c r="C3"/>
      <c r="D3" s="4" t="s">
        <v>60</v>
      </c>
      <c r="E3" s="4" t="s">
        <v>12</v>
      </c>
      <c r="F3" s="4" t="s">
        <v>13</v>
      </c>
      <c r="G3" s="4" t="s">
        <v>10</v>
      </c>
      <c r="H3" s="4" t="s">
        <v>61</v>
      </c>
      <c r="I3" t="str">
        <f>_xlfn.XLOOKUP([1]!AccountTbl[[#This Row],[IndustrySeq]],[1]!IndustryTbl[IndustrySeq],[1]!IndustryTbl[Industry])</f>
        <v>Legal Services</v>
      </c>
      <c r="J3" t="str">
        <f>_xlfn.XLOOKUP([1]!AccountTbl[[#This Row],[AccountOwnerSeq]],[1]!OwnerTbl[SystemUserSeq],[1]!OwnerTbl[Owner],"")</f>
        <v>Karen Berg</v>
      </c>
    </row>
    <row r="4" spans="1:10" x14ac:dyDescent="0.4">
      <c r="B4"/>
      <c r="C4"/>
      <c r="D4" s="3" t="s">
        <v>62</v>
      </c>
      <c r="E4" s="3" t="s">
        <v>63</v>
      </c>
      <c r="F4" s="3" t="s">
        <v>64</v>
      </c>
      <c r="G4" s="3" t="s">
        <v>10</v>
      </c>
      <c r="H4" s="3" t="s">
        <v>65</v>
      </c>
      <c r="I4" t="str">
        <f>_xlfn.XLOOKUP([1]!AccountTbl[[#This Row],[IndustrySeq]],[1]!IndustryTbl[IndustrySeq],[1]!IndustryTbl[Industry])</f>
        <v>Durable Manufacturing</v>
      </c>
      <c r="J4" t="str">
        <f>_xlfn.XLOOKUP([1]!AccountTbl[[#This Row],[AccountOwnerSeq]],[1]!OwnerTbl[SystemUserSeq],[1]!OwnerTbl[Owner],"")</f>
        <v>David So</v>
      </c>
    </row>
    <row r="5" spans="1:10" x14ac:dyDescent="0.4">
      <c r="B5"/>
      <c r="C5"/>
      <c r="D5" s="4" t="s">
        <v>66</v>
      </c>
      <c r="E5" s="3" t="s">
        <v>67</v>
      </c>
      <c r="F5" s="3" t="s">
        <v>16</v>
      </c>
      <c r="G5" s="3" t="s">
        <v>10</v>
      </c>
      <c r="H5" s="3" t="s">
        <v>68</v>
      </c>
      <c r="I5" t="str">
        <f>_xlfn.XLOOKUP([1]!AccountTbl[[#This Row],[IndustrySeq]],[1]!IndustryTbl[IndustrySeq],[1]!IndustryTbl[Industry])</f>
        <v/>
      </c>
      <c r="J5" t="str">
        <f>_xlfn.XLOOKUP([1]!AccountTbl[[#This Row],[AccountOwnerSeq]],[1]!OwnerTbl[SystemUserSeq],[1]!OwnerTbl[Owner],"")</f>
        <v>Amy Alberts</v>
      </c>
    </row>
    <row r="6" spans="1:10" x14ac:dyDescent="0.4">
      <c r="B6"/>
      <c r="C6"/>
      <c r="D6" s="3" t="s">
        <v>69</v>
      </c>
      <c r="E6" s="3" t="s">
        <v>70</v>
      </c>
      <c r="F6" s="3" t="s">
        <v>71</v>
      </c>
      <c r="G6" s="3" t="s">
        <v>10</v>
      </c>
      <c r="H6" s="3" t="s">
        <v>65</v>
      </c>
      <c r="I6" t="str">
        <f>_xlfn.XLOOKUP([1]!AccountTbl[[#This Row],[IndustrySeq]],[1]!IndustryTbl[IndustrySeq],[1]!IndustryTbl[Industry])</f>
        <v>Equipment Rental and Leasing</v>
      </c>
      <c r="J6" t="str">
        <f>_xlfn.XLOOKUP([1]!AccountTbl[[#This Row],[AccountOwnerSeq]],[1]!OwnerTbl[SystemUserSeq],[1]!OwnerTbl[Owner],"")</f>
        <v>Eric Gruber</v>
      </c>
    </row>
    <row r="7" spans="1:10" x14ac:dyDescent="0.4">
      <c r="B7"/>
      <c r="C7"/>
      <c r="D7" s="4" t="s">
        <v>72</v>
      </c>
      <c r="E7" s="4" t="s">
        <v>73</v>
      </c>
      <c r="F7" s="4" t="s">
        <v>74</v>
      </c>
      <c r="G7" s="4" t="s">
        <v>10</v>
      </c>
      <c r="H7" s="4" t="s">
        <v>68</v>
      </c>
      <c r="I7" t="str">
        <f>_xlfn.XLOOKUP([1]!AccountTbl[[#This Row],[IndustrySeq]],[1]!IndustryTbl[IndustrySeq],[1]!IndustryTbl[Industry])</f>
        <v>Eating and Drinking Places</v>
      </c>
      <c r="J7" t="str">
        <f>_xlfn.XLOOKUP([1]!AccountTbl[[#This Row],[AccountOwnerSeq]],[1]!OwnerTbl[SystemUserSeq],[1]!OwnerTbl[Owner],"")</f>
        <v>David So</v>
      </c>
    </row>
    <row r="8" spans="1:10" x14ac:dyDescent="0.4">
      <c r="B8"/>
      <c r="C8"/>
      <c r="D8" s="3" t="s">
        <v>75</v>
      </c>
      <c r="E8" s="4" t="s">
        <v>21</v>
      </c>
      <c r="F8" s="4" t="s">
        <v>76</v>
      </c>
      <c r="G8" s="4" t="s">
        <v>10</v>
      </c>
      <c r="H8" s="4" t="s">
        <v>65</v>
      </c>
      <c r="I8" t="str">
        <f>_xlfn.XLOOKUP([1]!AccountTbl[[#This Row],[IndustrySeq]],[1]!IndustryTbl[IndustrySeq],[1]!IndustryTbl[Industry])</f>
        <v>Agriculture and Non-petrol Natural Resource Extraction</v>
      </c>
      <c r="J8" t="str">
        <f>_xlfn.XLOOKUP([1]!AccountTbl[[#This Row],[AccountOwnerSeq]],[1]!OwnerTbl[SystemUserSeq],[1]!OwnerTbl[Owner],"")</f>
        <v>Kelly Krout</v>
      </c>
    </row>
    <row r="9" spans="1:10" x14ac:dyDescent="0.4">
      <c r="B9"/>
      <c r="C9"/>
      <c r="D9" s="4" t="s">
        <v>77</v>
      </c>
      <c r="E9" s="4" t="s">
        <v>73</v>
      </c>
      <c r="F9" s="4" t="s">
        <v>78</v>
      </c>
      <c r="G9" s="4" t="s">
        <v>10</v>
      </c>
      <c r="H9" s="4" t="s">
        <v>61</v>
      </c>
      <c r="I9" t="str">
        <f>_xlfn.XLOOKUP([1]!AccountTbl[[#This Row],[IndustrySeq]],[1]!IndustryTbl[IndustrySeq],[1]!IndustryTbl[Industry])</f>
        <v>Equipment Rental and Leasing</v>
      </c>
      <c r="J9" t="str">
        <f>_xlfn.XLOOKUP([1]!AccountTbl[[#This Row],[AccountOwnerSeq]],[1]!OwnerTbl[SystemUserSeq],[1]!OwnerTbl[Owner],"")</f>
        <v>Christa Geller</v>
      </c>
    </row>
    <row r="10" spans="1:10" x14ac:dyDescent="0.4">
      <c r="B10"/>
      <c r="C10"/>
      <c r="D10" s="3" t="s">
        <v>79</v>
      </c>
      <c r="E10" s="3" t="s">
        <v>80</v>
      </c>
      <c r="F10" s="3" t="s">
        <v>81</v>
      </c>
      <c r="G10" s="3" t="s">
        <v>10</v>
      </c>
      <c r="H10" s="3" t="s">
        <v>68</v>
      </c>
      <c r="I10" t="str">
        <f>_xlfn.XLOOKUP([1]!AccountTbl[[#This Row],[IndustrySeq]],[1]!IndustryTbl[IndustrySeq],[1]!IndustryTbl[Industry])</f>
        <v>Agriculture and Non-petrol Natural Resource Extraction</v>
      </c>
      <c r="J10" t="str">
        <f>_xlfn.XLOOKUP([1]!AccountTbl[[#This Row],[AccountOwnerSeq]],[1]!OwnerTbl[SystemUserSeq],[1]!OwnerTbl[Owner],"")</f>
        <v>Amy Alberts</v>
      </c>
    </row>
    <row r="11" spans="1:10" x14ac:dyDescent="0.4">
      <c r="B11"/>
      <c r="C11"/>
      <c r="D11" s="4" t="s">
        <v>82</v>
      </c>
      <c r="E11" s="3" t="s">
        <v>83</v>
      </c>
      <c r="F11" s="3" t="s">
        <v>84</v>
      </c>
      <c r="G11" s="3" t="s">
        <v>10</v>
      </c>
      <c r="H11" s="3" t="s">
        <v>59</v>
      </c>
      <c r="I11" t="str">
        <f>_xlfn.XLOOKUP([1]!AccountTbl[[#This Row],[IndustrySeq]],[1]!IndustryTbl[IndustrySeq],[1]!IndustryTbl[Industry])</f>
        <v>Eating and Drinking Places</v>
      </c>
      <c r="J11" t="str">
        <f>_xlfn.XLOOKUP([1]!AccountTbl[[#This Row],[AccountOwnerSeq]],[1]!OwnerTbl[SystemUserSeq],[1]!OwnerTbl[Owner],"")</f>
        <v>Anne Weiler</v>
      </c>
    </row>
    <row r="12" spans="1:10" x14ac:dyDescent="0.4">
      <c r="B12"/>
      <c r="C12"/>
      <c r="D12" s="3" t="s">
        <v>85</v>
      </c>
      <c r="E12" s="3" t="s">
        <v>86</v>
      </c>
      <c r="F12" s="3" t="s">
        <v>81</v>
      </c>
      <c r="G12" s="3" t="s">
        <v>10</v>
      </c>
      <c r="H12" s="3" t="s">
        <v>68</v>
      </c>
      <c r="I12" t="str">
        <f>_xlfn.XLOOKUP([1]!AccountTbl[[#This Row],[IndustrySeq]],[1]!IndustryTbl[IndustrySeq],[1]!IndustryTbl[Industry])</f>
        <v>Consulting</v>
      </c>
      <c r="J12" t="str">
        <f>_xlfn.XLOOKUP([1]!AccountTbl[[#This Row],[AccountOwnerSeq]],[1]!OwnerTbl[SystemUserSeq],[1]!OwnerTbl[Owner],"")</f>
        <v>Amy Alberts</v>
      </c>
    </row>
    <row r="13" spans="1:10" x14ac:dyDescent="0.4">
      <c r="B13"/>
      <c r="C13"/>
      <c r="D13" s="4" t="s">
        <v>87</v>
      </c>
      <c r="E13" s="4" t="s">
        <v>88</v>
      </c>
      <c r="F13" s="4" t="s">
        <v>89</v>
      </c>
      <c r="G13" s="4" t="s">
        <v>10</v>
      </c>
      <c r="H13" s="4" t="s">
        <v>65</v>
      </c>
      <c r="I13" t="str">
        <f>_xlfn.XLOOKUP([1]!AccountTbl[[#This Row],[IndustrySeq]],[1]!IndustryTbl[IndustrySeq],[1]!IndustryTbl[Industry])</f>
        <v>Business Services</v>
      </c>
      <c r="J13" t="str">
        <f>_xlfn.XLOOKUP([1]!AccountTbl[[#This Row],[AccountOwnerSeq]],[1]!OwnerTbl[SystemUserSeq],[1]!OwnerTbl[Owner],"")</f>
        <v>Allie Bellew</v>
      </c>
    </row>
    <row r="14" spans="1:10" x14ac:dyDescent="0.4">
      <c r="B14"/>
      <c r="C14"/>
      <c r="D14" s="3" t="s">
        <v>90</v>
      </c>
      <c r="E14" s="3" t="s">
        <v>91</v>
      </c>
      <c r="F14" s="3" t="s">
        <v>92</v>
      </c>
      <c r="G14" s="3" t="s">
        <v>10</v>
      </c>
      <c r="H14" s="3" t="s">
        <v>68</v>
      </c>
      <c r="I14" t="str">
        <f>_xlfn.XLOOKUP([1]!AccountTbl[[#This Row],[IndustrySeq]],[1]!IndustryTbl[IndustrySeq],[1]!IndustryTbl[Industry])</f>
        <v>Broadcasting Printing and Publishing</v>
      </c>
      <c r="J14" t="str">
        <f>_xlfn.XLOOKUP([1]!AccountTbl[[#This Row],[AccountOwnerSeq]],[1]!OwnerTbl[SystemUserSeq],[1]!OwnerTbl[Owner],"")</f>
        <v>Kelly Krout</v>
      </c>
    </row>
    <row r="15" spans="1:10" x14ac:dyDescent="0.4">
      <c r="B15"/>
      <c r="C15"/>
      <c r="D15" s="3" t="s">
        <v>93</v>
      </c>
      <c r="E15" s="3" t="s">
        <v>94</v>
      </c>
      <c r="F15" s="3" t="s">
        <v>13</v>
      </c>
      <c r="G15" s="3" t="s">
        <v>10</v>
      </c>
      <c r="H15" s="3" t="s">
        <v>61</v>
      </c>
      <c r="I15" t="str">
        <f>_xlfn.XLOOKUP([1]!AccountTbl[[#This Row],[IndustrySeq]],[1]!IndustryTbl[IndustrySeq],[1]!IndustryTbl[Industry])</f>
        <v>Insurance</v>
      </c>
      <c r="J15" t="str">
        <f>_xlfn.XLOOKUP([1]!AccountTbl[[#This Row],[AccountOwnerSeq]],[1]!OwnerTbl[SystemUserSeq],[1]!OwnerTbl[Owner],"")</f>
        <v>Karen Berg</v>
      </c>
    </row>
    <row r="16" spans="1:10" x14ac:dyDescent="0.4">
      <c r="B16"/>
      <c r="C16"/>
      <c r="D16" s="3" t="s">
        <v>95</v>
      </c>
      <c r="E16" s="3" t="s">
        <v>96</v>
      </c>
      <c r="F16" s="3" t="s">
        <v>97</v>
      </c>
      <c r="G16" s="3" t="s">
        <v>10</v>
      </c>
      <c r="H16" s="3" t="s">
        <v>61</v>
      </c>
      <c r="I16" t="str">
        <f>_xlfn.XLOOKUP([1]!AccountTbl[[#This Row],[IndustrySeq]],[1]!IndustryTbl[IndustrySeq],[1]!IndustryTbl[Industry])</f>
        <v>Financial</v>
      </c>
      <c r="J16" t="str">
        <f>_xlfn.XLOOKUP([1]!AccountTbl[[#This Row],[AccountOwnerSeq]],[1]!OwnerTbl[SystemUserSeq],[1]!OwnerTbl[Owner],"")</f>
        <v>Greg Winston</v>
      </c>
    </row>
    <row r="17" spans="2:10" x14ac:dyDescent="0.4">
      <c r="B17"/>
      <c r="C17"/>
      <c r="D17" s="4" t="s">
        <v>98</v>
      </c>
      <c r="E17" s="4" t="s">
        <v>99</v>
      </c>
      <c r="F17" s="4" t="s">
        <v>100</v>
      </c>
      <c r="G17" s="4" t="s">
        <v>10</v>
      </c>
      <c r="H17" s="4" t="s">
        <v>68</v>
      </c>
      <c r="I17" t="str">
        <f>_xlfn.XLOOKUP([1]!AccountTbl[[#This Row],[IndustrySeq]],[1]!IndustryTbl[IndustrySeq],[1]!IndustryTbl[Industry])</f>
        <v>Accounting</v>
      </c>
      <c r="J17" t="str">
        <f>_xlfn.XLOOKUP([1]!AccountTbl[[#This Row],[AccountOwnerSeq]],[1]!OwnerTbl[SystemUserSeq],[1]!OwnerTbl[Owner],"")</f>
        <v>Amy Alberts</v>
      </c>
    </row>
    <row r="18" spans="2:10" x14ac:dyDescent="0.4">
      <c r="B18"/>
      <c r="C18"/>
      <c r="D18" s="3" t="s">
        <v>101</v>
      </c>
      <c r="E18" s="3" t="s">
        <v>19</v>
      </c>
      <c r="F18" s="3" t="s">
        <v>92</v>
      </c>
      <c r="G18" s="3" t="s">
        <v>10</v>
      </c>
      <c r="H18" s="3" t="s">
        <v>68</v>
      </c>
      <c r="I18" t="str">
        <f>_xlfn.XLOOKUP([1]!AccountTbl[[#This Row],[IndustrySeq]],[1]!IndustryTbl[IndustrySeq],[1]!IndustryTbl[Industry])</f>
        <v>Inbound Repair and Services</v>
      </c>
      <c r="J18" t="str">
        <f>_xlfn.XLOOKUP([1]!AccountTbl[[#This Row],[AccountOwnerSeq]],[1]!OwnerTbl[SystemUserSeq],[1]!OwnerTbl[Owner],"")</f>
        <v>Eric Gruber</v>
      </c>
    </row>
    <row r="19" spans="2:10" x14ac:dyDescent="0.4">
      <c r="B19"/>
      <c r="C19"/>
      <c r="D19" s="4" t="s">
        <v>102</v>
      </c>
      <c r="E19" s="4" t="s">
        <v>103</v>
      </c>
      <c r="F19" s="4" t="s">
        <v>104</v>
      </c>
      <c r="G19" s="4" t="s">
        <v>10</v>
      </c>
      <c r="H19" s="4" t="s">
        <v>59</v>
      </c>
      <c r="I19" t="str">
        <f>_xlfn.XLOOKUP([1]!AccountTbl[[#This Row],[IndustrySeq]],[1]!IndustryTbl[IndustrySeq],[1]!IndustryTbl[Industry])</f>
        <v/>
      </c>
      <c r="J19" t="str">
        <f>_xlfn.XLOOKUP([1]!AccountTbl[[#This Row],[AccountOwnerSeq]],[1]!OwnerTbl[SystemUserSeq],[1]!OwnerTbl[Owner],"")</f>
        <v>Alan Steiner</v>
      </c>
    </row>
    <row r="20" spans="2:10" x14ac:dyDescent="0.4">
      <c r="B20"/>
      <c r="C20"/>
      <c r="D20" s="4" t="s">
        <v>105</v>
      </c>
      <c r="E20" s="4" t="s">
        <v>106</v>
      </c>
      <c r="F20" s="4" t="s">
        <v>107</v>
      </c>
      <c r="G20" s="4" t="s">
        <v>10</v>
      </c>
      <c r="H20" s="4" t="s">
        <v>59</v>
      </c>
      <c r="I20" t="str">
        <f>_xlfn.XLOOKUP([1]!AccountTbl[[#This Row],[IndustrySeq]],[1]!IndustryTbl[IndustrySeq],[1]!IndustryTbl[Industry])</f>
        <v>Distributors, Dispatchers and Processors</v>
      </c>
      <c r="J20" t="str">
        <f>_xlfn.XLOOKUP([1]!AccountTbl[[#This Row],[AccountOwnerSeq]],[1]!OwnerTbl[SystemUserSeq],[1]!OwnerTbl[Owner],"")</f>
        <v>Anne Weiler</v>
      </c>
    </row>
    <row r="21" spans="2:10" x14ac:dyDescent="0.4">
      <c r="B21"/>
      <c r="C21"/>
      <c r="D21" s="4" t="s">
        <v>108</v>
      </c>
      <c r="E21" s="4" t="s">
        <v>109</v>
      </c>
      <c r="F21" s="4" t="s">
        <v>110</v>
      </c>
      <c r="G21" s="4" t="s">
        <v>10</v>
      </c>
      <c r="H21" s="4" t="s">
        <v>68</v>
      </c>
      <c r="I21" t="str">
        <f>_xlfn.XLOOKUP([1]!AccountTbl[[#This Row],[IndustrySeq]],[1]!IndustryTbl[IndustrySeq],[1]!IndustryTbl[Industry])</f>
        <v>Brokers</v>
      </c>
      <c r="J21" t="str">
        <f>_xlfn.XLOOKUP([1]!AccountTbl[[#This Row],[AccountOwnerSeq]],[1]!OwnerTbl[SystemUserSeq],[1]!OwnerTbl[Owner],"")</f>
        <v>Amy Alberts</v>
      </c>
    </row>
    <row r="22" spans="2:10" x14ac:dyDescent="0.4">
      <c r="B22"/>
      <c r="C22"/>
      <c r="D22" s="4" t="s">
        <v>111</v>
      </c>
      <c r="E22" s="4" t="s">
        <v>112</v>
      </c>
      <c r="F22" s="4" t="s">
        <v>113</v>
      </c>
      <c r="G22" s="4" t="s">
        <v>10</v>
      </c>
      <c r="H22" s="4" t="s">
        <v>65</v>
      </c>
      <c r="I22" t="str">
        <f>_xlfn.XLOOKUP([1]!AccountTbl[[#This Row],[IndustrySeq]],[1]!IndustryTbl[IndustrySeq],[1]!IndustryTbl[Industry])</f>
        <v>Building Supply Retail</v>
      </c>
      <c r="J22" t="str">
        <f>_xlfn.XLOOKUP([1]!AccountTbl[[#This Row],[AccountOwnerSeq]],[1]!OwnerTbl[SystemUserSeq],[1]!OwnerTbl[Owner],"")</f>
        <v>Kelly Krout</v>
      </c>
    </row>
    <row r="23" spans="2:10" x14ac:dyDescent="0.4">
      <c r="B23"/>
      <c r="C23"/>
      <c r="D23" s="3" t="s">
        <v>114</v>
      </c>
      <c r="E23" s="3" t="s">
        <v>115</v>
      </c>
      <c r="F23" s="3" t="s">
        <v>116</v>
      </c>
      <c r="G23" s="3" t="s">
        <v>10</v>
      </c>
      <c r="H23" s="3" t="s">
        <v>59</v>
      </c>
      <c r="I23" t="str">
        <f>_xlfn.XLOOKUP([1]!AccountTbl[[#This Row],[IndustrySeq]],[1]!IndustryTbl[IndustrySeq],[1]!IndustryTbl[Industry])</f>
        <v>Equipment Rental and Leasing</v>
      </c>
      <c r="J23" t="str">
        <f>_xlfn.XLOOKUP([1]!AccountTbl[[#This Row],[AccountOwnerSeq]],[1]!OwnerTbl[SystemUserSeq],[1]!OwnerTbl[Owner],"")</f>
        <v>Christa Geller</v>
      </c>
    </row>
    <row r="24" spans="2:10" x14ac:dyDescent="0.4">
      <c r="B24"/>
      <c r="C24"/>
      <c r="D24" s="4" t="s">
        <v>117</v>
      </c>
      <c r="E24" s="4" t="s">
        <v>118</v>
      </c>
      <c r="F24" s="4" t="s">
        <v>78</v>
      </c>
      <c r="G24" s="4" t="s">
        <v>10</v>
      </c>
      <c r="H24" s="4" t="s">
        <v>61</v>
      </c>
      <c r="I24" t="str">
        <f>_xlfn.XLOOKUP([1]!AccountTbl[[#This Row],[IndustrySeq]],[1]!IndustryTbl[IndustrySeq],[1]!IndustryTbl[Industry])</f>
        <v>Food and Tobacco Processing</v>
      </c>
      <c r="J24" t="str">
        <f>_xlfn.XLOOKUP([1]!AccountTbl[[#This Row],[AccountOwnerSeq]],[1]!OwnerTbl[SystemUserSeq],[1]!OwnerTbl[Owner],"")</f>
        <v>Jeff Hay</v>
      </c>
    </row>
    <row r="25" spans="2:10" x14ac:dyDescent="0.4">
      <c r="B25"/>
      <c r="C25"/>
      <c r="D25" s="3" t="s">
        <v>119</v>
      </c>
      <c r="E25" s="3" t="s">
        <v>120</v>
      </c>
      <c r="F25" s="3" t="s">
        <v>104</v>
      </c>
      <c r="G25" s="3" t="s">
        <v>10</v>
      </c>
      <c r="H25" s="3" t="s">
        <v>59</v>
      </c>
      <c r="I25" t="str">
        <f>_xlfn.XLOOKUP([1]!AccountTbl[[#This Row],[IndustrySeq]],[1]!IndustryTbl[IndustrySeq],[1]!IndustryTbl[Industry])</f>
        <v>Accounting</v>
      </c>
      <c r="J25" t="str">
        <f>_xlfn.XLOOKUP([1]!AccountTbl[[#This Row],[AccountOwnerSeq]],[1]!OwnerTbl[SystemUserSeq],[1]!OwnerTbl[Owner],"")</f>
        <v>Alan Steiner</v>
      </c>
    </row>
    <row r="26" spans="2:10" x14ac:dyDescent="0.4">
      <c r="B26"/>
      <c r="C26"/>
      <c r="D26" s="4" t="s">
        <v>121</v>
      </c>
      <c r="E26" s="4" t="s">
        <v>73</v>
      </c>
      <c r="F26" s="4" t="s">
        <v>78</v>
      </c>
      <c r="G26" s="4" t="s">
        <v>10</v>
      </c>
      <c r="H26" s="4" t="s">
        <v>61</v>
      </c>
      <c r="I26" t="str">
        <f>_xlfn.XLOOKUP([1]!AccountTbl[[#This Row],[IndustrySeq]],[1]!IndustryTbl[IndustrySeq],[1]!IndustryTbl[Industry])</f>
        <v>Inbound Capital Intensive Processing</v>
      </c>
      <c r="J26" t="str">
        <f>_xlfn.XLOOKUP([1]!AccountTbl[[#This Row],[AccountOwnerSeq]],[1]!OwnerTbl[SystemUserSeq],[1]!OwnerTbl[Owner],"")</f>
        <v>Jeff Hay</v>
      </c>
    </row>
    <row r="27" spans="2:10" x14ac:dyDescent="0.4">
      <c r="B27"/>
      <c r="C27"/>
      <c r="D27" s="3" t="s">
        <v>122</v>
      </c>
      <c r="E27" s="3" t="s">
        <v>123</v>
      </c>
      <c r="F27" s="3" t="s">
        <v>124</v>
      </c>
      <c r="G27" s="3" t="s">
        <v>10</v>
      </c>
      <c r="H27" s="3" t="s">
        <v>65</v>
      </c>
      <c r="I27" t="str">
        <f>_xlfn.XLOOKUP([1]!AccountTbl[[#This Row],[IndustrySeq]],[1]!IndustryTbl[IndustrySeq],[1]!IndustryTbl[Industry])</f>
        <v>Design, Direction and Creative Management</v>
      </c>
      <c r="J27" t="str">
        <f>_xlfn.XLOOKUP([1]!AccountTbl[[#This Row],[AccountOwnerSeq]],[1]!OwnerTbl[SystemUserSeq],[1]!OwnerTbl[Owner],"")</f>
        <v>Carlos Grilo</v>
      </c>
    </row>
    <row r="28" spans="2:10" x14ac:dyDescent="0.4">
      <c r="B28"/>
      <c r="C28"/>
      <c r="D28" s="3" t="s">
        <v>125</v>
      </c>
      <c r="E28" s="3" t="s">
        <v>126</v>
      </c>
      <c r="F28" s="3" t="s">
        <v>71</v>
      </c>
      <c r="G28" s="3" t="s">
        <v>10</v>
      </c>
      <c r="H28" s="3" t="s">
        <v>65</v>
      </c>
      <c r="I28" t="str">
        <f>_xlfn.XLOOKUP([1]!AccountTbl[[#This Row],[IndustrySeq]],[1]!IndustryTbl[IndustrySeq],[1]!IndustryTbl[Industry])</f>
        <v>Financial</v>
      </c>
      <c r="J28" t="str">
        <f>_xlfn.XLOOKUP([1]!AccountTbl[[#This Row],[AccountOwnerSeq]],[1]!OwnerTbl[SystemUserSeq],[1]!OwnerTbl[Owner],"")</f>
        <v>Eric Gruber</v>
      </c>
    </row>
    <row r="29" spans="2:10" x14ac:dyDescent="0.4">
      <c r="B29"/>
      <c r="C29"/>
      <c r="D29" s="4" t="s">
        <v>127</v>
      </c>
      <c r="E29" s="4" t="s">
        <v>128</v>
      </c>
      <c r="F29" s="4" t="s">
        <v>71</v>
      </c>
      <c r="G29" s="4" t="s">
        <v>10</v>
      </c>
      <c r="H29" s="4" t="s">
        <v>65</v>
      </c>
      <c r="I29" t="str">
        <f>_xlfn.XLOOKUP([1]!AccountTbl[[#This Row],[IndustrySeq]],[1]!IndustryTbl[IndustrySeq],[1]!IndustryTbl[Industry])</f>
        <v>Food and Tobacco Processing</v>
      </c>
      <c r="J29" t="str">
        <f>_xlfn.XLOOKUP([1]!AccountTbl[[#This Row],[AccountOwnerSeq]],[1]!OwnerTbl[SystemUserSeq],[1]!OwnerTbl[Owner],"")</f>
        <v>Eric Gruber</v>
      </c>
    </row>
    <row r="30" spans="2:10" x14ac:dyDescent="0.4">
      <c r="B30"/>
      <c r="C30"/>
      <c r="D30" s="3" t="s">
        <v>129</v>
      </c>
      <c r="E30" s="3" t="s">
        <v>130</v>
      </c>
      <c r="F30" s="3" t="s">
        <v>131</v>
      </c>
      <c r="G30" s="3" t="s">
        <v>10</v>
      </c>
      <c r="H30" s="3" t="s">
        <v>59</v>
      </c>
      <c r="I30" t="str">
        <f>_xlfn.XLOOKUP([1]!AccountTbl[[#This Row],[IndustrySeq]],[1]!IndustryTbl[IndustrySeq],[1]!IndustryTbl[Industry])</f>
        <v>Doctor's Offices and Clinics</v>
      </c>
      <c r="J30" t="str">
        <f>_xlfn.XLOOKUP([1]!AccountTbl[[#This Row],[AccountOwnerSeq]],[1]!OwnerTbl[SystemUserSeq],[1]!OwnerTbl[Owner],"")</f>
        <v>Anne Weiler</v>
      </c>
    </row>
    <row r="31" spans="2:10" x14ac:dyDescent="0.4">
      <c r="B31"/>
      <c r="C31"/>
      <c r="D31" s="4" t="s">
        <v>132</v>
      </c>
      <c r="E31" s="4" t="s">
        <v>18</v>
      </c>
      <c r="F31" s="4" t="s">
        <v>133</v>
      </c>
      <c r="G31" s="4" t="s">
        <v>10</v>
      </c>
      <c r="H31" s="4" t="s">
        <v>59</v>
      </c>
      <c r="I31" t="str">
        <f>_xlfn.XLOOKUP([1]!AccountTbl[[#This Row],[IndustrySeq]],[1]!IndustryTbl[IndustrySeq],[1]!IndustryTbl[Industry])</f>
        <v>Consumer Services</v>
      </c>
      <c r="J31" t="str">
        <f>_xlfn.XLOOKUP([1]!AccountTbl[[#This Row],[AccountOwnerSeq]],[1]!OwnerTbl[SystemUserSeq],[1]!OwnerTbl[Owner],"")</f>
        <v>Anne Weiler</v>
      </c>
    </row>
    <row r="32" spans="2:10" x14ac:dyDescent="0.4">
      <c r="B32"/>
      <c r="C32"/>
      <c r="D32" s="3" t="s">
        <v>134</v>
      </c>
      <c r="E32" s="3" t="s">
        <v>12</v>
      </c>
      <c r="F32" s="3" t="s">
        <v>13</v>
      </c>
      <c r="G32" s="3" t="s">
        <v>10</v>
      </c>
      <c r="H32" s="3" t="s">
        <v>61</v>
      </c>
      <c r="I32" t="str">
        <f>_xlfn.XLOOKUP([1]!AccountTbl[[#This Row],[IndustrySeq]],[1]!IndustryTbl[IndustrySeq],[1]!IndustryTbl[Industry])</f>
        <v>Entertainment Retail</v>
      </c>
      <c r="J32" t="str">
        <f>_xlfn.XLOOKUP([1]!AccountTbl[[#This Row],[AccountOwnerSeq]],[1]!OwnerTbl[SystemUserSeq],[1]!OwnerTbl[Owner],"")</f>
        <v>Christa Geller</v>
      </c>
    </row>
    <row r="33" spans="2:10" x14ac:dyDescent="0.4">
      <c r="B33"/>
      <c r="C33"/>
      <c r="D33" s="4" t="s">
        <v>135</v>
      </c>
      <c r="E33" s="4" t="s">
        <v>136</v>
      </c>
      <c r="F33" s="4" t="s">
        <v>76</v>
      </c>
      <c r="G33" s="4" t="s">
        <v>10</v>
      </c>
      <c r="H33" s="4" t="s">
        <v>65</v>
      </c>
      <c r="I33" t="str">
        <f>_xlfn.XLOOKUP([1]!AccountTbl[[#This Row],[IndustrySeq]],[1]!IndustryTbl[IndustrySeq],[1]!IndustryTbl[Industry])</f>
        <v>Non-Durable Merchandise Retail</v>
      </c>
      <c r="J33" t="str">
        <f>_xlfn.XLOOKUP([1]!AccountTbl[[#This Row],[AccountOwnerSeq]],[1]!OwnerTbl[SystemUserSeq],[1]!OwnerTbl[Owner],"")</f>
        <v>Jamie Reding</v>
      </c>
    </row>
    <row r="34" spans="2:10" x14ac:dyDescent="0.4">
      <c r="B34"/>
      <c r="C34"/>
      <c r="D34" s="3" t="s">
        <v>137</v>
      </c>
      <c r="E34" s="3" t="s">
        <v>138</v>
      </c>
      <c r="F34" s="3" t="s">
        <v>76</v>
      </c>
      <c r="G34" s="3" t="s">
        <v>10</v>
      </c>
      <c r="H34" s="3" t="s">
        <v>65</v>
      </c>
      <c r="I34" t="str">
        <f>_xlfn.XLOOKUP([1]!AccountTbl[[#This Row],[IndustrySeq]],[1]!IndustryTbl[IndustrySeq],[1]!IndustryTbl[Industry])</f>
        <v/>
      </c>
      <c r="J34" t="str">
        <f>_xlfn.XLOOKUP([1]!AccountTbl[[#This Row],[AccountOwnerSeq]],[1]!OwnerTbl[SystemUserSeq],[1]!OwnerTbl[Owner],"")</f>
        <v>Jamie Reding</v>
      </c>
    </row>
    <row r="35" spans="2:10" x14ac:dyDescent="0.4">
      <c r="B35"/>
      <c r="C35"/>
      <c r="D35" s="4" t="s">
        <v>139</v>
      </c>
      <c r="E35" s="4" t="s">
        <v>140</v>
      </c>
      <c r="F35" s="4" t="s">
        <v>71</v>
      </c>
      <c r="G35" s="4" t="s">
        <v>10</v>
      </c>
      <c r="H35" s="4" t="s">
        <v>65</v>
      </c>
      <c r="I35" t="str">
        <f>_xlfn.XLOOKUP([1]!AccountTbl[[#This Row],[IndustrySeq]],[1]!IndustryTbl[IndustrySeq],[1]!IndustryTbl[Industry])</f>
        <v>Inbound Capital Intensive Processing</v>
      </c>
      <c r="J35" t="str">
        <f>_xlfn.XLOOKUP([1]!AccountTbl[[#This Row],[AccountOwnerSeq]],[1]!OwnerTbl[SystemUserSeq],[1]!OwnerTbl[Owner],"")</f>
        <v>Eric Gruber</v>
      </c>
    </row>
    <row r="36" spans="2:10" x14ac:dyDescent="0.4">
      <c r="B36"/>
      <c r="C36"/>
      <c r="D36" s="3" t="s">
        <v>141</v>
      </c>
      <c r="E36" s="3" t="s">
        <v>142</v>
      </c>
      <c r="F36" s="3" t="s">
        <v>143</v>
      </c>
      <c r="G36" s="3" t="s">
        <v>10</v>
      </c>
      <c r="H36" s="3" t="s">
        <v>61</v>
      </c>
      <c r="I36" t="str">
        <f>_xlfn.XLOOKUP([1]!AccountTbl[[#This Row],[IndustrySeq]],[1]!IndustryTbl[IndustrySeq],[1]!IndustryTbl[Industry])</f>
        <v>Insurance</v>
      </c>
      <c r="J36" t="str">
        <f>_xlfn.XLOOKUP([1]!AccountTbl[[#This Row],[AccountOwnerSeq]],[1]!OwnerTbl[SystemUserSeq],[1]!OwnerTbl[Owner],"")</f>
        <v>Sanjay Shah</v>
      </c>
    </row>
    <row r="37" spans="2:10" x14ac:dyDescent="0.4">
      <c r="B37"/>
      <c r="C37"/>
      <c r="D37" s="4" t="s">
        <v>144</v>
      </c>
      <c r="E37" s="4" t="s">
        <v>145</v>
      </c>
      <c r="F37" s="4" t="s">
        <v>64</v>
      </c>
      <c r="G37" s="4" t="s">
        <v>10</v>
      </c>
      <c r="H37" s="4" t="s">
        <v>65</v>
      </c>
      <c r="I37" t="str">
        <f>_xlfn.XLOOKUP([1]!AccountTbl[[#This Row],[IndustrySeq]],[1]!IndustryTbl[IndustrySeq],[1]!IndustryTbl[Industry])</f>
        <v>Entertainment Retail</v>
      </c>
      <c r="J37" t="str">
        <f>_xlfn.XLOOKUP([1]!AccountTbl[[#This Row],[AccountOwnerSeq]],[1]!OwnerTbl[SystemUserSeq],[1]!OwnerTbl[Owner],"")</f>
        <v>David So</v>
      </c>
    </row>
    <row r="38" spans="2:10" x14ac:dyDescent="0.4">
      <c r="B38"/>
      <c r="C38"/>
      <c r="D38" s="3" t="s">
        <v>146</v>
      </c>
      <c r="E38" s="3" t="s">
        <v>123</v>
      </c>
      <c r="F38" s="3" t="s">
        <v>147</v>
      </c>
      <c r="G38" s="3" t="s">
        <v>10</v>
      </c>
      <c r="H38" s="3" t="s">
        <v>65</v>
      </c>
      <c r="I38" t="str">
        <f>_xlfn.XLOOKUP([1]!AccountTbl[[#This Row],[IndustrySeq]],[1]!IndustryTbl[IndustrySeq],[1]!IndustryTbl[Industry])</f>
        <v>Doctor's Offices and Clinics</v>
      </c>
      <c r="J38" t="str">
        <f>_xlfn.XLOOKUP([1]!AccountTbl[[#This Row],[AccountOwnerSeq]],[1]!OwnerTbl[SystemUserSeq],[1]!OwnerTbl[Owner],"")</f>
        <v>Carlos Grilo</v>
      </c>
    </row>
    <row r="39" spans="2:10" x14ac:dyDescent="0.4">
      <c r="B39"/>
      <c r="C39"/>
      <c r="D39" s="4" t="s">
        <v>148</v>
      </c>
      <c r="E39" s="4" t="s">
        <v>103</v>
      </c>
      <c r="F39" s="4" t="s">
        <v>104</v>
      </c>
      <c r="G39" s="4" t="s">
        <v>10</v>
      </c>
      <c r="H39" s="4" t="s">
        <v>59</v>
      </c>
      <c r="I39" t="str">
        <f>_xlfn.XLOOKUP([1]!AccountTbl[[#This Row],[IndustrySeq]],[1]!IndustryTbl[IndustrySeq],[1]!IndustryTbl[Industry])</f>
        <v>Agriculture and Non-petrol Natural Resource Extraction</v>
      </c>
      <c r="J39" t="str">
        <f>_xlfn.XLOOKUP([1]!AccountTbl[[#This Row],[AccountOwnerSeq]],[1]!OwnerTbl[SystemUserSeq],[1]!OwnerTbl[Owner],"")</f>
        <v>Alan Steiner</v>
      </c>
    </row>
    <row r="40" spans="2:10" x14ac:dyDescent="0.4">
      <c r="B40"/>
      <c r="C40"/>
      <c r="D40" s="3" t="s">
        <v>149</v>
      </c>
      <c r="E40" s="3" t="s">
        <v>150</v>
      </c>
      <c r="F40" s="3" t="s">
        <v>143</v>
      </c>
      <c r="G40" s="3" t="s">
        <v>10</v>
      </c>
      <c r="H40" s="3" t="s">
        <v>61</v>
      </c>
      <c r="I40" t="str">
        <f>_xlfn.XLOOKUP([1]!AccountTbl[[#This Row],[IndustrySeq]],[1]!IndustryTbl[IndustrySeq],[1]!IndustryTbl[Industry])</f>
        <v>Insurance</v>
      </c>
      <c r="J40" t="str">
        <f>_xlfn.XLOOKUP([1]!AccountTbl[[#This Row],[AccountOwnerSeq]],[1]!OwnerTbl[SystemUserSeq],[1]!OwnerTbl[Owner],"")</f>
        <v>Sanjay Shah</v>
      </c>
    </row>
    <row r="41" spans="2:10" x14ac:dyDescent="0.4">
      <c r="B41"/>
      <c r="C41"/>
      <c r="D41" s="4" t="s">
        <v>151</v>
      </c>
      <c r="E41" s="4" t="s">
        <v>70</v>
      </c>
      <c r="F41" s="4" t="s">
        <v>71</v>
      </c>
      <c r="G41" s="4" t="s">
        <v>10</v>
      </c>
      <c r="H41" s="4" t="s">
        <v>65</v>
      </c>
      <c r="I41" t="str">
        <f>_xlfn.XLOOKUP([1]!AccountTbl[[#This Row],[IndustrySeq]],[1]!IndustryTbl[IndustrySeq],[1]!IndustryTbl[Industry])</f>
        <v>Insurance</v>
      </c>
      <c r="J41" t="str">
        <f>_xlfn.XLOOKUP([1]!AccountTbl[[#This Row],[AccountOwnerSeq]],[1]!OwnerTbl[SystemUserSeq],[1]!OwnerTbl[Owner],"")</f>
        <v>Jamie Reding</v>
      </c>
    </row>
    <row r="42" spans="2:10" x14ac:dyDescent="0.4">
      <c r="B42"/>
      <c r="C42"/>
      <c r="D42" s="3" t="s">
        <v>152</v>
      </c>
      <c r="E42" s="3" t="s">
        <v>153</v>
      </c>
      <c r="F42" s="3" t="s">
        <v>131</v>
      </c>
      <c r="G42" s="3" t="s">
        <v>10</v>
      </c>
      <c r="H42" s="3" t="s">
        <v>59</v>
      </c>
      <c r="I42" t="str">
        <f>_xlfn.XLOOKUP([1]!AccountTbl[[#This Row],[IndustrySeq]],[1]!IndustryTbl[IndustrySeq],[1]!IndustryTbl[Industry])</f>
        <v>Durable Manufacturing</v>
      </c>
      <c r="J42" t="str">
        <f>_xlfn.XLOOKUP([1]!AccountTbl[[#This Row],[AccountOwnerSeq]],[1]!OwnerTbl[SystemUserSeq],[1]!OwnerTbl[Owner],"")</f>
        <v>Anne Weiler</v>
      </c>
    </row>
    <row r="43" spans="2:10" x14ac:dyDescent="0.4">
      <c r="B43"/>
      <c r="C43"/>
      <c r="D43" s="3" t="s">
        <v>154</v>
      </c>
      <c r="E43" s="3" t="s">
        <v>86</v>
      </c>
      <c r="F43" s="3" t="s">
        <v>81</v>
      </c>
      <c r="G43" s="3" t="s">
        <v>10</v>
      </c>
      <c r="H43" s="3" t="s">
        <v>68</v>
      </c>
      <c r="I43" t="str">
        <f>_xlfn.XLOOKUP([1]!AccountTbl[[#This Row],[IndustrySeq]],[1]!IndustryTbl[IndustrySeq],[1]!IndustryTbl[Industry])</f>
        <v>Non-Durable Merchandise Retail</v>
      </c>
      <c r="J43" t="str">
        <f>_xlfn.XLOOKUP([1]!AccountTbl[[#This Row],[AccountOwnerSeq]],[1]!OwnerTbl[SystemUserSeq],[1]!OwnerTbl[Owner],"")</f>
        <v>Alicia Thomber</v>
      </c>
    </row>
    <row r="44" spans="2:10" x14ac:dyDescent="0.4">
      <c r="B44"/>
      <c r="C44"/>
      <c r="D44" s="4" t="s">
        <v>155</v>
      </c>
      <c r="E44" s="4" t="s">
        <v>156</v>
      </c>
      <c r="F44" s="4" t="s">
        <v>143</v>
      </c>
      <c r="G44" s="4" t="s">
        <v>10</v>
      </c>
      <c r="H44" s="4" t="s">
        <v>61</v>
      </c>
      <c r="I44" t="str">
        <f>_xlfn.XLOOKUP([1]!AccountTbl[[#This Row],[IndustrySeq]],[1]!IndustryTbl[IndustrySeq],[1]!IndustryTbl[Industry])</f>
        <v>Legal Services</v>
      </c>
      <c r="J44" t="str">
        <f>_xlfn.XLOOKUP([1]!AccountTbl[[#This Row],[AccountOwnerSeq]],[1]!OwnerTbl[SystemUserSeq],[1]!OwnerTbl[Owner],"")</f>
        <v>Sven Mortensen</v>
      </c>
    </row>
    <row r="45" spans="2:10" x14ac:dyDescent="0.4">
      <c r="B45"/>
      <c r="C45"/>
      <c r="D45" s="3" t="s">
        <v>157</v>
      </c>
      <c r="E45" s="3" t="s">
        <v>158</v>
      </c>
      <c r="F45" s="3" t="s">
        <v>159</v>
      </c>
      <c r="G45" s="3" t="s">
        <v>10</v>
      </c>
      <c r="H45" s="3" t="s">
        <v>59</v>
      </c>
      <c r="I45" t="str">
        <f>_xlfn.XLOOKUP([1]!AccountTbl[[#This Row],[IndustrySeq]],[1]!IndustryTbl[IndustrySeq],[1]!IndustryTbl[Industry])</f>
        <v>Building Supply Retail</v>
      </c>
      <c r="J45" t="str">
        <f>_xlfn.XLOOKUP([1]!AccountTbl[[#This Row],[AccountOwnerSeq]],[1]!OwnerTbl[SystemUserSeq],[1]!OwnerTbl[Owner],"")</f>
        <v>Allie Bellew</v>
      </c>
    </row>
    <row r="46" spans="2:10" x14ac:dyDescent="0.4">
      <c r="B46"/>
      <c r="C46"/>
      <c r="D46" s="4" t="s">
        <v>160</v>
      </c>
      <c r="E46" s="4" t="s">
        <v>161</v>
      </c>
      <c r="F46" s="4" t="s">
        <v>143</v>
      </c>
      <c r="G46" s="4" t="s">
        <v>10</v>
      </c>
      <c r="H46" s="4" t="s">
        <v>61</v>
      </c>
      <c r="I46" t="str">
        <f>_xlfn.XLOOKUP([1]!AccountTbl[[#This Row],[IndustrySeq]],[1]!IndustryTbl[IndustrySeq],[1]!IndustryTbl[Industry])</f>
        <v>Non-Durable Merchandise Retail</v>
      </c>
      <c r="J46" t="str">
        <f>_xlfn.XLOOKUP([1]!AccountTbl[[#This Row],[AccountOwnerSeq]],[1]!OwnerTbl[SystemUserSeq],[1]!OwnerTbl[Owner],"")</f>
        <v>Sven Mortensen</v>
      </c>
    </row>
    <row r="47" spans="2:10" x14ac:dyDescent="0.4">
      <c r="B47"/>
      <c r="C47"/>
      <c r="D47" s="3" t="s">
        <v>162</v>
      </c>
      <c r="E47" s="3" t="s">
        <v>103</v>
      </c>
      <c r="F47" s="3" t="s">
        <v>104</v>
      </c>
      <c r="G47" s="3" t="s">
        <v>10</v>
      </c>
      <c r="H47" s="3" t="s">
        <v>59</v>
      </c>
      <c r="I47" t="str">
        <f>_xlfn.XLOOKUP([1]!AccountTbl[[#This Row],[IndustrySeq]],[1]!IndustryTbl[IndustrySeq],[1]!IndustryTbl[Industry])</f>
        <v>Broadcasting Printing and Publishing</v>
      </c>
      <c r="J47" t="str">
        <f>_xlfn.XLOOKUP([1]!AccountTbl[[#This Row],[AccountOwnerSeq]],[1]!OwnerTbl[SystemUserSeq],[1]!OwnerTbl[Owner],"")</f>
        <v>Alan Steiner</v>
      </c>
    </row>
    <row r="48" spans="2:10" x14ac:dyDescent="0.4">
      <c r="B48"/>
      <c r="C48"/>
      <c r="D48" s="4" t="s">
        <v>163</v>
      </c>
      <c r="E48" s="4" t="s">
        <v>109</v>
      </c>
      <c r="F48" s="4" t="s">
        <v>110</v>
      </c>
      <c r="G48" s="4" t="s">
        <v>10</v>
      </c>
      <c r="H48" s="4" t="s">
        <v>68</v>
      </c>
      <c r="I48" t="str">
        <f>_xlfn.XLOOKUP([1]!AccountTbl[[#This Row],[IndustrySeq]],[1]!IndustryTbl[IndustrySeq],[1]!IndustryTbl[Industry])</f>
        <v>Broadcasting Printing and Publishing</v>
      </c>
      <c r="J48" t="str">
        <f>_xlfn.XLOOKUP([1]!AccountTbl[[#This Row],[AccountOwnerSeq]],[1]!OwnerTbl[SystemUserSeq],[1]!OwnerTbl[Owner],"")</f>
        <v>Amy Alberts</v>
      </c>
    </row>
    <row r="49" spans="2:10" x14ac:dyDescent="0.4">
      <c r="B49"/>
      <c r="C49"/>
      <c r="D49" s="3" t="s">
        <v>164</v>
      </c>
      <c r="E49" s="3" t="s">
        <v>118</v>
      </c>
      <c r="F49" s="3" t="s">
        <v>78</v>
      </c>
      <c r="G49" s="3" t="s">
        <v>10</v>
      </c>
      <c r="H49" s="3" t="s">
        <v>61</v>
      </c>
      <c r="I49" t="str">
        <f>_xlfn.XLOOKUP([1]!AccountTbl[[#This Row],[IndustrySeq]],[1]!IndustryTbl[IndustrySeq],[1]!IndustryTbl[Industry])</f>
        <v>Legal Services</v>
      </c>
      <c r="J49" t="str">
        <f>_xlfn.XLOOKUP([1]!AccountTbl[[#This Row],[AccountOwnerSeq]],[1]!OwnerTbl[SystemUserSeq],[1]!OwnerTbl[Owner],"")</f>
        <v>Molly Clark</v>
      </c>
    </row>
    <row r="50" spans="2:10" x14ac:dyDescent="0.4">
      <c r="B50"/>
      <c r="C50"/>
      <c r="D50" s="4" t="s">
        <v>165</v>
      </c>
      <c r="E50" s="4" t="s">
        <v>166</v>
      </c>
      <c r="F50" s="4" t="s">
        <v>76</v>
      </c>
      <c r="G50" s="4" t="s">
        <v>10</v>
      </c>
      <c r="H50" s="4" t="s">
        <v>65</v>
      </c>
      <c r="I50" t="str">
        <f>_xlfn.XLOOKUP([1]!AccountTbl[[#This Row],[IndustrySeq]],[1]!IndustryTbl[IndustrySeq],[1]!IndustryTbl[Industry])</f>
        <v>Brokers</v>
      </c>
      <c r="J50" t="str">
        <f>_xlfn.XLOOKUP([1]!AccountTbl[[#This Row],[AccountOwnerSeq]],[1]!OwnerTbl[SystemUserSeq],[1]!OwnerTbl[Owner],"")</f>
        <v>Kelly Krout</v>
      </c>
    </row>
    <row r="51" spans="2:10" x14ac:dyDescent="0.4">
      <c r="B51"/>
      <c r="C51"/>
      <c r="D51" s="3" t="s">
        <v>167</v>
      </c>
      <c r="E51" s="3" t="s">
        <v>168</v>
      </c>
      <c r="F51" s="3" t="s">
        <v>76</v>
      </c>
      <c r="G51" s="3" t="s">
        <v>10</v>
      </c>
      <c r="H51" s="3" t="s">
        <v>65</v>
      </c>
      <c r="I51" t="str">
        <f>_xlfn.XLOOKUP([1]!AccountTbl[[#This Row],[IndustrySeq]],[1]!IndustryTbl[IndustrySeq],[1]!IndustryTbl[Industry])</f>
        <v>Business Services</v>
      </c>
      <c r="J51" t="str">
        <f>_xlfn.XLOOKUP([1]!AccountTbl[[#This Row],[AccountOwnerSeq]],[1]!OwnerTbl[SystemUserSeq],[1]!OwnerTbl[Owner],"")</f>
        <v>Renee Lo</v>
      </c>
    </row>
    <row r="52" spans="2:10" x14ac:dyDescent="0.4">
      <c r="B52"/>
      <c r="C52"/>
      <c r="D52" s="4" t="s">
        <v>169</v>
      </c>
      <c r="E52" s="4" t="s">
        <v>170</v>
      </c>
      <c r="F52" s="4" t="s">
        <v>81</v>
      </c>
      <c r="G52" s="4" t="s">
        <v>10</v>
      </c>
      <c r="H52" s="4" t="s">
        <v>68</v>
      </c>
      <c r="I52" t="str">
        <f>_xlfn.XLOOKUP([1]!AccountTbl[[#This Row],[IndustrySeq]],[1]!IndustryTbl[IndustrySeq],[1]!IndustryTbl[Industry])</f>
        <v>Food and Tobacco Processing</v>
      </c>
      <c r="J52" t="str">
        <f>_xlfn.XLOOKUP([1]!AccountTbl[[#This Row],[AccountOwnerSeq]],[1]!OwnerTbl[SystemUserSeq],[1]!OwnerTbl[Owner],"")</f>
        <v>Alicia Thomber</v>
      </c>
    </row>
    <row r="53" spans="2:10" x14ac:dyDescent="0.4">
      <c r="B53"/>
      <c r="C53"/>
      <c r="D53" s="4" t="s">
        <v>14</v>
      </c>
      <c r="E53" s="4" t="s">
        <v>171</v>
      </c>
      <c r="F53" s="4" t="s">
        <v>172</v>
      </c>
      <c r="G53" s="4" t="s">
        <v>10</v>
      </c>
      <c r="H53" s="4" t="s">
        <v>59</v>
      </c>
      <c r="I53" t="str">
        <f>_xlfn.XLOOKUP([1]!AccountTbl[[#This Row],[IndustrySeq]],[1]!IndustryTbl[IndustrySeq],[1]!IndustryTbl[Industry])</f>
        <v>Financial</v>
      </c>
      <c r="J53" t="str">
        <f>_xlfn.XLOOKUP([1]!AccountTbl[[#This Row],[AccountOwnerSeq]],[1]!OwnerTbl[SystemUserSeq],[1]!OwnerTbl[Owner],"")</f>
        <v>Christa Geller</v>
      </c>
    </row>
    <row r="54" spans="2:10" x14ac:dyDescent="0.4">
      <c r="B54"/>
      <c r="C54"/>
      <c r="D54" s="3" t="s">
        <v>173</v>
      </c>
      <c r="E54" s="3" t="s">
        <v>174</v>
      </c>
      <c r="F54" s="3" t="s">
        <v>159</v>
      </c>
      <c r="G54" s="3" t="s">
        <v>10</v>
      </c>
      <c r="H54" s="3" t="s">
        <v>59</v>
      </c>
      <c r="I54" t="str">
        <f>_xlfn.XLOOKUP([1]!AccountTbl[[#This Row],[IndustrySeq]],[1]!IndustryTbl[IndustrySeq],[1]!IndustryTbl[Industry])</f>
        <v>Business Services</v>
      </c>
      <c r="J54" t="str">
        <f>_xlfn.XLOOKUP([1]!AccountTbl[[#This Row],[AccountOwnerSeq]],[1]!OwnerTbl[SystemUserSeq],[1]!OwnerTbl[Owner],"")</f>
        <v>Allie Bellew</v>
      </c>
    </row>
    <row r="55" spans="2:10" x14ac:dyDescent="0.4">
      <c r="B55"/>
      <c r="C55"/>
      <c r="D55" s="4" t="s">
        <v>175</v>
      </c>
      <c r="E55" s="4" t="s">
        <v>176</v>
      </c>
      <c r="F55" s="4" t="s">
        <v>124</v>
      </c>
      <c r="G55" s="4" t="s">
        <v>10</v>
      </c>
      <c r="H55" s="4" t="s">
        <v>65</v>
      </c>
      <c r="I55" t="str">
        <f>_xlfn.XLOOKUP([1]!AccountTbl[[#This Row],[IndustrySeq]],[1]!IndustryTbl[IndustrySeq],[1]!IndustryTbl[Industry])</f>
        <v>Distributors, Dispatchers and Processors</v>
      </c>
      <c r="J55" t="str">
        <f>_xlfn.XLOOKUP([1]!AccountTbl[[#This Row],[AccountOwnerSeq]],[1]!OwnerTbl[SystemUserSeq],[1]!OwnerTbl[Owner],"")</f>
        <v>Carlos Grilo</v>
      </c>
    </row>
    <row r="56" spans="2:10" x14ac:dyDescent="0.4">
      <c r="B56"/>
      <c r="C56"/>
      <c r="D56" s="3" t="s">
        <v>177</v>
      </c>
      <c r="E56" s="3" t="s">
        <v>91</v>
      </c>
      <c r="F56" s="3" t="s">
        <v>92</v>
      </c>
      <c r="G56" s="3" t="s">
        <v>10</v>
      </c>
      <c r="H56" s="3" t="s">
        <v>68</v>
      </c>
      <c r="I56" t="str">
        <f>_xlfn.XLOOKUP([1]!AccountTbl[[#This Row],[IndustrySeq]],[1]!IndustryTbl[IndustrySeq],[1]!IndustryTbl[Industry])</f>
        <v>Legal Services</v>
      </c>
      <c r="J56" t="str">
        <f>_xlfn.XLOOKUP([1]!AccountTbl[[#This Row],[AccountOwnerSeq]],[1]!OwnerTbl[SystemUserSeq],[1]!OwnerTbl[Owner],"")</f>
        <v>Alicia Thomber</v>
      </c>
    </row>
    <row r="57" spans="2:10" x14ac:dyDescent="0.4">
      <c r="B57"/>
      <c r="C57"/>
      <c r="D57" s="4" t="s">
        <v>178</v>
      </c>
      <c r="E57" s="4" t="s">
        <v>18</v>
      </c>
      <c r="F57" s="4" t="s">
        <v>133</v>
      </c>
      <c r="G57" s="4" t="s">
        <v>10</v>
      </c>
      <c r="H57" s="4" t="s">
        <v>59</v>
      </c>
      <c r="I57" t="str">
        <f>_xlfn.XLOOKUP([1]!AccountTbl[[#This Row],[IndustrySeq]],[1]!IndustryTbl[IndustrySeq],[1]!IndustryTbl[Industry])</f>
        <v>Design, Direction and Creative Management</v>
      </c>
      <c r="J57" t="str">
        <f>_xlfn.XLOOKUP([1]!AccountTbl[[#This Row],[AccountOwnerSeq]],[1]!OwnerTbl[SystemUserSeq],[1]!OwnerTbl[Owner],"")</f>
        <v>Anne Weiler</v>
      </c>
    </row>
    <row r="58" spans="2:10" x14ac:dyDescent="0.4">
      <c r="B58"/>
      <c r="C58"/>
      <c r="D58" s="3" t="s">
        <v>179</v>
      </c>
      <c r="E58" s="3" t="s">
        <v>112</v>
      </c>
      <c r="F58" s="3" t="s">
        <v>113</v>
      </c>
      <c r="G58" s="3" t="s">
        <v>10</v>
      </c>
      <c r="H58" s="3" t="s">
        <v>65</v>
      </c>
      <c r="I58" t="str">
        <f>_xlfn.XLOOKUP([1]!AccountTbl[[#This Row],[IndustrySeq]],[1]!IndustryTbl[IndustrySeq],[1]!IndustryTbl[Industry])</f>
        <v>Consulting</v>
      </c>
      <c r="J58" t="str">
        <f>_xlfn.XLOOKUP([1]!AccountTbl[[#This Row],[AccountOwnerSeq]],[1]!OwnerTbl[SystemUserSeq],[1]!OwnerTbl[Owner],"")</f>
        <v>Renee Lo</v>
      </c>
    </row>
    <row r="59" spans="2:10" x14ac:dyDescent="0.4">
      <c r="B59"/>
      <c r="C59"/>
      <c r="D59" s="4" t="s">
        <v>180</v>
      </c>
      <c r="E59" s="4" t="s">
        <v>142</v>
      </c>
      <c r="F59" s="4" t="s">
        <v>143</v>
      </c>
      <c r="G59" s="4" t="s">
        <v>10</v>
      </c>
      <c r="H59" s="4" t="s">
        <v>61</v>
      </c>
      <c r="I59" t="str">
        <f>_xlfn.XLOOKUP([1]!AccountTbl[[#This Row],[IndustrySeq]],[1]!IndustryTbl[IndustrySeq],[1]!IndustryTbl[Industry])</f>
        <v>Outbound Consumer Service</v>
      </c>
      <c r="J59" t="str">
        <f>_xlfn.XLOOKUP([1]!AccountTbl[[#This Row],[AccountOwnerSeq]],[1]!OwnerTbl[SystemUserSeq],[1]!OwnerTbl[Owner],"")</f>
        <v>Sven Mortensen</v>
      </c>
    </row>
    <row r="60" spans="2:10" x14ac:dyDescent="0.4">
      <c r="B60"/>
      <c r="C60"/>
      <c r="D60" s="3" t="s">
        <v>24</v>
      </c>
      <c r="E60" s="3" t="s">
        <v>181</v>
      </c>
      <c r="F60" s="3" t="s">
        <v>182</v>
      </c>
      <c r="G60" s="3" t="s">
        <v>10</v>
      </c>
      <c r="H60" s="3" t="s">
        <v>65</v>
      </c>
      <c r="I60" t="str">
        <f>_xlfn.XLOOKUP([1]!AccountTbl[[#This Row],[IndustrySeq]],[1]!IndustryTbl[IndustrySeq],[1]!IndustryTbl[Industry])</f>
        <v>Doctor's Offices and Clinics</v>
      </c>
      <c r="J60" t="str">
        <f>_xlfn.XLOOKUP([1]!AccountTbl[[#This Row],[AccountOwnerSeq]],[1]!OwnerTbl[SystemUserSeq],[1]!OwnerTbl[Owner],"")</f>
        <v>Spencer Low</v>
      </c>
    </row>
    <row r="61" spans="2:10" x14ac:dyDescent="0.4">
      <c r="B61"/>
      <c r="C61"/>
      <c r="D61" s="4" t="s">
        <v>183</v>
      </c>
      <c r="E61" s="4" t="s">
        <v>184</v>
      </c>
      <c r="F61" s="4" t="s">
        <v>81</v>
      </c>
      <c r="G61" s="4" t="s">
        <v>10</v>
      </c>
      <c r="H61" s="4" t="s">
        <v>68</v>
      </c>
      <c r="I61" t="str">
        <f>_xlfn.XLOOKUP([1]!AccountTbl[[#This Row],[IndustrySeq]],[1]!IndustryTbl[IndustrySeq],[1]!IndustryTbl[Industry])</f>
        <v>Inbound Capital Intensive Processing</v>
      </c>
      <c r="J61" t="str">
        <f>_xlfn.XLOOKUP([1]!AccountTbl[[#This Row],[AccountOwnerSeq]],[1]!OwnerTbl[SystemUserSeq],[1]!OwnerTbl[Owner],"")</f>
        <v>Alicia Thomber</v>
      </c>
    </row>
    <row r="62" spans="2:10" x14ac:dyDescent="0.4">
      <c r="B62"/>
      <c r="C62"/>
      <c r="D62" s="3" t="s">
        <v>185</v>
      </c>
      <c r="E62" s="3" t="s">
        <v>186</v>
      </c>
      <c r="F62" s="3" t="s">
        <v>187</v>
      </c>
      <c r="G62" s="3" t="s">
        <v>10</v>
      </c>
      <c r="H62" s="3" t="s">
        <v>59</v>
      </c>
      <c r="I62" t="str">
        <f>_xlfn.XLOOKUP([1]!AccountTbl[[#This Row],[IndustrySeq]],[1]!IndustryTbl[IndustrySeq],[1]!IndustryTbl[Industry])</f>
        <v>Entertainment Retail</v>
      </c>
      <c r="J62" t="str">
        <f>_xlfn.XLOOKUP([1]!AccountTbl[[#This Row],[AccountOwnerSeq]],[1]!OwnerTbl[SystemUserSeq],[1]!OwnerTbl[Owner],"")</f>
        <v>Christa Geller</v>
      </c>
    </row>
    <row r="63" spans="2:10" x14ac:dyDescent="0.4">
      <c r="B63"/>
      <c r="C63"/>
      <c r="D63" s="4" t="s">
        <v>188</v>
      </c>
      <c r="E63" s="4" t="s">
        <v>73</v>
      </c>
      <c r="F63" s="4" t="s">
        <v>78</v>
      </c>
      <c r="G63" s="4" t="s">
        <v>10</v>
      </c>
      <c r="H63" s="4" t="s">
        <v>61</v>
      </c>
      <c r="I63" t="str">
        <f>_xlfn.XLOOKUP([1]!AccountTbl[[#This Row],[IndustrySeq]],[1]!IndustryTbl[IndustrySeq],[1]!IndustryTbl[Industry])</f>
        <v>Non-Durable Merchandise Retail</v>
      </c>
      <c r="J63" t="str">
        <f>_xlfn.XLOOKUP([1]!AccountTbl[[#This Row],[AccountOwnerSeq]],[1]!OwnerTbl[SystemUserSeq],[1]!OwnerTbl[Owner],"")</f>
        <v>Molly Clark</v>
      </c>
    </row>
    <row r="64" spans="2:10" x14ac:dyDescent="0.4">
      <c r="B64"/>
      <c r="C64"/>
      <c r="D64" s="3" t="s">
        <v>189</v>
      </c>
      <c r="E64" s="3" t="s">
        <v>112</v>
      </c>
      <c r="F64" s="3" t="s">
        <v>113</v>
      </c>
      <c r="G64" s="3" t="s">
        <v>10</v>
      </c>
      <c r="H64" s="3" t="s">
        <v>65</v>
      </c>
      <c r="I64" t="str">
        <f>_xlfn.XLOOKUP([1]!AccountTbl[[#This Row],[IndustrySeq]],[1]!IndustryTbl[IndustrySeq],[1]!IndustryTbl[Industry])</f>
        <v>Consumer Services</v>
      </c>
      <c r="J64" t="str">
        <f>_xlfn.XLOOKUP([1]!AccountTbl[[#This Row],[AccountOwnerSeq]],[1]!OwnerTbl[SystemUserSeq],[1]!OwnerTbl[Owner],"")</f>
        <v>Renee Lo</v>
      </c>
    </row>
    <row r="65" spans="2:10" x14ac:dyDescent="0.4">
      <c r="B65"/>
      <c r="C65"/>
      <c r="D65" s="4" t="s">
        <v>190</v>
      </c>
      <c r="E65" s="4" t="s">
        <v>12</v>
      </c>
      <c r="F65" s="4" t="s">
        <v>13</v>
      </c>
      <c r="G65" s="4" t="s">
        <v>10</v>
      </c>
      <c r="H65" s="4" t="s">
        <v>61</v>
      </c>
      <c r="I65" t="str">
        <f>_xlfn.XLOOKUP([1]!AccountTbl[[#This Row],[IndustrySeq]],[1]!IndustryTbl[IndustrySeq],[1]!IndustryTbl[Industry])</f>
        <v>Outbound Consumer Service</v>
      </c>
      <c r="J65" t="str">
        <f>_xlfn.XLOOKUP([1]!AccountTbl[[#This Row],[AccountOwnerSeq]],[1]!OwnerTbl[SystemUserSeq],[1]!OwnerTbl[Owner],"")</f>
        <v>Molly Clark</v>
      </c>
    </row>
    <row r="66" spans="2:10" x14ac:dyDescent="0.4">
      <c r="B66"/>
      <c r="C66"/>
      <c r="D66" s="3" t="s">
        <v>191</v>
      </c>
      <c r="E66" s="3" t="s">
        <v>73</v>
      </c>
      <c r="F66" s="3" t="s">
        <v>78</v>
      </c>
      <c r="G66" s="3" t="s">
        <v>10</v>
      </c>
      <c r="H66" s="3" t="s">
        <v>61</v>
      </c>
      <c r="I66" t="str">
        <f>_xlfn.XLOOKUP([1]!AccountTbl[[#This Row],[IndustrySeq]],[1]!IndustryTbl[IndustrySeq],[1]!IndustryTbl[Industry])</f>
        <v>Inbound Repair and Services</v>
      </c>
      <c r="J66" t="str">
        <f>_xlfn.XLOOKUP([1]!AccountTbl[[#This Row],[AccountOwnerSeq]],[1]!OwnerTbl[SystemUserSeq],[1]!OwnerTbl[Owner],"")</f>
        <v>Jeff Hay</v>
      </c>
    </row>
    <row r="67" spans="2:10" x14ac:dyDescent="0.4">
      <c r="B67"/>
      <c r="C67"/>
      <c r="D67" s="4" t="s">
        <v>192</v>
      </c>
      <c r="E67" s="4" t="s">
        <v>193</v>
      </c>
      <c r="F67" s="4" t="s">
        <v>71</v>
      </c>
      <c r="G67" s="4" t="s">
        <v>10</v>
      </c>
      <c r="H67" s="4" t="s">
        <v>65</v>
      </c>
      <c r="I67" t="str">
        <f>_xlfn.XLOOKUP([1]!AccountTbl[[#This Row],[IndustrySeq]],[1]!IndustryTbl[IndustrySeq],[1]!IndustryTbl[Industry])</f>
        <v>Legal Services</v>
      </c>
      <c r="J67" t="str">
        <f>_xlfn.XLOOKUP([1]!AccountTbl[[#This Row],[AccountOwnerSeq]],[1]!OwnerTbl[SystemUserSeq],[1]!OwnerTbl[Owner],"")</f>
        <v>Jamie Reding</v>
      </c>
    </row>
    <row r="68" spans="2:10" x14ac:dyDescent="0.4">
      <c r="B68"/>
      <c r="C68"/>
      <c r="D68" s="3" t="s">
        <v>25</v>
      </c>
      <c r="E68" s="3" t="s">
        <v>194</v>
      </c>
      <c r="F68" s="3" t="s">
        <v>76</v>
      </c>
      <c r="G68" s="3" t="s">
        <v>10</v>
      </c>
      <c r="H68" s="3" t="s">
        <v>65</v>
      </c>
      <c r="I68" t="str">
        <f>_xlfn.XLOOKUP([1]!AccountTbl[[#This Row],[IndustrySeq]],[1]!IndustryTbl[IndustrySeq],[1]!IndustryTbl[Industry])</f>
        <v>Design, Direction and Creative Management</v>
      </c>
      <c r="J68" t="str">
        <f>_xlfn.XLOOKUP([1]!AccountTbl[[#This Row],[AccountOwnerSeq]],[1]!OwnerTbl[SystemUserSeq],[1]!OwnerTbl[Owner],"")</f>
        <v>Spencer Low</v>
      </c>
    </row>
    <row r="69" spans="2:10" x14ac:dyDescent="0.4">
      <c r="B69"/>
      <c r="C69"/>
      <c r="D69" s="4" t="s">
        <v>195</v>
      </c>
      <c r="E69" s="4" t="s">
        <v>196</v>
      </c>
      <c r="F69" s="4" t="s">
        <v>197</v>
      </c>
      <c r="G69" s="4" t="s">
        <v>10</v>
      </c>
      <c r="H69" s="4" t="s">
        <v>65</v>
      </c>
      <c r="I69" t="str">
        <f>_xlfn.XLOOKUP([1]!AccountTbl[[#This Row],[IndustrySeq]],[1]!IndustryTbl[IndustrySeq],[1]!IndustryTbl[Industry])</f>
        <v>Consumer Services</v>
      </c>
      <c r="J69" t="str">
        <f>_xlfn.XLOOKUP([1]!AccountTbl[[#This Row],[AccountOwnerSeq]],[1]!OwnerTbl[SystemUserSeq],[1]!OwnerTbl[Owner],"")</f>
        <v>Anne Weiler</v>
      </c>
    </row>
    <row r="70" spans="2:10" x14ac:dyDescent="0.4">
      <c r="B70"/>
      <c r="C70"/>
      <c r="D70" s="3" t="s">
        <v>198</v>
      </c>
      <c r="E70" s="3" t="s">
        <v>86</v>
      </c>
      <c r="F70" s="3" t="s">
        <v>81</v>
      </c>
      <c r="G70" s="3" t="s">
        <v>10</v>
      </c>
      <c r="H70" s="3" t="s">
        <v>68</v>
      </c>
      <c r="I70" t="str">
        <f>_xlfn.XLOOKUP([1]!AccountTbl[[#This Row],[IndustrySeq]],[1]!IndustryTbl[IndustrySeq],[1]!IndustryTbl[Industry])</f>
        <v>Inbound Repair and Services</v>
      </c>
      <c r="J70" t="str">
        <f>_xlfn.XLOOKUP([1]!AccountTbl[[#This Row],[AccountOwnerSeq]],[1]!OwnerTbl[SystemUserSeq],[1]!OwnerTbl[Owner],"")</f>
        <v>Alicia Thomber</v>
      </c>
    </row>
    <row r="71" spans="2:10" x14ac:dyDescent="0.4">
      <c r="B71"/>
      <c r="C71"/>
      <c r="D71" s="4" t="s">
        <v>199</v>
      </c>
      <c r="E71" s="4" t="s">
        <v>128</v>
      </c>
      <c r="F71" s="4" t="s">
        <v>71</v>
      </c>
      <c r="G71" s="4" t="s">
        <v>10</v>
      </c>
      <c r="H71" s="4" t="s">
        <v>65</v>
      </c>
      <c r="I71" t="str">
        <f>_xlfn.XLOOKUP([1]!AccountTbl[[#This Row],[IndustrySeq]],[1]!IndustryTbl[IndustrySeq],[1]!IndustryTbl[Industry])</f>
        <v>Outbound Consumer Service</v>
      </c>
      <c r="J71" t="str">
        <f>_xlfn.XLOOKUP([1]!AccountTbl[[#This Row],[AccountOwnerSeq]],[1]!OwnerTbl[SystemUserSeq],[1]!OwnerTbl[Owner],"")</f>
        <v>Jamie Reding</v>
      </c>
    </row>
    <row r="72" spans="2:10" x14ac:dyDescent="0.4">
      <c r="B72"/>
      <c r="C72"/>
      <c r="D72" s="3" t="s">
        <v>11</v>
      </c>
      <c r="E72" s="3" t="s">
        <v>200</v>
      </c>
      <c r="F72" s="3" t="s">
        <v>159</v>
      </c>
      <c r="G72" s="3" t="s">
        <v>10</v>
      </c>
      <c r="H72" s="3" t="s">
        <v>59</v>
      </c>
      <c r="I72" t="str">
        <f>_xlfn.XLOOKUP([1]!AccountTbl[[#This Row],[IndustrySeq]],[1]!IndustryTbl[IndustrySeq],[1]!IndustryTbl[Industry])</f>
        <v>Consulting</v>
      </c>
      <c r="J72" t="str">
        <f>_xlfn.XLOOKUP([1]!AccountTbl[[#This Row],[AccountOwnerSeq]],[1]!OwnerTbl[SystemUserSeq],[1]!OwnerTbl[Owner],"")</f>
        <v>Allie Bellew</v>
      </c>
    </row>
    <row r="73" spans="2:10" x14ac:dyDescent="0.4">
      <c r="B73"/>
      <c r="C73"/>
      <c r="D73" s="4" t="s">
        <v>201</v>
      </c>
      <c r="E73" s="4" t="s">
        <v>202</v>
      </c>
      <c r="F73" s="4" t="s">
        <v>113</v>
      </c>
      <c r="G73" s="4" t="s">
        <v>10</v>
      </c>
      <c r="H73" s="4" t="s">
        <v>65</v>
      </c>
      <c r="I73" t="str">
        <f>_xlfn.XLOOKUP([1]!AccountTbl[[#This Row],[IndustrySeq]],[1]!IndustryTbl[IndustrySeq],[1]!IndustryTbl[Industry])</f>
        <v>Distributors, Dispatchers and Processors</v>
      </c>
      <c r="J73" t="str">
        <f>_xlfn.XLOOKUP([1]!AccountTbl[[#This Row],[AccountOwnerSeq]],[1]!OwnerTbl[SystemUserSeq],[1]!OwnerTbl[Owner],"")</f>
        <v>Spencer Low</v>
      </c>
    </row>
    <row r="74" spans="2:10" x14ac:dyDescent="0.4">
      <c r="B74"/>
      <c r="C74"/>
      <c r="D74" s="3" t="s">
        <v>203</v>
      </c>
      <c r="E74" s="3" t="s">
        <v>204</v>
      </c>
      <c r="F74" s="3" t="s">
        <v>71</v>
      </c>
      <c r="G74" s="3" t="s">
        <v>10</v>
      </c>
      <c r="H74" s="3" t="s">
        <v>65</v>
      </c>
      <c r="I74" t="str">
        <f>_xlfn.XLOOKUP([1]!AccountTbl[[#This Row],[IndustrySeq]],[1]!IndustryTbl[IndustrySeq],[1]!IndustryTbl[Industry])</f>
        <v>Accounting</v>
      </c>
      <c r="J74" t="str">
        <f>_xlfn.XLOOKUP([1]!AccountTbl[[#This Row],[AccountOwnerSeq]],[1]!OwnerTbl[SystemUserSeq],[1]!OwnerTbl[Owner],"")</f>
        <v>Jamie Reding</v>
      </c>
    </row>
    <row r="75" spans="2:10" x14ac:dyDescent="0.4">
      <c r="B75"/>
      <c r="C75"/>
      <c r="D75" s="4" t="s">
        <v>205</v>
      </c>
      <c r="E75" s="4" t="s">
        <v>73</v>
      </c>
      <c r="F75" s="4" t="s">
        <v>78</v>
      </c>
      <c r="G75" s="4" t="s">
        <v>10</v>
      </c>
      <c r="H75" s="4" t="s">
        <v>61</v>
      </c>
      <c r="I75" t="str">
        <f>_xlfn.XLOOKUP([1]!AccountTbl[[#This Row],[IndustrySeq]],[1]!IndustryTbl[IndustrySeq],[1]!IndustryTbl[Industry])</f>
        <v>Durable Manufacturing</v>
      </c>
      <c r="J75" t="str">
        <f>_xlfn.XLOOKUP([1]!AccountTbl[[#This Row],[AccountOwnerSeq]],[1]!OwnerTbl[SystemUserSeq],[1]!OwnerTbl[Owner],"")</f>
        <v>Anne Weiler</v>
      </c>
    </row>
    <row r="76" spans="2:10" x14ac:dyDescent="0.4">
      <c r="B76"/>
      <c r="C76"/>
      <c r="D76" s="3" t="s">
        <v>206</v>
      </c>
      <c r="E76" s="3" t="s">
        <v>207</v>
      </c>
      <c r="F76" s="3" t="s">
        <v>208</v>
      </c>
      <c r="G76" s="3" t="s">
        <v>10</v>
      </c>
      <c r="H76" s="3" t="s">
        <v>61</v>
      </c>
      <c r="I76" t="str">
        <f>_xlfn.XLOOKUP([1]!AccountTbl[[#This Row],[IndustrySeq]],[1]!IndustryTbl[IndustrySeq],[1]!IndustryTbl[Industry])</f>
        <v>Non-Durable Merchandise Retail</v>
      </c>
      <c r="J76" t="str">
        <f>_xlfn.XLOOKUP([1]!AccountTbl[[#This Row],[AccountOwnerSeq]],[1]!OwnerTbl[SystemUserSeq],[1]!OwnerTbl[Owner],"")</f>
        <v>Sanjay Shah</v>
      </c>
    </row>
    <row r="77" spans="2:10" x14ac:dyDescent="0.4">
      <c r="B77"/>
      <c r="C77"/>
      <c r="D77" s="4" t="s">
        <v>209</v>
      </c>
      <c r="E77" s="4" t="s">
        <v>210</v>
      </c>
      <c r="F77" s="4" t="s">
        <v>81</v>
      </c>
      <c r="G77" s="4" t="s">
        <v>10</v>
      </c>
      <c r="H77" s="4" t="s">
        <v>68</v>
      </c>
      <c r="I77" t="str">
        <f>_xlfn.XLOOKUP([1]!AccountTbl[[#This Row],[IndustrySeq]],[1]!IndustryTbl[IndustrySeq],[1]!IndustryTbl[Industry])</f>
        <v>Insurance</v>
      </c>
      <c r="J77" t="str">
        <f>_xlfn.XLOOKUP([1]!AccountTbl[[#This Row],[AccountOwnerSeq]],[1]!OwnerTbl[SystemUserSeq],[1]!OwnerTbl[Owner],"")</f>
        <v>Alicia Thomber</v>
      </c>
    </row>
    <row r="78" spans="2:10" x14ac:dyDescent="0.4">
      <c r="B78"/>
      <c r="C78"/>
      <c r="D78" s="3" t="s">
        <v>211</v>
      </c>
      <c r="E78" s="3" t="s">
        <v>212</v>
      </c>
      <c r="F78" s="3" t="s">
        <v>213</v>
      </c>
      <c r="G78" s="3" t="s">
        <v>10</v>
      </c>
      <c r="H78" s="3" t="s">
        <v>65</v>
      </c>
      <c r="I78" t="str">
        <f>_xlfn.XLOOKUP([1]!AccountTbl[[#This Row],[IndustrySeq]],[1]!IndustryTbl[IndustrySeq],[1]!IndustryTbl[Industry])</f>
        <v>Building Supply Retail</v>
      </c>
      <c r="J78" t="str">
        <f>_xlfn.XLOOKUP([1]!AccountTbl[[#This Row],[AccountOwnerSeq]],[1]!OwnerTbl[SystemUserSeq],[1]!OwnerTbl[Owner],"")</f>
        <v>Alicia Thomber</v>
      </c>
    </row>
    <row r="79" spans="2:10" x14ac:dyDescent="0.4">
      <c r="B79"/>
      <c r="C79"/>
      <c r="D79" s="4" t="s">
        <v>214</v>
      </c>
      <c r="E79" s="4" t="s">
        <v>15</v>
      </c>
      <c r="F79" s="4" t="s">
        <v>13</v>
      </c>
      <c r="G79" s="4" t="s">
        <v>10</v>
      </c>
      <c r="H79" s="4" t="s">
        <v>61</v>
      </c>
      <c r="I79" t="str">
        <f>_xlfn.XLOOKUP([1]!AccountTbl[[#This Row],[IndustrySeq]],[1]!IndustryTbl[IndustrySeq],[1]!IndustryTbl[Industry])</f>
        <v>Insurance</v>
      </c>
      <c r="J79" t="str">
        <f>_xlfn.XLOOKUP([1]!AccountTbl[[#This Row],[AccountOwnerSeq]],[1]!OwnerTbl[SystemUserSeq],[1]!OwnerTbl[Owner],"")</f>
        <v>Molly Clark</v>
      </c>
    </row>
    <row r="80" spans="2:10" x14ac:dyDescent="0.4">
      <c r="B80"/>
      <c r="C80"/>
      <c r="D80" s="3" t="s">
        <v>215</v>
      </c>
      <c r="E80" s="3" t="s">
        <v>94</v>
      </c>
      <c r="F80" s="3" t="s">
        <v>13</v>
      </c>
      <c r="G80" s="3" t="s">
        <v>10</v>
      </c>
      <c r="H80" s="3" t="s">
        <v>61</v>
      </c>
      <c r="I80" t="str">
        <f>_xlfn.XLOOKUP([1]!AccountTbl[[#This Row],[IndustrySeq]],[1]!IndustryTbl[IndustrySeq],[1]!IndustryTbl[Industry])</f>
        <v>Eating and Drinking Places</v>
      </c>
      <c r="J80" t="str">
        <f>_xlfn.XLOOKUP([1]!AccountTbl[[#This Row],[AccountOwnerSeq]],[1]!OwnerTbl[SystemUserSeq],[1]!OwnerTbl[Owner],"")</f>
        <v>Anne Weiler</v>
      </c>
    </row>
    <row r="81" spans="2:10" x14ac:dyDescent="0.4">
      <c r="B81"/>
      <c r="C81"/>
      <c r="D81" s="4" t="s">
        <v>216</v>
      </c>
      <c r="E81" s="4" t="s">
        <v>217</v>
      </c>
      <c r="F81" s="4" t="s">
        <v>100</v>
      </c>
      <c r="G81" s="4" t="s">
        <v>10</v>
      </c>
      <c r="H81" s="4" t="s">
        <v>68</v>
      </c>
      <c r="I81" t="str">
        <f>_xlfn.XLOOKUP([1]!AccountTbl[[#This Row],[IndustrySeq]],[1]!IndustryTbl[IndustrySeq],[1]!IndustryTbl[Industry])</f>
        <v>Outbound Consumer Service</v>
      </c>
      <c r="J81" t="str">
        <f>_xlfn.XLOOKUP([1]!AccountTbl[[#This Row],[AccountOwnerSeq]],[1]!OwnerTbl[SystemUserSeq],[1]!OwnerTbl[Owner],"")</f>
        <v>Alicia Thomber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C8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8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E82:F1048576" xr:uid="{00000000-0002-0000-0000-000002000000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82:G1048576" xr:uid="{00000000-0002-0000-0000-000004000000}">
      <formula1>50</formula1>
    </dataValidation>
    <dataValidation allowBlank="1" showInputMessage="1" showErrorMessage="1" error=" " promptTitle="Lookup" prompt="This Territory record must already exist in Microsoft Dynamics 365 or in this source file." sqref="H82:H1048576" xr:uid="{00000000-0002-0000-0000-000005000000}"/>
    <dataValidation showInputMessage="1" showErrorMessage="1" error=" " promptTitle="Lookup (required)" prompt="This Owner record must already exist in Microsoft Dynamics 365 or in this source file." sqref="J82:J1048576" xr:uid="{00000000-0002-0000-0000-000007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Industry must be selected from the drop-down list." promptTitle="Option set" prompt="Select a value from the drop-down list." xr:uid="{00000000-0002-0000-0000-000006000000}">
          <x14:formula1>
            <xm:f>hiddenSheet!$A$2:$AG$2</xm:f>
          </x14:formula1>
          <xm:sqref>I82:I1048576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G2"/>
  <sheetViews>
    <sheetView workbookViewId="0"/>
  </sheetViews>
  <sheetFormatPr defaultRowHeight="14.6" x14ac:dyDescent="0.4"/>
  <sheetData>
    <row r="1" spans="1:33" x14ac:dyDescent="0.4">
      <c r="A1" t="s">
        <v>27</v>
      </c>
    </row>
    <row r="2" spans="1:33" x14ac:dyDescent="0.4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20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22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26</v>
      </c>
      <c r="AE2" t="s">
        <v>55</v>
      </c>
      <c r="AF2" t="s">
        <v>56</v>
      </c>
      <c r="AG2" t="s">
        <v>17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Accounts - For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2023-07-07T15:47:27Z</dcterms:modified>
</cp:coreProperties>
</file>