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PPAtacker.py\Desktop\StuData\"/>
    </mc:Choice>
  </mc:AlternateContent>
  <bookViews>
    <workbookView xWindow="0" yWindow="0" windowWidth="15345" windowHeight="5085"/>
  </bookViews>
  <sheets>
    <sheet name="MQ" sheetId="1" r:id="rId1"/>
    <sheet name="GQ" sheetId="2" r:id="rId2"/>
  </sheets>
  <definedNames>
    <definedName name="_xlnm._FilterDatabase" localSheetId="0" hidden="1">MQ!$A$1:$BW$74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1" l="1"/>
  <c r="AR16" i="1" s="1"/>
  <c r="AK16" i="1"/>
  <c r="AP16" i="1" s="1"/>
  <c r="AJ16" i="1"/>
  <c r="AO16" i="1" s="1"/>
  <c r="X16" i="1"/>
  <c r="X24" i="1"/>
  <c r="AL31" i="1"/>
  <c r="AR31" i="1" s="1"/>
  <c r="AK31" i="1"/>
  <c r="AP31" i="1" s="1"/>
  <c r="AJ31" i="1"/>
  <c r="AO31" i="1" s="1"/>
  <c r="X31" i="1"/>
  <c r="X28" i="1"/>
  <c r="X19" i="1"/>
  <c r="AR7" i="1"/>
  <c r="AR29" i="1"/>
  <c r="AP22" i="1"/>
  <c r="AP23" i="1"/>
  <c r="AO29" i="1"/>
  <c r="AK25" i="1"/>
  <c r="AP25" i="1" s="1"/>
  <c r="AK26" i="1"/>
  <c r="AP26" i="1" s="1"/>
  <c r="AK27" i="1"/>
  <c r="AP27" i="1" s="1"/>
  <c r="AK28" i="1"/>
  <c r="AP28" i="1" s="1"/>
  <c r="AK29" i="1"/>
  <c r="AP29" i="1" s="1"/>
  <c r="AL21" i="1"/>
  <c r="AR21" i="1" s="1"/>
  <c r="AL22" i="1"/>
  <c r="AR22" i="1" s="1"/>
  <c r="AL23" i="1"/>
  <c r="AR23" i="1" s="1"/>
  <c r="AL24" i="1"/>
  <c r="AR24" i="1" s="1"/>
  <c r="AL25" i="1"/>
  <c r="AR25" i="1" s="1"/>
  <c r="AL26" i="1"/>
  <c r="AR26" i="1" s="1"/>
  <c r="AL27" i="1"/>
  <c r="AR27" i="1" s="1"/>
  <c r="AL28" i="1"/>
  <c r="AR28" i="1" s="1"/>
  <c r="AL29" i="1"/>
  <c r="AJ21" i="1"/>
  <c r="AO21" i="1" s="1"/>
  <c r="AJ22" i="1"/>
  <c r="AO22" i="1" s="1"/>
  <c r="AJ23" i="1"/>
  <c r="AO23" i="1" s="1"/>
  <c r="AJ24" i="1"/>
  <c r="AO24" i="1" s="1"/>
  <c r="AJ25" i="1"/>
  <c r="AO25" i="1" s="1"/>
  <c r="AJ26" i="1"/>
  <c r="AO26" i="1" s="1"/>
  <c r="AJ27" i="1"/>
  <c r="AO27" i="1" s="1"/>
  <c r="AJ28" i="1"/>
  <c r="AO28" i="1" s="1"/>
  <c r="AJ29" i="1"/>
  <c r="AL2" i="1"/>
  <c r="AQ2" i="1" s="1"/>
  <c r="AK2" i="1"/>
  <c r="AP2" i="1" s="1"/>
  <c r="AJ2" i="1"/>
  <c r="AO2" i="1" s="1"/>
  <c r="AL3" i="1"/>
  <c r="AR3" i="1" s="1"/>
  <c r="AK3" i="1"/>
  <c r="AP3" i="1" s="1"/>
  <c r="AJ3" i="1"/>
  <c r="AO3" i="1" s="1"/>
  <c r="AJ5" i="1"/>
  <c r="AO5" i="1" s="1"/>
  <c r="AK5" i="1"/>
  <c r="AP5" i="1" s="1"/>
  <c r="AL5" i="1"/>
  <c r="AJ6" i="1"/>
  <c r="AO6" i="1" s="1"/>
  <c r="AK6" i="1"/>
  <c r="AP6" i="1" s="1"/>
  <c r="AL6" i="1"/>
  <c r="AR6" i="1" s="1"/>
  <c r="AL7" i="1"/>
  <c r="AK7" i="1"/>
  <c r="AP7" i="1" s="1"/>
  <c r="AJ7" i="1"/>
  <c r="AO7" i="1" s="1"/>
  <c r="AL9" i="1"/>
  <c r="AR9" i="1" s="1"/>
  <c r="AL10" i="1"/>
  <c r="AR10" i="1" s="1"/>
  <c r="AK9" i="1"/>
  <c r="AP9" i="1" s="1"/>
  <c r="AK10" i="1"/>
  <c r="AP10" i="1" s="1"/>
  <c r="AJ9" i="1"/>
  <c r="AO9" i="1" s="1"/>
  <c r="AJ10" i="1"/>
  <c r="AO10" i="1" s="1"/>
  <c r="AL12" i="1"/>
  <c r="AR12" i="1" s="1"/>
  <c r="AL13" i="1"/>
  <c r="AR13" i="1" s="1"/>
  <c r="AL14" i="1"/>
  <c r="AR14" i="1" s="1"/>
  <c r="AL15" i="1"/>
  <c r="AR15" i="1" s="1"/>
  <c r="AL17" i="1"/>
  <c r="AR17" i="1" s="1"/>
  <c r="AL18" i="1"/>
  <c r="AR18" i="1" s="1"/>
  <c r="AL19" i="1"/>
  <c r="AR19" i="1" s="1"/>
  <c r="AL20" i="1"/>
  <c r="AR20" i="1" s="1"/>
  <c r="AK12" i="1"/>
  <c r="AP12" i="1" s="1"/>
  <c r="AK13" i="1"/>
  <c r="AP13" i="1" s="1"/>
  <c r="AK14" i="1"/>
  <c r="AP14" i="1" s="1"/>
  <c r="AK15" i="1"/>
  <c r="AP15" i="1" s="1"/>
  <c r="AK17" i="1"/>
  <c r="AP17" i="1" s="1"/>
  <c r="AK18" i="1"/>
  <c r="AP18" i="1" s="1"/>
  <c r="AK19" i="1"/>
  <c r="AP19" i="1" s="1"/>
  <c r="AK20" i="1"/>
  <c r="AP20" i="1" s="1"/>
  <c r="AK21" i="1"/>
  <c r="AP21" i="1" s="1"/>
  <c r="AK22" i="1"/>
  <c r="AK23" i="1"/>
  <c r="AK24" i="1"/>
  <c r="AP24" i="1" s="1"/>
  <c r="AJ12" i="1"/>
  <c r="AO12" i="1" s="1"/>
  <c r="AJ13" i="1"/>
  <c r="AO13" i="1" s="1"/>
  <c r="AJ14" i="1"/>
  <c r="AO14" i="1" s="1"/>
  <c r="AJ15" i="1"/>
  <c r="AO15" i="1" s="1"/>
  <c r="AJ17" i="1"/>
  <c r="AO17" i="1" s="1"/>
  <c r="AJ18" i="1"/>
  <c r="AO18" i="1" s="1"/>
  <c r="AJ19" i="1"/>
  <c r="AO19" i="1" s="1"/>
  <c r="AJ20" i="1"/>
  <c r="AO20" i="1" s="1"/>
  <c r="AL11" i="1"/>
  <c r="AR11" i="1" s="1"/>
  <c r="AK11" i="1"/>
  <c r="AP11" i="1" s="1"/>
  <c r="AJ11" i="1"/>
  <c r="AO11" i="1" s="1"/>
  <c r="AL4" i="1"/>
  <c r="AR4" i="1" s="1"/>
  <c r="AK4" i="1"/>
  <c r="AP4" i="1" s="1"/>
  <c r="AJ4" i="1"/>
  <c r="AO4" i="1" s="1"/>
  <c r="AX8" i="1"/>
  <c r="AW5" i="1"/>
  <c r="AW6" i="1"/>
  <c r="AW7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8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2" i="1"/>
  <c r="AW3" i="1"/>
  <c r="AW4" i="1"/>
</calcChain>
</file>

<file path=xl/sharedStrings.xml><?xml version="1.0" encoding="utf-8"?>
<sst xmlns="http://schemas.openxmlformats.org/spreadsheetml/2006/main" count="1127" uniqueCount="277">
  <si>
    <t>S.NO</t>
  </si>
  <si>
    <t>APPLICATION NUMBER</t>
  </si>
  <si>
    <t>DATE OF APPLICATION</t>
  </si>
  <si>
    <t>NAME OF HE STUDENT</t>
  </si>
  <si>
    <t>AADHAR NUMBER</t>
  </si>
  <si>
    <t>DATE OF BIRTH</t>
  </si>
  <si>
    <t>GENDER</t>
  </si>
  <si>
    <t>DEAPRTMENT</t>
  </si>
  <si>
    <t>QUOTA</t>
  </si>
  <si>
    <t>COMMUNITY</t>
  </si>
  <si>
    <t>CASTE</t>
  </si>
  <si>
    <t>RELIGION</t>
  </si>
  <si>
    <t>MOTHER TONGUE</t>
  </si>
  <si>
    <t>BLOOD GROUP</t>
  </si>
  <si>
    <t>MEDIUM OF SCHOOL</t>
  </si>
  <si>
    <t>MARITAL STATUS</t>
  </si>
  <si>
    <t>FATHER NAME</t>
  </si>
  <si>
    <t>MOTHER NAME</t>
  </si>
  <si>
    <t>GUARDIAN NAME</t>
  </si>
  <si>
    <t>ANNUAL INCOME</t>
  </si>
  <si>
    <t>PARENT OCCUPATION</t>
  </si>
  <si>
    <t>GOV/
PRIVATE</t>
  </si>
  <si>
    <t>PRESENT ADDRESS</t>
  </si>
  <si>
    <t>PERMANENT ADDRESS 2</t>
  </si>
  <si>
    <t>PINCODE</t>
  </si>
  <si>
    <t>DISTRICT</t>
  </si>
  <si>
    <t>LOCATION OF RESIDENCE</t>
  </si>
  <si>
    <t>PARENT CELL NUMBER</t>
  </si>
  <si>
    <t>STUDENT CELL NUMBER</t>
  </si>
  <si>
    <t>HOSTEL</t>
  </si>
  <si>
    <t>X SCHOOL NAME</t>
  </si>
  <si>
    <t>LOCATION</t>
  </si>
  <si>
    <t>BOARD</t>
  </si>
  <si>
    <t>YEAR OF PASSING</t>
  </si>
  <si>
    <t>% OF MARK</t>
  </si>
  <si>
    <t>XI SCHOOL NAME</t>
  </si>
  <si>
    <t>XII SCHOOL NAME</t>
  </si>
  <si>
    <t>PHYSICS</t>
  </si>
  <si>
    <t>CHEMISTRY</t>
  </si>
  <si>
    <t>MATHS</t>
  </si>
  <si>
    <t>CUT OFF MARK</t>
  </si>
  <si>
    <t xml:space="preserve">% OF TOTAL MARK </t>
  </si>
  <si>
    <t>EMIS NUMBER</t>
  </si>
  <si>
    <t>X MARK SHEET</t>
  </si>
  <si>
    <t>XI MARK SHEET</t>
  </si>
  <si>
    <t>XII MARK SHEET</t>
  </si>
  <si>
    <t xml:space="preserve">TC </t>
  </si>
  <si>
    <t>CC</t>
  </si>
  <si>
    <t>IC</t>
  </si>
  <si>
    <t>FG</t>
  </si>
  <si>
    <t>JD</t>
  </si>
  <si>
    <t>NT</t>
  </si>
  <si>
    <t>AADHAR CARD TO FATHER</t>
  </si>
  <si>
    <t>AADHAR CARD TO MOTHER</t>
  </si>
  <si>
    <t>AADHAR CARD TO STUDENT</t>
  </si>
  <si>
    <t>FAMILY CARD</t>
  </si>
  <si>
    <t>VOTER ID</t>
  </si>
  <si>
    <t>DATE OF ADMISION</t>
  </si>
  <si>
    <r>
      <t>PUTHUMAIPEN</t>
    </r>
    <r>
      <rPr>
        <sz val="12"/>
        <color theme="1"/>
        <rFont val="Times New Roman"/>
        <family val="1"/>
      </rPr>
      <t xml:space="preserve"> </t>
    </r>
  </si>
  <si>
    <t>PMMS</t>
  </si>
  <si>
    <t>BC/MBC</t>
  </si>
  <si>
    <t>NSP</t>
  </si>
  <si>
    <t>NAME OF THE BANK</t>
  </si>
  <si>
    <t>BRANCH</t>
  </si>
  <si>
    <t>ACCOUNT NUMBER</t>
  </si>
  <si>
    <t>IFSC CODE</t>
  </si>
  <si>
    <t>MICR CODE</t>
  </si>
  <si>
    <t>19/4/2023</t>
  </si>
  <si>
    <t>PRANAVA NATHAN K S</t>
  </si>
  <si>
    <t>M</t>
  </si>
  <si>
    <t>AI&amp;DS</t>
  </si>
  <si>
    <t>MQ</t>
  </si>
  <si>
    <t>MBC</t>
  </si>
  <si>
    <t>27/4/2023</t>
  </si>
  <si>
    <t>PRAVEENA S</t>
  </si>
  <si>
    <t>F</t>
  </si>
  <si>
    <t>ECE</t>
  </si>
  <si>
    <t>29/4/2023</t>
  </si>
  <si>
    <t>GOKULKUMAR V</t>
  </si>
  <si>
    <t>Mech</t>
  </si>
  <si>
    <t>VANNIYAR</t>
  </si>
  <si>
    <t>HINDU</t>
  </si>
  <si>
    <t>TAMIL</t>
  </si>
  <si>
    <t>0+VE</t>
  </si>
  <si>
    <t>ENGLISH</t>
  </si>
  <si>
    <t>SINGLE</t>
  </si>
  <si>
    <t>VEERAMANI K</t>
  </si>
  <si>
    <t>PARIMALA V</t>
  </si>
  <si>
    <t>AGRICULTURE</t>
  </si>
  <si>
    <t>PRIVATE</t>
  </si>
  <si>
    <t>NO 3, CHITRA NAGAR,
THIRUPATHRIPULIYUR
CUDDALORE</t>
  </si>
  <si>
    <t>CUDDALORE</t>
  </si>
  <si>
    <t>RURAL</t>
  </si>
  <si>
    <t>N</t>
  </si>
  <si>
    <t>LAKSHMI CHORDIA MEMORIAL MATRICK HR SEC SCHOOL</t>
  </si>
  <si>
    <t>STATE BOARD</t>
  </si>
  <si>
    <t>PASS</t>
  </si>
  <si>
    <t>NO</t>
  </si>
  <si>
    <t>NA</t>
  </si>
  <si>
    <t>ARUN KUMAR A</t>
  </si>
  <si>
    <t>SARAN GANDHI S</t>
  </si>
  <si>
    <t>SOORYA KUMAAR M</t>
  </si>
  <si>
    <t>PARVATHARAJAKULAM</t>
  </si>
  <si>
    <t>NADEER S.A</t>
  </si>
  <si>
    <t>BCM</t>
  </si>
  <si>
    <t>LABBAI</t>
  </si>
  <si>
    <t>MUSLIM</t>
  </si>
  <si>
    <t>A1+VE</t>
  </si>
  <si>
    <t>SULTHAN ARIF J</t>
  </si>
  <si>
    <t>JULAIKA BEEVI M Y</t>
  </si>
  <si>
    <t>BUSINESS</t>
  </si>
  <si>
    <t>NO 41/75, SONAGAR STREET,
CUDDALORE OT</t>
  </si>
  <si>
    <t>ST DAVID HR SEC SCHOOL</t>
  </si>
  <si>
    <t>GOV AIDED</t>
  </si>
  <si>
    <t>HARIHARAN M</t>
  </si>
  <si>
    <t>MQ - PMSS</t>
  </si>
  <si>
    <t>SC</t>
  </si>
  <si>
    <t>ADI DREAVIDA</t>
  </si>
  <si>
    <t>22/5/2023</t>
  </si>
  <si>
    <t>HARIPRASATH P</t>
  </si>
  <si>
    <t>CSE</t>
  </si>
  <si>
    <t>PARVATHA RAJAKULAM</t>
  </si>
  <si>
    <t>VINOTH M</t>
  </si>
  <si>
    <t>15/5/2023</t>
  </si>
  <si>
    <t>SATHISH T</t>
  </si>
  <si>
    <t>AKSHAYA M S</t>
  </si>
  <si>
    <t>MARUTHUVAR</t>
  </si>
  <si>
    <t>19/5/2023</t>
  </si>
  <si>
    <t>DINESHKUMAR K</t>
  </si>
  <si>
    <t>VANNIYAKULA SCHETHRIYA</t>
  </si>
  <si>
    <t>SIVANESH A</t>
  </si>
  <si>
    <t>EEE</t>
  </si>
  <si>
    <t>25/5/2023</t>
  </si>
  <si>
    <t>LOKESH D</t>
  </si>
  <si>
    <t>29/5/2023</t>
  </si>
  <si>
    <t>IBRAHIM K</t>
  </si>
  <si>
    <t>DEKKANI MUSLIM</t>
  </si>
  <si>
    <t>HEMANATHAN N</t>
  </si>
  <si>
    <t>17/5/2023</t>
  </si>
  <si>
    <t>MADHAVAN P</t>
  </si>
  <si>
    <t>MOHAMED SHAKEER M S</t>
  </si>
  <si>
    <t>DAKINI</t>
  </si>
  <si>
    <t>ARIDOSS G</t>
  </si>
  <si>
    <t>ADIDRAVIDAR</t>
  </si>
  <si>
    <t>ISAIKKIMUTHU S</t>
  </si>
  <si>
    <t>JANAGI M</t>
  </si>
  <si>
    <t>22/6/2023</t>
  </si>
  <si>
    <t>DHIVAGAAR J</t>
  </si>
  <si>
    <t>23/6/2023</t>
  </si>
  <si>
    <t>SANJAY B</t>
  </si>
  <si>
    <t>Civil</t>
  </si>
  <si>
    <t>27/6/2023</t>
  </si>
  <si>
    <t>SARANRAJ K</t>
  </si>
  <si>
    <t>28/6/2023</t>
  </si>
  <si>
    <t>YUARAJ P</t>
  </si>
  <si>
    <t>BC</t>
  </si>
  <si>
    <t>SALIYAR</t>
  </si>
  <si>
    <t>17/07/2023</t>
  </si>
  <si>
    <t>VIVEDHAN V (vOCATIONAL)</t>
  </si>
  <si>
    <t>ADIDRAVIDA</t>
  </si>
  <si>
    <t>VASANTH G</t>
  </si>
  <si>
    <t>GQ/MQ</t>
  </si>
  <si>
    <t>23/5/2023</t>
  </si>
  <si>
    <t>PRABAKARAN R</t>
  </si>
  <si>
    <t>MECH</t>
  </si>
  <si>
    <t>GQ</t>
  </si>
  <si>
    <t>B+ve</t>
  </si>
  <si>
    <t>RAMAMOORTHY N</t>
  </si>
  <si>
    <t>SUDHA R</t>
  </si>
  <si>
    <t>FISHER MAN</t>
  </si>
  <si>
    <t>NO,79  KOVIL STREET,
REDDIYARPETTAI,
VANDIYAMPALLAM,
ANDARMULLIPALLAM,
CUD</t>
  </si>
  <si>
    <t>LAKSHMI CHORDIA</t>
  </si>
  <si>
    <t>ALL PASS</t>
  </si>
  <si>
    <t>CK SCHOOL</t>
  </si>
  <si>
    <t>KATHIRVANAN K</t>
  </si>
  <si>
    <t>24/4/2023</t>
  </si>
  <si>
    <t>ARAVINDHAN V</t>
  </si>
  <si>
    <t>19-05-2007</t>
  </si>
  <si>
    <t>B+VE</t>
  </si>
  <si>
    <t>VAITHYANATHAN A</t>
  </si>
  <si>
    <t>DEEPA V</t>
  </si>
  <si>
    <t>CARPENTER</t>
  </si>
  <si>
    <t>23, UPPUKARA STREET,AGARAM,PARANGIPETTAI &amp; POST,BHUVANAGIRI TK,CUDDALORE</t>
  </si>
  <si>
    <t>ATCHAYA MANDIR HR SEC SCHOOL</t>
  </si>
  <si>
    <t>B.MUTLUR</t>
  </si>
  <si>
    <t>Y</t>
  </si>
  <si>
    <t>26-07-2023</t>
  </si>
  <si>
    <t>LOKESHWARAN G</t>
  </si>
  <si>
    <t>19-07-2006</t>
  </si>
  <si>
    <t>O+VE</t>
  </si>
  <si>
    <t>GAJENDIRAN K</t>
  </si>
  <si>
    <t>BHUVANESHWARI G</t>
  </si>
  <si>
    <t>FOREMAN</t>
  </si>
  <si>
    <t>17/28-2 KOTHAR STERRT, PARANGIPETTAI</t>
  </si>
  <si>
    <t>JAWAHAR MATRIC HR SEC SCHOOL</t>
  </si>
  <si>
    <t>13/5/2023</t>
  </si>
  <si>
    <t>SURYA M</t>
  </si>
  <si>
    <t>24-07-2006</t>
  </si>
  <si>
    <t>A2+VE</t>
  </si>
  <si>
    <t>MOHAN N</t>
  </si>
  <si>
    <t>JAYALAKSHMI M</t>
  </si>
  <si>
    <t>NO 1, UPPUKARA STREET, AGARAM, PARANGIPETTAI</t>
  </si>
  <si>
    <t>GOV BOYS HR SEC SCHOOOL</t>
  </si>
  <si>
    <t>PARANGIPETTAI</t>
  </si>
  <si>
    <t>GOV</t>
  </si>
  <si>
    <t>KATHIRVEL K</t>
  </si>
  <si>
    <t>KAMMALAR</t>
  </si>
  <si>
    <t>KUAMR P</t>
  </si>
  <si>
    <t>AMUTHA K</t>
  </si>
  <si>
    <t>15, KAMATCHIAMMAN KOIL STREET, PARANGIPETTAI</t>
  </si>
  <si>
    <t>24/5/2023</t>
  </si>
  <si>
    <t>BHARATH G</t>
  </si>
  <si>
    <t>20-10-2005</t>
  </si>
  <si>
    <t>GOVINDARAJ J</t>
  </si>
  <si>
    <t>VIJAYALAKSHMI G</t>
  </si>
  <si>
    <t>FARMER</t>
  </si>
  <si>
    <t>332, MARIYAMMAN KOIL STREET, NAINARKUPPAM, AANDAR MULLIPALLAM POST,CUDDALORE</t>
  </si>
  <si>
    <t>GOV HR SEC SCHOOOL</t>
  </si>
  <si>
    <t>AANDARMULLIPALLAM</t>
  </si>
  <si>
    <t>26-07-2022</t>
  </si>
  <si>
    <t>LOKESHWARAN A</t>
  </si>
  <si>
    <t>ARUMUGAM T</t>
  </si>
  <si>
    <t>KASTHURI A</t>
  </si>
  <si>
    <t>TAILOR</t>
  </si>
  <si>
    <t>468, MUTHALIYARAPPAN KOIL STREET, B.MUTLUR, &amp;POST,BHUVANAGIRI TK</t>
  </si>
  <si>
    <t>NITHISH A</t>
  </si>
  <si>
    <t>YADHAVA</t>
  </si>
  <si>
    <t>A+VE</t>
  </si>
  <si>
    <t>ANANDHAN S</t>
  </si>
  <si>
    <t>LATHA MAGESWARI A</t>
  </si>
  <si>
    <t>DAILY WAGES</t>
  </si>
  <si>
    <t>580,NETHAJI STREET, MANALUR,LALPURAM</t>
  </si>
  <si>
    <t>URBAN</t>
  </si>
  <si>
    <t>VENUS MATRIC HR SEC SCHOOL</t>
  </si>
  <si>
    <t>CHIDHAMBARAM</t>
  </si>
  <si>
    <t>C.MUTLUR</t>
  </si>
  <si>
    <t>KARISHMA M.F</t>
  </si>
  <si>
    <t>MOHAMED FAISAL A.H</t>
  </si>
  <si>
    <t>GHOUSUNNISHA M.F</t>
  </si>
  <si>
    <t>812/1112, MADHARSHA STREET, B.MUTLUR &amp;POST, BHUVANAGIRI TK</t>
  </si>
  <si>
    <t>BEST MATRIC HR SEC SCHOOL</t>
  </si>
  <si>
    <t>MUTLUR</t>
  </si>
  <si>
    <t>AKASH U</t>
  </si>
  <si>
    <t>CIVIL</t>
  </si>
  <si>
    <t>UDHAYASURIYAN S</t>
  </si>
  <si>
    <t>MEGALA K</t>
  </si>
  <si>
    <t>94, SOUTH STREET, THATCHAKADU &amp;POST,BHUVANAGIRI TK</t>
  </si>
  <si>
    <t>GOV MODERN HR SEC SCHOOL</t>
  </si>
  <si>
    <t>MURUGAESAN G</t>
  </si>
  <si>
    <t>SUNDARI M</t>
  </si>
  <si>
    <t>NO  162, KINJAPETTAI 
CUDDALORE OT</t>
  </si>
  <si>
    <t>PARWATHA RAJAKULAM</t>
  </si>
  <si>
    <t>SAKTHIVEL E</t>
  </si>
  <si>
    <t>LAKSHMI S</t>
  </si>
  <si>
    <t>NO 160, ARANIYAMAM KOVIL STREET,
SOTHIKKUPPAM,
PACHCHYANKUPPAM,
CUDDALORE OT</t>
  </si>
  <si>
    <t>ST ANNE'S GIRLS HR SEC SCHOOL</t>
  </si>
  <si>
    <t xml:space="preserve">PAZHA MALAI </t>
  </si>
  <si>
    <t>KALAIVANI</t>
  </si>
  <si>
    <t>NO 54, SHANMUGAM STREET,
MANJAKUPPAM
CUDDALORE</t>
  </si>
  <si>
    <t>ST JOSEPH'S HR SEC SCHOOL</t>
  </si>
  <si>
    <t>VEERAPAN K</t>
  </si>
  <si>
    <t>THAMIZHARASI V</t>
  </si>
  <si>
    <t>NO 179, MARIYAMMAN KOVIL STREET,
ULARIPATTU
BAGOOR POST
CUDDALORE</t>
  </si>
  <si>
    <t>YES</t>
  </si>
  <si>
    <t>KAMALAKANNAN</t>
  </si>
  <si>
    <t>UMA</t>
  </si>
  <si>
    <t>NO 125, KATHAVARAYAN KOVIL STREET,
KIL KUMARAMANGALAM,
CUDDALORE</t>
  </si>
  <si>
    <t>GOV HR SEC SCHOOL</t>
  </si>
  <si>
    <t>KIL KUMARAMANGALAM</t>
  </si>
  <si>
    <t>JAYAMOORTHI P</t>
  </si>
  <si>
    <t>ALAMELU J</t>
  </si>
  <si>
    <t>NO 62, METTU STREET,
KALAIYUR,
CUDDALORE</t>
  </si>
  <si>
    <t>DEVARAJAN S</t>
  </si>
  <si>
    <t>GIRIJARANI D</t>
  </si>
  <si>
    <t>SOUTH STREET,
VELINGARAYANPETTAI
SAMIYAR PETTAI,
CUDDALORE</t>
  </si>
  <si>
    <t>LAKSHMI METRIC SCHOOL</t>
  </si>
  <si>
    <t xml:space="preserve">NAME OF THE STUDENT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</si>
</sst>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ambria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rgb="FFB6D7A8"/>
      </patternFill>
    </fill>
    <fill>
      <patternFill patternType="solid">
        <fgColor rgb="FFFFFF00"/>
        <bgColor rgb="FF93C47D"/>
      </patternFill>
    </fill>
    <fill>
      <patternFill patternType="solid">
        <fgColor rgb="FFB6D7A8"/>
        <bgColor rgb="FFB6D7A8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0" fillId="0" borderId="3" xfId="0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3" borderId="3" xfId="0" applyFont="1" applyFill="1" applyBorder="1"/>
    <xf numFmtId="0" fontId="3" fillId="5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8" fillId="0" borderId="7" xfId="0" applyFont="1" applyBorder="1"/>
    <xf numFmtId="0" fontId="7" fillId="0" borderId="1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3" fillId="3" borderId="3" xfId="0" applyNumberFormat="1" applyFont="1" applyFill="1" applyBorder="1" applyAlignment="1">
      <alignment vertical="center"/>
    </xf>
    <xf numFmtId="1" fontId="3" fillId="2" borderId="3" xfId="0" applyNumberFormat="1" applyFont="1" applyFill="1" applyBorder="1" applyAlignment="1">
      <alignment vertical="center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5" fillId="0" borderId="5" xfId="0" applyNumberFormat="1" applyFont="1" applyBorder="1" applyAlignment="1">
      <alignment vertical="center" wrapText="1"/>
    </xf>
    <xf numFmtId="1" fontId="2" fillId="2" borderId="3" xfId="0" applyNumberFormat="1" applyFont="1" applyFill="1" applyBorder="1" applyAlignment="1">
      <alignment vertical="center"/>
    </xf>
    <xf numFmtId="1" fontId="3" fillId="5" borderId="3" xfId="0" applyNumberFormat="1" applyFont="1" applyFill="1" applyBorder="1" applyAlignment="1">
      <alignment vertical="center"/>
    </xf>
    <xf numFmtId="1" fontId="3" fillId="0" borderId="3" xfId="0" applyNumberFormat="1" applyFont="1" applyBorder="1" applyAlignment="1">
      <alignment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wrapText="1"/>
    </xf>
    <xf numFmtId="14" fontId="0" fillId="0" borderId="3" xfId="0" applyNumberFormat="1" applyBorder="1"/>
    <xf numFmtId="1" fontId="3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14" fontId="7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14" fontId="7" fillId="0" borderId="1" xfId="0" applyNumberFormat="1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4" fontId="3" fillId="5" borderId="3" xfId="0" applyNumberFormat="1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14" fontId="3" fillId="3" borderId="3" xfId="0" applyNumberFormat="1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14" fontId="3" fillId="2" borderId="3" xfId="0" applyNumberFormat="1" applyFont="1" applyFill="1" applyBorder="1"/>
    <xf numFmtId="14" fontId="7" fillId="0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4"/>
  <sheetViews>
    <sheetView tabSelected="1" workbookViewId="0">
      <pane ySplit="1" topLeftCell="A55" activePane="bottomLeft" state="frozen"/>
      <selection pane="bottomLeft" activeCell="E1" sqref="E1"/>
    </sheetView>
  </sheetViews>
  <sheetFormatPr defaultRowHeight="15" customHeight="1" x14ac:dyDescent="0.25"/>
  <cols>
    <col min="1" max="1" width="9.140625" style="38"/>
    <col min="2" max="2" width="12.42578125" customWidth="1"/>
    <col min="3" max="3" width="12.42578125" style="60" customWidth="1"/>
    <col min="4" max="4" width="21.85546875" style="3" customWidth="1"/>
    <col min="5" max="5" width="21.85546875" style="24" customWidth="1"/>
    <col min="6" max="6" width="21.85546875" customWidth="1"/>
    <col min="11" max="11" width="21.7109375" style="3" bestFit="1" customWidth="1"/>
    <col min="12" max="12" width="11.7109375" customWidth="1"/>
    <col min="13" max="13" width="12.7109375" customWidth="1"/>
    <col min="15" max="15" width="11.7109375" customWidth="1"/>
    <col min="16" max="16" width="11.28515625" bestFit="1" customWidth="1"/>
    <col min="17" max="17" width="18.140625" customWidth="1"/>
    <col min="18" max="18" width="18.28515625" customWidth="1"/>
    <col min="19" max="19" width="21.140625" customWidth="1"/>
    <col min="20" max="20" width="11.85546875" customWidth="1"/>
    <col min="21" max="21" width="15.85546875" customWidth="1"/>
    <col min="22" max="22" width="10.7109375" customWidth="1"/>
    <col min="23" max="23" width="25.7109375" style="3" customWidth="1"/>
    <col min="24" max="24" width="27.85546875" style="3" customWidth="1"/>
    <col min="25" max="25" width="11.42578125" customWidth="1"/>
    <col min="26" max="26" width="11.7109375" bestFit="1" customWidth="1"/>
    <col min="27" max="27" width="13.85546875" customWidth="1"/>
    <col min="28" max="28" width="12" bestFit="1" customWidth="1"/>
    <col min="29" max="29" width="17.140625" bestFit="1" customWidth="1"/>
    <col min="30" max="30" width="9.85546875" customWidth="1"/>
    <col min="31" max="31" width="17.85546875" customWidth="1"/>
    <col min="32" max="32" width="11.7109375" customWidth="1"/>
    <col min="34" max="34" width="10.140625" customWidth="1"/>
    <col min="36" max="36" width="23.85546875" customWidth="1"/>
    <col min="37" max="37" width="12" customWidth="1"/>
    <col min="39" max="39" width="11.28515625" customWidth="1"/>
    <col min="41" max="41" width="29.7109375" customWidth="1"/>
    <col min="42" max="42" width="14.140625" customWidth="1"/>
    <col min="43" max="43" width="10.7109375" customWidth="1"/>
    <col min="45" max="45" width="10.5703125" customWidth="1"/>
    <col min="46" max="46" width="10.28515625" customWidth="1"/>
    <col min="47" max="47" width="13.85546875" customWidth="1"/>
    <col min="51" max="51" width="18.42578125" customWidth="1"/>
    <col min="61" max="61" width="15.42578125" customWidth="1"/>
    <col min="62" max="62" width="15" customWidth="1"/>
    <col min="63" max="63" width="18.140625" customWidth="1"/>
    <col min="64" max="64" width="10.7109375" customWidth="1"/>
    <col min="66" max="66" width="13" customWidth="1"/>
    <col min="67" max="67" width="18.5703125" customWidth="1"/>
    <col min="68" max="68" width="12.140625" customWidth="1"/>
    <col min="69" max="69" width="11.5703125" customWidth="1"/>
    <col min="71" max="71" width="13" customWidth="1"/>
    <col min="72" max="72" width="10.7109375" customWidth="1"/>
    <col min="73" max="73" width="13" customWidth="1"/>
  </cols>
  <sheetData>
    <row r="1" spans="1:75" ht="74.25" customHeight="1" x14ac:dyDescent="0.25">
      <c r="A1" s="4" t="s">
        <v>0</v>
      </c>
      <c r="B1" s="5" t="s">
        <v>1</v>
      </c>
      <c r="C1" s="5" t="s">
        <v>2</v>
      </c>
      <c r="D1" s="5" t="s">
        <v>276</v>
      </c>
      <c r="E1" s="2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36</v>
      </c>
      <c r="AP1" s="5" t="s">
        <v>31</v>
      </c>
      <c r="AQ1" s="5" t="s">
        <v>21</v>
      </c>
      <c r="AR1" s="5" t="s">
        <v>32</v>
      </c>
      <c r="AS1" s="5" t="s">
        <v>33</v>
      </c>
      <c r="AT1" s="5" t="s">
        <v>37</v>
      </c>
      <c r="AU1" s="5" t="s">
        <v>38</v>
      </c>
      <c r="AV1" s="5" t="s">
        <v>39</v>
      </c>
      <c r="AW1" s="5" t="s">
        <v>40</v>
      </c>
      <c r="AX1" s="5" t="s">
        <v>41</v>
      </c>
      <c r="AY1" s="5" t="s">
        <v>42</v>
      </c>
      <c r="AZ1" s="5" t="s">
        <v>43</v>
      </c>
      <c r="BA1" s="5" t="s">
        <v>44</v>
      </c>
      <c r="BB1" s="5" t="s">
        <v>45</v>
      </c>
      <c r="BC1" s="5" t="s">
        <v>46</v>
      </c>
      <c r="BD1" s="5" t="s">
        <v>47</v>
      </c>
      <c r="BE1" s="5" t="s">
        <v>48</v>
      </c>
      <c r="BF1" s="5" t="s">
        <v>49</v>
      </c>
      <c r="BG1" s="5" t="s">
        <v>50</v>
      </c>
      <c r="BH1" s="5" t="s">
        <v>51</v>
      </c>
      <c r="BI1" s="5" t="s">
        <v>52</v>
      </c>
      <c r="BJ1" s="5" t="s">
        <v>53</v>
      </c>
      <c r="BK1" s="5" t="s">
        <v>54</v>
      </c>
      <c r="BL1" s="5" t="s">
        <v>55</v>
      </c>
      <c r="BM1" s="5" t="s">
        <v>56</v>
      </c>
      <c r="BN1" s="5" t="s">
        <v>57</v>
      </c>
      <c r="BO1" s="5" t="s">
        <v>58</v>
      </c>
      <c r="BP1" s="6" t="s">
        <v>59</v>
      </c>
      <c r="BQ1" s="6" t="s">
        <v>60</v>
      </c>
      <c r="BR1" s="6" t="s">
        <v>61</v>
      </c>
      <c r="BS1" s="6" t="s">
        <v>62</v>
      </c>
      <c r="BT1" s="6" t="s">
        <v>63</v>
      </c>
      <c r="BU1" s="6" t="s">
        <v>64</v>
      </c>
      <c r="BV1" s="6" t="s">
        <v>65</v>
      </c>
      <c r="BW1" s="6" t="s">
        <v>66</v>
      </c>
    </row>
    <row r="2" spans="1:75" s="7" customFormat="1" x14ac:dyDescent="0.25">
      <c r="A2" s="33">
        <v>1</v>
      </c>
      <c r="B2" s="8">
        <v>2023032</v>
      </c>
      <c r="C2" s="55" t="s">
        <v>67</v>
      </c>
      <c r="D2" s="9" t="s">
        <v>68</v>
      </c>
      <c r="E2" s="26"/>
      <c r="F2" s="9"/>
      <c r="G2" s="8" t="s">
        <v>69</v>
      </c>
      <c r="H2" s="10" t="s">
        <v>70</v>
      </c>
      <c r="I2" s="10" t="s">
        <v>71</v>
      </c>
      <c r="J2" s="11" t="s">
        <v>72</v>
      </c>
      <c r="K2" s="10"/>
      <c r="W2" s="12"/>
      <c r="X2" s="12"/>
      <c r="AA2" s="12"/>
      <c r="AB2" s="12"/>
      <c r="AC2" s="12"/>
      <c r="AJ2" s="7">
        <f t="shared" ref="AJ2:AL4" si="0">AE2</f>
        <v>0</v>
      </c>
      <c r="AK2" s="7">
        <f t="shared" si="0"/>
        <v>0</v>
      </c>
      <c r="AL2" s="7">
        <f t="shared" si="0"/>
        <v>0</v>
      </c>
      <c r="AO2" s="7">
        <f t="shared" ref="AO2" si="1">AJ2</f>
        <v>0</v>
      </c>
      <c r="AP2" s="7">
        <f t="shared" ref="AP2" si="2">AK2</f>
        <v>0</v>
      </c>
      <c r="AQ2" s="7">
        <f t="shared" ref="AQ2" si="3">AL2</f>
        <v>0</v>
      </c>
      <c r="AW2" s="7">
        <f>(AT2+AU2/2)+AV2</f>
        <v>0</v>
      </c>
    </row>
    <row r="3" spans="1:75" s="33" customFormat="1" ht="75" x14ac:dyDescent="0.25">
      <c r="A3" s="33">
        <v>2</v>
      </c>
      <c r="B3" s="80">
        <v>2023053</v>
      </c>
      <c r="C3" s="79" t="s">
        <v>73</v>
      </c>
      <c r="D3" s="48" t="s">
        <v>74</v>
      </c>
      <c r="E3" s="49">
        <v>593104998275</v>
      </c>
      <c r="F3" s="50">
        <v>38356</v>
      </c>
      <c r="G3" s="43" t="s">
        <v>75</v>
      </c>
      <c r="H3" s="43" t="s">
        <v>76</v>
      </c>
      <c r="I3" s="43" t="s">
        <v>71</v>
      </c>
      <c r="J3" s="43" t="s">
        <v>72</v>
      </c>
      <c r="K3" s="43" t="s">
        <v>251</v>
      </c>
      <c r="L3" s="33" t="s">
        <v>81</v>
      </c>
      <c r="M3" s="33" t="s">
        <v>82</v>
      </c>
      <c r="N3" s="33" t="s">
        <v>166</v>
      </c>
      <c r="O3" s="33" t="s">
        <v>84</v>
      </c>
      <c r="P3" s="33" t="s">
        <v>85</v>
      </c>
      <c r="Q3" s="33" t="s">
        <v>252</v>
      </c>
      <c r="R3" s="33" t="s">
        <v>253</v>
      </c>
      <c r="T3" s="33">
        <v>84000</v>
      </c>
      <c r="U3" s="33" t="s">
        <v>88</v>
      </c>
      <c r="V3" s="33" t="s">
        <v>89</v>
      </c>
      <c r="W3" s="71" t="s">
        <v>254</v>
      </c>
      <c r="X3" s="71" t="s">
        <v>254</v>
      </c>
      <c r="Y3" s="33">
        <v>607003</v>
      </c>
      <c r="Z3" s="33" t="s">
        <v>91</v>
      </c>
      <c r="AA3" s="33" t="s">
        <v>92</v>
      </c>
      <c r="AB3" s="33">
        <v>9360701646</v>
      </c>
      <c r="AC3" s="33">
        <v>8940768751</v>
      </c>
      <c r="AD3" s="33" t="s">
        <v>93</v>
      </c>
      <c r="AE3" s="33" t="s">
        <v>255</v>
      </c>
      <c r="AF3" s="33" t="s">
        <v>91</v>
      </c>
      <c r="AG3" s="33" t="s">
        <v>95</v>
      </c>
      <c r="AH3" s="33">
        <v>2020</v>
      </c>
      <c r="AI3" s="33">
        <v>86.8</v>
      </c>
      <c r="AJ3" s="33" t="str">
        <f t="shared" si="0"/>
        <v>ST ANNE'S GIRLS HR SEC SCHOOL</v>
      </c>
      <c r="AK3" s="33" t="str">
        <f t="shared" si="0"/>
        <v>CUDDALORE</v>
      </c>
      <c r="AL3" s="33" t="str">
        <f t="shared" si="0"/>
        <v>STATE BOARD</v>
      </c>
      <c r="AM3" s="33">
        <v>2021</v>
      </c>
      <c r="AN3" s="33" t="s">
        <v>96</v>
      </c>
      <c r="AO3" s="33" t="str">
        <f t="shared" ref="AO3" si="4">AJ3</f>
        <v>ST ANNE'S GIRLS HR SEC SCHOOL</v>
      </c>
      <c r="AP3" s="33" t="str">
        <f t="shared" ref="AP3" si="5">AK3</f>
        <v>CUDDALORE</v>
      </c>
      <c r="AQ3" s="33" t="s">
        <v>89</v>
      </c>
      <c r="AR3" s="33" t="str">
        <f>AL3</f>
        <v>STATE BOARD</v>
      </c>
      <c r="AS3" s="33">
        <v>2022</v>
      </c>
      <c r="AT3" s="33">
        <v>70</v>
      </c>
      <c r="AU3" s="33">
        <v>67</v>
      </c>
      <c r="AV3" s="33">
        <v>49</v>
      </c>
      <c r="AW3" s="33">
        <f>(AT3+AU3/2)+AV3</f>
        <v>152.5</v>
      </c>
      <c r="AX3" s="33">
        <v>75.599999999999994</v>
      </c>
      <c r="AY3" s="33">
        <v>3318010493708240</v>
      </c>
      <c r="AZ3" s="33" t="s">
        <v>97</v>
      </c>
      <c r="BA3" s="33" t="s">
        <v>97</v>
      </c>
      <c r="BB3" s="33" t="s">
        <v>97</v>
      </c>
      <c r="BC3" s="33" t="s">
        <v>97</v>
      </c>
      <c r="BD3" s="33" t="s">
        <v>97</v>
      </c>
      <c r="BE3" s="33" t="s">
        <v>97</v>
      </c>
      <c r="BF3" s="33" t="s">
        <v>98</v>
      </c>
      <c r="BG3" s="33" t="s">
        <v>98</v>
      </c>
      <c r="BH3" s="33" t="s">
        <v>98</v>
      </c>
      <c r="BI3" s="33" t="s">
        <v>97</v>
      </c>
      <c r="BJ3" s="33" t="s">
        <v>97</v>
      </c>
      <c r="BK3" s="33" t="s">
        <v>97</v>
      </c>
      <c r="BL3" s="33" t="s">
        <v>97</v>
      </c>
      <c r="BM3" s="33" t="s">
        <v>97</v>
      </c>
      <c r="BN3" s="37">
        <v>45133</v>
      </c>
      <c r="BO3" s="33" t="s">
        <v>98</v>
      </c>
      <c r="BP3" s="33" t="s">
        <v>98</v>
      </c>
      <c r="BQ3" s="33" t="s">
        <v>98</v>
      </c>
      <c r="BR3" s="33" t="s">
        <v>98</v>
      </c>
    </row>
    <row r="4" spans="1:75" s="33" customFormat="1" ht="45" x14ac:dyDescent="0.25">
      <c r="A4" s="33">
        <v>3</v>
      </c>
      <c r="B4" s="80">
        <v>2023060</v>
      </c>
      <c r="C4" s="47" t="s">
        <v>77</v>
      </c>
      <c r="D4" s="62" t="s">
        <v>78</v>
      </c>
      <c r="E4" s="49">
        <v>980600260355</v>
      </c>
      <c r="F4" s="50">
        <v>38758</v>
      </c>
      <c r="G4" s="43" t="s">
        <v>69</v>
      </c>
      <c r="H4" s="43" t="s">
        <v>79</v>
      </c>
      <c r="I4" s="43" t="s">
        <v>71</v>
      </c>
      <c r="J4" s="43" t="s">
        <v>72</v>
      </c>
      <c r="K4" s="67" t="s">
        <v>80</v>
      </c>
      <c r="L4" s="33" t="s">
        <v>81</v>
      </c>
      <c r="M4" s="33" t="s">
        <v>82</v>
      </c>
      <c r="N4" s="33" t="s">
        <v>83</v>
      </c>
      <c r="O4" s="33" t="s">
        <v>84</v>
      </c>
      <c r="P4" s="33" t="s">
        <v>85</v>
      </c>
      <c r="Q4" s="33" t="s">
        <v>86</v>
      </c>
      <c r="R4" s="33" t="s">
        <v>87</v>
      </c>
      <c r="T4" s="33">
        <v>84000</v>
      </c>
      <c r="U4" s="33" t="s">
        <v>88</v>
      </c>
      <c r="V4" s="33" t="s">
        <v>89</v>
      </c>
      <c r="W4" s="45" t="s">
        <v>90</v>
      </c>
      <c r="X4" s="45" t="s">
        <v>90</v>
      </c>
      <c r="Y4" s="33">
        <v>607002</v>
      </c>
      <c r="Z4" s="33" t="s">
        <v>91</v>
      </c>
      <c r="AA4" s="33" t="s">
        <v>92</v>
      </c>
      <c r="AB4" s="33">
        <v>9894955935</v>
      </c>
      <c r="AC4" s="33">
        <v>7824912165</v>
      </c>
      <c r="AD4" s="33" t="s">
        <v>93</v>
      </c>
      <c r="AE4" s="33" t="s">
        <v>94</v>
      </c>
      <c r="AF4" s="33" t="s">
        <v>91</v>
      </c>
      <c r="AG4" s="33" t="s">
        <v>95</v>
      </c>
      <c r="AH4" s="33">
        <v>2021</v>
      </c>
      <c r="AI4" s="33" t="s">
        <v>96</v>
      </c>
      <c r="AJ4" s="33" t="str">
        <f t="shared" si="0"/>
        <v>LAKSHMI CHORDIA MEMORIAL MATRICK HR SEC SCHOOL</v>
      </c>
      <c r="AK4" s="33" t="str">
        <f t="shared" si="0"/>
        <v>CUDDALORE</v>
      </c>
      <c r="AL4" s="33" t="str">
        <f t="shared" si="0"/>
        <v>STATE BOARD</v>
      </c>
      <c r="AM4" s="33">
        <v>2022</v>
      </c>
      <c r="AO4" s="33" t="str">
        <f>AJ4</f>
        <v>LAKSHMI CHORDIA MEMORIAL MATRICK HR SEC SCHOOL</v>
      </c>
      <c r="AP4" s="33" t="str">
        <f>AK4</f>
        <v>CUDDALORE</v>
      </c>
      <c r="AQ4" s="33" t="s">
        <v>89</v>
      </c>
      <c r="AR4" s="33" t="str">
        <f>AL4</f>
        <v>STATE BOARD</v>
      </c>
      <c r="AS4" s="33">
        <v>2023</v>
      </c>
      <c r="AW4" s="33">
        <f>(AT4+AU4/2)+AV4</f>
        <v>0</v>
      </c>
      <c r="AZ4" s="33" t="s">
        <v>97</v>
      </c>
      <c r="BA4" s="33" t="s">
        <v>97</v>
      </c>
      <c r="BB4" s="33" t="s">
        <v>97</v>
      </c>
      <c r="BC4" s="33" t="s">
        <v>97</v>
      </c>
      <c r="BD4" s="33" t="s">
        <v>97</v>
      </c>
      <c r="BE4" s="33" t="s">
        <v>97</v>
      </c>
      <c r="BF4" s="33" t="s">
        <v>98</v>
      </c>
      <c r="BG4" s="33" t="s">
        <v>98</v>
      </c>
      <c r="BH4" s="33" t="s">
        <v>98</v>
      </c>
      <c r="BI4" s="33" t="s">
        <v>97</v>
      </c>
      <c r="BJ4" s="33" t="s">
        <v>97</v>
      </c>
      <c r="BK4" s="33" t="s">
        <v>97</v>
      </c>
      <c r="BL4" s="33" t="s">
        <v>97</v>
      </c>
      <c r="BM4" s="33" t="s">
        <v>97</v>
      </c>
      <c r="BN4" s="37">
        <v>45133</v>
      </c>
      <c r="BO4" s="33" t="s">
        <v>98</v>
      </c>
      <c r="BP4" s="33" t="s">
        <v>98</v>
      </c>
      <c r="BQ4" s="33" t="s">
        <v>98</v>
      </c>
      <c r="BR4" s="33" t="s">
        <v>98</v>
      </c>
    </row>
    <row r="5" spans="1:75" s="7" customFormat="1" x14ac:dyDescent="0.25">
      <c r="A5" s="33">
        <v>4</v>
      </c>
      <c r="B5" s="2">
        <v>2023076</v>
      </c>
      <c r="C5" s="56">
        <v>44990</v>
      </c>
      <c r="D5" s="13" t="s">
        <v>99</v>
      </c>
      <c r="E5" s="22"/>
      <c r="F5" s="13"/>
      <c r="G5" s="2" t="s">
        <v>69</v>
      </c>
      <c r="H5" s="10" t="s">
        <v>76</v>
      </c>
      <c r="I5" s="10" t="s">
        <v>71</v>
      </c>
      <c r="J5" s="11" t="s">
        <v>72</v>
      </c>
      <c r="K5" s="1"/>
      <c r="W5" s="12"/>
      <c r="X5" s="12"/>
      <c r="AJ5" s="7">
        <f t="shared" ref="AJ5:AJ6" si="6">AE5</f>
        <v>0</v>
      </c>
      <c r="AK5" s="7">
        <f t="shared" ref="AK5:AK6" si="7">AF5</f>
        <v>0</v>
      </c>
      <c r="AL5" s="7">
        <f t="shared" ref="AL5:AL6" si="8">AG5</f>
        <v>0</v>
      </c>
      <c r="AO5" s="7">
        <f t="shared" ref="AO5" si="9">AJ5</f>
        <v>0</v>
      </c>
      <c r="AP5" s="7">
        <f t="shared" ref="AP5" si="10">AK5</f>
        <v>0</v>
      </c>
      <c r="AW5" s="7">
        <f>(AT5+AU5)/2+(AV5)</f>
        <v>0</v>
      </c>
    </row>
    <row r="6" spans="1:75" s="7" customFormat="1" x14ac:dyDescent="0.25">
      <c r="A6" s="33">
        <v>5</v>
      </c>
      <c r="B6" s="2">
        <v>2023122</v>
      </c>
      <c r="C6" s="56">
        <v>45143</v>
      </c>
      <c r="D6" s="13" t="s">
        <v>100</v>
      </c>
      <c r="E6" s="22"/>
      <c r="F6" s="13"/>
      <c r="G6" s="2" t="s">
        <v>69</v>
      </c>
      <c r="H6" s="10" t="s">
        <v>76</v>
      </c>
      <c r="I6" s="10" t="s">
        <v>71</v>
      </c>
      <c r="J6" s="11" t="s">
        <v>72</v>
      </c>
      <c r="K6" s="1"/>
      <c r="W6" s="12"/>
      <c r="X6" s="12"/>
      <c r="AJ6" s="7">
        <f t="shared" si="6"/>
        <v>0</v>
      </c>
      <c r="AK6" s="7">
        <f t="shared" si="7"/>
        <v>0</v>
      </c>
      <c r="AL6" s="7">
        <f t="shared" si="8"/>
        <v>0</v>
      </c>
      <c r="AO6" s="7">
        <f t="shared" ref="AO6" si="11">AJ6</f>
        <v>0</v>
      </c>
      <c r="AP6" s="7">
        <f t="shared" ref="AP6" si="12">AK6</f>
        <v>0</v>
      </c>
      <c r="AR6" s="7">
        <f t="shared" ref="AR6:AR7" si="13">AL6</f>
        <v>0</v>
      </c>
      <c r="AW6" s="7">
        <f>(AT6+AU6)/2+(AV6)</f>
        <v>0</v>
      </c>
    </row>
    <row r="7" spans="1:75" s="7" customFormat="1" x14ac:dyDescent="0.25">
      <c r="A7" s="33">
        <v>6</v>
      </c>
      <c r="B7" s="2">
        <v>2023131</v>
      </c>
      <c r="C7" s="56">
        <v>45143</v>
      </c>
      <c r="D7" s="16" t="s">
        <v>101</v>
      </c>
      <c r="E7" s="21"/>
      <c r="F7" s="14"/>
      <c r="G7" s="2" t="s">
        <v>69</v>
      </c>
      <c r="H7" s="10" t="s">
        <v>76</v>
      </c>
      <c r="I7" s="10" t="s">
        <v>71</v>
      </c>
      <c r="J7" s="11" t="s">
        <v>72</v>
      </c>
      <c r="K7" s="1" t="s">
        <v>102</v>
      </c>
      <c r="W7" s="12"/>
      <c r="X7" s="12"/>
      <c r="AJ7" s="7">
        <f>AE7</f>
        <v>0</v>
      </c>
      <c r="AK7" s="7">
        <f>AF7</f>
        <v>0</v>
      </c>
      <c r="AL7" s="7">
        <f>AG7</f>
        <v>0</v>
      </c>
      <c r="AO7" s="7">
        <f t="shared" ref="AO7" si="14">AJ7</f>
        <v>0</v>
      </c>
      <c r="AP7" s="7">
        <f t="shared" ref="AP7" si="15">AK7</f>
        <v>0</v>
      </c>
      <c r="AR7" s="7">
        <f t="shared" si="13"/>
        <v>0</v>
      </c>
      <c r="AW7" s="7">
        <f>(AT7+AU7)/2+(AV7)</f>
        <v>0</v>
      </c>
    </row>
    <row r="8" spans="1:75" s="33" customFormat="1" ht="45" x14ac:dyDescent="0.25">
      <c r="A8" s="33">
        <v>7</v>
      </c>
      <c r="B8" s="34">
        <v>2023142</v>
      </c>
      <c r="C8" s="41">
        <v>45174</v>
      </c>
      <c r="D8" s="63" t="s">
        <v>103</v>
      </c>
      <c r="E8" s="40">
        <v>932364343214</v>
      </c>
      <c r="F8" s="42">
        <v>38609</v>
      </c>
      <c r="G8" s="34" t="s">
        <v>69</v>
      </c>
      <c r="H8" s="43" t="s">
        <v>70</v>
      </c>
      <c r="I8" s="43" t="s">
        <v>165</v>
      </c>
      <c r="J8" s="43" t="s">
        <v>104</v>
      </c>
      <c r="K8" s="68" t="s">
        <v>105</v>
      </c>
      <c r="L8" s="33" t="s">
        <v>106</v>
      </c>
      <c r="M8" s="33" t="s">
        <v>82</v>
      </c>
      <c r="N8" s="33" t="s">
        <v>107</v>
      </c>
      <c r="O8" s="33" t="s">
        <v>84</v>
      </c>
      <c r="P8" s="33" t="s">
        <v>85</v>
      </c>
      <c r="Q8" s="33" t="s">
        <v>108</v>
      </c>
      <c r="R8" s="33" t="s">
        <v>109</v>
      </c>
      <c r="T8" s="33">
        <v>200000</v>
      </c>
      <c r="U8" s="33" t="s">
        <v>110</v>
      </c>
      <c r="V8" s="33" t="s">
        <v>89</v>
      </c>
      <c r="W8" s="45" t="s">
        <v>111</v>
      </c>
      <c r="X8" s="45" t="s">
        <v>111</v>
      </c>
      <c r="Y8" s="33">
        <v>607003</v>
      </c>
      <c r="Z8" s="33" t="s">
        <v>91</v>
      </c>
      <c r="AA8" s="33" t="s">
        <v>92</v>
      </c>
      <c r="AB8" s="33">
        <v>9789549789</v>
      </c>
      <c r="AC8" s="33">
        <v>9789289390</v>
      </c>
      <c r="AD8" s="33" t="s">
        <v>93</v>
      </c>
      <c r="AE8" s="33" t="s">
        <v>112</v>
      </c>
      <c r="AF8" s="33" t="s">
        <v>91</v>
      </c>
      <c r="AG8" s="33" t="s">
        <v>95</v>
      </c>
      <c r="AH8" s="33">
        <v>2021</v>
      </c>
      <c r="AI8" s="33" t="s">
        <v>96</v>
      </c>
      <c r="AJ8" s="33" t="s">
        <v>112</v>
      </c>
      <c r="AK8" s="33" t="s">
        <v>91</v>
      </c>
      <c r="AL8" s="33" t="s">
        <v>95</v>
      </c>
      <c r="AM8" s="33">
        <v>2022</v>
      </c>
      <c r="AN8" s="33">
        <v>53</v>
      </c>
      <c r="AO8" s="33" t="s">
        <v>112</v>
      </c>
      <c r="AP8" s="33" t="s">
        <v>91</v>
      </c>
      <c r="AQ8" s="33" t="s">
        <v>113</v>
      </c>
      <c r="AR8" s="33" t="s">
        <v>95</v>
      </c>
      <c r="AS8" s="33">
        <v>2023</v>
      </c>
      <c r="AT8" s="33">
        <v>84</v>
      </c>
      <c r="AU8" s="33">
        <v>60</v>
      </c>
      <c r="AV8" s="33">
        <v>78</v>
      </c>
      <c r="AW8" s="33">
        <f>(AT8+AU8)/2+(AV8)</f>
        <v>150</v>
      </c>
      <c r="AX8" s="44">
        <f>412/6</f>
        <v>68.666666666666671</v>
      </c>
      <c r="AZ8" s="33" t="s">
        <v>97</v>
      </c>
      <c r="BA8" s="33" t="s">
        <v>97</v>
      </c>
      <c r="BB8" s="33" t="s">
        <v>97</v>
      </c>
      <c r="BC8" s="33" t="s">
        <v>97</v>
      </c>
      <c r="BD8" s="33" t="s">
        <v>97</v>
      </c>
      <c r="BE8" s="33" t="s">
        <v>97</v>
      </c>
      <c r="BF8" s="33" t="s">
        <v>98</v>
      </c>
      <c r="BG8" s="33" t="s">
        <v>98</v>
      </c>
      <c r="BH8" s="33" t="s">
        <v>98</v>
      </c>
      <c r="BI8" s="33" t="s">
        <v>97</v>
      </c>
      <c r="BJ8" s="33" t="s">
        <v>97</v>
      </c>
      <c r="BK8" s="33" t="s">
        <v>97</v>
      </c>
      <c r="BL8" s="33" t="s">
        <v>97</v>
      </c>
      <c r="BM8" s="33" t="s">
        <v>97</v>
      </c>
      <c r="BO8" s="33" t="s">
        <v>98</v>
      </c>
      <c r="BP8" s="33" t="s">
        <v>98</v>
      </c>
      <c r="BQ8" s="33" t="s">
        <v>98</v>
      </c>
      <c r="BR8" s="33" t="s">
        <v>98</v>
      </c>
    </row>
    <row r="9" spans="1:75" s="7" customFormat="1" x14ac:dyDescent="0.25">
      <c r="A9" s="33">
        <v>8</v>
      </c>
      <c r="B9" s="2">
        <v>2023124</v>
      </c>
      <c r="C9" s="57">
        <v>45204</v>
      </c>
      <c r="D9" s="13" t="s">
        <v>114</v>
      </c>
      <c r="E9" s="22"/>
      <c r="F9" s="13"/>
      <c r="G9" s="2" t="s">
        <v>69</v>
      </c>
      <c r="H9" s="10" t="s">
        <v>79</v>
      </c>
      <c r="I9" s="10" t="s">
        <v>115</v>
      </c>
      <c r="J9" s="11" t="s">
        <v>116</v>
      </c>
      <c r="K9" s="1" t="s">
        <v>117</v>
      </c>
      <c r="W9" s="12"/>
      <c r="X9" s="12"/>
      <c r="AJ9" s="7">
        <f t="shared" ref="AJ9:AJ10" si="16">AE9</f>
        <v>0</v>
      </c>
      <c r="AK9" s="7">
        <f t="shared" ref="AK9:AK10" si="17">AF9</f>
        <v>0</v>
      </c>
      <c r="AL9" s="7">
        <f t="shared" ref="AL9:AL10" si="18">AG9</f>
        <v>0</v>
      </c>
      <c r="AO9" s="7">
        <f t="shared" ref="AO9" si="19">AJ9</f>
        <v>0</v>
      </c>
      <c r="AP9" s="7">
        <f t="shared" ref="AP9" si="20">AK9</f>
        <v>0</v>
      </c>
      <c r="AR9" s="7">
        <f>AL9</f>
        <v>0</v>
      </c>
      <c r="AW9" s="7">
        <f t="shared" ref="AW9:AW50" si="21">(AT9+AU9)/2+(AV9)</f>
        <v>0</v>
      </c>
    </row>
    <row r="10" spans="1:75" s="7" customFormat="1" x14ac:dyDescent="0.25">
      <c r="A10" s="33">
        <v>9</v>
      </c>
      <c r="B10" s="2">
        <v>2023339</v>
      </c>
      <c r="C10" s="58" t="s">
        <v>118</v>
      </c>
      <c r="D10" s="13" t="s">
        <v>119</v>
      </c>
      <c r="E10" s="22"/>
      <c r="F10" s="13"/>
      <c r="G10" s="2" t="s">
        <v>69</v>
      </c>
      <c r="H10" s="10" t="s">
        <v>120</v>
      </c>
      <c r="I10" s="10" t="s">
        <v>71</v>
      </c>
      <c r="J10" s="11" t="s">
        <v>72</v>
      </c>
      <c r="K10" s="1" t="s">
        <v>121</v>
      </c>
      <c r="W10" s="12"/>
      <c r="X10" s="12"/>
      <c r="AJ10" s="7">
        <f t="shared" si="16"/>
        <v>0</v>
      </c>
      <c r="AK10" s="7">
        <f t="shared" si="17"/>
        <v>0</v>
      </c>
      <c r="AL10" s="7">
        <f t="shared" si="18"/>
        <v>0</v>
      </c>
      <c r="AO10" s="7">
        <f t="shared" ref="AO10" si="22">AJ10</f>
        <v>0</v>
      </c>
      <c r="AP10" s="7">
        <f t="shared" ref="AP10" si="23">AK10</f>
        <v>0</v>
      </c>
      <c r="AR10" s="7">
        <f t="shared" ref="AR10:AR29" si="24">AL10</f>
        <v>0</v>
      </c>
      <c r="AW10" s="7">
        <f t="shared" si="21"/>
        <v>0</v>
      </c>
    </row>
    <row r="11" spans="1:75" s="7" customFormat="1" ht="30" x14ac:dyDescent="0.25">
      <c r="A11" s="33">
        <v>10</v>
      </c>
      <c r="B11" s="2">
        <v>2023218</v>
      </c>
      <c r="C11" s="57">
        <v>45265</v>
      </c>
      <c r="D11" s="15" t="s">
        <v>122</v>
      </c>
      <c r="E11" s="27">
        <v>775514836827</v>
      </c>
      <c r="F11" s="69">
        <v>38891</v>
      </c>
      <c r="G11" s="2" t="s">
        <v>69</v>
      </c>
      <c r="H11" s="10" t="s">
        <v>76</v>
      </c>
      <c r="I11" s="10" t="s">
        <v>71</v>
      </c>
      <c r="J11" s="11" t="s">
        <v>72</v>
      </c>
      <c r="K11" s="1" t="s">
        <v>102</v>
      </c>
      <c r="L11" s="7" t="s">
        <v>81</v>
      </c>
      <c r="M11" s="7" t="s">
        <v>82</v>
      </c>
      <c r="N11" s="7" t="s">
        <v>189</v>
      </c>
      <c r="O11" s="7" t="s">
        <v>84</v>
      </c>
      <c r="P11" s="7" t="s">
        <v>85</v>
      </c>
      <c r="Q11" s="7" t="s">
        <v>248</v>
      </c>
      <c r="R11" s="7" t="s">
        <v>249</v>
      </c>
      <c r="T11" s="7">
        <v>144000</v>
      </c>
      <c r="U11" s="7" t="s">
        <v>110</v>
      </c>
      <c r="V11" s="7" t="s">
        <v>89</v>
      </c>
      <c r="W11" s="46" t="s">
        <v>250</v>
      </c>
      <c r="X11" s="46" t="s">
        <v>250</v>
      </c>
      <c r="Y11" s="7">
        <v>607003</v>
      </c>
      <c r="Z11" s="7" t="s">
        <v>91</v>
      </c>
      <c r="AA11" s="7" t="s">
        <v>92</v>
      </c>
      <c r="AB11" s="7">
        <v>8344540640</v>
      </c>
      <c r="AC11" s="7">
        <v>9952578906</v>
      </c>
      <c r="AD11" s="7" t="s">
        <v>93</v>
      </c>
      <c r="AE11" s="7" t="s">
        <v>112</v>
      </c>
      <c r="AF11" s="7" t="s">
        <v>91</v>
      </c>
      <c r="AG11" s="7" t="s">
        <v>95</v>
      </c>
      <c r="AH11" s="7">
        <v>2021</v>
      </c>
      <c r="AI11" s="7" t="s">
        <v>96</v>
      </c>
      <c r="AJ11" s="7" t="str">
        <f>AE11</f>
        <v>ST DAVID HR SEC SCHOOL</v>
      </c>
      <c r="AK11" s="7" t="str">
        <f>AF11</f>
        <v>CUDDALORE</v>
      </c>
      <c r="AL11" s="7" t="str">
        <f>AG11</f>
        <v>STATE BOARD</v>
      </c>
      <c r="AM11" s="7">
        <v>2022</v>
      </c>
      <c r="AO11" s="7" t="str">
        <f t="shared" ref="AO11" si="25">AJ11</f>
        <v>ST DAVID HR SEC SCHOOL</v>
      </c>
      <c r="AP11" s="7" t="str">
        <f t="shared" ref="AP11" si="26">AK11</f>
        <v>CUDDALORE</v>
      </c>
      <c r="AQ11" s="33" t="s">
        <v>113</v>
      </c>
      <c r="AR11" s="7" t="str">
        <f t="shared" si="24"/>
        <v>STATE BOARD</v>
      </c>
      <c r="AS11" s="7">
        <v>2023</v>
      </c>
      <c r="AT11" s="7">
        <v>49</v>
      </c>
      <c r="AU11" s="7">
        <v>59</v>
      </c>
      <c r="AV11" s="7">
        <v>51</v>
      </c>
      <c r="AW11" s="7">
        <f t="shared" si="21"/>
        <v>105</v>
      </c>
      <c r="AX11" s="7">
        <v>53.67</v>
      </c>
      <c r="AY11" s="7">
        <v>1003399676</v>
      </c>
      <c r="AZ11" s="7" t="s">
        <v>97</v>
      </c>
      <c r="BA11" s="7" t="s">
        <v>97</v>
      </c>
      <c r="BB11" s="7" t="s">
        <v>97</v>
      </c>
      <c r="BC11" s="7" t="s">
        <v>97</v>
      </c>
      <c r="BD11" s="7" t="s">
        <v>97</v>
      </c>
      <c r="BE11" s="7" t="s">
        <v>97</v>
      </c>
      <c r="BF11" s="7" t="s">
        <v>98</v>
      </c>
      <c r="BG11" s="7" t="s">
        <v>98</v>
      </c>
      <c r="BH11" s="7" t="s">
        <v>98</v>
      </c>
      <c r="BI11" s="7" t="s">
        <v>97</v>
      </c>
      <c r="BJ11" s="7" t="s">
        <v>97</v>
      </c>
      <c r="BK11" s="7" t="s">
        <v>97</v>
      </c>
      <c r="BL11" s="7" t="s">
        <v>97</v>
      </c>
      <c r="BM11" s="7" t="s">
        <v>97</v>
      </c>
      <c r="BN11" s="31">
        <v>45133</v>
      </c>
      <c r="BO11" s="7" t="s">
        <v>98</v>
      </c>
      <c r="BP11" s="7" t="s">
        <v>98</v>
      </c>
      <c r="BQ11" s="7" t="s">
        <v>98</v>
      </c>
      <c r="BR11" s="7" t="s">
        <v>98</v>
      </c>
    </row>
    <row r="12" spans="1:75" s="7" customFormat="1" x14ac:dyDescent="0.25">
      <c r="A12" s="33">
        <v>11</v>
      </c>
      <c r="B12" s="2">
        <v>2023145</v>
      </c>
      <c r="C12" s="58" t="s">
        <v>123</v>
      </c>
      <c r="D12" s="13" t="s">
        <v>124</v>
      </c>
      <c r="E12" s="22"/>
      <c r="F12" s="13"/>
      <c r="G12" s="2" t="s">
        <v>69</v>
      </c>
      <c r="H12" s="10" t="s">
        <v>76</v>
      </c>
      <c r="I12" s="10" t="s">
        <v>71</v>
      </c>
      <c r="J12" s="11" t="s">
        <v>72</v>
      </c>
      <c r="K12" s="1"/>
      <c r="W12" s="12"/>
      <c r="X12" s="12"/>
      <c r="AJ12" s="7">
        <f t="shared" ref="AJ12:AJ29" si="27">AE12</f>
        <v>0</v>
      </c>
      <c r="AK12" s="7">
        <f t="shared" ref="AK12:AK29" si="28">AF12</f>
        <v>0</v>
      </c>
      <c r="AL12" s="7">
        <f t="shared" ref="AL12:AL29" si="29">AG12</f>
        <v>0</v>
      </c>
      <c r="AO12" s="7">
        <f t="shared" ref="AO12:AO29" si="30">AJ12</f>
        <v>0</v>
      </c>
      <c r="AP12" s="7">
        <f t="shared" ref="AP12:AP29" si="31">AK12</f>
        <v>0</v>
      </c>
      <c r="AR12" s="7">
        <f t="shared" si="24"/>
        <v>0</v>
      </c>
      <c r="AW12" s="7">
        <f t="shared" si="21"/>
        <v>0</v>
      </c>
    </row>
    <row r="13" spans="1:75" s="7" customFormat="1" x14ac:dyDescent="0.25">
      <c r="A13" s="33">
        <v>12</v>
      </c>
      <c r="B13" s="2">
        <v>2023245</v>
      </c>
      <c r="C13" s="58" t="s">
        <v>123</v>
      </c>
      <c r="D13" s="13" t="s">
        <v>125</v>
      </c>
      <c r="E13" s="22"/>
      <c r="F13" s="13"/>
      <c r="G13" s="2" t="s">
        <v>75</v>
      </c>
      <c r="H13" s="10" t="s">
        <v>120</v>
      </c>
      <c r="I13" s="10" t="s">
        <v>71</v>
      </c>
      <c r="J13" s="11" t="s">
        <v>72</v>
      </c>
      <c r="K13" s="1" t="s">
        <v>126</v>
      </c>
      <c r="W13" s="12"/>
      <c r="X13" s="12"/>
      <c r="AJ13" s="7">
        <f t="shared" si="27"/>
        <v>0</v>
      </c>
      <c r="AK13" s="7">
        <f t="shared" si="28"/>
        <v>0</v>
      </c>
      <c r="AL13" s="7">
        <f t="shared" si="29"/>
        <v>0</v>
      </c>
      <c r="AO13" s="7">
        <f t="shared" si="30"/>
        <v>0</v>
      </c>
      <c r="AP13" s="7">
        <f t="shared" si="31"/>
        <v>0</v>
      </c>
      <c r="AR13" s="7">
        <f t="shared" si="24"/>
        <v>0</v>
      </c>
      <c r="AW13" s="7">
        <f t="shared" si="21"/>
        <v>0</v>
      </c>
    </row>
    <row r="14" spans="1:75" s="7" customFormat="1" x14ac:dyDescent="0.25">
      <c r="A14" s="33">
        <v>13</v>
      </c>
      <c r="B14" s="2">
        <v>2023219</v>
      </c>
      <c r="C14" s="58" t="s">
        <v>127</v>
      </c>
      <c r="D14" s="13" t="s">
        <v>128</v>
      </c>
      <c r="E14" s="22"/>
      <c r="F14" s="13"/>
      <c r="G14" s="2" t="s">
        <v>69</v>
      </c>
      <c r="H14" s="10" t="s">
        <v>79</v>
      </c>
      <c r="I14" s="10" t="s">
        <v>71</v>
      </c>
      <c r="J14" s="11" t="s">
        <v>72</v>
      </c>
      <c r="K14" s="1" t="s">
        <v>129</v>
      </c>
      <c r="W14" s="12"/>
      <c r="X14" s="12"/>
      <c r="AJ14" s="7">
        <f t="shared" si="27"/>
        <v>0</v>
      </c>
      <c r="AK14" s="7">
        <f t="shared" si="28"/>
        <v>0</v>
      </c>
      <c r="AL14" s="7">
        <f t="shared" si="29"/>
        <v>0</v>
      </c>
      <c r="AO14" s="7">
        <f t="shared" si="30"/>
        <v>0</v>
      </c>
      <c r="AP14" s="7">
        <f t="shared" si="31"/>
        <v>0</v>
      </c>
      <c r="AR14" s="7">
        <f t="shared" si="24"/>
        <v>0</v>
      </c>
      <c r="AW14" s="7">
        <f t="shared" si="21"/>
        <v>0</v>
      </c>
    </row>
    <row r="15" spans="1:75" s="7" customFormat="1" x14ac:dyDescent="0.25">
      <c r="A15" s="33">
        <v>14</v>
      </c>
      <c r="B15" s="2">
        <v>2023313</v>
      </c>
      <c r="C15" s="58" t="s">
        <v>127</v>
      </c>
      <c r="D15" s="16" t="s">
        <v>130</v>
      </c>
      <c r="E15" s="21"/>
      <c r="F15" s="16"/>
      <c r="G15" s="2" t="s">
        <v>69</v>
      </c>
      <c r="H15" s="10" t="s">
        <v>131</v>
      </c>
      <c r="I15" s="10" t="s">
        <v>71</v>
      </c>
      <c r="J15" s="11" t="s">
        <v>72</v>
      </c>
      <c r="K15" s="1"/>
      <c r="W15" s="12"/>
      <c r="X15" s="12"/>
      <c r="AJ15" s="7">
        <f t="shared" si="27"/>
        <v>0</v>
      </c>
      <c r="AK15" s="7">
        <f t="shared" si="28"/>
        <v>0</v>
      </c>
      <c r="AL15" s="7">
        <f t="shared" si="29"/>
        <v>0</v>
      </c>
      <c r="AO15" s="7">
        <f t="shared" si="30"/>
        <v>0</v>
      </c>
      <c r="AP15" s="7">
        <f t="shared" si="31"/>
        <v>0</v>
      </c>
      <c r="AR15" s="7">
        <f t="shared" si="24"/>
        <v>0</v>
      </c>
      <c r="AW15" s="7">
        <f t="shared" si="21"/>
        <v>0</v>
      </c>
    </row>
    <row r="16" spans="1:75" s="7" customFormat="1" ht="60" x14ac:dyDescent="0.25">
      <c r="A16" s="33">
        <v>15</v>
      </c>
      <c r="B16" s="2">
        <v>2023352</v>
      </c>
      <c r="C16" s="58" t="s">
        <v>132</v>
      </c>
      <c r="D16" s="13" t="s">
        <v>133</v>
      </c>
      <c r="E16" s="22">
        <v>909409252784</v>
      </c>
      <c r="F16" s="70">
        <v>38726</v>
      </c>
      <c r="G16" s="2" t="s">
        <v>69</v>
      </c>
      <c r="H16" s="10" t="s">
        <v>79</v>
      </c>
      <c r="I16" s="10" t="s">
        <v>71</v>
      </c>
      <c r="J16" s="11" t="s">
        <v>72</v>
      </c>
      <c r="K16" s="1" t="s">
        <v>121</v>
      </c>
      <c r="L16" s="7" t="s">
        <v>81</v>
      </c>
      <c r="M16" s="7" t="s">
        <v>82</v>
      </c>
      <c r="N16" s="7" t="s">
        <v>189</v>
      </c>
      <c r="O16" s="7" t="s">
        <v>84</v>
      </c>
      <c r="P16" s="7" t="s">
        <v>85</v>
      </c>
      <c r="Q16" s="7" t="s">
        <v>272</v>
      </c>
      <c r="R16" s="7" t="s">
        <v>273</v>
      </c>
      <c r="T16" s="7">
        <v>72000</v>
      </c>
      <c r="U16" s="7" t="s">
        <v>169</v>
      </c>
      <c r="V16" s="7" t="s">
        <v>89</v>
      </c>
      <c r="W16" s="46" t="s">
        <v>274</v>
      </c>
      <c r="X16" s="46" t="str">
        <f>W16</f>
        <v>SOUTH STREET,
VELINGARAYANPETTAI
SAMIYAR PETTAI,
CUDDALORE</v>
      </c>
      <c r="Y16" s="7">
        <v>608502</v>
      </c>
      <c r="Z16" s="7" t="s">
        <v>91</v>
      </c>
      <c r="AA16" s="7" t="s">
        <v>92</v>
      </c>
      <c r="AB16" s="7">
        <v>9500452179</v>
      </c>
      <c r="AC16" s="7">
        <v>8122543314</v>
      </c>
      <c r="AD16" s="7" t="s">
        <v>93</v>
      </c>
      <c r="AE16" s="7" t="s">
        <v>275</v>
      </c>
      <c r="AF16" s="7" t="s">
        <v>91</v>
      </c>
      <c r="AG16" s="7" t="s">
        <v>95</v>
      </c>
      <c r="AH16" s="7">
        <v>2021</v>
      </c>
      <c r="AI16" s="7" t="s">
        <v>96</v>
      </c>
      <c r="AJ16" s="33" t="str">
        <f t="shared" ref="AJ16" si="32">AE16</f>
        <v>LAKSHMI METRIC SCHOOL</v>
      </c>
      <c r="AK16" s="33" t="str">
        <f t="shared" ref="AK16" si="33">AF16</f>
        <v>CUDDALORE</v>
      </c>
      <c r="AL16" s="33" t="str">
        <f t="shared" ref="AL16" si="34">AG16</f>
        <v>STATE BOARD</v>
      </c>
      <c r="AM16" s="33">
        <v>2022</v>
      </c>
      <c r="AN16" s="33">
        <v>44</v>
      </c>
      <c r="AO16" s="33" t="str">
        <f t="shared" ref="AO16" si="35">AJ16</f>
        <v>LAKSHMI METRIC SCHOOL</v>
      </c>
      <c r="AP16" s="33" t="str">
        <f t="shared" ref="AP16" si="36">AK16</f>
        <v>CUDDALORE</v>
      </c>
      <c r="AQ16" s="33" t="s">
        <v>89</v>
      </c>
      <c r="AR16" s="33" t="str">
        <f t="shared" ref="AR16" si="37">AL16</f>
        <v>STATE BOARD</v>
      </c>
      <c r="AS16" s="33">
        <v>2023</v>
      </c>
      <c r="AT16" s="7">
        <v>45</v>
      </c>
      <c r="AU16" s="7">
        <v>45</v>
      </c>
      <c r="AV16" s="7">
        <v>35</v>
      </c>
      <c r="AW16" s="7">
        <f t="shared" si="21"/>
        <v>80</v>
      </c>
      <c r="AX16" s="7">
        <v>44</v>
      </c>
    </row>
    <row r="17" spans="1:70" s="7" customFormat="1" x14ac:dyDescent="0.25">
      <c r="A17" s="33">
        <v>16</v>
      </c>
      <c r="B17" s="2">
        <v>2023380</v>
      </c>
      <c r="C17" s="58" t="s">
        <v>134</v>
      </c>
      <c r="D17" s="13" t="s">
        <v>135</v>
      </c>
      <c r="E17" s="22"/>
      <c r="F17" s="13"/>
      <c r="G17" s="2" t="s">
        <v>69</v>
      </c>
      <c r="H17" s="10" t="s">
        <v>76</v>
      </c>
      <c r="I17" s="10" t="s">
        <v>71</v>
      </c>
      <c r="J17" s="11" t="s">
        <v>104</v>
      </c>
      <c r="K17" s="1" t="s">
        <v>136</v>
      </c>
      <c r="W17" s="12"/>
      <c r="X17" s="12"/>
      <c r="AJ17" s="7">
        <f t="shared" si="27"/>
        <v>0</v>
      </c>
      <c r="AK17" s="7">
        <f t="shared" si="28"/>
        <v>0</v>
      </c>
      <c r="AL17" s="7">
        <f t="shared" si="29"/>
        <v>0</v>
      </c>
      <c r="AO17" s="7">
        <f t="shared" si="30"/>
        <v>0</v>
      </c>
      <c r="AP17" s="7">
        <f t="shared" si="31"/>
        <v>0</v>
      </c>
      <c r="AR17" s="7">
        <f t="shared" si="24"/>
        <v>0</v>
      </c>
      <c r="AW17" s="7">
        <f t="shared" si="21"/>
        <v>0</v>
      </c>
    </row>
    <row r="18" spans="1:70" s="7" customFormat="1" x14ac:dyDescent="0.25">
      <c r="A18" s="33">
        <v>17</v>
      </c>
      <c r="B18" s="2">
        <v>2023081</v>
      </c>
      <c r="C18" s="56">
        <v>44990</v>
      </c>
      <c r="D18" s="13" t="s">
        <v>137</v>
      </c>
      <c r="E18" s="22"/>
      <c r="F18" s="13"/>
      <c r="G18" s="2" t="s">
        <v>69</v>
      </c>
      <c r="H18" s="10" t="s">
        <v>120</v>
      </c>
      <c r="I18" s="10" t="s">
        <v>115</v>
      </c>
      <c r="J18" s="11" t="s">
        <v>116</v>
      </c>
      <c r="K18" s="1"/>
      <c r="W18" s="12"/>
      <c r="X18" s="12"/>
      <c r="AJ18" s="7">
        <f t="shared" si="27"/>
        <v>0</v>
      </c>
      <c r="AK18" s="7">
        <f t="shared" si="28"/>
        <v>0</v>
      </c>
      <c r="AL18" s="7">
        <f t="shared" si="29"/>
        <v>0</v>
      </c>
      <c r="AO18" s="7">
        <f t="shared" si="30"/>
        <v>0</v>
      </c>
      <c r="AP18" s="7">
        <f t="shared" si="31"/>
        <v>0</v>
      </c>
      <c r="AR18" s="7">
        <f t="shared" si="24"/>
        <v>0</v>
      </c>
      <c r="AW18" s="7">
        <f t="shared" si="21"/>
        <v>0</v>
      </c>
    </row>
    <row r="19" spans="1:70" s="33" customFormat="1" ht="60" x14ac:dyDescent="0.25">
      <c r="A19" s="33">
        <v>18</v>
      </c>
      <c r="B19" s="34">
        <v>2023261</v>
      </c>
      <c r="C19" s="72" t="s">
        <v>138</v>
      </c>
      <c r="D19" s="64" t="s">
        <v>139</v>
      </c>
      <c r="E19" s="32">
        <v>728406060825</v>
      </c>
      <c r="F19" s="36">
        <v>38896</v>
      </c>
      <c r="G19" s="34" t="s">
        <v>69</v>
      </c>
      <c r="H19" s="43" t="s">
        <v>120</v>
      </c>
      <c r="I19" s="43" t="s">
        <v>71</v>
      </c>
      <c r="J19" s="43" t="s">
        <v>72</v>
      </c>
      <c r="K19" s="68" t="s">
        <v>80</v>
      </c>
      <c r="L19" s="33" t="s">
        <v>81</v>
      </c>
      <c r="M19" s="33" t="s">
        <v>82</v>
      </c>
      <c r="N19" s="33" t="s">
        <v>189</v>
      </c>
      <c r="O19" s="33" t="s">
        <v>84</v>
      </c>
      <c r="P19" s="33" t="s">
        <v>85</v>
      </c>
      <c r="Q19" s="33" t="s">
        <v>256</v>
      </c>
      <c r="R19" s="33" t="s">
        <v>257</v>
      </c>
      <c r="T19" s="33">
        <v>120000</v>
      </c>
      <c r="V19" s="33" t="s">
        <v>204</v>
      </c>
      <c r="W19" s="71" t="s">
        <v>258</v>
      </c>
      <c r="X19" s="71" t="str">
        <f>W19</f>
        <v>NO 54, SHANMUGAM STREET,
MANJAKUPPAM
CUDDALORE</v>
      </c>
      <c r="Y19" s="33">
        <v>607001</v>
      </c>
      <c r="Z19" s="33" t="s">
        <v>91</v>
      </c>
      <c r="AA19" s="33" t="s">
        <v>92</v>
      </c>
      <c r="AB19" s="33">
        <v>6374115706</v>
      </c>
      <c r="AC19" s="33">
        <v>8220886943</v>
      </c>
      <c r="AD19" s="33" t="s">
        <v>93</v>
      </c>
      <c r="AE19" s="33" t="s">
        <v>259</v>
      </c>
      <c r="AF19" s="33" t="s">
        <v>91</v>
      </c>
      <c r="AG19" s="33" t="s">
        <v>95</v>
      </c>
      <c r="AH19" s="33">
        <v>2021</v>
      </c>
      <c r="AI19" s="33" t="s">
        <v>96</v>
      </c>
      <c r="AJ19" s="33" t="str">
        <f t="shared" si="27"/>
        <v>ST JOSEPH'S HR SEC SCHOOL</v>
      </c>
      <c r="AK19" s="33" t="str">
        <f t="shared" si="28"/>
        <v>CUDDALORE</v>
      </c>
      <c r="AL19" s="33" t="str">
        <f t="shared" si="29"/>
        <v>STATE BOARD</v>
      </c>
      <c r="AM19" s="33">
        <v>2022</v>
      </c>
      <c r="AN19" s="33">
        <v>44</v>
      </c>
      <c r="AO19" s="33" t="str">
        <f t="shared" si="30"/>
        <v>ST JOSEPH'S HR SEC SCHOOL</v>
      </c>
      <c r="AP19" s="33" t="str">
        <f t="shared" si="31"/>
        <v>CUDDALORE</v>
      </c>
      <c r="AQ19" s="33" t="s">
        <v>89</v>
      </c>
      <c r="AR19" s="33" t="str">
        <f t="shared" si="24"/>
        <v>STATE BOARD</v>
      </c>
      <c r="AS19" s="33">
        <v>2023</v>
      </c>
      <c r="AT19" s="33">
        <v>45</v>
      </c>
      <c r="AU19" s="33">
        <v>53</v>
      </c>
      <c r="AV19" s="33">
        <v>47</v>
      </c>
      <c r="AW19" s="33">
        <f t="shared" si="21"/>
        <v>96</v>
      </c>
      <c r="AX19" s="33">
        <v>49.3</v>
      </c>
      <c r="AZ19" s="33" t="s">
        <v>97</v>
      </c>
      <c r="BA19" s="33" t="s">
        <v>97</v>
      </c>
      <c r="BB19" s="33" t="s">
        <v>97</v>
      </c>
      <c r="BC19" s="33" t="s">
        <v>97</v>
      </c>
      <c r="BD19" s="33" t="s">
        <v>97</v>
      </c>
      <c r="BE19" s="33" t="s">
        <v>97</v>
      </c>
      <c r="BF19" s="33" t="s">
        <v>98</v>
      </c>
      <c r="BG19" s="33" t="s">
        <v>98</v>
      </c>
      <c r="BH19" s="33" t="s">
        <v>98</v>
      </c>
      <c r="BI19" s="33" t="s">
        <v>97</v>
      </c>
      <c r="BJ19" s="33" t="s">
        <v>97</v>
      </c>
      <c r="BK19" s="33" t="s">
        <v>97</v>
      </c>
      <c r="BL19" s="33" t="s">
        <v>97</v>
      </c>
      <c r="BM19" s="33" t="s">
        <v>97</v>
      </c>
      <c r="BN19" s="37">
        <v>45133</v>
      </c>
      <c r="BO19" s="33" t="s">
        <v>98</v>
      </c>
      <c r="BP19" s="33" t="s">
        <v>98</v>
      </c>
      <c r="BQ19" s="33" t="s">
        <v>98</v>
      </c>
      <c r="BR19" s="33" t="s">
        <v>98</v>
      </c>
    </row>
    <row r="20" spans="1:70" s="7" customFormat="1" x14ac:dyDescent="0.25">
      <c r="A20" s="33">
        <v>19</v>
      </c>
      <c r="B20" s="2">
        <v>2023258</v>
      </c>
      <c r="C20" s="58" t="s">
        <v>123</v>
      </c>
      <c r="D20" s="13" t="s">
        <v>140</v>
      </c>
      <c r="E20" s="22"/>
      <c r="F20" s="13"/>
      <c r="G20" s="2" t="s">
        <v>69</v>
      </c>
      <c r="H20" s="10" t="s">
        <v>120</v>
      </c>
      <c r="I20" s="10" t="s">
        <v>71</v>
      </c>
      <c r="J20" s="11" t="s">
        <v>104</v>
      </c>
      <c r="K20" s="1" t="s">
        <v>141</v>
      </c>
      <c r="W20" s="12"/>
      <c r="X20" s="12"/>
      <c r="AJ20" s="7">
        <f t="shared" si="27"/>
        <v>0</v>
      </c>
      <c r="AK20" s="7">
        <f t="shared" si="28"/>
        <v>0</v>
      </c>
      <c r="AL20" s="7">
        <f t="shared" si="29"/>
        <v>0</v>
      </c>
      <c r="AO20" s="7">
        <f t="shared" si="30"/>
        <v>0</v>
      </c>
      <c r="AP20" s="7">
        <f t="shared" si="31"/>
        <v>0</v>
      </c>
      <c r="AR20" s="7">
        <f t="shared" si="24"/>
        <v>0</v>
      </c>
      <c r="AW20" s="7">
        <f t="shared" si="21"/>
        <v>0</v>
      </c>
    </row>
    <row r="21" spans="1:70" s="7" customFormat="1" x14ac:dyDescent="0.25">
      <c r="A21" s="33">
        <v>20</v>
      </c>
      <c r="B21" s="2">
        <v>2023447</v>
      </c>
      <c r="C21" s="57">
        <v>45266</v>
      </c>
      <c r="D21" s="16" t="s">
        <v>142</v>
      </c>
      <c r="E21" s="21"/>
      <c r="F21" s="16"/>
      <c r="G21" s="2" t="s">
        <v>69</v>
      </c>
      <c r="H21" s="10" t="s">
        <v>79</v>
      </c>
      <c r="I21" s="10" t="s">
        <v>115</v>
      </c>
      <c r="J21" s="11" t="s">
        <v>116</v>
      </c>
      <c r="K21" s="1" t="s">
        <v>143</v>
      </c>
      <c r="W21" s="12"/>
      <c r="X21" s="12"/>
      <c r="AJ21" s="7">
        <f t="shared" si="27"/>
        <v>0</v>
      </c>
      <c r="AK21" s="7">
        <f t="shared" si="28"/>
        <v>0</v>
      </c>
      <c r="AL21" s="7">
        <f t="shared" si="29"/>
        <v>0</v>
      </c>
      <c r="AO21" s="7">
        <f t="shared" si="30"/>
        <v>0</v>
      </c>
      <c r="AP21" s="7">
        <f t="shared" si="31"/>
        <v>0</v>
      </c>
      <c r="AR21" s="7">
        <f t="shared" si="24"/>
        <v>0</v>
      </c>
      <c r="AW21" s="7">
        <f t="shared" si="21"/>
        <v>0</v>
      </c>
    </row>
    <row r="22" spans="1:70" s="7" customFormat="1" x14ac:dyDescent="0.25">
      <c r="A22" s="33">
        <v>21</v>
      </c>
      <c r="B22" s="2">
        <v>2023450</v>
      </c>
      <c r="C22" s="57">
        <v>45266</v>
      </c>
      <c r="D22" s="16" t="s">
        <v>144</v>
      </c>
      <c r="E22" s="21"/>
      <c r="F22" s="16"/>
      <c r="G22" s="2" t="s">
        <v>69</v>
      </c>
      <c r="H22" s="10" t="s">
        <v>79</v>
      </c>
      <c r="I22" s="10" t="s">
        <v>115</v>
      </c>
      <c r="J22" s="11" t="s">
        <v>116</v>
      </c>
      <c r="K22" s="1" t="s">
        <v>143</v>
      </c>
      <c r="W22" s="12"/>
      <c r="X22" s="12"/>
      <c r="AJ22" s="7">
        <f t="shared" si="27"/>
        <v>0</v>
      </c>
      <c r="AK22" s="7">
        <f t="shared" si="28"/>
        <v>0</v>
      </c>
      <c r="AL22" s="7">
        <f t="shared" si="29"/>
        <v>0</v>
      </c>
      <c r="AO22" s="7">
        <f t="shared" si="30"/>
        <v>0</v>
      </c>
      <c r="AP22" s="7">
        <f t="shared" si="31"/>
        <v>0</v>
      </c>
      <c r="AR22" s="7">
        <f t="shared" si="24"/>
        <v>0</v>
      </c>
      <c r="AW22" s="7">
        <f t="shared" si="21"/>
        <v>0</v>
      </c>
    </row>
    <row r="23" spans="1:70" s="7" customFormat="1" x14ac:dyDescent="0.25">
      <c r="A23" s="33">
        <v>22</v>
      </c>
      <c r="B23" s="2">
        <v>2023467</v>
      </c>
      <c r="C23" s="58" t="s">
        <v>138</v>
      </c>
      <c r="D23" s="13" t="s">
        <v>145</v>
      </c>
      <c r="E23" s="22"/>
      <c r="F23" s="13"/>
      <c r="G23" s="2" t="s">
        <v>75</v>
      </c>
      <c r="H23" s="10" t="s">
        <v>131</v>
      </c>
      <c r="I23" s="10" t="s">
        <v>71</v>
      </c>
      <c r="J23" s="11" t="s">
        <v>72</v>
      </c>
      <c r="K23" s="1" t="s">
        <v>80</v>
      </c>
      <c r="W23" s="12"/>
      <c r="X23" s="12"/>
      <c r="AJ23" s="7">
        <f t="shared" si="27"/>
        <v>0</v>
      </c>
      <c r="AK23" s="7">
        <f t="shared" si="28"/>
        <v>0</v>
      </c>
      <c r="AL23" s="7">
        <f t="shared" si="29"/>
        <v>0</v>
      </c>
      <c r="AO23" s="7">
        <f t="shared" si="30"/>
        <v>0</v>
      </c>
      <c r="AP23" s="7">
        <f t="shared" si="31"/>
        <v>0</v>
      </c>
      <c r="AR23" s="7">
        <f t="shared" si="24"/>
        <v>0</v>
      </c>
      <c r="AW23" s="7">
        <f t="shared" si="21"/>
        <v>0</v>
      </c>
    </row>
    <row r="24" spans="1:70" s="7" customFormat="1" ht="45" x14ac:dyDescent="0.25">
      <c r="A24" s="33">
        <v>23</v>
      </c>
      <c r="B24" s="2">
        <v>2023484</v>
      </c>
      <c r="C24" s="58" t="s">
        <v>146</v>
      </c>
      <c r="D24" s="13" t="s">
        <v>147</v>
      </c>
      <c r="E24" s="22">
        <v>350267712253</v>
      </c>
      <c r="F24" s="70">
        <v>38859</v>
      </c>
      <c r="G24" s="2" t="s">
        <v>69</v>
      </c>
      <c r="H24" s="10" t="s">
        <v>79</v>
      </c>
      <c r="I24" s="10" t="s">
        <v>115</v>
      </c>
      <c r="J24" s="11" t="s">
        <v>116</v>
      </c>
      <c r="K24" s="1" t="s">
        <v>143</v>
      </c>
      <c r="L24" s="7" t="s">
        <v>81</v>
      </c>
      <c r="M24" s="7" t="s">
        <v>82</v>
      </c>
      <c r="N24" s="7" t="s">
        <v>189</v>
      </c>
      <c r="O24" s="7" t="s">
        <v>82</v>
      </c>
      <c r="P24" s="7" t="s">
        <v>85</v>
      </c>
      <c r="Q24" s="7" t="s">
        <v>269</v>
      </c>
      <c r="R24" s="7" t="s">
        <v>270</v>
      </c>
      <c r="T24" s="7">
        <v>72000</v>
      </c>
      <c r="W24" s="46" t="s">
        <v>271</v>
      </c>
      <c r="X24" s="46" t="str">
        <f>W24</f>
        <v>NO 62, METTU STREET,
KALAIYUR,
CUDDALORE</v>
      </c>
      <c r="Y24" s="7">
        <v>607109</v>
      </c>
      <c r="Z24" s="7" t="s">
        <v>91</v>
      </c>
      <c r="AA24" s="7" t="s">
        <v>92</v>
      </c>
      <c r="AC24" s="7">
        <v>9360519917</v>
      </c>
      <c r="AD24" s="7" t="s">
        <v>93</v>
      </c>
      <c r="AE24" s="54" t="s">
        <v>259</v>
      </c>
      <c r="AF24" s="54" t="s">
        <v>91</v>
      </c>
      <c r="AG24" s="54" t="s">
        <v>95</v>
      </c>
      <c r="AH24" s="54">
        <v>2021</v>
      </c>
      <c r="AI24" s="54" t="s">
        <v>96</v>
      </c>
      <c r="AJ24" s="7" t="str">
        <f t="shared" si="27"/>
        <v>ST JOSEPH'S HR SEC SCHOOL</v>
      </c>
      <c r="AK24" s="7" t="str">
        <f t="shared" si="28"/>
        <v>CUDDALORE</v>
      </c>
      <c r="AL24" s="7" t="str">
        <f t="shared" si="29"/>
        <v>STATE BOARD</v>
      </c>
      <c r="AM24" s="7">
        <v>2022</v>
      </c>
      <c r="AO24" s="7" t="str">
        <f t="shared" si="30"/>
        <v>ST JOSEPH'S HR SEC SCHOOL</v>
      </c>
      <c r="AP24" s="7" t="str">
        <f t="shared" si="31"/>
        <v>CUDDALORE</v>
      </c>
      <c r="AQ24" s="7" t="s">
        <v>204</v>
      </c>
      <c r="AR24" s="7" t="str">
        <f t="shared" si="24"/>
        <v>STATE BOARD</v>
      </c>
      <c r="AS24" s="7">
        <v>2023</v>
      </c>
      <c r="AT24" s="7">
        <v>35</v>
      </c>
      <c r="AU24" s="7">
        <v>96</v>
      </c>
      <c r="AV24" s="7">
        <v>42</v>
      </c>
      <c r="AW24" s="7">
        <f t="shared" si="21"/>
        <v>107.5</v>
      </c>
      <c r="AX24" s="7">
        <v>52</v>
      </c>
      <c r="AY24" s="7">
        <v>1024863451</v>
      </c>
      <c r="AZ24" s="33" t="s">
        <v>97</v>
      </c>
      <c r="BA24" s="33" t="s">
        <v>97</v>
      </c>
      <c r="BB24" s="33" t="s">
        <v>97</v>
      </c>
      <c r="BC24" s="33" t="s">
        <v>97</v>
      </c>
      <c r="BD24" s="33" t="s">
        <v>97</v>
      </c>
      <c r="BE24" s="33" t="s">
        <v>97</v>
      </c>
      <c r="BF24" s="33" t="s">
        <v>98</v>
      </c>
      <c r="BG24" s="33" t="s">
        <v>98</v>
      </c>
      <c r="BH24" s="33" t="s">
        <v>98</v>
      </c>
      <c r="BI24" s="33" t="s">
        <v>97</v>
      </c>
      <c r="BJ24" s="33" t="s">
        <v>97</v>
      </c>
      <c r="BK24" s="33" t="s">
        <v>97</v>
      </c>
      <c r="BL24" s="33" t="s">
        <v>97</v>
      </c>
      <c r="BM24" s="33" t="s">
        <v>97</v>
      </c>
      <c r="BN24" s="37">
        <v>45133</v>
      </c>
      <c r="BO24" s="33" t="s">
        <v>98</v>
      </c>
      <c r="BP24" s="77" t="s">
        <v>263</v>
      </c>
      <c r="BQ24" s="54" t="s">
        <v>98</v>
      </c>
      <c r="BR24" s="54" t="s">
        <v>98</v>
      </c>
    </row>
    <row r="25" spans="1:70" s="7" customFormat="1" x14ac:dyDescent="0.25">
      <c r="A25" s="33">
        <v>24</v>
      </c>
      <c r="B25" s="2">
        <v>2023487</v>
      </c>
      <c r="C25" s="58" t="s">
        <v>148</v>
      </c>
      <c r="D25" s="13" t="s">
        <v>149</v>
      </c>
      <c r="E25" s="22"/>
      <c r="F25" s="13"/>
      <c r="G25" s="2" t="s">
        <v>69</v>
      </c>
      <c r="H25" s="10" t="s">
        <v>150</v>
      </c>
      <c r="I25" s="10" t="s">
        <v>115</v>
      </c>
      <c r="J25" s="11" t="s">
        <v>116</v>
      </c>
      <c r="K25" s="1" t="s">
        <v>143</v>
      </c>
      <c r="W25" s="12"/>
      <c r="X25" s="12"/>
      <c r="AJ25" s="7">
        <f t="shared" si="27"/>
        <v>0</v>
      </c>
      <c r="AK25" s="7">
        <f t="shared" si="28"/>
        <v>0</v>
      </c>
      <c r="AL25" s="7">
        <f t="shared" si="29"/>
        <v>0</v>
      </c>
      <c r="AO25" s="7">
        <f t="shared" si="30"/>
        <v>0</v>
      </c>
      <c r="AP25" s="7">
        <f t="shared" si="31"/>
        <v>0</v>
      </c>
      <c r="AR25" s="7">
        <f t="shared" si="24"/>
        <v>0</v>
      </c>
      <c r="AW25" s="7">
        <f t="shared" si="21"/>
        <v>0</v>
      </c>
    </row>
    <row r="26" spans="1:70" s="7" customFormat="1" x14ac:dyDescent="0.25">
      <c r="A26" s="33">
        <v>25</v>
      </c>
      <c r="B26" s="2">
        <v>2023495</v>
      </c>
      <c r="C26" s="58" t="s">
        <v>151</v>
      </c>
      <c r="D26" s="16" t="s">
        <v>152</v>
      </c>
      <c r="E26" s="21"/>
      <c r="F26" s="16"/>
      <c r="G26" s="2" t="s">
        <v>69</v>
      </c>
      <c r="H26" s="10" t="s">
        <v>150</v>
      </c>
      <c r="I26" s="10" t="s">
        <v>71</v>
      </c>
      <c r="J26" s="11" t="s">
        <v>72</v>
      </c>
      <c r="K26" s="1" t="s">
        <v>80</v>
      </c>
      <c r="W26" s="12"/>
      <c r="X26" s="12"/>
      <c r="AJ26" s="7">
        <f t="shared" si="27"/>
        <v>0</v>
      </c>
      <c r="AK26" s="7">
        <f t="shared" si="28"/>
        <v>0</v>
      </c>
      <c r="AL26" s="7">
        <f t="shared" si="29"/>
        <v>0</v>
      </c>
      <c r="AO26" s="7">
        <f t="shared" si="30"/>
        <v>0</v>
      </c>
      <c r="AP26" s="7">
        <f t="shared" si="31"/>
        <v>0</v>
      </c>
      <c r="AR26" s="7">
        <f t="shared" si="24"/>
        <v>0</v>
      </c>
      <c r="AW26" s="7">
        <f t="shared" si="21"/>
        <v>0</v>
      </c>
    </row>
    <row r="27" spans="1:70" s="7" customFormat="1" x14ac:dyDescent="0.25">
      <c r="A27" s="33">
        <v>26</v>
      </c>
      <c r="B27" s="2">
        <v>2023497</v>
      </c>
      <c r="C27" s="58" t="s">
        <v>153</v>
      </c>
      <c r="D27" s="13" t="s">
        <v>154</v>
      </c>
      <c r="E27" s="22"/>
      <c r="F27" s="13"/>
      <c r="G27" s="2" t="s">
        <v>69</v>
      </c>
      <c r="H27" s="10" t="s">
        <v>120</v>
      </c>
      <c r="I27" s="10" t="s">
        <v>71</v>
      </c>
      <c r="J27" s="11" t="s">
        <v>155</v>
      </c>
      <c r="K27" s="1" t="s">
        <v>156</v>
      </c>
      <c r="W27" s="12"/>
      <c r="X27" s="12"/>
      <c r="AJ27" s="7">
        <f t="shared" si="27"/>
        <v>0</v>
      </c>
      <c r="AK27" s="7">
        <f t="shared" si="28"/>
        <v>0</v>
      </c>
      <c r="AL27" s="7">
        <f t="shared" si="29"/>
        <v>0</v>
      </c>
      <c r="AO27" s="7">
        <f t="shared" si="30"/>
        <v>0</v>
      </c>
      <c r="AP27" s="7">
        <f t="shared" si="31"/>
        <v>0</v>
      </c>
      <c r="AR27" s="7">
        <f t="shared" si="24"/>
        <v>0</v>
      </c>
      <c r="AW27" s="7">
        <f t="shared" si="21"/>
        <v>0</v>
      </c>
    </row>
    <row r="28" spans="1:70" s="54" customFormat="1" ht="75" x14ac:dyDescent="0.25">
      <c r="A28" s="33">
        <v>27</v>
      </c>
      <c r="B28" s="34">
        <v>2023542</v>
      </c>
      <c r="C28" s="72" t="s">
        <v>157</v>
      </c>
      <c r="D28" s="75" t="s">
        <v>158</v>
      </c>
      <c r="E28" s="21">
        <v>254378754338</v>
      </c>
      <c r="F28" s="76">
        <v>38931</v>
      </c>
      <c r="G28" s="34" t="s">
        <v>69</v>
      </c>
      <c r="H28" s="67" t="s">
        <v>131</v>
      </c>
      <c r="I28" s="67" t="s">
        <v>115</v>
      </c>
      <c r="J28" s="66" t="s">
        <v>116</v>
      </c>
      <c r="K28" s="68" t="s">
        <v>159</v>
      </c>
      <c r="L28" s="54" t="s">
        <v>81</v>
      </c>
      <c r="M28" s="54" t="s">
        <v>82</v>
      </c>
      <c r="N28" s="54" t="s">
        <v>166</v>
      </c>
      <c r="O28" s="54" t="s">
        <v>82</v>
      </c>
      <c r="P28" s="54" t="s">
        <v>85</v>
      </c>
      <c r="Q28" s="54" t="s">
        <v>260</v>
      </c>
      <c r="R28" s="54" t="s">
        <v>261</v>
      </c>
      <c r="T28" s="54">
        <v>72000</v>
      </c>
      <c r="U28" s="54" t="s">
        <v>230</v>
      </c>
      <c r="V28" s="54" t="s">
        <v>89</v>
      </c>
      <c r="W28" s="45" t="s">
        <v>262</v>
      </c>
      <c r="X28" s="45" t="str">
        <f>W28</f>
        <v>NO 179, MARIYAMMAN KOVIL STREET,
ULARIPATTU
BAGOOR POST
CUDDALORE</v>
      </c>
      <c r="Y28" s="54">
        <v>607402</v>
      </c>
      <c r="Z28" s="54" t="s">
        <v>91</v>
      </c>
      <c r="AA28" s="54" t="s">
        <v>92</v>
      </c>
      <c r="AB28" s="54">
        <v>8940688379</v>
      </c>
      <c r="AC28" s="54">
        <v>7094107327</v>
      </c>
      <c r="AD28" s="54" t="s">
        <v>93</v>
      </c>
      <c r="AE28" s="54" t="s">
        <v>259</v>
      </c>
      <c r="AF28" s="54" t="s">
        <v>91</v>
      </c>
      <c r="AG28" s="54" t="s">
        <v>95</v>
      </c>
      <c r="AH28" s="54">
        <v>2021</v>
      </c>
      <c r="AI28" s="54" t="s">
        <v>96</v>
      </c>
      <c r="AJ28" s="54" t="str">
        <f t="shared" si="27"/>
        <v>ST JOSEPH'S HR SEC SCHOOL</v>
      </c>
      <c r="AK28" s="54" t="str">
        <f t="shared" si="28"/>
        <v>CUDDALORE</v>
      </c>
      <c r="AL28" s="54" t="str">
        <f t="shared" si="29"/>
        <v>STATE BOARD</v>
      </c>
      <c r="AM28" s="54">
        <v>2022</v>
      </c>
      <c r="AO28" s="54" t="str">
        <f t="shared" si="30"/>
        <v>ST JOSEPH'S HR SEC SCHOOL</v>
      </c>
      <c r="AP28" s="54" t="str">
        <f t="shared" si="31"/>
        <v>CUDDALORE</v>
      </c>
      <c r="AQ28" s="54" t="s">
        <v>89</v>
      </c>
      <c r="AR28" s="54" t="str">
        <f t="shared" si="24"/>
        <v>STATE BOARD</v>
      </c>
      <c r="AS28" s="54">
        <v>2023</v>
      </c>
      <c r="AT28" s="54">
        <v>41</v>
      </c>
      <c r="AU28" s="54">
        <v>96</v>
      </c>
      <c r="AV28" s="54">
        <v>40</v>
      </c>
      <c r="AW28" s="54">
        <f t="shared" si="21"/>
        <v>108.5</v>
      </c>
      <c r="AX28" s="54">
        <v>52.3</v>
      </c>
      <c r="AY28" s="54">
        <v>1003351854</v>
      </c>
      <c r="AZ28" s="33" t="s">
        <v>97</v>
      </c>
      <c r="BA28" s="33" t="s">
        <v>97</v>
      </c>
      <c r="BB28" s="33" t="s">
        <v>97</v>
      </c>
      <c r="BC28" s="33" t="s">
        <v>97</v>
      </c>
      <c r="BD28" s="33" t="s">
        <v>97</v>
      </c>
      <c r="BE28" s="33" t="s">
        <v>97</v>
      </c>
      <c r="BF28" s="33" t="s">
        <v>98</v>
      </c>
      <c r="BG28" s="33" t="s">
        <v>98</v>
      </c>
      <c r="BH28" s="33" t="s">
        <v>98</v>
      </c>
      <c r="BI28" s="33" t="s">
        <v>97</v>
      </c>
      <c r="BJ28" s="33" t="s">
        <v>97</v>
      </c>
      <c r="BK28" s="33" t="s">
        <v>97</v>
      </c>
      <c r="BL28" s="33" t="s">
        <v>97</v>
      </c>
      <c r="BM28" s="33" t="s">
        <v>97</v>
      </c>
      <c r="BN28" s="37">
        <v>45133</v>
      </c>
      <c r="BO28" s="33" t="s">
        <v>98</v>
      </c>
      <c r="BP28" s="77" t="s">
        <v>263</v>
      </c>
      <c r="BQ28" s="54" t="s">
        <v>98</v>
      </c>
      <c r="BR28" s="54" t="s">
        <v>98</v>
      </c>
    </row>
    <row r="29" spans="1:70" s="7" customFormat="1" x14ac:dyDescent="0.25">
      <c r="A29" s="33">
        <v>28</v>
      </c>
      <c r="B29" s="2">
        <v>2023541</v>
      </c>
      <c r="C29" s="58" t="s">
        <v>157</v>
      </c>
      <c r="D29" s="1" t="s">
        <v>160</v>
      </c>
      <c r="E29" s="28"/>
      <c r="F29" s="1"/>
      <c r="G29" s="2" t="s">
        <v>69</v>
      </c>
      <c r="H29" s="10" t="s">
        <v>76</v>
      </c>
      <c r="I29" s="10" t="s">
        <v>161</v>
      </c>
      <c r="J29" s="11" t="s">
        <v>72</v>
      </c>
      <c r="K29" s="1" t="s">
        <v>80</v>
      </c>
      <c r="W29" s="12"/>
      <c r="X29" s="12"/>
      <c r="AJ29" s="7">
        <f t="shared" si="27"/>
        <v>0</v>
      </c>
      <c r="AK29" s="7">
        <f t="shared" si="28"/>
        <v>0</v>
      </c>
      <c r="AL29" s="7">
        <f t="shared" si="29"/>
        <v>0</v>
      </c>
      <c r="AO29" s="7">
        <f t="shared" si="30"/>
        <v>0</v>
      </c>
      <c r="AP29" s="7">
        <f t="shared" si="31"/>
        <v>0</v>
      </c>
      <c r="AR29" s="7">
        <f t="shared" si="24"/>
        <v>0</v>
      </c>
      <c r="AW29" s="7">
        <f t="shared" si="21"/>
        <v>0</v>
      </c>
    </row>
    <row r="30" spans="1:70" s="33" customFormat="1" ht="75" x14ac:dyDescent="0.25">
      <c r="A30" s="33">
        <v>29</v>
      </c>
      <c r="B30" s="34">
        <v>2023318</v>
      </c>
      <c r="C30" s="35" t="s">
        <v>162</v>
      </c>
      <c r="D30" s="64" t="s">
        <v>163</v>
      </c>
      <c r="E30" s="32">
        <v>529414967044</v>
      </c>
      <c r="F30" s="36">
        <v>38516</v>
      </c>
      <c r="G30" s="34" t="s">
        <v>69</v>
      </c>
      <c r="H30" s="38" t="s">
        <v>164</v>
      </c>
      <c r="I30" s="34" t="s">
        <v>165</v>
      </c>
      <c r="J30" s="34" t="s">
        <v>72</v>
      </c>
      <c r="K30" s="68" t="s">
        <v>121</v>
      </c>
      <c r="L30" s="33" t="s">
        <v>81</v>
      </c>
      <c r="M30" s="33" t="s">
        <v>82</v>
      </c>
      <c r="N30" s="33" t="s">
        <v>166</v>
      </c>
      <c r="O30" s="33" t="s">
        <v>84</v>
      </c>
      <c r="P30" s="33" t="s">
        <v>85</v>
      </c>
      <c r="Q30" s="39" t="s">
        <v>167</v>
      </c>
      <c r="R30" s="39" t="s">
        <v>168</v>
      </c>
      <c r="T30" s="33">
        <v>96000</v>
      </c>
      <c r="U30" s="39" t="s">
        <v>169</v>
      </c>
      <c r="V30" s="33" t="s">
        <v>89</v>
      </c>
      <c r="W30" s="45" t="s">
        <v>170</v>
      </c>
      <c r="X30" s="45" t="s">
        <v>170</v>
      </c>
      <c r="Y30" s="33">
        <v>608801</v>
      </c>
      <c r="Z30" s="33" t="s">
        <v>91</v>
      </c>
      <c r="AA30" s="33" t="s">
        <v>92</v>
      </c>
      <c r="AB30" s="33">
        <v>7397041948</v>
      </c>
      <c r="AC30" s="33">
        <v>9566494805</v>
      </c>
      <c r="AD30" s="33" t="s">
        <v>93</v>
      </c>
      <c r="AE30" s="39" t="s">
        <v>171</v>
      </c>
      <c r="AF30" s="33" t="s">
        <v>91</v>
      </c>
      <c r="AG30" s="33" t="s">
        <v>95</v>
      </c>
      <c r="AH30" s="33">
        <v>2021</v>
      </c>
      <c r="AI30" s="33" t="s">
        <v>172</v>
      </c>
      <c r="AJ30" s="39" t="s">
        <v>173</v>
      </c>
      <c r="AK30" s="33" t="s">
        <v>91</v>
      </c>
      <c r="AL30" s="33" t="s">
        <v>95</v>
      </c>
      <c r="AM30" s="33">
        <v>2022</v>
      </c>
      <c r="AN30" s="33">
        <v>60</v>
      </c>
      <c r="AO30" s="39" t="s">
        <v>173</v>
      </c>
      <c r="AP30" s="33" t="s">
        <v>91</v>
      </c>
      <c r="AQ30" s="33" t="s">
        <v>89</v>
      </c>
      <c r="AR30" s="33" t="s">
        <v>95</v>
      </c>
      <c r="AS30" s="33">
        <v>2023</v>
      </c>
      <c r="AT30" s="33">
        <v>68</v>
      </c>
      <c r="AU30" s="33">
        <v>72</v>
      </c>
      <c r="AV30" s="33">
        <v>57</v>
      </c>
      <c r="AW30" s="7">
        <f t="shared" si="21"/>
        <v>127</v>
      </c>
      <c r="AX30" s="33">
        <v>64</v>
      </c>
      <c r="AY30" s="33">
        <v>2003399622</v>
      </c>
      <c r="AZ30" s="33" t="s">
        <v>97</v>
      </c>
      <c r="BA30" s="33" t="s">
        <v>97</v>
      </c>
      <c r="BB30" s="33" t="s">
        <v>97</v>
      </c>
      <c r="BC30" s="33" t="s">
        <v>97</v>
      </c>
      <c r="BD30" s="33" t="s">
        <v>97</v>
      </c>
      <c r="BE30" s="33" t="s">
        <v>97</v>
      </c>
      <c r="BF30" s="33" t="s">
        <v>98</v>
      </c>
      <c r="BG30" s="33" t="s">
        <v>98</v>
      </c>
      <c r="BH30" s="33" t="s">
        <v>98</v>
      </c>
      <c r="BI30" s="33" t="s">
        <v>97</v>
      </c>
      <c r="BJ30" s="33" t="s">
        <v>97</v>
      </c>
      <c r="BK30" s="33" t="s">
        <v>97</v>
      </c>
      <c r="BL30" s="33" t="s">
        <v>97</v>
      </c>
      <c r="BM30" s="33" t="s">
        <v>97</v>
      </c>
      <c r="BN30" s="37">
        <v>45133</v>
      </c>
      <c r="BO30" s="33" t="s">
        <v>98</v>
      </c>
      <c r="BP30" s="33" t="s">
        <v>98</v>
      </c>
      <c r="BQ30" s="33" t="s">
        <v>98</v>
      </c>
      <c r="BR30" s="33" t="s">
        <v>98</v>
      </c>
    </row>
    <row r="31" spans="1:70" s="7" customFormat="1" ht="60" x14ac:dyDescent="0.25">
      <c r="A31" s="33">
        <v>30</v>
      </c>
      <c r="B31" s="1">
        <v>2023535</v>
      </c>
      <c r="C31" s="59">
        <v>45117</v>
      </c>
      <c r="D31" s="13" t="s">
        <v>174</v>
      </c>
      <c r="E31" s="22">
        <v>780738860560</v>
      </c>
      <c r="F31" s="78">
        <v>38824</v>
      </c>
      <c r="G31" s="2" t="s">
        <v>69</v>
      </c>
      <c r="H31" s="2" t="s">
        <v>131</v>
      </c>
      <c r="I31" s="1" t="s">
        <v>115</v>
      </c>
      <c r="J31" s="1" t="s">
        <v>116</v>
      </c>
      <c r="K31" s="1" t="s">
        <v>159</v>
      </c>
      <c r="L31" s="7" t="s">
        <v>81</v>
      </c>
      <c r="M31" s="7" t="s">
        <v>82</v>
      </c>
      <c r="N31" s="7" t="s">
        <v>166</v>
      </c>
      <c r="O31" s="7" t="s">
        <v>84</v>
      </c>
      <c r="P31" s="7" t="s">
        <v>85</v>
      </c>
      <c r="Q31" s="7" t="s">
        <v>264</v>
      </c>
      <c r="R31" s="7" t="s">
        <v>265</v>
      </c>
      <c r="T31" s="7">
        <v>72000</v>
      </c>
      <c r="U31" s="7" t="s">
        <v>230</v>
      </c>
      <c r="V31" s="7" t="s">
        <v>89</v>
      </c>
      <c r="W31" s="46" t="s">
        <v>266</v>
      </c>
      <c r="X31" s="46" t="str">
        <f>W31</f>
        <v>NO 125, KATHAVARAYAN KOVIL STREET,
KIL KUMARAMANGALAM,
CUDDALORE</v>
      </c>
      <c r="Y31" s="7">
        <v>605007</v>
      </c>
      <c r="Z31" s="7" t="s">
        <v>91</v>
      </c>
      <c r="AA31" s="7" t="s">
        <v>92</v>
      </c>
      <c r="AB31" s="7">
        <v>8940205975</v>
      </c>
      <c r="AC31" s="7">
        <v>96773721396</v>
      </c>
      <c r="AD31" s="7" t="s">
        <v>93</v>
      </c>
      <c r="AE31" s="7" t="s">
        <v>267</v>
      </c>
      <c r="AF31" s="7" t="s">
        <v>268</v>
      </c>
      <c r="AG31" s="7" t="s">
        <v>95</v>
      </c>
      <c r="AH31" s="7">
        <v>2021</v>
      </c>
      <c r="AI31" s="7" t="s">
        <v>172</v>
      </c>
      <c r="AJ31" s="54" t="str">
        <f t="shared" ref="AJ31" si="38">AE31</f>
        <v>GOV HR SEC SCHOOL</v>
      </c>
      <c r="AK31" s="54" t="str">
        <f t="shared" ref="AK31" si="39">AF31</f>
        <v>KIL KUMARAMANGALAM</v>
      </c>
      <c r="AL31" s="54" t="str">
        <f t="shared" ref="AL31" si="40">AG31</f>
        <v>STATE BOARD</v>
      </c>
      <c r="AM31" s="54">
        <v>2022</v>
      </c>
      <c r="AN31" s="54">
        <v>53.5</v>
      </c>
      <c r="AO31" s="54" t="str">
        <f t="shared" ref="AO31" si="41">AJ31</f>
        <v>GOV HR SEC SCHOOL</v>
      </c>
      <c r="AP31" s="54" t="str">
        <f t="shared" ref="AP31" si="42">AK31</f>
        <v>KIL KUMARAMANGALAM</v>
      </c>
      <c r="AQ31" s="54" t="s">
        <v>89</v>
      </c>
      <c r="AR31" s="54" t="str">
        <f t="shared" ref="AR31" si="43">AL31</f>
        <v>STATE BOARD</v>
      </c>
      <c r="AS31" s="54">
        <v>2023</v>
      </c>
      <c r="AT31" s="7">
        <v>67</v>
      </c>
      <c r="AU31" s="7">
        <v>83</v>
      </c>
      <c r="AV31" s="7">
        <v>51</v>
      </c>
      <c r="AW31" s="7">
        <f t="shared" si="21"/>
        <v>126</v>
      </c>
      <c r="AX31" s="7">
        <v>75</v>
      </c>
      <c r="AZ31" s="33" t="s">
        <v>97</v>
      </c>
      <c r="BA31" s="33" t="s">
        <v>97</v>
      </c>
      <c r="BB31" s="33" t="s">
        <v>97</v>
      </c>
      <c r="BC31" s="33" t="s">
        <v>97</v>
      </c>
      <c r="BD31" s="33" t="s">
        <v>97</v>
      </c>
      <c r="BE31" s="33" t="s">
        <v>97</v>
      </c>
      <c r="BF31" s="33" t="s">
        <v>98</v>
      </c>
      <c r="BG31" s="33" t="s">
        <v>98</v>
      </c>
      <c r="BH31" s="33" t="s">
        <v>98</v>
      </c>
      <c r="BI31" s="33" t="s">
        <v>97</v>
      </c>
      <c r="BJ31" s="33" t="s">
        <v>97</v>
      </c>
      <c r="BK31" s="33" t="s">
        <v>97</v>
      </c>
      <c r="BL31" s="33" t="s">
        <v>97</v>
      </c>
      <c r="BM31" s="33" t="s">
        <v>97</v>
      </c>
      <c r="BN31" s="37">
        <v>45133</v>
      </c>
      <c r="BO31" s="33" t="s">
        <v>98</v>
      </c>
      <c r="BP31" s="77" t="s">
        <v>263</v>
      </c>
      <c r="BQ31" s="54" t="s">
        <v>98</v>
      </c>
      <c r="BR31" s="54" t="s">
        <v>98</v>
      </c>
    </row>
    <row r="32" spans="1:70" s="33" customFormat="1" ht="75" x14ac:dyDescent="0.25">
      <c r="A32" s="33">
        <v>31</v>
      </c>
      <c r="B32" s="18">
        <v>2023019</v>
      </c>
      <c r="C32" s="18" t="s">
        <v>175</v>
      </c>
      <c r="D32" s="73" t="s">
        <v>176</v>
      </c>
      <c r="E32" s="29">
        <v>320506360059</v>
      </c>
      <c r="F32" s="33" t="s">
        <v>177</v>
      </c>
      <c r="G32" s="33" t="s">
        <v>69</v>
      </c>
      <c r="H32" s="33" t="s">
        <v>70</v>
      </c>
      <c r="I32" s="33" t="s">
        <v>71</v>
      </c>
      <c r="J32" s="33" t="s">
        <v>72</v>
      </c>
      <c r="K32" s="74" t="s">
        <v>80</v>
      </c>
      <c r="L32" s="33" t="s">
        <v>81</v>
      </c>
      <c r="M32" s="33" t="s">
        <v>82</v>
      </c>
      <c r="N32" s="33" t="s">
        <v>178</v>
      </c>
      <c r="O32" s="33" t="s">
        <v>82</v>
      </c>
      <c r="P32" s="33" t="s">
        <v>85</v>
      </c>
      <c r="Q32" s="33" t="s">
        <v>179</v>
      </c>
      <c r="R32" s="33" t="s">
        <v>180</v>
      </c>
      <c r="T32" s="33">
        <v>72000</v>
      </c>
      <c r="U32" s="33" t="s">
        <v>181</v>
      </c>
      <c r="V32" s="33" t="s">
        <v>89</v>
      </c>
      <c r="W32" s="71" t="s">
        <v>182</v>
      </c>
      <c r="Y32" s="33">
        <v>608502</v>
      </c>
      <c r="Z32" s="33" t="s">
        <v>91</v>
      </c>
      <c r="AA32" s="33" t="s">
        <v>92</v>
      </c>
      <c r="AB32" s="33">
        <v>9789225517</v>
      </c>
      <c r="AC32" s="33">
        <v>7871623908</v>
      </c>
      <c r="AD32" s="33" t="s">
        <v>97</v>
      </c>
      <c r="AE32" s="71" t="s">
        <v>183</v>
      </c>
      <c r="AF32" s="33" t="s">
        <v>184</v>
      </c>
      <c r="AG32" s="33" t="s">
        <v>95</v>
      </c>
      <c r="AH32" s="33">
        <v>2021</v>
      </c>
      <c r="AI32" s="33" t="s">
        <v>172</v>
      </c>
      <c r="AJ32" s="71" t="s">
        <v>183</v>
      </c>
      <c r="AK32" s="33" t="s">
        <v>184</v>
      </c>
      <c r="AL32" s="33" t="s">
        <v>95</v>
      </c>
      <c r="AM32" s="33">
        <v>2022</v>
      </c>
      <c r="AN32" s="33">
        <v>51.5</v>
      </c>
      <c r="AO32" s="71" t="s">
        <v>183</v>
      </c>
      <c r="AP32" s="33" t="s">
        <v>184</v>
      </c>
      <c r="AQ32" s="33" t="s">
        <v>89</v>
      </c>
      <c r="AR32" s="71" t="s">
        <v>95</v>
      </c>
      <c r="AS32" s="33">
        <v>2023</v>
      </c>
      <c r="AT32" s="33">
        <v>49</v>
      </c>
      <c r="AU32" s="33">
        <v>53</v>
      </c>
      <c r="AV32" s="33">
        <v>47</v>
      </c>
      <c r="AW32" s="33">
        <f t="shared" si="21"/>
        <v>98</v>
      </c>
      <c r="AX32" s="33">
        <v>59.1</v>
      </c>
      <c r="AY32" s="33">
        <v>2003709256</v>
      </c>
      <c r="AZ32" s="33" t="s">
        <v>185</v>
      </c>
      <c r="BA32" s="33" t="s">
        <v>97</v>
      </c>
      <c r="BB32" s="33" t="s">
        <v>97</v>
      </c>
      <c r="BC32" s="33" t="s">
        <v>185</v>
      </c>
      <c r="BD32" s="33" t="s">
        <v>185</v>
      </c>
      <c r="BE32" s="33" t="s">
        <v>185</v>
      </c>
      <c r="BF32" s="33" t="s">
        <v>98</v>
      </c>
      <c r="BG32" s="33" t="s">
        <v>98</v>
      </c>
      <c r="BH32" s="33" t="s">
        <v>185</v>
      </c>
      <c r="BI32" s="33" t="s">
        <v>97</v>
      </c>
      <c r="BJ32" s="33" t="s">
        <v>97</v>
      </c>
      <c r="BK32" s="33" t="s">
        <v>185</v>
      </c>
      <c r="BL32" s="33" t="s">
        <v>97</v>
      </c>
      <c r="BM32" s="33" t="s">
        <v>97</v>
      </c>
      <c r="BN32" s="33" t="s">
        <v>186</v>
      </c>
      <c r="BO32" s="33" t="s">
        <v>98</v>
      </c>
      <c r="BP32" s="33" t="s">
        <v>98</v>
      </c>
      <c r="BQ32" s="33" t="s">
        <v>98</v>
      </c>
      <c r="BR32" s="33" t="s">
        <v>98</v>
      </c>
    </row>
    <row r="33" spans="1:70" s="7" customFormat="1" ht="46.5" customHeight="1" x14ac:dyDescent="0.25">
      <c r="A33" s="33">
        <v>32</v>
      </c>
      <c r="B33" s="17">
        <v>2023204</v>
      </c>
      <c r="C33" s="19">
        <v>45235</v>
      </c>
      <c r="D33" s="65" t="s">
        <v>187</v>
      </c>
      <c r="E33" s="29">
        <v>576601738972</v>
      </c>
      <c r="F33" s="33" t="s">
        <v>188</v>
      </c>
      <c r="G33" s="7" t="s">
        <v>69</v>
      </c>
      <c r="H33" s="7" t="s">
        <v>70</v>
      </c>
      <c r="I33" s="7" t="s">
        <v>71</v>
      </c>
      <c r="J33" s="7" t="s">
        <v>72</v>
      </c>
      <c r="K33" s="12" t="s">
        <v>80</v>
      </c>
      <c r="L33" s="7" t="s">
        <v>81</v>
      </c>
      <c r="M33" s="7" t="s">
        <v>82</v>
      </c>
      <c r="N33" s="7" t="s">
        <v>189</v>
      </c>
      <c r="O33" s="7" t="s">
        <v>84</v>
      </c>
      <c r="P33" s="7" t="s">
        <v>85</v>
      </c>
      <c r="Q33" s="7" t="s">
        <v>190</v>
      </c>
      <c r="R33" s="7" t="s">
        <v>191</v>
      </c>
      <c r="T33" s="7">
        <v>72000</v>
      </c>
      <c r="U33" s="7" t="s">
        <v>192</v>
      </c>
      <c r="V33" s="7" t="s">
        <v>89</v>
      </c>
      <c r="W33" s="46" t="s">
        <v>193</v>
      </c>
      <c r="X33" s="12"/>
      <c r="Y33" s="7">
        <v>608502</v>
      </c>
      <c r="Z33" s="7" t="s">
        <v>91</v>
      </c>
      <c r="AA33" s="7" t="s">
        <v>92</v>
      </c>
      <c r="AB33" s="7">
        <v>8056429427</v>
      </c>
      <c r="AC33" s="7">
        <v>8220589733</v>
      </c>
      <c r="AD33" s="7" t="s">
        <v>97</v>
      </c>
      <c r="AE33" s="30" t="s">
        <v>194</v>
      </c>
      <c r="AF33" s="7" t="s">
        <v>184</v>
      </c>
      <c r="AG33" s="7" t="s">
        <v>95</v>
      </c>
      <c r="AH33" s="7">
        <v>2021</v>
      </c>
      <c r="AI33" s="7" t="s">
        <v>172</v>
      </c>
      <c r="AJ33" s="30" t="s">
        <v>194</v>
      </c>
      <c r="AK33" s="7" t="s">
        <v>184</v>
      </c>
      <c r="AL33" s="7" t="s">
        <v>95</v>
      </c>
      <c r="AM33" s="7">
        <v>2022</v>
      </c>
      <c r="AN33" s="7">
        <v>60.16</v>
      </c>
      <c r="AO33" s="30" t="s">
        <v>194</v>
      </c>
      <c r="AP33" s="7" t="s">
        <v>184</v>
      </c>
      <c r="AQ33" s="7" t="s">
        <v>89</v>
      </c>
      <c r="AR33" s="30" t="s">
        <v>95</v>
      </c>
      <c r="AS33" s="7">
        <v>2023</v>
      </c>
      <c r="AT33" s="7">
        <v>64</v>
      </c>
      <c r="AU33" s="7">
        <v>49</v>
      </c>
      <c r="AV33" s="7">
        <v>60</v>
      </c>
      <c r="AW33" s="7">
        <f t="shared" si="21"/>
        <v>116.5</v>
      </c>
      <c r="AX33" s="7">
        <v>56.83</v>
      </c>
      <c r="AY33" s="7">
        <v>2003710669</v>
      </c>
      <c r="AZ33" s="7" t="s">
        <v>185</v>
      </c>
      <c r="BA33" s="7" t="s">
        <v>97</v>
      </c>
      <c r="BB33" s="7" t="s">
        <v>97</v>
      </c>
      <c r="BC33" s="7" t="s">
        <v>185</v>
      </c>
      <c r="BD33" s="7" t="s">
        <v>185</v>
      </c>
      <c r="BE33" s="7" t="s">
        <v>185</v>
      </c>
      <c r="BF33" s="7" t="s">
        <v>98</v>
      </c>
      <c r="BG33" s="7" t="s">
        <v>98</v>
      </c>
      <c r="BH33" s="7" t="s">
        <v>185</v>
      </c>
      <c r="BI33" s="7" t="s">
        <v>97</v>
      </c>
      <c r="BJ33" s="7" t="s">
        <v>97</v>
      </c>
      <c r="BK33" s="7" t="s">
        <v>185</v>
      </c>
      <c r="BL33" s="7" t="s">
        <v>97</v>
      </c>
      <c r="BM33" s="7" t="s">
        <v>97</v>
      </c>
      <c r="BN33" s="7" t="s">
        <v>186</v>
      </c>
      <c r="BO33" s="7" t="s">
        <v>98</v>
      </c>
      <c r="BP33" s="7" t="s">
        <v>98</v>
      </c>
      <c r="BQ33" s="7" t="s">
        <v>98</v>
      </c>
      <c r="BR33" s="7" t="s">
        <v>98</v>
      </c>
    </row>
    <row r="34" spans="1:70" s="7" customFormat="1" ht="30" x14ac:dyDescent="0.25">
      <c r="A34" s="33">
        <v>33</v>
      </c>
      <c r="B34" s="17">
        <v>2023231</v>
      </c>
      <c r="C34" s="20" t="s">
        <v>195</v>
      </c>
      <c r="D34" s="65" t="s">
        <v>196</v>
      </c>
      <c r="E34" s="23">
        <v>946912131712</v>
      </c>
      <c r="F34" s="7" t="s">
        <v>197</v>
      </c>
      <c r="G34" s="7" t="s">
        <v>69</v>
      </c>
      <c r="H34" s="7" t="s">
        <v>70</v>
      </c>
      <c r="I34" s="7" t="s">
        <v>71</v>
      </c>
      <c r="J34" s="7" t="s">
        <v>72</v>
      </c>
      <c r="K34" s="12" t="s">
        <v>80</v>
      </c>
      <c r="L34" s="7" t="s">
        <v>81</v>
      </c>
      <c r="M34" s="7" t="s">
        <v>82</v>
      </c>
      <c r="N34" s="7" t="s">
        <v>198</v>
      </c>
      <c r="O34" s="7" t="s">
        <v>82</v>
      </c>
      <c r="P34" s="7" t="s">
        <v>85</v>
      </c>
      <c r="Q34" s="7" t="s">
        <v>199</v>
      </c>
      <c r="R34" s="7" t="s">
        <v>200</v>
      </c>
      <c r="T34" s="7">
        <v>168000</v>
      </c>
      <c r="U34" s="7" t="s">
        <v>181</v>
      </c>
      <c r="V34" s="7" t="s">
        <v>89</v>
      </c>
      <c r="W34" s="46" t="s">
        <v>201</v>
      </c>
      <c r="X34" s="12"/>
      <c r="Y34" s="7">
        <v>608502</v>
      </c>
      <c r="Z34" s="7" t="s">
        <v>91</v>
      </c>
      <c r="AA34" s="7" t="s">
        <v>92</v>
      </c>
      <c r="AB34" s="7">
        <v>9500449622</v>
      </c>
      <c r="AC34" s="7">
        <v>6382806951</v>
      </c>
      <c r="AD34" s="7" t="s">
        <v>97</v>
      </c>
      <c r="AE34" s="7" t="s">
        <v>202</v>
      </c>
      <c r="AF34" s="7" t="s">
        <v>203</v>
      </c>
      <c r="AG34" s="7" t="s">
        <v>95</v>
      </c>
      <c r="AH34" s="7">
        <v>2021</v>
      </c>
      <c r="AI34" s="7" t="s">
        <v>172</v>
      </c>
      <c r="AJ34" s="7" t="s">
        <v>202</v>
      </c>
      <c r="AK34" s="7" t="s">
        <v>203</v>
      </c>
      <c r="AL34" s="7" t="s">
        <v>95</v>
      </c>
      <c r="AM34" s="7">
        <v>2022</v>
      </c>
      <c r="AN34" s="7">
        <v>42</v>
      </c>
      <c r="AO34" s="7" t="s">
        <v>202</v>
      </c>
      <c r="AP34" s="7" t="s">
        <v>203</v>
      </c>
      <c r="AQ34" s="7" t="s">
        <v>204</v>
      </c>
      <c r="AR34" s="30" t="s">
        <v>95</v>
      </c>
      <c r="AS34" s="7">
        <v>2023</v>
      </c>
      <c r="AT34" s="7">
        <v>58</v>
      </c>
      <c r="AU34" s="7">
        <v>73</v>
      </c>
      <c r="AV34" s="7">
        <v>64</v>
      </c>
      <c r="AW34" s="7">
        <f t="shared" si="21"/>
        <v>129.5</v>
      </c>
      <c r="AX34" s="7">
        <v>52.16</v>
      </c>
      <c r="AY34" s="7">
        <v>1003710588</v>
      </c>
      <c r="AZ34" s="7" t="s">
        <v>185</v>
      </c>
      <c r="BA34" s="7" t="s">
        <v>97</v>
      </c>
      <c r="BB34" s="7" t="s">
        <v>97</v>
      </c>
      <c r="BC34" s="7" t="s">
        <v>185</v>
      </c>
      <c r="BD34" s="7" t="s">
        <v>185</v>
      </c>
      <c r="BE34" s="7" t="s">
        <v>185</v>
      </c>
      <c r="BF34" s="7" t="s">
        <v>98</v>
      </c>
      <c r="BG34" s="7" t="s">
        <v>98</v>
      </c>
      <c r="BH34" s="7" t="s">
        <v>185</v>
      </c>
      <c r="BI34" s="7" t="s">
        <v>97</v>
      </c>
      <c r="BJ34" s="7" t="s">
        <v>97</v>
      </c>
      <c r="BK34" s="7" t="s">
        <v>185</v>
      </c>
      <c r="BL34" s="7" t="s">
        <v>97</v>
      </c>
      <c r="BM34" s="7" t="s">
        <v>97</v>
      </c>
      <c r="BN34" s="7" t="s">
        <v>186</v>
      </c>
      <c r="BO34" s="7" t="s">
        <v>98</v>
      </c>
      <c r="BP34" s="7" t="s">
        <v>98</v>
      </c>
      <c r="BQ34" s="7" t="s">
        <v>98</v>
      </c>
      <c r="BR34" s="7" t="s">
        <v>98</v>
      </c>
    </row>
    <row r="35" spans="1:70" s="7" customFormat="1" ht="45" x14ac:dyDescent="0.25">
      <c r="A35" s="33">
        <v>34</v>
      </c>
      <c r="B35" s="17">
        <v>2023170</v>
      </c>
      <c r="C35" s="20" t="s">
        <v>127</v>
      </c>
      <c r="D35" s="65" t="s">
        <v>205</v>
      </c>
      <c r="E35" s="23">
        <v>737187149074</v>
      </c>
      <c r="F35" s="31">
        <v>38718</v>
      </c>
      <c r="G35" s="7" t="s">
        <v>69</v>
      </c>
      <c r="H35" s="7" t="s">
        <v>76</v>
      </c>
      <c r="I35" s="7" t="s">
        <v>71</v>
      </c>
      <c r="J35" s="7" t="s">
        <v>155</v>
      </c>
      <c r="K35" s="12" t="s">
        <v>206</v>
      </c>
      <c r="L35" s="7" t="s">
        <v>81</v>
      </c>
      <c r="M35" s="7" t="s">
        <v>82</v>
      </c>
      <c r="N35" s="7" t="s">
        <v>107</v>
      </c>
      <c r="O35" s="7" t="s">
        <v>84</v>
      </c>
      <c r="P35" s="7" t="s">
        <v>85</v>
      </c>
      <c r="Q35" s="7" t="s">
        <v>207</v>
      </c>
      <c r="R35" s="7" t="s">
        <v>208</v>
      </c>
      <c r="T35" s="7">
        <v>72000</v>
      </c>
      <c r="U35" s="7" t="s">
        <v>181</v>
      </c>
      <c r="V35" s="7" t="s">
        <v>89</v>
      </c>
      <c r="W35" s="46" t="s">
        <v>209</v>
      </c>
      <c r="X35" s="12"/>
      <c r="Y35" s="7">
        <v>608502</v>
      </c>
      <c r="Z35" s="7" t="s">
        <v>91</v>
      </c>
      <c r="AA35" s="7" t="s">
        <v>92</v>
      </c>
      <c r="AB35" s="7">
        <v>9790545124</v>
      </c>
      <c r="AC35" s="7">
        <v>8807966413</v>
      </c>
      <c r="AD35" s="7" t="s">
        <v>97</v>
      </c>
      <c r="AE35" s="7" t="s">
        <v>183</v>
      </c>
      <c r="AF35" s="7" t="s">
        <v>184</v>
      </c>
      <c r="AG35" s="7" t="s">
        <v>95</v>
      </c>
      <c r="AH35" s="7">
        <v>2021</v>
      </c>
      <c r="AI35" s="7" t="s">
        <v>172</v>
      </c>
      <c r="AJ35" s="7" t="s">
        <v>183</v>
      </c>
      <c r="AK35" s="7" t="s">
        <v>184</v>
      </c>
      <c r="AL35" s="7" t="s">
        <v>95</v>
      </c>
      <c r="AM35" s="7">
        <v>2022</v>
      </c>
      <c r="AN35" s="7">
        <v>51.6</v>
      </c>
      <c r="AO35" s="7" t="s">
        <v>183</v>
      </c>
      <c r="AP35" s="7" t="s">
        <v>184</v>
      </c>
      <c r="AQ35" s="7" t="s">
        <v>89</v>
      </c>
      <c r="AR35" s="7" t="s">
        <v>95</v>
      </c>
      <c r="AS35" s="7">
        <v>2023</v>
      </c>
      <c r="AT35" s="7">
        <v>51</v>
      </c>
      <c r="AU35" s="7">
        <v>55</v>
      </c>
      <c r="AV35" s="7">
        <v>49</v>
      </c>
      <c r="AW35" s="7">
        <f t="shared" si="21"/>
        <v>102</v>
      </c>
      <c r="AX35" s="7">
        <v>53.3</v>
      </c>
      <c r="AY35" s="7">
        <v>2003710630</v>
      </c>
      <c r="AZ35" s="7" t="s">
        <v>185</v>
      </c>
      <c r="BA35" s="7" t="s">
        <v>97</v>
      </c>
      <c r="BB35" s="7" t="s">
        <v>97</v>
      </c>
      <c r="BC35" s="7" t="s">
        <v>185</v>
      </c>
      <c r="BD35" s="7" t="s">
        <v>185</v>
      </c>
      <c r="BE35" s="7" t="s">
        <v>185</v>
      </c>
      <c r="BF35" s="7" t="s">
        <v>98</v>
      </c>
      <c r="BG35" s="7" t="s">
        <v>98</v>
      </c>
      <c r="BH35" s="7" t="s">
        <v>185</v>
      </c>
      <c r="BI35" s="7" t="s">
        <v>97</v>
      </c>
      <c r="BJ35" s="7" t="s">
        <v>97</v>
      </c>
      <c r="BK35" s="7" t="s">
        <v>185</v>
      </c>
      <c r="BL35" s="7" t="s">
        <v>97</v>
      </c>
      <c r="BM35" s="7" t="s">
        <v>97</v>
      </c>
      <c r="BN35" s="7" t="s">
        <v>186</v>
      </c>
      <c r="BO35" s="7" t="s">
        <v>98</v>
      </c>
      <c r="BP35" s="7" t="s">
        <v>98</v>
      </c>
      <c r="BQ35" s="7" t="s">
        <v>98</v>
      </c>
      <c r="BR35" s="7" t="s">
        <v>98</v>
      </c>
    </row>
    <row r="36" spans="1:70" s="7" customFormat="1" ht="60" x14ac:dyDescent="0.25">
      <c r="A36" s="33">
        <v>35</v>
      </c>
      <c r="B36" s="17">
        <v>2023174</v>
      </c>
      <c r="C36" s="20" t="s">
        <v>210</v>
      </c>
      <c r="D36" s="65" t="s">
        <v>211</v>
      </c>
      <c r="E36" s="23">
        <v>314040205126</v>
      </c>
      <c r="F36" s="7" t="s">
        <v>212</v>
      </c>
      <c r="G36" s="7" t="s">
        <v>69</v>
      </c>
      <c r="H36" s="7" t="s">
        <v>164</v>
      </c>
      <c r="I36" s="7" t="s">
        <v>71</v>
      </c>
      <c r="J36" s="7" t="s">
        <v>72</v>
      </c>
      <c r="K36" s="12" t="s">
        <v>80</v>
      </c>
      <c r="L36" s="7" t="s">
        <v>81</v>
      </c>
      <c r="M36" s="7" t="s">
        <v>82</v>
      </c>
      <c r="N36" s="7" t="s">
        <v>178</v>
      </c>
      <c r="O36" s="7" t="s">
        <v>82</v>
      </c>
      <c r="P36" s="7" t="s">
        <v>85</v>
      </c>
      <c r="Q36" s="7" t="s">
        <v>213</v>
      </c>
      <c r="R36" s="7" t="s">
        <v>214</v>
      </c>
      <c r="T36" s="7">
        <v>72000</v>
      </c>
      <c r="U36" s="7" t="s">
        <v>215</v>
      </c>
      <c r="W36" s="46" t="s">
        <v>216</v>
      </c>
      <c r="X36" s="12"/>
      <c r="Y36" s="7">
        <v>608801</v>
      </c>
      <c r="Z36" s="7" t="s">
        <v>91</v>
      </c>
      <c r="AA36" s="7" t="s">
        <v>92</v>
      </c>
      <c r="AB36" s="7">
        <v>9788036530</v>
      </c>
      <c r="AC36" s="7">
        <v>8531929395</v>
      </c>
      <c r="AD36" s="7" t="s">
        <v>97</v>
      </c>
      <c r="AE36" s="7" t="s">
        <v>217</v>
      </c>
      <c r="AF36" s="7" t="s">
        <v>218</v>
      </c>
      <c r="AG36" s="7" t="s">
        <v>95</v>
      </c>
      <c r="AH36" s="7">
        <v>2021</v>
      </c>
      <c r="AI36" s="7" t="s">
        <v>172</v>
      </c>
      <c r="AJ36" s="7" t="s">
        <v>217</v>
      </c>
      <c r="AK36" s="7" t="s">
        <v>218</v>
      </c>
      <c r="AL36" s="7" t="s">
        <v>95</v>
      </c>
      <c r="AM36" s="7">
        <v>2022</v>
      </c>
      <c r="AN36" s="7">
        <v>45</v>
      </c>
      <c r="AO36" s="7" t="s">
        <v>217</v>
      </c>
      <c r="AP36" s="7" t="s">
        <v>218</v>
      </c>
      <c r="AQ36" s="7" t="s">
        <v>204</v>
      </c>
      <c r="AR36" s="7" t="s">
        <v>95</v>
      </c>
      <c r="AS36" s="7">
        <v>2023</v>
      </c>
      <c r="AT36" s="7">
        <v>54</v>
      </c>
      <c r="AU36" s="7">
        <v>61</v>
      </c>
      <c r="AV36" s="7">
        <v>35</v>
      </c>
      <c r="AW36" s="7">
        <f>(AX36+AU36)/2+(AV36)</f>
        <v>91.4</v>
      </c>
      <c r="AX36" s="7">
        <v>51.8</v>
      </c>
      <c r="AY36" s="7">
        <v>1003554528</v>
      </c>
      <c r="AZ36" s="7" t="s">
        <v>185</v>
      </c>
      <c r="BA36" s="7" t="s">
        <v>97</v>
      </c>
      <c r="BB36" s="7" t="s">
        <v>97</v>
      </c>
      <c r="BC36" s="7" t="s">
        <v>185</v>
      </c>
      <c r="BD36" s="7" t="s">
        <v>185</v>
      </c>
      <c r="BE36" s="7" t="s">
        <v>185</v>
      </c>
      <c r="BF36" s="7" t="s">
        <v>98</v>
      </c>
      <c r="BG36" s="7" t="s">
        <v>98</v>
      </c>
      <c r="BH36" s="7" t="s">
        <v>185</v>
      </c>
      <c r="BI36" s="7" t="s">
        <v>97</v>
      </c>
      <c r="BJ36" s="7" t="s">
        <v>97</v>
      </c>
      <c r="BK36" s="7" t="s">
        <v>97</v>
      </c>
      <c r="BL36" s="7" t="s">
        <v>185</v>
      </c>
      <c r="BM36" s="7" t="s">
        <v>97</v>
      </c>
      <c r="BN36" s="7" t="s">
        <v>219</v>
      </c>
    </row>
    <row r="37" spans="1:70" s="7" customFormat="1" ht="45" x14ac:dyDescent="0.25">
      <c r="A37" s="33">
        <v>36</v>
      </c>
      <c r="B37" s="17">
        <v>2023403</v>
      </c>
      <c r="C37" s="19">
        <v>45022</v>
      </c>
      <c r="D37" s="65" t="s">
        <v>220</v>
      </c>
      <c r="E37" s="23">
        <v>255955879775</v>
      </c>
      <c r="F37" s="7" t="s">
        <v>188</v>
      </c>
      <c r="G37" s="7" t="s">
        <v>69</v>
      </c>
      <c r="H37" s="7" t="s">
        <v>76</v>
      </c>
      <c r="I37" s="7" t="s">
        <v>71</v>
      </c>
      <c r="J37" s="7" t="s">
        <v>72</v>
      </c>
      <c r="K37" s="12" t="s">
        <v>80</v>
      </c>
      <c r="L37" s="7" t="s">
        <v>81</v>
      </c>
      <c r="M37" s="7" t="s">
        <v>82</v>
      </c>
      <c r="N37" s="7" t="s">
        <v>178</v>
      </c>
      <c r="O37" s="7" t="s">
        <v>82</v>
      </c>
      <c r="P37" s="7" t="s">
        <v>85</v>
      </c>
      <c r="Q37" s="7" t="s">
        <v>221</v>
      </c>
      <c r="R37" s="7" t="s">
        <v>222</v>
      </c>
      <c r="T37" s="7">
        <v>72000</v>
      </c>
      <c r="U37" s="7" t="s">
        <v>223</v>
      </c>
      <c r="W37" s="46" t="s">
        <v>224</v>
      </c>
      <c r="X37" s="12"/>
      <c r="Y37" s="7">
        <v>608501</v>
      </c>
      <c r="Z37" s="7" t="s">
        <v>91</v>
      </c>
      <c r="AA37" s="7" t="s">
        <v>92</v>
      </c>
      <c r="AB37" s="7">
        <v>9600910783</v>
      </c>
      <c r="AC37" s="7">
        <v>6385891289</v>
      </c>
      <c r="AD37" s="7" t="s">
        <v>97</v>
      </c>
      <c r="AE37" s="7" t="s">
        <v>183</v>
      </c>
      <c r="AF37" s="7" t="s">
        <v>184</v>
      </c>
      <c r="AG37" s="7" t="s">
        <v>95</v>
      </c>
      <c r="AH37" s="7">
        <v>2021</v>
      </c>
      <c r="AI37" s="7" t="s">
        <v>172</v>
      </c>
      <c r="AJ37" s="7" t="s">
        <v>183</v>
      </c>
      <c r="AK37" s="7" t="s">
        <v>184</v>
      </c>
      <c r="AL37" s="7" t="s">
        <v>95</v>
      </c>
      <c r="AM37" s="7">
        <v>2022</v>
      </c>
      <c r="AN37" s="7">
        <v>45.8</v>
      </c>
      <c r="AO37" s="7" t="s">
        <v>183</v>
      </c>
      <c r="AP37" s="7" t="s">
        <v>184</v>
      </c>
      <c r="AQ37" s="7" t="s">
        <v>89</v>
      </c>
      <c r="AR37" s="7" t="s">
        <v>95</v>
      </c>
      <c r="AS37" s="7">
        <v>2023</v>
      </c>
      <c r="AT37" s="7">
        <v>52</v>
      </c>
      <c r="AU37" s="7">
        <v>49</v>
      </c>
      <c r="AV37" s="7">
        <v>43</v>
      </c>
      <c r="AW37" s="7">
        <f t="shared" si="21"/>
        <v>93.5</v>
      </c>
      <c r="AX37" s="7">
        <v>48.3</v>
      </c>
      <c r="AY37" s="7">
        <v>2003709238</v>
      </c>
      <c r="AZ37" s="7" t="s">
        <v>185</v>
      </c>
      <c r="BA37" s="7" t="s">
        <v>97</v>
      </c>
      <c r="BB37" s="7" t="s">
        <v>97</v>
      </c>
      <c r="BC37" s="7" t="s">
        <v>185</v>
      </c>
      <c r="BD37" s="7" t="s">
        <v>185</v>
      </c>
      <c r="BE37" s="7" t="s">
        <v>185</v>
      </c>
      <c r="BF37" s="7" t="s">
        <v>98</v>
      </c>
      <c r="BG37" s="7" t="s">
        <v>98</v>
      </c>
      <c r="BH37" s="7" t="s">
        <v>185</v>
      </c>
      <c r="BI37" s="7" t="s">
        <v>97</v>
      </c>
      <c r="BJ37" s="7" t="s">
        <v>97</v>
      </c>
      <c r="BK37" s="7" t="s">
        <v>97</v>
      </c>
      <c r="BL37" s="7" t="s">
        <v>185</v>
      </c>
      <c r="BM37" s="7" t="s">
        <v>97</v>
      </c>
      <c r="BN37" s="7" t="s">
        <v>186</v>
      </c>
    </row>
    <row r="38" spans="1:70" s="7" customFormat="1" ht="30" x14ac:dyDescent="0.25">
      <c r="A38" s="33">
        <v>37</v>
      </c>
      <c r="B38" s="17">
        <v>2023488</v>
      </c>
      <c r="C38" s="20" t="s">
        <v>148</v>
      </c>
      <c r="D38" s="65" t="s">
        <v>225</v>
      </c>
      <c r="E38" s="23">
        <v>593434786502</v>
      </c>
      <c r="F38" s="31">
        <v>38905</v>
      </c>
      <c r="G38" s="7" t="s">
        <v>69</v>
      </c>
      <c r="H38" s="7" t="s">
        <v>164</v>
      </c>
      <c r="I38" s="7" t="s">
        <v>71</v>
      </c>
      <c r="J38" s="7" t="s">
        <v>155</v>
      </c>
      <c r="K38" s="12" t="s">
        <v>226</v>
      </c>
      <c r="L38" s="7" t="s">
        <v>81</v>
      </c>
      <c r="M38" s="7" t="s">
        <v>82</v>
      </c>
      <c r="N38" s="7" t="s">
        <v>227</v>
      </c>
      <c r="O38" s="7" t="s">
        <v>82</v>
      </c>
      <c r="P38" s="7" t="s">
        <v>85</v>
      </c>
      <c r="Q38" s="7" t="s">
        <v>228</v>
      </c>
      <c r="R38" s="7" t="s">
        <v>229</v>
      </c>
      <c r="T38" s="7">
        <v>72000</v>
      </c>
      <c r="U38" s="7" t="s">
        <v>230</v>
      </c>
      <c r="W38" s="46" t="s">
        <v>231</v>
      </c>
      <c r="X38" s="12"/>
      <c r="Y38" s="7">
        <v>608602</v>
      </c>
      <c r="Z38" s="7" t="s">
        <v>91</v>
      </c>
      <c r="AA38" s="7" t="s">
        <v>232</v>
      </c>
      <c r="AB38" s="7">
        <v>6374572624</v>
      </c>
      <c r="AC38" s="7">
        <v>9361192332</v>
      </c>
      <c r="AD38" s="7" t="s">
        <v>97</v>
      </c>
      <c r="AE38" s="7" t="s">
        <v>233</v>
      </c>
      <c r="AF38" s="7" t="s">
        <v>234</v>
      </c>
      <c r="AG38" s="7" t="s">
        <v>95</v>
      </c>
      <c r="AH38" s="7">
        <v>2021</v>
      </c>
      <c r="AI38" s="7" t="s">
        <v>172</v>
      </c>
      <c r="AJ38" s="7" t="s">
        <v>217</v>
      </c>
      <c r="AK38" s="7" t="s">
        <v>235</v>
      </c>
      <c r="AL38" s="7" t="s">
        <v>95</v>
      </c>
      <c r="AM38" s="7">
        <v>2022</v>
      </c>
      <c r="AN38" s="7">
        <v>63</v>
      </c>
      <c r="AO38" s="7" t="s">
        <v>217</v>
      </c>
      <c r="AP38" s="7" t="s">
        <v>235</v>
      </c>
      <c r="AQ38" s="7" t="s">
        <v>204</v>
      </c>
      <c r="AR38" s="7" t="s">
        <v>95</v>
      </c>
      <c r="AS38" s="7">
        <v>2023</v>
      </c>
      <c r="AT38" s="7">
        <v>89</v>
      </c>
      <c r="AU38" s="7">
        <v>97</v>
      </c>
      <c r="AV38" s="7">
        <v>63</v>
      </c>
      <c r="AW38" s="7">
        <f t="shared" si="21"/>
        <v>156</v>
      </c>
      <c r="AX38" s="7">
        <v>80</v>
      </c>
      <c r="AY38" s="7">
        <v>2003514319</v>
      </c>
      <c r="AZ38" s="7" t="s">
        <v>185</v>
      </c>
      <c r="BA38" s="7" t="s">
        <v>97</v>
      </c>
      <c r="BB38" s="7" t="s">
        <v>97</v>
      </c>
      <c r="BC38" s="7" t="s">
        <v>185</v>
      </c>
      <c r="BD38" s="7" t="s">
        <v>185</v>
      </c>
      <c r="BE38" s="7" t="s">
        <v>185</v>
      </c>
      <c r="BF38" s="7" t="s">
        <v>98</v>
      </c>
      <c r="BG38" s="7" t="s">
        <v>98</v>
      </c>
      <c r="BH38" s="7" t="s">
        <v>185</v>
      </c>
      <c r="BI38" s="7" t="s">
        <v>97</v>
      </c>
      <c r="BJ38" s="7" t="s">
        <v>97</v>
      </c>
      <c r="BK38" s="7" t="s">
        <v>97</v>
      </c>
      <c r="BL38" s="7" t="s">
        <v>185</v>
      </c>
      <c r="BM38" s="7" t="s">
        <v>97</v>
      </c>
      <c r="BN38" s="7" t="s">
        <v>186</v>
      </c>
    </row>
    <row r="39" spans="1:70" s="7" customFormat="1" ht="45" x14ac:dyDescent="0.25">
      <c r="A39" s="33">
        <v>38</v>
      </c>
      <c r="B39" s="17">
        <v>2023432</v>
      </c>
      <c r="C39" s="20" t="s">
        <v>153</v>
      </c>
      <c r="D39" s="65" t="s">
        <v>236</v>
      </c>
      <c r="E39" s="23">
        <v>691638011551</v>
      </c>
      <c r="F39" s="31">
        <v>38362</v>
      </c>
      <c r="G39" s="7" t="s">
        <v>75</v>
      </c>
      <c r="H39" s="7" t="s">
        <v>70</v>
      </c>
      <c r="I39" s="7" t="s">
        <v>71</v>
      </c>
      <c r="J39" s="7" t="s">
        <v>104</v>
      </c>
      <c r="K39" s="12" t="s">
        <v>105</v>
      </c>
      <c r="L39" s="7" t="s">
        <v>106</v>
      </c>
      <c r="M39" s="7" t="s">
        <v>82</v>
      </c>
      <c r="N39" s="7" t="s">
        <v>178</v>
      </c>
      <c r="O39" s="7" t="s">
        <v>84</v>
      </c>
      <c r="P39" s="7" t="s">
        <v>85</v>
      </c>
      <c r="Q39" s="7" t="s">
        <v>237</v>
      </c>
      <c r="R39" s="7" t="s">
        <v>238</v>
      </c>
      <c r="T39" s="7">
        <v>72000</v>
      </c>
      <c r="U39" s="7" t="s">
        <v>110</v>
      </c>
      <c r="W39" s="46" t="s">
        <v>239</v>
      </c>
      <c r="X39" s="12"/>
      <c r="Y39" s="7">
        <v>608501</v>
      </c>
      <c r="Z39" s="7" t="s">
        <v>91</v>
      </c>
      <c r="AA39" s="7" t="s">
        <v>92</v>
      </c>
      <c r="AB39" s="7">
        <v>9597365164</v>
      </c>
      <c r="AC39" s="7">
        <v>9894218864</v>
      </c>
      <c r="AD39" s="7" t="s">
        <v>97</v>
      </c>
      <c r="AE39" s="7" t="s">
        <v>240</v>
      </c>
      <c r="AF39" s="7" t="s">
        <v>241</v>
      </c>
      <c r="AG39" s="7" t="s">
        <v>95</v>
      </c>
      <c r="AH39" s="7">
        <v>2021</v>
      </c>
      <c r="AI39" s="7" t="s">
        <v>172</v>
      </c>
      <c r="AJ39" s="7" t="s">
        <v>194</v>
      </c>
      <c r="AK39" s="7" t="s">
        <v>184</v>
      </c>
      <c r="AL39" s="7" t="s">
        <v>95</v>
      </c>
      <c r="AM39" s="7">
        <v>2022</v>
      </c>
      <c r="AN39" s="7">
        <v>85</v>
      </c>
      <c r="AO39" s="7" t="s">
        <v>194</v>
      </c>
      <c r="AP39" s="7" t="s">
        <v>184</v>
      </c>
      <c r="AQ39" s="7" t="s">
        <v>204</v>
      </c>
      <c r="AR39" s="7" t="s">
        <v>95</v>
      </c>
      <c r="AS39" s="7">
        <v>2023</v>
      </c>
      <c r="AT39" s="7">
        <v>82</v>
      </c>
      <c r="AU39" s="7">
        <v>99</v>
      </c>
      <c r="AV39" s="7">
        <v>66</v>
      </c>
      <c r="AW39" s="7">
        <f t="shared" si="21"/>
        <v>156.5</v>
      </c>
      <c r="AX39" s="7">
        <v>86.3</v>
      </c>
      <c r="AY39" s="7">
        <v>2003710794</v>
      </c>
      <c r="AZ39" s="7" t="s">
        <v>185</v>
      </c>
      <c r="BA39" s="7" t="s">
        <v>97</v>
      </c>
      <c r="BB39" s="7" t="s">
        <v>97</v>
      </c>
      <c r="BC39" s="7" t="s">
        <v>185</v>
      </c>
      <c r="BD39" s="7" t="s">
        <v>185</v>
      </c>
      <c r="BE39" s="7" t="s">
        <v>185</v>
      </c>
      <c r="BF39" s="7" t="s">
        <v>98</v>
      </c>
      <c r="BG39" s="7" t="s">
        <v>98</v>
      </c>
      <c r="BH39" s="7" t="s">
        <v>185</v>
      </c>
      <c r="BI39" s="7" t="s">
        <v>97</v>
      </c>
      <c r="BJ39" s="7" t="s">
        <v>97</v>
      </c>
      <c r="BK39" s="7" t="s">
        <v>97</v>
      </c>
      <c r="BL39" s="7" t="s">
        <v>185</v>
      </c>
      <c r="BM39" s="7" t="s">
        <v>97</v>
      </c>
      <c r="BN39" s="7" t="s">
        <v>186</v>
      </c>
    </row>
    <row r="40" spans="1:70" s="7" customFormat="1" ht="45" x14ac:dyDescent="0.25">
      <c r="A40" s="33">
        <v>39</v>
      </c>
      <c r="B40" s="17">
        <v>2023435</v>
      </c>
      <c r="C40" s="19">
        <v>45205</v>
      </c>
      <c r="D40" s="65" t="s">
        <v>242</v>
      </c>
      <c r="E40" s="23">
        <v>303385525336</v>
      </c>
      <c r="F40" s="31">
        <v>38718</v>
      </c>
      <c r="G40" s="7" t="s">
        <v>69</v>
      </c>
      <c r="H40" s="7" t="s">
        <v>243</v>
      </c>
      <c r="I40" s="7" t="s">
        <v>71</v>
      </c>
      <c r="J40" s="7" t="s">
        <v>72</v>
      </c>
      <c r="K40" s="12" t="s">
        <v>80</v>
      </c>
      <c r="L40" s="7" t="s">
        <v>81</v>
      </c>
      <c r="M40" s="7" t="s">
        <v>82</v>
      </c>
      <c r="N40" s="7" t="s">
        <v>189</v>
      </c>
      <c r="O40" s="7" t="s">
        <v>82</v>
      </c>
      <c r="P40" s="7" t="s">
        <v>85</v>
      </c>
      <c r="Q40" s="7" t="s">
        <v>244</v>
      </c>
      <c r="R40" s="7" t="s">
        <v>245</v>
      </c>
      <c r="T40" s="7">
        <v>72000</v>
      </c>
      <c r="U40" s="7" t="s">
        <v>215</v>
      </c>
      <c r="W40" s="46" t="s">
        <v>246</v>
      </c>
      <c r="X40" s="12"/>
      <c r="Y40" s="7">
        <v>608501</v>
      </c>
      <c r="Z40" s="7" t="s">
        <v>91</v>
      </c>
      <c r="AA40" s="7" t="s">
        <v>92</v>
      </c>
      <c r="AC40" s="7">
        <v>9787940948</v>
      </c>
      <c r="AD40" s="7" t="s">
        <v>97</v>
      </c>
      <c r="AE40" s="7" t="s">
        <v>247</v>
      </c>
      <c r="AF40" s="7" t="s">
        <v>184</v>
      </c>
      <c r="AG40" s="7" t="s">
        <v>95</v>
      </c>
      <c r="AH40" s="7">
        <v>2021</v>
      </c>
      <c r="AI40" s="7" t="s">
        <v>172</v>
      </c>
      <c r="AJ40" s="7" t="s">
        <v>247</v>
      </c>
      <c r="AK40" s="7" t="s">
        <v>184</v>
      </c>
      <c r="AL40" s="7" t="s">
        <v>95</v>
      </c>
      <c r="AM40" s="7">
        <v>2022</v>
      </c>
      <c r="AN40" s="7">
        <v>44.83</v>
      </c>
      <c r="AO40" s="7" t="s">
        <v>247</v>
      </c>
      <c r="AP40" s="7" t="s">
        <v>184</v>
      </c>
      <c r="AQ40" s="7" t="s">
        <v>204</v>
      </c>
      <c r="AR40" s="7" t="s">
        <v>95</v>
      </c>
      <c r="AS40" s="7">
        <v>2023</v>
      </c>
      <c r="AT40" s="7">
        <v>71</v>
      </c>
      <c r="AU40" s="7">
        <v>64</v>
      </c>
      <c r="AV40" s="7">
        <v>35</v>
      </c>
      <c r="AW40" s="7">
        <f t="shared" si="21"/>
        <v>102.5</v>
      </c>
      <c r="AX40" s="7">
        <v>56</v>
      </c>
      <c r="AY40" s="7">
        <v>1003709168</v>
      </c>
      <c r="AZ40" s="7" t="s">
        <v>185</v>
      </c>
      <c r="BA40" s="7" t="s">
        <v>97</v>
      </c>
      <c r="BB40" s="7" t="s">
        <v>97</v>
      </c>
      <c r="BC40" s="7" t="s">
        <v>185</v>
      </c>
      <c r="BD40" s="7" t="s">
        <v>185</v>
      </c>
      <c r="BE40" s="7" t="s">
        <v>185</v>
      </c>
      <c r="BF40" s="7" t="s">
        <v>98</v>
      </c>
      <c r="BG40" s="7" t="s">
        <v>98</v>
      </c>
      <c r="BH40" s="7" t="s">
        <v>185</v>
      </c>
      <c r="BI40" s="7" t="s">
        <v>97</v>
      </c>
      <c r="BJ40" s="7" t="s">
        <v>97</v>
      </c>
      <c r="BK40" s="7" t="s">
        <v>97</v>
      </c>
      <c r="BL40" s="7" t="s">
        <v>185</v>
      </c>
      <c r="BM40" s="7" t="s">
        <v>97</v>
      </c>
      <c r="BN40" s="7" t="s">
        <v>186</v>
      </c>
    </row>
    <row r="41" spans="1:70" s="7" customFormat="1" x14ac:dyDescent="0.25">
      <c r="A41" s="33"/>
      <c r="B41" s="7">
        <v>2023577</v>
      </c>
      <c r="C41" s="53"/>
      <c r="D41" s="12"/>
      <c r="E41" s="23"/>
      <c r="K41" s="12"/>
      <c r="W41" s="12"/>
      <c r="X41" s="12"/>
      <c r="AW41" s="7">
        <f t="shared" si="21"/>
        <v>0</v>
      </c>
    </row>
    <row r="42" spans="1:70" s="7" customFormat="1" x14ac:dyDescent="0.25">
      <c r="A42" s="33"/>
      <c r="C42" s="53"/>
      <c r="D42" s="12"/>
      <c r="E42" s="23"/>
      <c r="K42" s="12"/>
      <c r="W42" s="12"/>
      <c r="X42" s="12"/>
      <c r="AW42" s="7">
        <f t="shared" si="21"/>
        <v>0</v>
      </c>
    </row>
    <row r="43" spans="1:70" s="7" customFormat="1" x14ac:dyDescent="0.25">
      <c r="A43" s="33"/>
      <c r="C43" s="53"/>
      <c r="D43" s="12"/>
      <c r="E43" s="23"/>
      <c r="K43" s="12"/>
      <c r="W43" s="12"/>
      <c r="X43" s="12"/>
      <c r="AW43" s="7">
        <f t="shared" si="21"/>
        <v>0</v>
      </c>
    </row>
    <row r="44" spans="1:70" s="7" customFormat="1" x14ac:dyDescent="0.25">
      <c r="A44" s="33"/>
      <c r="C44" s="53"/>
      <c r="D44" s="12"/>
      <c r="E44" s="23"/>
      <c r="K44" s="12"/>
      <c r="W44" s="12"/>
      <c r="X44" s="12"/>
      <c r="AW44" s="7">
        <f t="shared" si="21"/>
        <v>0</v>
      </c>
    </row>
    <row r="45" spans="1:70" s="7" customFormat="1" x14ac:dyDescent="0.25">
      <c r="A45" s="33"/>
      <c r="C45" s="53"/>
      <c r="D45" s="12"/>
      <c r="E45" s="23"/>
      <c r="K45" s="12"/>
      <c r="W45" s="12"/>
      <c r="X45" s="12"/>
      <c r="AW45" s="7">
        <f t="shared" si="21"/>
        <v>0</v>
      </c>
    </row>
    <row r="46" spans="1:70" s="7" customFormat="1" x14ac:dyDescent="0.25">
      <c r="A46" s="33"/>
      <c r="C46" s="53"/>
      <c r="D46" s="12"/>
      <c r="E46" s="23"/>
      <c r="K46" s="12"/>
      <c r="W46" s="12"/>
      <c r="X46" s="12"/>
      <c r="AW46" s="7">
        <f t="shared" si="21"/>
        <v>0</v>
      </c>
    </row>
    <row r="47" spans="1:70" s="7" customFormat="1" x14ac:dyDescent="0.25">
      <c r="A47" s="33"/>
      <c r="C47" s="53"/>
      <c r="D47" s="12"/>
      <c r="E47" s="23"/>
      <c r="K47" s="12"/>
      <c r="W47" s="12"/>
      <c r="X47" s="12"/>
      <c r="AW47" s="7">
        <f t="shared" si="21"/>
        <v>0</v>
      </c>
    </row>
    <row r="48" spans="1:70" s="7" customFormat="1" x14ac:dyDescent="0.25">
      <c r="A48" s="33"/>
      <c r="C48" s="53"/>
      <c r="D48" s="12"/>
      <c r="E48" s="23"/>
      <c r="K48" s="12"/>
      <c r="W48" s="12"/>
      <c r="X48" s="12"/>
      <c r="AW48" s="7">
        <f t="shared" si="21"/>
        <v>0</v>
      </c>
    </row>
    <row r="49" spans="1:49" s="7" customFormat="1" x14ac:dyDescent="0.25">
      <c r="A49" s="33"/>
      <c r="C49" s="53"/>
      <c r="D49" s="12"/>
      <c r="E49" s="23"/>
      <c r="K49" s="12"/>
      <c r="W49" s="12"/>
      <c r="X49" s="12"/>
      <c r="AW49" s="7">
        <f t="shared" si="21"/>
        <v>0</v>
      </c>
    </row>
    <row r="50" spans="1:49" s="7" customFormat="1" x14ac:dyDescent="0.25">
      <c r="A50" s="33"/>
      <c r="C50" s="53"/>
      <c r="D50" s="12"/>
      <c r="E50" s="23"/>
      <c r="K50" s="12"/>
      <c r="W50" s="12"/>
      <c r="X50" s="12"/>
      <c r="AW50" s="7">
        <f t="shared" si="21"/>
        <v>0</v>
      </c>
    </row>
    <row r="51" spans="1:49" s="7" customFormat="1" x14ac:dyDescent="0.25">
      <c r="A51" s="33"/>
      <c r="C51" s="53"/>
      <c r="D51" s="12"/>
      <c r="E51" s="23"/>
      <c r="K51" s="12"/>
      <c r="W51" s="12"/>
      <c r="X51" s="12"/>
      <c r="AW51" s="7">
        <f t="shared" ref="AW51:AW74" si="44">(AT51+AU51/2)+AV51</f>
        <v>0</v>
      </c>
    </row>
    <row r="52" spans="1:49" s="7" customFormat="1" x14ac:dyDescent="0.25">
      <c r="A52" s="33"/>
      <c r="C52" s="53"/>
      <c r="D52" s="12"/>
      <c r="E52" s="23"/>
      <c r="K52" s="12"/>
      <c r="W52" s="12"/>
      <c r="X52" s="12"/>
      <c r="AW52" s="7">
        <f t="shared" si="44"/>
        <v>0</v>
      </c>
    </row>
    <row r="53" spans="1:49" s="7" customFormat="1" x14ac:dyDescent="0.25">
      <c r="A53" s="33"/>
      <c r="C53" s="53"/>
      <c r="D53" s="12"/>
      <c r="E53" s="23"/>
      <c r="K53" s="12"/>
      <c r="W53" s="12"/>
      <c r="X53" s="12"/>
      <c r="AW53" s="7">
        <f t="shared" si="44"/>
        <v>0</v>
      </c>
    </row>
    <row r="54" spans="1:49" s="7" customFormat="1" x14ac:dyDescent="0.25">
      <c r="A54" s="33"/>
      <c r="C54" s="53"/>
      <c r="D54" s="12"/>
      <c r="E54" s="23"/>
      <c r="K54" s="12"/>
      <c r="W54" s="12"/>
      <c r="X54" s="12"/>
      <c r="AW54" s="7">
        <f t="shared" si="44"/>
        <v>0</v>
      </c>
    </row>
    <row r="55" spans="1:49" s="7" customFormat="1" x14ac:dyDescent="0.25">
      <c r="A55" s="33"/>
      <c r="C55" s="53"/>
      <c r="D55" s="12"/>
      <c r="E55" s="23"/>
      <c r="K55" s="12"/>
      <c r="W55" s="12"/>
      <c r="X55" s="12"/>
      <c r="AW55" s="7">
        <f t="shared" si="44"/>
        <v>0</v>
      </c>
    </row>
    <row r="56" spans="1:49" s="7" customFormat="1" x14ac:dyDescent="0.25">
      <c r="A56" s="33"/>
      <c r="C56" s="53"/>
      <c r="D56" s="12"/>
      <c r="E56" s="23"/>
      <c r="K56" s="12"/>
      <c r="W56" s="12"/>
      <c r="X56" s="12"/>
      <c r="AW56" s="7">
        <f t="shared" si="44"/>
        <v>0</v>
      </c>
    </row>
    <row r="57" spans="1:49" s="7" customFormat="1" x14ac:dyDescent="0.25">
      <c r="A57" s="33"/>
      <c r="C57" s="53"/>
      <c r="D57" s="12"/>
      <c r="E57" s="23"/>
      <c r="K57" s="12"/>
      <c r="W57" s="12"/>
      <c r="X57" s="12"/>
      <c r="AW57" s="7">
        <f t="shared" si="44"/>
        <v>0</v>
      </c>
    </row>
    <row r="58" spans="1:49" s="7" customFormat="1" x14ac:dyDescent="0.25">
      <c r="A58" s="33"/>
      <c r="C58" s="53"/>
      <c r="D58" s="12"/>
      <c r="E58" s="23"/>
      <c r="K58" s="12"/>
      <c r="W58" s="12"/>
      <c r="X58" s="12"/>
      <c r="AW58" s="7">
        <f t="shared" si="44"/>
        <v>0</v>
      </c>
    </row>
    <row r="59" spans="1:49" s="7" customFormat="1" x14ac:dyDescent="0.25">
      <c r="A59" s="33"/>
      <c r="C59" s="53"/>
      <c r="D59" s="12"/>
      <c r="E59" s="23"/>
      <c r="K59" s="12"/>
      <c r="W59" s="12"/>
      <c r="X59" s="12"/>
      <c r="AW59" s="7">
        <f t="shared" si="44"/>
        <v>0</v>
      </c>
    </row>
    <row r="60" spans="1:49" s="7" customFormat="1" x14ac:dyDescent="0.25">
      <c r="A60" s="33"/>
      <c r="C60" s="53"/>
      <c r="D60" s="12"/>
      <c r="E60" s="23"/>
      <c r="K60" s="12"/>
      <c r="W60" s="12"/>
      <c r="X60" s="12"/>
      <c r="AW60" s="7">
        <f t="shared" si="44"/>
        <v>0</v>
      </c>
    </row>
    <row r="61" spans="1:49" s="7" customFormat="1" x14ac:dyDescent="0.25">
      <c r="A61" s="33"/>
      <c r="C61" s="53"/>
      <c r="D61" s="12"/>
      <c r="E61" s="23"/>
      <c r="K61" s="12"/>
      <c r="W61" s="12"/>
      <c r="X61" s="12"/>
      <c r="AW61" s="7">
        <f t="shared" si="44"/>
        <v>0</v>
      </c>
    </row>
    <row r="62" spans="1:49" x14ac:dyDescent="0.25">
      <c r="AW62" s="7">
        <f t="shared" si="44"/>
        <v>0</v>
      </c>
    </row>
    <row r="63" spans="1:49" x14ac:dyDescent="0.25">
      <c r="AW63" s="7">
        <f t="shared" si="44"/>
        <v>0</v>
      </c>
    </row>
    <row r="64" spans="1:49" x14ac:dyDescent="0.25">
      <c r="AW64" s="7">
        <f t="shared" si="44"/>
        <v>0</v>
      </c>
    </row>
    <row r="65" spans="49:49" x14ac:dyDescent="0.25">
      <c r="AW65" s="7">
        <f t="shared" si="44"/>
        <v>0</v>
      </c>
    </row>
    <row r="66" spans="49:49" x14ac:dyDescent="0.25">
      <c r="AW66" s="7">
        <f t="shared" si="44"/>
        <v>0</v>
      </c>
    </row>
    <row r="67" spans="49:49" x14ac:dyDescent="0.25">
      <c r="AW67" s="7">
        <f t="shared" si="44"/>
        <v>0</v>
      </c>
    </row>
    <row r="68" spans="49:49" x14ac:dyDescent="0.25">
      <c r="AW68" s="7">
        <f t="shared" si="44"/>
        <v>0</v>
      </c>
    </row>
    <row r="69" spans="49:49" x14ac:dyDescent="0.25">
      <c r="AW69" s="7">
        <f t="shared" si="44"/>
        <v>0</v>
      </c>
    </row>
    <row r="70" spans="49:49" x14ac:dyDescent="0.25">
      <c r="AW70" s="7">
        <f t="shared" si="44"/>
        <v>0</v>
      </c>
    </row>
    <row r="71" spans="49:49" x14ac:dyDescent="0.25">
      <c r="AW71" s="7">
        <f t="shared" si="44"/>
        <v>0</v>
      </c>
    </row>
    <row r="72" spans="49:49" x14ac:dyDescent="0.25">
      <c r="AW72" s="7">
        <f t="shared" si="44"/>
        <v>0</v>
      </c>
    </row>
    <row r="73" spans="49:49" x14ac:dyDescent="0.25">
      <c r="AW73" s="7">
        <f t="shared" si="44"/>
        <v>0</v>
      </c>
    </row>
    <row r="74" spans="49:49" x14ac:dyDescent="0.25">
      <c r="AW74" s="7">
        <f t="shared" si="44"/>
        <v>0</v>
      </c>
    </row>
  </sheetData>
  <conditionalFormatting sqref="B2:B29">
    <cfRule type="expression" dxfId="1" priority="5">
      <formula>COUNTIF($G$2:$G$962,B2)&gt;1</formula>
    </cfRule>
  </conditionalFormatting>
  <conditionalFormatting sqref="D2:F29">
    <cfRule type="expression" dxfId="0" priority="6">
      <formula>COUNTIF($J$2:$J$962,D2)&gt;1</formula>
    </cfRule>
  </conditionalFormatting>
  <dataValidations count="3">
    <dataValidation type="list" allowBlank="1" showErrorMessage="1" sqref="H2:H29">
      <formula1>"AI&amp;DS,Civil,CSE,ECE,EEE,Mech"</formula1>
    </dataValidation>
    <dataValidation type="list" allowBlank="1" showErrorMessage="1" sqref="I2:I29">
      <formula1>"GQ,GQ - FG,GQ - 7.5,GQ - FG - 7.5,GQ - PMSS,MQ,MQ - PMSS,GQ/MQ"</formula1>
    </dataValidation>
    <dataValidation type="list" allowBlank="1" showErrorMessage="1" sqref="J2:J29">
      <formula1>"OC,BC,BCC,BCM,MBC,SC,SCA,ST"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9"/>
  <sheetViews>
    <sheetView workbookViewId="0">
      <selection activeCell="H17" sqref="H17"/>
    </sheetView>
  </sheetViews>
  <sheetFormatPr defaultRowHeight="15" x14ac:dyDescent="0.25"/>
  <cols>
    <col min="1" max="1" width="6.85546875" customWidth="1"/>
    <col min="2" max="2" width="12" customWidth="1"/>
    <col min="3" max="3" width="16.28515625" customWidth="1"/>
    <col min="4" max="4" width="13.140625" customWidth="1"/>
    <col min="5" max="6" width="10.5703125" customWidth="1"/>
    <col min="7" max="7" width="10.42578125" customWidth="1"/>
    <col min="9" max="9" width="11.42578125" customWidth="1"/>
    <col min="10" max="10" width="14.5703125" customWidth="1"/>
    <col min="12" max="12" width="10.7109375" customWidth="1"/>
    <col min="13" max="13" width="12.42578125" customWidth="1"/>
    <col min="14" max="14" width="10.28515625" customWidth="1"/>
    <col min="15" max="15" width="11.85546875" customWidth="1"/>
    <col min="16" max="16" width="11.140625" customWidth="1"/>
    <col min="17" max="17" width="11.5703125" customWidth="1"/>
    <col min="18" max="18" width="12.28515625" customWidth="1"/>
    <col min="19" max="19" width="12.5703125" customWidth="1"/>
    <col min="20" max="20" width="13.42578125" customWidth="1"/>
    <col min="21" max="21" width="14.140625" customWidth="1"/>
    <col min="22" max="22" width="13.140625" customWidth="1"/>
    <col min="23" max="23" width="31.85546875" customWidth="1"/>
    <col min="24" max="24" width="15" customWidth="1"/>
    <col min="25" max="25" width="11.7109375" customWidth="1"/>
    <col min="26" max="26" width="14.42578125" customWidth="1"/>
    <col min="27" max="27" width="14" customWidth="1"/>
    <col min="28" max="28" width="13.5703125" customWidth="1"/>
    <col min="29" max="29" width="13.85546875" customWidth="1"/>
    <col min="31" max="31" width="13.7109375" customWidth="1"/>
    <col min="32" max="32" width="11.7109375" customWidth="1"/>
    <col min="33" max="33" width="12.42578125" customWidth="1"/>
    <col min="34" max="34" width="11" customWidth="1"/>
    <col min="37" max="37" width="11.85546875" customWidth="1"/>
    <col min="39" max="39" width="12.140625" customWidth="1"/>
    <col min="40" max="40" width="12.5703125" customWidth="1"/>
    <col min="41" max="41" width="12.85546875" customWidth="1"/>
    <col min="42" max="42" width="12.42578125" customWidth="1"/>
    <col min="43" max="43" width="11.5703125" customWidth="1"/>
    <col min="45" max="45" width="11.7109375" customWidth="1"/>
    <col min="47" max="47" width="13.7109375" customWidth="1"/>
    <col min="49" max="50" width="13.140625" customWidth="1"/>
    <col min="51" max="51" width="12.42578125" customWidth="1"/>
    <col min="53" max="53" width="11" customWidth="1"/>
    <col min="54" max="54" width="12.7109375" customWidth="1"/>
    <col min="55" max="55" width="13" customWidth="1"/>
    <col min="56" max="56" width="12.42578125" customWidth="1"/>
    <col min="57" max="57" width="11.42578125" customWidth="1"/>
    <col min="58" max="58" width="11.28515625" customWidth="1"/>
    <col min="59" max="59" width="11.5703125" customWidth="1"/>
    <col min="60" max="60" width="11.42578125" customWidth="1"/>
    <col min="61" max="61" width="16" customWidth="1"/>
    <col min="62" max="62" width="15.5703125" customWidth="1"/>
    <col min="63" max="63" width="13.7109375" customWidth="1"/>
    <col min="64" max="64" width="12" customWidth="1"/>
    <col min="66" max="66" width="11.85546875" customWidth="1"/>
    <col min="67" max="67" width="16.42578125" customWidth="1"/>
    <col min="68" max="68" width="12.28515625" customWidth="1"/>
    <col min="69" max="69" width="11.7109375" customWidth="1"/>
    <col min="70" max="70" width="13.5703125" customWidth="1"/>
    <col min="71" max="71" width="13.42578125" customWidth="1"/>
    <col min="72" max="72" width="12" customWidth="1"/>
    <col min="73" max="73" width="12.28515625" customWidth="1"/>
  </cols>
  <sheetData>
    <row r="1" spans="1:75" s="51" customFormat="1" ht="74.25" customHeight="1" x14ac:dyDescent="0.2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  <c r="X1" s="51" t="s">
        <v>23</v>
      </c>
      <c r="Y1" s="51" t="s">
        <v>24</v>
      </c>
      <c r="Z1" s="51" t="s">
        <v>25</v>
      </c>
      <c r="AA1" s="51" t="s">
        <v>26</v>
      </c>
      <c r="AB1" s="51" t="s">
        <v>27</v>
      </c>
      <c r="AC1" s="51" t="s">
        <v>28</v>
      </c>
      <c r="AD1" s="51" t="s">
        <v>29</v>
      </c>
      <c r="AE1" s="51" t="s">
        <v>30</v>
      </c>
      <c r="AF1" s="51" t="s">
        <v>31</v>
      </c>
      <c r="AG1" s="51" t="s">
        <v>32</v>
      </c>
      <c r="AH1" s="51" t="s">
        <v>33</v>
      </c>
      <c r="AI1" s="51" t="s">
        <v>34</v>
      </c>
      <c r="AJ1" s="51" t="s">
        <v>35</v>
      </c>
      <c r="AK1" s="51" t="s">
        <v>31</v>
      </c>
      <c r="AL1" s="51" t="s">
        <v>32</v>
      </c>
      <c r="AM1" s="51" t="s">
        <v>33</v>
      </c>
      <c r="AN1" s="51" t="s">
        <v>34</v>
      </c>
      <c r="AO1" s="51" t="s">
        <v>36</v>
      </c>
      <c r="AP1" s="51" t="s">
        <v>31</v>
      </c>
      <c r="AQ1" s="51" t="s">
        <v>21</v>
      </c>
      <c r="AR1" s="51" t="s">
        <v>32</v>
      </c>
      <c r="AS1" s="51" t="s">
        <v>33</v>
      </c>
      <c r="AT1" s="51" t="s">
        <v>37</v>
      </c>
      <c r="AU1" s="51" t="s">
        <v>38</v>
      </c>
      <c r="AV1" s="51" t="s">
        <v>39</v>
      </c>
      <c r="AW1" s="51" t="s">
        <v>40</v>
      </c>
      <c r="AX1" s="51" t="s">
        <v>41</v>
      </c>
      <c r="AY1" s="51" t="s">
        <v>42</v>
      </c>
      <c r="AZ1" s="51" t="s">
        <v>43</v>
      </c>
      <c r="BA1" s="51" t="s">
        <v>44</v>
      </c>
      <c r="BB1" s="51" t="s">
        <v>45</v>
      </c>
      <c r="BC1" s="51" t="s">
        <v>46</v>
      </c>
      <c r="BD1" s="51" t="s">
        <v>47</v>
      </c>
      <c r="BE1" s="51" t="s">
        <v>48</v>
      </c>
      <c r="BF1" s="51" t="s">
        <v>49</v>
      </c>
      <c r="BG1" s="51" t="s">
        <v>50</v>
      </c>
      <c r="BH1" s="51" t="s">
        <v>51</v>
      </c>
      <c r="BI1" s="51" t="s">
        <v>52</v>
      </c>
      <c r="BJ1" s="51" t="s">
        <v>53</v>
      </c>
      <c r="BK1" s="51" t="s">
        <v>54</v>
      </c>
      <c r="BL1" s="51" t="s">
        <v>55</v>
      </c>
      <c r="BM1" s="51" t="s">
        <v>56</v>
      </c>
      <c r="BN1" s="51" t="s">
        <v>57</v>
      </c>
      <c r="BO1" s="51" t="s">
        <v>58</v>
      </c>
      <c r="BP1" s="51" t="s">
        <v>59</v>
      </c>
      <c r="BQ1" s="51" t="s">
        <v>60</v>
      </c>
      <c r="BR1" s="51" t="s">
        <v>61</v>
      </c>
      <c r="BS1" s="51" t="s">
        <v>62</v>
      </c>
      <c r="BT1" s="51" t="s">
        <v>63</v>
      </c>
      <c r="BU1" s="51" t="s">
        <v>64</v>
      </c>
      <c r="BV1" s="51" t="s">
        <v>65</v>
      </c>
      <c r="BW1" s="51" t="s">
        <v>66</v>
      </c>
    </row>
    <row r="2" spans="1:75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</row>
    <row r="3" spans="1:75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</row>
    <row r="4" spans="1:75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</row>
    <row r="5" spans="1:75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</row>
    <row r="6" spans="1:75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</row>
    <row r="7" spans="1:75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</row>
    <row r="8" spans="1:75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</row>
    <row r="9" spans="1:75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</row>
    <row r="10" spans="1:75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</row>
    <row r="11" spans="1:75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</row>
    <row r="12" spans="1:75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</row>
    <row r="13" spans="1:75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</row>
    <row r="14" spans="1:75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</row>
    <row r="15" spans="1:75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</row>
    <row r="16" spans="1:75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</row>
    <row r="17" spans="1:75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</row>
    <row r="18" spans="1:75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</row>
    <row r="19" spans="1:75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MQ</vt:lpstr>
      <vt:lpstr>GQ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</dc:creator>
  <cp:keywords/>
  <dc:description/>
  <cp:lastModifiedBy>APPAtacker.py</cp:lastModifiedBy>
  <cp:revision/>
  <dcterms:created xsi:type="dcterms:W3CDTF">2023-08-11T05:56:29Z</dcterms:created>
  <dcterms:modified xsi:type="dcterms:W3CDTF">2023-08-21T11:35:47Z</dcterms:modified>
  <cp:category/>
  <cp:contentStatus/>
</cp:coreProperties>
</file>