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8日\"/>
    </mc:Choice>
  </mc:AlternateContent>
  <bookViews>
    <workbookView xWindow="0" yWindow="0" windowWidth="16380" windowHeight="8190" tabRatio="500"/>
  </bookViews>
  <sheets>
    <sheet name="WBS" sheetId="1" r:id="rId1"/>
    <sheet name="休日" sheetId="2" r:id="rId2"/>
  </sheets>
  <definedNames>
    <definedName name="_xlnm._FilterDatabase" localSheetId="0" hidden="1">WBS!$C$4:$U$348</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8" i="1" l="1"/>
  <c r="G88" i="1"/>
  <c r="P88" i="1"/>
  <c r="T88" i="1"/>
  <c r="E89" i="1"/>
  <c r="G89" i="1"/>
  <c r="P89" i="1"/>
  <c r="T89" i="1"/>
  <c r="E90" i="1"/>
  <c r="G90" i="1"/>
  <c r="P90" i="1"/>
  <c r="T90" i="1"/>
  <c r="E91" i="1"/>
  <c r="G91" i="1"/>
  <c r="P91" i="1"/>
  <c r="T91" i="1"/>
  <c r="E92" i="1"/>
  <c r="G92" i="1"/>
  <c r="P92" i="1"/>
  <c r="T92" i="1"/>
  <c r="E93" i="1"/>
  <c r="G93" i="1"/>
  <c r="P93" i="1"/>
  <c r="T93" i="1"/>
  <c r="G96" i="1"/>
  <c r="E96" i="1"/>
  <c r="T95" i="1"/>
  <c r="P95" i="1"/>
  <c r="G95" i="1"/>
  <c r="E95" i="1"/>
  <c r="T94" i="1"/>
  <c r="P94" i="1"/>
  <c r="G94" i="1"/>
  <c r="E94" i="1"/>
  <c r="G87" i="1"/>
  <c r="E87" i="1"/>
  <c r="T86" i="1"/>
  <c r="P86" i="1"/>
  <c r="G86" i="1"/>
  <c r="E86" i="1"/>
  <c r="T85" i="1"/>
  <c r="P85" i="1"/>
  <c r="G85" i="1"/>
  <c r="E85" i="1"/>
  <c r="T84" i="1"/>
  <c r="P84" i="1"/>
  <c r="G84" i="1"/>
  <c r="E84" i="1"/>
  <c r="T83" i="1"/>
  <c r="P83" i="1"/>
  <c r="E83" i="1"/>
  <c r="T82" i="1"/>
  <c r="P82" i="1"/>
  <c r="E82" i="1"/>
  <c r="T81" i="1"/>
  <c r="P81" i="1"/>
  <c r="E81" i="1"/>
  <c r="T80" i="1"/>
  <c r="P80" i="1"/>
  <c r="E80" i="1"/>
  <c r="E117" i="1"/>
  <c r="E115" i="1"/>
  <c r="E112" i="1"/>
  <c r="E110" i="1"/>
  <c r="E109" i="1"/>
  <c r="E38" i="1"/>
  <c r="E36" i="1"/>
  <c r="E31" i="1"/>
  <c r="E29" i="1"/>
  <c r="T289" i="1"/>
  <c r="P289" i="1"/>
  <c r="G289" i="1"/>
  <c r="E289" i="1"/>
  <c r="T297" i="1"/>
  <c r="P297" i="1"/>
  <c r="G297" i="1"/>
  <c r="E297" i="1"/>
  <c r="T307" i="1"/>
  <c r="P307" i="1"/>
  <c r="G307" i="1"/>
  <c r="E307" i="1"/>
  <c r="T314" i="1"/>
  <c r="P314" i="1"/>
  <c r="G314" i="1"/>
  <c r="E314" i="1"/>
  <c r="T319" i="1"/>
  <c r="P319" i="1"/>
  <c r="G319" i="1"/>
  <c r="E319" i="1"/>
  <c r="T323" i="1"/>
  <c r="P323" i="1"/>
  <c r="G323" i="1"/>
  <c r="E323" i="1"/>
  <c r="T327" i="1"/>
  <c r="P327" i="1"/>
  <c r="G327" i="1"/>
  <c r="E327" i="1"/>
  <c r="T264" i="1"/>
  <c r="P264" i="1"/>
  <c r="G264" i="1"/>
  <c r="E264" i="1"/>
  <c r="T253" i="1"/>
  <c r="P253" i="1"/>
  <c r="G253" i="1"/>
  <c r="E253" i="1"/>
  <c r="T234" i="1"/>
  <c r="P234" i="1"/>
  <c r="G234" i="1"/>
  <c r="E234" i="1"/>
  <c r="E107" i="1" l="1"/>
  <c r="G71" i="1"/>
  <c r="E60" i="1"/>
  <c r="B28" i="1"/>
  <c r="E49" i="1"/>
  <c r="T106" i="1" l="1"/>
  <c r="P106" i="1"/>
  <c r="E106" i="1"/>
  <c r="T105" i="1"/>
  <c r="P105" i="1"/>
  <c r="E105" i="1"/>
  <c r="T104" i="1"/>
  <c r="P104" i="1"/>
  <c r="E104" i="1"/>
  <c r="T103" i="1"/>
  <c r="P103" i="1"/>
  <c r="E103" i="1"/>
  <c r="T102" i="1"/>
  <c r="P102" i="1"/>
  <c r="G102" i="1"/>
  <c r="G103" i="1" s="1"/>
  <c r="G104" i="1" s="1"/>
  <c r="G105" i="1" s="1"/>
  <c r="G106" i="1" s="1"/>
  <c r="G107" i="1" s="1"/>
  <c r="T101" i="1"/>
  <c r="P101" i="1"/>
  <c r="G101" i="1"/>
  <c r="E101" i="1"/>
  <c r="T100" i="1"/>
  <c r="P100" i="1"/>
  <c r="E100" i="1"/>
  <c r="T99" i="1"/>
  <c r="P99" i="1"/>
  <c r="E99" i="1"/>
  <c r="T98" i="1"/>
  <c r="P98" i="1"/>
  <c r="E98" i="1"/>
  <c r="T97" i="1"/>
  <c r="P97" i="1"/>
  <c r="G97" i="1"/>
  <c r="G98" i="1" s="1"/>
  <c r="G99" i="1" s="1"/>
  <c r="G100" i="1" s="1"/>
  <c r="T96" i="1"/>
  <c r="P96" i="1"/>
  <c r="T87" i="1"/>
  <c r="P87" i="1"/>
  <c r="T79" i="1"/>
  <c r="P79" i="1"/>
  <c r="T78" i="1"/>
  <c r="P78" i="1"/>
  <c r="G78" i="1"/>
  <c r="G79" i="1" s="1"/>
  <c r="G80" i="1" s="1"/>
  <c r="G81" i="1" s="1"/>
  <c r="G82" i="1" s="1"/>
  <c r="G83" i="1" s="1"/>
  <c r="T77" i="1"/>
  <c r="P77" i="1"/>
  <c r="E77" i="1"/>
  <c r="T76" i="1"/>
  <c r="P76" i="1"/>
  <c r="E76" i="1"/>
  <c r="T75" i="1"/>
  <c r="P75" i="1"/>
  <c r="E75" i="1"/>
  <c r="T74" i="1"/>
  <c r="P74" i="1"/>
  <c r="E74" i="1"/>
  <c r="T73" i="1"/>
  <c r="P73" i="1"/>
  <c r="E73" i="1"/>
  <c r="T72" i="1"/>
  <c r="P72" i="1"/>
  <c r="G72" i="1"/>
  <c r="G73" i="1" s="1"/>
  <c r="G74" i="1" s="1"/>
  <c r="G75" i="1" s="1"/>
  <c r="G76" i="1" s="1"/>
  <c r="G77" i="1" s="1"/>
  <c r="T70" i="1"/>
  <c r="P70" i="1"/>
  <c r="G70" i="1"/>
  <c r="E70" i="1"/>
  <c r="T69" i="1"/>
  <c r="P69" i="1"/>
  <c r="E69" i="1"/>
  <c r="T68" i="1"/>
  <c r="P68" i="1"/>
  <c r="E68" i="1"/>
  <c r="T67" i="1"/>
  <c r="P67" i="1"/>
  <c r="E67" i="1"/>
  <c r="T66" i="1"/>
  <c r="P66" i="1"/>
  <c r="E66" i="1"/>
  <c r="T65" i="1"/>
  <c r="P65" i="1"/>
  <c r="E65" i="1"/>
  <c r="T64" i="1"/>
  <c r="P64" i="1"/>
  <c r="E64" i="1"/>
  <c r="T63" i="1"/>
  <c r="P63" i="1"/>
  <c r="E63" i="1"/>
  <c r="T62" i="1"/>
  <c r="P62" i="1"/>
  <c r="E62" i="1"/>
  <c r="T61" i="1"/>
  <c r="P61" i="1"/>
  <c r="E61" i="1"/>
  <c r="T59" i="1"/>
  <c r="P59" i="1"/>
  <c r="E59" i="1"/>
  <c r="T58" i="1"/>
  <c r="P58" i="1"/>
  <c r="E58" i="1"/>
  <c r="T57" i="1"/>
  <c r="P57" i="1"/>
  <c r="E57" i="1"/>
  <c r="T56" i="1"/>
  <c r="P56" i="1"/>
  <c r="E56" i="1"/>
  <c r="T55" i="1"/>
  <c r="P55" i="1"/>
  <c r="E55" i="1"/>
  <c r="T54" i="1"/>
  <c r="P54" i="1"/>
  <c r="G54" i="1"/>
  <c r="G55" i="1" s="1"/>
  <c r="G56" i="1" s="1"/>
  <c r="G57" i="1" s="1"/>
  <c r="G58" i="1" s="1"/>
  <c r="G59" i="1" s="1"/>
  <c r="G60" i="1" s="1"/>
  <c r="G61" i="1" s="1"/>
  <c r="G62" i="1" s="1"/>
  <c r="G63" i="1" s="1"/>
  <c r="G64" i="1" s="1"/>
  <c r="G65" i="1" s="1"/>
  <c r="G66" i="1" s="1"/>
  <c r="G67" i="1" s="1"/>
  <c r="G68" i="1" s="1"/>
  <c r="G69" i="1" s="1"/>
  <c r="T53" i="1"/>
  <c r="P53" i="1"/>
  <c r="G53" i="1"/>
  <c r="E53" i="1"/>
  <c r="T52" i="1"/>
  <c r="P52" i="1"/>
  <c r="E52" i="1"/>
  <c r="T51" i="1"/>
  <c r="P51" i="1"/>
  <c r="E51" i="1"/>
  <c r="T50" i="1"/>
  <c r="P50" i="1"/>
  <c r="E50" i="1"/>
  <c r="T49" i="1" l="1"/>
  <c r="P49" i="1"/>
  <c r="T48" i="1"/>
  <c r="P48" i="1"/>
  <c r="E48" i="1"/>
  <c r="T47" i="1"/>
  <c r="P47" i="1"/>
  <c r="G47" i="1"/>
  <c r="G48" i="1" s="1"/>
  <c r="G49" i="1" s="1"/>
  <c r="G50" i="1" s="1"/>
  <c r="G51" i="1" s="1"/>
  <c r="G52" i="1" s="1"/>
  <c r="T46" i="1"/>
  <c r="P46" i="1"/>
  <c r="E46" i="1"/>
  <c r="T45" i="1"/>
  <c r="P45" i="1"/>
  <c r="E45" i="1"/>
  <c r="T44" i="1"/>
  <c r="P44" i="1"/>
  <c r="E44" i="1"/>
  <c r="T43" i="1"/>
  <c r="P43" i="1"/>
  <c r="E43" i="1"/>
  <c r="T42" i="1"/>
  <c r="P42" i="1"/>
  <c r="T41" i="1"/>
  <c r="P41" i="1"/>
  <c r="E41" i="1"/>
  <c r="T40" i="1"/>
  <c r="P40" i="1"/>
  <c r="G40" i="1"/>
  <c r="G41" i="1" s="1"/>
  <c r="G42" i="1" s="1"/>
  <c r="G43" i="1" s="1"/>
  <c r="G44" i="1" s="1"/>
  <c r="G45" i="1" s="1"/>
  <c r="G46" i="1" s="1"/>
  <c r="G167" i="1"/>
  <c r="E167" i="1"/>
  <c r="T166" i="1" l="1"/>
  <c r="P166" i="1"/>
  <c r="G166" i="1"/>
  <c r="E166" i="1"/>
  <c r="T165" i="1"/>
  <c r="P165" i="1"/>
  <c r="E165" i="1"/>
  <c r="T192" i="1"/>
  <c r="P192" i="1"/>
  <c r="G192" i="1"/>
  <c r="E192" i="1"/>
  <c r="T191" i="1"/>
  <c r="P191" i="1"/>
  <c r="G191" i="1"/>
  <c r="E191" i="1"/>
  <c r="T190" i="1"/>
  <c r="P190" i="1"/>
  <c r="G190" i="1"/>
  <c r="E190" i="1"/>
  <c r="T189" i="1"/>
  <c r="P189" i="1"/>
  <c r="G189" i="1"/>
  <c r="E189" i="1"/>
  <c r="T188" i="1"/>
  <c r="P188" i="1"/>
  <c r="G188" i="1"/>
  <c r="E188" i="1"/>
  <c r="T187" i="1"/>
  <c r="P187" i="1"/>
  <c r="G187" i="1"/>
  <c r="E187" i="1"/>
  <c r="T186" i="1"/>
  <c r="P186" i="1"/>
  <c r="G186" i="1"/>
  <c r="E186" i="1"/>
  <c r="T185" i="1"/>
  <c r="P185" i="1"/>
  <c r="G185" i="1"/>
  <c r="E185" i="1"/>
  <c r="T184" i="1"/>
  <c r="P184" i="1"/>
  <c r="G184" i="1"/>
  <c r="E184" i="1"/>
  <c r="T183" i="1"/>
  <c r="P183" i="1"/>
  <c r="G183" i="1"/>
  <c r="E183" i="1"/>
  <c r="T182" i="1"/>
  <c r="P182" i="1"/>
  <c r="E182" i="1"/>
  <c r="T181" i="1"/>
  <c r="P181" i="1"/>
  <c r="E181" i="1"/>
  <c r="T180" i="1"/>
  <c r="P180" i="1"/>
  <c r="E180" i="1"/>
  <c r="T179" i="1"/>
  <c r="P179" i="1"/>
  <c r="E179" i="1"/>
  <c r="T178" i="1"/>
  <c r="P178" i="1"/>
  <c r="E178" i="1"/>
  <c r="T177" i="1"/>
  <c r="P177" i="1"/>
  <c r="E177" i="1"/>
  <c r="E193" i="1"/>
  <c r="G193" i="1"/>
  <c r="P193" i="1"/>
  <c r="T193" i="1"/>
  <c r="T194" i="1"/>
  <c r="P194" i="1"/>
  <c r="G194" i="1"/>
  <c r="E194" i="1"/>
  <c r="T195" i="1"/>
  <c r="P195" i="1"/>
  <c r="G195" i="1"/>
  <c r="E195" i="1"/>
  <c r="E30" i="1" l="1"/>
  <c r="G214" i="1"/>
  <c r="E214" i="1"/>
  <c r="G158" i="1"/>
  <c r="E25" i="1"/>
  <c r="E24" i="1"/>
  <c r="E23" i="1"/>
  <c r="G29" i="1" l="1"/>
  <c r="G30" i="1" s="1"/>
  <c r="G31" i="1" s="1"/>
  <c r="P30" i="1" l="1"/>
  <c r="T30" i="1"/>
  <c r="U1" i="1"/>
  <c r="C5" i="1"/>
  <c r="C6" i="1" s="1"/>
  <c r="C7" i="1" s="1"/>
  <c r="C8" i="1" s="1"/>
  <c r="C9" i="1" s="1"/>
  <c r="C10" i="1" s="1"/>
  <c r="C11" i="1" s="1"/>
  <c r="E5" i="1"/>
  <c r="G5" i="1"/>
  <c r="P5" i="1"/>
  <c r="E6" i="1"/>
  <c r="G6" i="1"/>
  <c r="E7" i="1"/>
  <c r="G7" i="1"/>
  <c r="P7" i="1"/>
  <c r="G8" i="1"/>
  <c r="E9" i="1"/>
  <c r="G9" i="1"/>
  <c r="P9" i="1"/>
  <c r="T9" i="1"/>
  <c r="G10" i="1"/>
  <c r="T10" i="1"/>
  <c r="E11" i="1"/>
  <c r="R89" i="1" l="1"/>
  <c r="R93" i="1"/>
  <c r="R88" i="1"/>
  <c r="R92" i="1"/>
  <c r="R91" i="1"/>
  <c r="R90" i="1"/>
  <c r="R94" i="1"/>
  <c r="R95" i="1"/>
  <c r="R289" i="1"/>
  <c r="R85" i="1"/>
  <c r="R81" i="1"/>
  <c r="R86" i="1"/>
  <c r="R82" i="1"/>
  <c r="R84" i="1"/>
  <c r="R83" i="1"/>
  <c r="R80" i="1"/>
  <c r="R314" i="1"/>
  <c r="R307" i="1"/>
  <c r="R297" i="1"/>
  <c r="R323" i="1"/>
  <c r="R319" i="1"/>
  <c r="R264" i="1"/>
  <c r="R327" i="1"/>
  <c r="R234" i="1"/>
  <c r="R253" i="1"/>
  <c r="R105" i="1"/>
  <c r="R101" i="1"/>
  <c r="R97" i="1"/>
  <c r="R106" i="1"/>
  <c r="R102" i="1"/>
  <c r="R98" i="1"/>
  <c r="R103" i="1"/>
  <c r="R99" i="1"/>
  <c r="R104" i="1"/>
  <c r="R100" i="1"/>
  <c r="R87" i="1"/>
  <c r="R76" i="1"/>
  <c r="R72" i="1"/>
  <c r="R96" i="1"/>
  <c r="R77" i="1"/>
  <c r="R73" i="1"/>
  <c r="R78" i="1"/>
  <c r="R74" i="1"/>
  <c r="R79" i="1"/>
  <c r="R75" i="1"/>
  <c r="R69" i="1"/>
  <c r="R65" i="1"/>
  <c r="R61" i="1"/>
  <c r="R70" i="1"/>
  <c r="R66" i="1"/>
  <c r="R62" i="1"/>
  <c r="R64" i="1"/>
  <c r="R67" i="1"/>
  <c r="R63" i="1"/>
  <c r="R68" i="1"/>
  <c r="R58" i="1"/>
  <c r="R54" i="1"/>
  <c r="R50" i="1"/>
  <c r="R51" i="1"/>
  <c r="R56" i="1"/>
  <c r="R52" i="1"/>
  <c r="R53" i="1"/>
  <c r="R59" i="1"/>
  <c r="R55" i="1"/>
  <c r="R57" i="1"/>
  <c r="R48" i="1"/>
  <c r="R44" i="1"/>
  <c r="R40" i="1"/>
  <c r="R43" i="1"/>
  <c r="R49" i="1"/>
  <c r="R45" i="1"/>
  <c r="R41" i="1"/>
  <c r="R47" i="1"/>
  <c r="R46" i="1"/>
  <c r="R42" i="1"/>
  <c r="R166" i="1"/>
  <c r="R165" i="1"/>
  <c r="R193" i="1"/>
  <c r="R191" i="1"/>
  <c r="R187" i="1"/>
  <c r="R183" i="1"/>
  <c r="R179" i="1"/>
  <c r="R192" i="1"/>
  <c r="R188" i="1"/>
  <c r="R184" i="1"/>
  <c r="R180" i="1"/>
  <c r="R189" i="1"/>
  <c r="R185" i="1"/>
  <c r="R181" i="1"/>
  <c r="R177" i="1"/>
  <c r="R190" i="1"/>
  <c r="R186" i="1"/>
  <c r="R182" i="1"/>
  <c r="R178" i="1"/>
  <c r="R195" i="1"/>
  <c r="R194"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C26" i="1"/>
  <c r="C27" i="1" s="1"/>
  <c r="C28" i="1" s="1"/>
  <c r="C29" i="1" s="1"/>
  <c r="P25" i="1"/>
  <c r="R25" i="1"/>
  <c r="T25" i="1"/>
  <c r="E26" i="1"/>
  <c r="P26" i="1"/>
  <c r="R26" i="1"/>
  <c r="T26" i="1"/>
  <c r="E27" i="1"/>
  <c r="P27" i="1"/>
  <c r="R27" i="1"/>
  <c r="T27" i="1"/>
  <c r="E28" i="1"/>
  <c r="G28" i="1"/>
  <c r="P28" i="1"/>
  <c r="R28" i="1"/>
  <c r="P29" i="1"/>
  <c r="R29" i="1"/>
  <c r="T29" i="1"/>
  <c r="P31" i="1"/>
  <c r="R31" i="1"/>
  <c r="T31" i="1"/>
  <c r="P32" i="1"/>
  <c r="R32" i="1"/>
  <c r="T32" i="1"/>
  <c r="E33" i="1"/>
  <c r="C30" i="1" l="1"/>
  <c r="C31" i="1" s="1"/>
  <c r="C32" i="1" s="1"/>
  <c r="C33" i="1" s="1"/>
  <c r="C34" i="1" s="1"/>
  <c r="C35" i="1" s="1"/>
  <c r="C36" i="1" s="1"/>
  <c r="C37" i="1" s="1"/>
  <c r="C38" i="1" s="1"/>
  <c r="C39" i="1" s="1"/>
  <c r="P33" i="1"/>
  <c r="R33" i="1"/>
  <c r="T33" i="1"/>
  <c r="P34" i="1"/>
  <c r="R34" i="1"/>
  <c r="T34" i="1"/>
  <c r="E35" i="1"/>
  <c r="P35" i="1"/>
  <c r="R35" i="1"/>
  <c r="T35" i="1"/>
  <c r="P36" i="1"/>
  <c r="R36" i="1"/>
  <c r="T36" i="1"/>
  <c r="E37" i="1"/>
  <c r="P37" i="1"/>
  <c r="R37" i="1"/>
  <c r="T37" i="1"/>
  <c r="G38" i="1"/>
  <c r="P38" i="1"/>
  <c r="R38" i="1"/>
  <c r="T38" i="1"/>
  <c r="G39" i="1"/>
  <c r="P39" i="1"/>
  <c r="R39" i="1"/>
  <c r="T39" i="1"/>
  <c r="P60" i="1"/>
  <c r="R60" i="1"/>
  <c r="T60" i="1"/>
  <c r="P71" i="1"/>
  <c r="R71" i="1"/>
  <c r="T71" i="1"/>
  <c r="P107" i="1"/>
  <c r="R107" i="1"/>
  <c r="T107" i="1"/>
  <c r="E108" i="1"/>
  <c r="G108" i="1"/>
  <c r="P108" i="1"/>
  <c r="R108" i="1"/>
  <c r="T108" i="1"/>
  <c r="G109" i="1"/>
  <c r="P109" i="1"/>
  <c r="R109" i="1"/>
  <c r="T109" i="1"/>
  <c r="G110" i="1"/>
  <c r="P110" i="1"/>
  <c r="R110" i="1"/>
  <c r="T110" i="1"/>
  <c r="C40" i="1" l="1"/>
  <c r="C41" i="1" s="1"/>
  <c r="C42" i="1" s="1"/>
  <c r="C43" i="1" s="1"/>
  <c r="C44" i="1" s="1"/>
  <c r="C45" i="1" s="1"/>
  <c r="C46" i="1" s="1"/>
  <c r="C47" i="1" s="1"/>
  <c r="C48" i="1" s="1"/>
  <c r="C49" i="1" s="1"/>
  <c r="C50" i="1" s="1"/>
  <c r="C51" i="1" s="1"/>
  <c r="C52" i="1" s="1"/>
  <c r="C53" i="1" s="1"/>
  <c r="C54" i="1" s="1"/>
  <c r="C55" i="1" s="1"/>
  <c r="C56" i="1" s="1"/>
  <c r="C57" i="1" s="1"/>
  <c r="C58" i="1" s="1"/>
  <c r="C59" i="1" s="1"/>
  <c r="C60" i="1" s="1"/>
  <c r="G111" i="1"/>
  <c r="G112" i="1" s="1"/>
  <c r="G113" i="1" s="1"/>
  <c r="G114" i="1" s="1"/>
  <c r="G115" i="1" s="1"/>
  <c r="G116" i="1" s="1"/>
  <c r="G117" i="1" s="1"/>
  <c r="P111" i="1"/>
  <c r="R111" i="1"/>
  <c r="T111" i="1"/>
  <c r="P112" i="1"/>
  <c r="R112" i="1"/>
  <c r="T112" i="1"/>
  <c r="E113" i="1"/>
  <c r="P113" i="1"/>
  <c r="R113" i="1"/>
  <c r="T113" i="1"/>
  <c r="E114" i="1"/>
  <c r="P114" i="1"/>
  <c r="R114" i="1"/>
  <c r="T114" i="1"/>
  <c r="P115" i="1"/>
  <c r="R115" i="1"/>
  <c r="T115" i="1"/>
  <c r="P116" i="1"/>
  <c r="R116" i="1"/>
  <c r="T116" i="1"/>
  <c r="P117" i="1"/>
  <c r="R117" i="1"/>
  <c r="T117" i="1"/>
  <c r="E118" i="1"/>
  <c r="C61" i="1" l="1"/>
  <c r="C62" i="1" s="1"/>
  <c r="C63" i="1" s="1"/>
  <c r="C64" i="1" s="1"/>
  <c r="C65" i="1" s="1"/>
  <c r="C66" i="1" s="1"/>
  <c r="C67" i="1" s="1"/>
  <c r="C68" i="1" s="1"/>
  <c r="C69" i="1" s="1"/>
  <c r="C70" i="1" s="1"/>
  <c r="C71" i="1" s="1"/>
  <c r="G118" i="1"/>
  <c r="G119" i="1" s="1"/>
  <c r="G120" i="1" s="1"/>
  <c r="P118" i="1"/>
  <c r="R118" i="1"/>
  <c r="T118" i="1"/>
  <c r="E119" i="1"/>
  <c r="P119" i="1"/>
  <c r="R119" i="1"/>
  <c r="T119" i="1"/>
  <c r="E120" i="1"/>
  <c r="P120" i="1"/>
  <c r="R120" i="1"/>
  <c r="T120" i="1"/>
  <c r="E121" i="1"/>
  <c r="G121" i="1"/>
  <c r="P121" i="1"/>
  <c r="R121" i="1"/>
  <c r="E122" i="1"/>
  <c r="G122" i="1"/>
  <c r="G123" i="1" s="1"/>
  <c r="G124" i="1" s="1"/>
  <c r="G125" i="1" s="1"/>
  <c r="G126" i="1" s="1"/>
  <c r="G127" i="1" s="1"/>
  <c r="G128" i="1" s="1"/>
  <c r="G129" i="1" s="1"/>
  <c r="G130" i="1" s="1"/>
  <c r="G131" i="1" s="1"/>
  <c r="G132" i="1" s="1"/>
  <c r="G133" i="1" s="1"/>
  <c r="G134" i="1" s="1"/>
  <c r="G135" i="1" s="1"/>
  <c r="G136" i="1" s="1"/>
  <c r="G137" i="1" s="1"/>
  <c r="P122" i="1"/>
  <c r="R122" i="1"/>
  <c r="T122" i="1"/>
  <c r="E123" i="1"/>
  <c r="P123" i="1"/>
  <c r="R123" i="1"/>
  <c r="T123" i="1"/>
  <c r="P124" i="1"/>
  <c r="R124" i="1"/>
  <c r="T124" i="1"/>
  <c r="E125" i="1"/>
  <c r="P125" i="1"/>
  <c r="R125" i="1"/>
  <c r="T125" i="1"/>
  <c r="P126" i="1"/>
  <c r="R126" i="1"/>
  <c r="T126" i="1"/>
  <c r="E127" i="1"/>
  <c r="P127" i="1"/>
  <c r="R127" i="1"/>
  <c r="T127" i="1"/>
  <c r="P128" i="1"/>
  <c r="R128" i="1"/>
  <c r="T128" i="1"/>
  <c r="E129" i="1"/>
  <c r="P129" i="1"/>
  <c r="R129" i="1"/>
  <c r="T129" i="1"/>
  <c r="P130" i="1"/>
  <c r="R130" i="1"/>
  <c r="T130" i="1"/>
  <c r="E131" i="1"/>
  <c r="P131" i="1"/>
  <c r="R131" i="1"/>
  <c r="T131" i="1"/>
  <c r="E132" i="1"/>
  <c r="P132" i="1"/>
  <c r="R132" i="1"/>
  <c r="T132" i="1"/>
  <c r="E133" i="1"/>
  <c r="P133" i="1"/>
  <c r="R133" i="1"/>
  <c r="T133" i="1"/>
  <c r="P134" i="1"/>
  <c r="R134" i="1"/>
  <c r="T134" i="1"/>
  <c r="P135" i="1"/>
  <c r="R135" i="1"/>
  <c r="T135" i="1"/>
  <c r="E136" i="1"/>
  <c r="P136" i="1"/>
  <c r="R136" i="1"/>
  <c r="T136" i="1"/>
  <c r="E137" i="1"/>
  <c r="P137" i="1"/>
  <c r="R137" i="1"/>
  <c r="T137" i="1"/>
  <c r="G138" i="1"/>
  <c r="G139" i="1" s="1"/>
  <c r="G140" i="1" s="1"/>
  <c r="G141" i="1" s="1"/>
  <c r="G142" i="1" s="1"/>
  <c r="G143" i="1" s="1"/>
  <c r="G144" i="1" s="1"/>
  <c r="G145" i="1" s="1"/>
  <c r="G146" i="1" s="1"/>
  <c r="P138" i="1"/>
  <c r="R138" i="1"/>
  <c r="T138" i="1"/>
  <c r="E139" i="1"/>
  <c r="P139" i="1"/>
  <c r="R139" i="1"/>
  <c r="T139" i="1"/>
  <c r="P140" i="1"/>
  <c r="R140" i="1"/>
  <c r="T140" i="1"/>
  <c r="P141" i="1"/>
  <c r="R141" i="1"/>
  <c r="T141" i="1"/>
  <c r="E142" i="1"/>
  <c r="P142" i="1"/>
  <c r="R142" i="1"/>
  <c r="T142" i="1"/>
  <c r="E143" i="1"/>
  <c r="P143" i="1"/>
  <c r="R143" i="1"/>
  <c r="T143" i="1"/>
  <c r="E144" i="1"/>
  <c r="P144" i="1"/>
  <c r="R144" i="1"/>
  <c r="T144" i="1"/>
  <c r="E145" i="1"/>
  <c r="P145" i="1"/>
  <c r="R145" i="1"/>
  <c r="T145" i="1"/>
  <c r="E146" i="1"/>
  <c r="P146" i="1"/>
  <c r="R146" i="1"/>
  <c r="T146" i="1"/>
  <c r="G147" i="1"/>
  <c r="G148" i="1" s="1"/>
  <c r="G149" i="1" s="1"/>
  <c r="G150" i="1" s="1"/>
  <c r="G151" i="1" s="1"/>
  <c r="G152" i="1" s="1"/>
  <c r="P147" i="1"/>
  <c r="R147" i="1"/>
  <c r="P148" i="1"/>
  <c r="R148" i="1"/>
  <c r="E149" i="1"/>
  <c r="P149" i="1"/>
  <c r="R149" i="1"/>
  <c r="P150" i="1"/>
  <c r="R150" i="1"/>
  <c r="T150" i="1"/>
  <c r="E151" i="1"/>
  <c r="P151" i="1"/>
  <c r="R151" i="1"/>
  <c r="T151" i="1"/>
  <c r="E152" i="1"/>
  <c r="P152" i="1"/>
  <c r="R152" i="1"/>
  <c r="T152" i="1"/>
  <c r="G153" i="1"/>
  <c r="G154" i="1" s="1"/>
  <c r="G155" i="1" s="1"/>
  <c r="G156" i="1" s="1"/>
  <c r="P153" i="1"/>
  <c r="R153" i="1"/>
  <c r="T153" i="1"/>
  <c r="E154" i="1"/>
  <c r="P154" i="1"/>
  <c r="R154" i="1"/>
  <c r="T154" i="1"/>
  <c r="E155" i="1"/>
  <c r="P155" i="1"/>
  <c r="R155" i="1"/>
  <c r="T155" i="1"/>
  <c r="E156" i="1"/>
  <c r="P156" i="1"/>
  <c r="R156" i="1"/>
  <c r="T156" i="1"/>
  <c r="E157" i="1"/>
  <c r="G157" i="1"/>
  <c r="P157" i="1"/>
  <c r="R157" i="1"/>
  <c r="E158" i="1"/>
  <c r="G159" i="1"/>
  <c r="G160" i="1" s="1"/>
  <c r="G161" i="1" s="1"/>
  <c r="G162" i="1" s="1"/>
  <c r="G163" i="1" s="1"/>
  <c r="P158" i="1"/>
  <c r="R158" i="1"/>
  <c r="T158" i="1"/>
  <c r="E159" i="1"/>
  <c r="P159" i="1"/>
  <c r="R159" i="1"/>
  <c r="T159" i="1"/>
  <c r="E160" i="1"/>
  <c r="P160" i="1"/>
  <c r="R160" i="1"/>
  <c r="T160" i="1"/>
  <c r="E161" i="1"/>
  <c r="P161" i="1"/>
  <c r="R161" i="1"/>
  <c r="T161" i="1"/>
  <c r="E162" i="1"/>
  <c r="P162" i="1"/>
  <c r="R162" i="1"/>
  <c r="T162" i="1"/>
  <c r="E163" i="1"/>
  <c r="P163" i="1"/>
  <c r="R163" i="1"/>
  <c r="T163" i="1"/>
  <c r="C72" i="1" l="1"/>
  <c r="C73" i="1" s="1"/>
  <c r="C74" i="1" s="1"/>
  <c r="C75" i="1" s="1"/>
  <c r="C76" i="1" s="1"/>
  <c r="C77" i="1" s="1"/>
  <c r="C78" i="1" s="1"/>
  <c r="C79" i="1" s="1"/>
  <c r="C158" i="1"/>
  <c r="C159" i="1" s="1"/>
  <c r="C160" i="1" s="1"/>
  <c r="C161" i="1" s="1"/>
  <c r="C162" i="1" s="1"/>
  <c r="C163" i="1" s="1"/>
  <c r="C164" i="1" s="1"/>
  <c r="G164" i="1"/>
  <c r="P164" i="1"/>
  <c r="R164" i="1"/>
  <c r="T164" i="1"/>
  <c r="P167" i="1"/>
  <c r="R167" i="1"/>
  <c r="T167" i="1"/>
  <c r="P168" i="1"/>
  <c r="R168" i="1"/>
  <c r="T168" i="1"/>
  <c r="E169" i="1"/>
  <c r="P169" i="1"/>
  <c r="R169" i="1"/>
  <c r="T169" i="1"/>
  <c r="P170" i="1"/>
  <c r="R170" i="1"/>
  <c r="T170" i="1"/>
  <c r="P171" i="1"/>
  <c r="R171" i="1"/>
  <c r="T171" i="1"/>
  <c r="E172" i="1"/>
  <c r="P172" i="1"/>
  <c r="R172" i="1"/>
  <c r="T172" i="1"/>
  <c r="P173" i="1"/>
  <c r="R173" i="1"/>
  <c r="T173" i="1"/>
  <c r="E174" i="1"/>
  <c r="P174" i="1"/>
  <c r="R174" i="1"/>
  <c r="T174" i="1"/>
  <c r="E175" i="1"/>
  <c r="P175" i="1"/>
  <c r="R175" i="1"/>
  <c r="T175" i="1"/>
  <c r="E176" i="1"/>
  <c r="P176" i="1"/>
  <c r="R176" i="1"/>
  <c r="T176" i="1"/>
  <c r="E196" i="1"/>
  <c r="P196" i="1"/>
  <c r="R196" i="1"/>
  <c r="T196" i="1"/>
  <c r="E197" i="1"/>
  <c r="P197" i="1"/>
  <c r="R197" i="1"/>
  <c r="T197" i="1"/>
  <c r="G198" i="1"/>
  <c r="G199" i="1" s="1"/>
  <c r="G200" i="1" s="1"/>
  <c r="G201" i="1" s="1"/>
  <c r="G202" i="1" s="1"/>
  <c r="G203" i="1" s="1"/>
  <c r="G204" i="1" s="1"/>
  <c r="G205" i="1" s="1"/>
  <c r="G206" i="1" s="1"/>
  <c r="P198" i="1"/>
  <c r="R198" i="1"/>
  <c r="T198" i="1"/>
  <c r="E199" i="1"/>
  <c r="P199" i="1"/>
  <c r="R199" i="1"/>
  <c r="T199" i="1"/>
  <c r="E200" i="1"/>
  <c r="P200" i="1"/>
  <c r="R200" i="1"/>
  <c r="T200" i="1"/>
  <c r="P201" i="1"/>
  <c r="R201" i="1"/>
  <c r="T201" i="1"/>
  <c r="P202" i="1"/>
  <c r="R202" i="1"/>
  <c r="T202" i="1"/>
  <c r="E203" i="1"/>
  <c r="P203" i="1"/>
  <c r="R203" i="1"/>
  <c r="T203" i="1"/>
  <c r="E204" i="1"/>
  <c r="P204" i="1"/>
  <c r="R204" i="1"/>
  <c r="T204" i="1"/>
  <c r="E205" i="1"/>
  <c r="P205" i="1"/>
  <c r="R205" i="1"/>
  <c r="T205" i="1"/>
  <c r="E206" i="1"/>
  <c r="P206" i="1"/>
  <c r="R206" i="1"/>
  <c r="T206" i="1"/>
  <c r="G207" i="1"/>
  <c r="G208" i="1" s="1"/>
  <c r="G209" i="1" s="1"/>
  <c r="G210" i="1" s="1"/>
  <c r="G211" i="1" s="1"/>
  <c r="G212" i="1" s="1"/>
  <c r="P207" i="1"/>
  <c r="R207" i="1"/>
  <c r="T207" i="1"/>
  <c r="E208" i="1"/>
  <c r="P208" i="1"/>
  <c r="R208" i="1"/>
  <c r="T208" i="1"/>
  <c r="E209" i="1"/>
  <c r="P209" i="1"/>
  <c r="R209" i="1"/>
  <c r="T209" i="1"/>
  <c r="E210" i="1"/>
  <c r="P210" i="1"/>
  <c r="R210" i="1"/>
  <c r="T210" i="1"/>
  <c r="E211" i="1"/>
  <c r="P211" i="1"/>
  <c r="R211" i="1"/>
  <c r="T211" i="1"/>
  <c r="E212" i="1"/>
  <c r="P212" i="1"/>
  <c r="R212" i="1"/>
  <c r="T212" i="1"/>
  <c r="E213" i="1"/>
  <c r="G213" i="1"/>
  <c r="P213" i="1"/>
  <c r="R213" i="1"/>
  <c r="G215" i="1"/>
  <c r="G216" i="1" s="1"/>
  <c r="G217" i="1" s="1"/>
  <c r="G218" i="1" s="1"/>
  <c r="P214" i="1"/>
  <c r="R214" i="1"/>
  <c r="T214" i="1"/>
  <c r="E215" i="1"/>
  <c r="P215" i="1"/>
  <c r="R215" i="1"/>
  <c r="T215" i="1"/>
  <c r="E216" i="1"/>
  <c r="P216" i="1"/>
  <c r="R216" i="1"/>
  <c r="T216" i="1"/>
  <c r="E217" i="1"/>
  <c r="P217" i="1"/>
  <c r="R217" i="1"/>
  <c r="T217" i="1"/>
  <c r="E218" i="1"/>
  <c r="P218" i="1"/>
  <c r="R218" i="1"/>
  <c r="T218" i="1"/>
  <c r="G219" i="1"/>
  <c r="G220" i="1" s="1"/>
  <c r="G221" i="1" s="1"/>
  <c r="P219" i="1"/>
  <c r="R219" i="1"/>
  <c r="T219" i="1"/>
  <c r="E220" i="1"/>
  <c r="P220" i="1"/>
  <c r="R220" i="1"/>
  <c r="T220" i="1"/>
  <c r="E221" i="1"/>
  <c r="P221" i="1"/>
  <c r="R221" i="1"/>
  <c r="T221" i="1"/>
  <c r="G222" i="1"/>
  <c r="G223" i="1" s="1"/>
  <c r="G224" i="1" s="1"/>
  <c r="G225" i="1" s="1"/>
  <c r="G226" i="1" s="1"/>
  <c r="G227" i="1" s="1"/>
  <c r="P222" i="1"/>
  <c r="R222" i="1"/>
  <c r="T222" i="1"/>
  <c r="P223" i="1"/>
  <c r="R223" i="1"/>
  <c r="T223" i="1"/>
  <c r="E224" i="1"/>
  <c r="P224" i="1"/>
  <c r="R224" i="1"/>
  <c r="T224" i="1"/>
  <c r="E225" i="1"/>
  <c r="P225" i="1"/>
  <c r="R225" i="1"/>
  <c r="T225" i="1"/>
  <c r="E226" i="1"/>
  <c r="P226" i="1"/>
  <c r="R226" i="1"/>
  <c r="T226" i="1"/>
  <c r="E227" i="1"/>
  <c r="P227" i="1"/>
  <c r="R227" i="1"/>
  <c r="T227" i="1"/>
  <c r="G228" i="1"/>
  <c r="G229" i="1" s="1"/>
  <c r="G230" i="1" s="1"/>
  <c r="G231" i="1" s="1"/>
  <c r="G232" i="1" s="1"/>
  <c r="G233" i="1" s="1"/>
  <c r="P228" i="1"/>
  <c r="R228" i="1"/>
  <c r="T228" i="1"/>
  <c r="E229" i="1"/>
  <c r="P229" i="1"/>
  <c r="R229" i="1"/>
  <c r="T229" i="1"/>
  <c r="P230" i="1"/>
  <c r="R230" i="1"/>
  <c r="T230" i="1"/>
  <c r="E231" i="1"/>
  <c r="P231" i="1"/>
  <c r="R231" i="1"/>
  <c r="T231" i="1"/>
  <c r="E232" i="1"/>
  <c r="P232" i="1"/>
  <c r="R232" i="1"/>
  <c r="T232" i="1"/>
  <c r="E233" i="1"/>
  <c r="P233" i="1"/>
  <c r="R233" i="1"/>
  <c r="T233" i="1"/>
  <c r="G235" i="1"/>
  <c r="P235" i="1"/>
  <c r="R235" i="1"/>
  <c r="T235" i="1"/>
  <c r="E236" i="1"/>
  <c r="C80" i="1" l="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G168" i="1"/>
  <c r="G169" i="1" s="1"/>
  <c r="G170" i="1" s="1"/>
  <c r="G171" i="1" s="1"/>
  <c r="G172" i="1" s="1"/>
  <c r="G173" i="1" s="1"/>
  <c r="G174" i="1" s="1"/>
  <c r="G175" i="1" s="1"/>
  <c r="G176" i="1" s="1"/>
  <c r="G177" i="1" s="1"/>
  <c r="G178" i="1" s="1"/>
  <c r="G179" i="1" s="1"/>
  <c r="G180" i="1" s="1"/>
  <c r="G181" i="1" s="1"/>
  <c r="G182" i="1" s="1"/>
  <c r="G165" i="1"/>
  <c r="G196" i="1"/>
  <c r="G197" i="1" s="1"/>
  <c r="C165" i="1"/>
  <c r="C166" i="1" s="1"/>
  <c r="C167" i="1" s="1"/>
  <c r="C168" i="1" s="1"/>
  <c r="C169" i="1" s="1"/>
  <c r="C170" i="1" s="1"/>
  <c r="C171" i="1" s="1"/>
  <c r="C172" i="1" s="1"/>
  <c r="C173" i="1" s="1"/>
  <c r="C214" i="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G236" i="1"/>
  <c r="P236" i="1"/>
  <c r="R236" i="1"/>
  <c r="T236" i="1"/>
  <c r="E237" i="1"/>
  <c r="C121" i="1" l="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235" i="1"/>
  <c r="C236" i="1" s="1"/>
  <c r="C237" i="1" s="1"/>
  <c r="C238" i="1" s="1"/>
  <c r="C174" i="1"/>
  <c r="C175" i="1" s="1"/>
  <c r="C193" i="1"/>
  <c r="G237" i="1"/>
  <c r="P237" i="1"/>
  <c r="R237" i="1"/>
  <c r="T237" i="1"/>
  <c r="E238" i="1"/>
  <c r="C194" i="1" l="1"/>
  <c r="C176" i="1"/>
  <c r="C195" i="1"/>
  <c r="G238" i="1"/>
  <c r="P238" i="1"/>
  <c r="R238" i="1"/>
  <c r="T238" i="1"/>
  <c r="C239" i="1"/>
  <c r="E239" i="1"/>
  <c r="C196" i="1" l="1"/>
  <c r="C197" i="1" s="1"/>
  <c r="C198" i="1" s="1"/>
  <c r="C199" i="1" s="1"/>
  <c r="C200" i="1" s="1"/>
  <c r="C201" i="1" s="1"/>
  <c r="C202" i="1" s="1"/>
  <c r="C203" i="1" s="1"/>
  <c r="C204" i="1" s="1"/>
  <c r="C205" i="1" s="1"/>
  <c r="C206" i="1" s="1"/>
  <c r="C207" i="1" s="1"/>
  <c r="C208" i="1" s="1"/>
  <c r="C209" i="1" s="1"/>
  <c r="C210" i="1" s="1"/>
  <c r="C211" i="1" s="1"/>
  <c r="C212" i="1" s="1"/>
  <c r="C177" i="1"/>
  <c r="C178" i="1" s="1"/>
  <c r="C179" i="1" s="1"/>
  <c r="C180" i="1" s="1"/>
  <c r="C181" i="1" s="1"/>
  <c r="C182" i="1" s="1"/>
  <c r="C183" i="1" s="1"/>
  <c r="C184" i="1" s="1"/>
  <c r="C185" i="1" s="1"/>
  <c r="C186" i="1" s="1"/>
  <c r="C187" i="1" s="1"/>
  <c r="C188" i="1" s="1"/>
  <c r="C189" i="1" s="1"/>
  <c r="C190" i="1" s="1"/>
  <c r="C191" i="1" s="1"/>
  <c r="C192" i="1" s="1"/>
  <c r="G239" i="1"/>
  <c r="P239" i="1"/>
  <c r="R239" i="1"/>
  <c r="T239" i="1"/>
  <c r="C240" i="1"/>
  <c r="C241" i="1" s="1"/>
  <c r="G240" i="1"/>
  <c r="G241" i="1" s="1"/>
  <c r="G242" i="1" s="1"/>
  <c r="G243" i="1" s="1"/>
  <c r="P240" i="1"/>
  <c r="R240" i="1"/>
  <c r="T240" i="1"/>
  <c r="E241" i="1"/>
  <c r="P241" i="1"/>
  <c r="R241" i="1"/>
  <c r="T241" i="1"/>
  <c r="E242" i="1"/>
  <c r="P242" i="1"/>
  <c r="R242" i="1"/>
  <c r="T242" i="1"/>
  <c r="E243" i="1"/>
  <c r="P243" i="1"/>
  <c r="R243" i="1"/>
  <c r="T243" i="1"/>
  <c r="G244" i="1"/>
  <c r="G245" i="1" s="1"/>
  <c r="G246" i="1" s="1"/>
  <c r="P244" i="1"/>
  <c r="R244" i="1"/>
  <c r="T244" i="1"/>
  <c r="E245" i="1"/>
  <c r="P245" i="1"/>
  <c r="R245" i="1"/>
  <c r="T245" i="1"/>
  <c r="E246" i="1"/>
  <c r="P246" i="1"/>
  <c r="R246" i="1"/>
  <c r="T246" i="1"/>
  <c r="G247" i="1"/>
  <c r="G248" i="1" s="1"/>
  <c r="G249" i="1" s="1"/>
  <c r="G250" i="1" s="1"/>
  <c r="G251" i="1" s="1"/>
  <c r="P247" i="1"/>
  <c r="R247" i="1"/>
  <c r="T247" i="1"/>
  <c r="E248" i="1"/>
  <c r="P248" i="1"/>
  <c r="R248" i="1"/>
  <c r="T248" i="1"/>
  <c r="E249" i="1"/>
  <c r="P249" i="1"/>
  <c r="R249" i="1"/>
  <c r="T249" i="1"/>
  <c r="E250" i="1"/>
  <c r="P250" i="1"/>
  <c r="R250" i="1"/>
  <c r="T250" i="1"/>
  <c r="E251" i="1"/>
  <c r="P251" i="1"/>
  <c r="R251" i="1"/>
  <c r="T251" i="1"/>
  <c r="G252" i="1"/>
  <c r="P252" i="1"/>
  <c r="R252" i="1"/>
  <c r="T252" i="1"/>
  <c r="G254" i="1"/>
  <c r="P254" i="1"/>
  <c r="R254" i="1"/>
  <c r="T254" i="1"/>
  <c r="G255" i="1"/>
  <c r="G256" i="1" s="1"/>
  <c r="G257" i="1" s="1"/>
  <c r="G258" i="1" s="1"/>
  <c r="G259" i="1" s="1"/>
  <c r="P255" i="1"/>
  <c r="R255" i="1"/>
  <c r="T255" i="1"/>
  <c r="E256" i="1"/>
  <c r="P256" i="1"/>
  <c r="R256" i="1"/>
  <c r="T256" i="1"/>
  <c r="E257" i="1"/>
  <c r="P257" i="1"/>
  <c r="R257" i="1"/>
  <c r="T257" i="1"/>
  <c r="E258" i="1"/>
  <c r="P258" i="1"/>
  <c r="R258" i="1"/>
  <c r="T258" i="1"/>
  <c r="E259" i="1"/>
  <c r="P259" i="1"/>
  <c r="R259" i="1"/>
  <c r="T259" i="1"/>
  <c r="G260" i="1"/>
  <c r="P260" i="1"/>
  <c r="R260" i="1"/>
  <c r="T260" i="1"/>
  <c r="G261" i="1"/>
  <c r="P261" i="1"/>
  <c r="R261" i="1"/>
  <c r="T261" i="1"/>
  <c r="G262" i="1"/>
  <c r="P262" i="1"/>
  <c r="R262" i="1"/>
  <c r="T262" i="1"/>
  <c r="G263" i="1"/>
  <c r="P263" i="1"/>
  <c r="R263" i="1"/>
  <c r="T263" i="1"/>
  <c r="G265" i="1"/>
  <c r="P265" i="1"/>
  <c r="R265" i="1"/>
  <c r="T265" i="1"/>
  <c r="E266" i="1"/>
  <c r="C242" i="1" l="1"/>
  <c r="C243" i="1" s="1"/>
  <c r="C244" i="1" s="1"/>
  <c r="C245" i="1" s="1"/>
  <c r="C246" i="1" s="1"/>
  <c r="C247" i="1" s="1"/>
  <c r="C248" i="1" s="1"/>
  <c r="C249" i="1" s="1"/>
  <c r="C250" i="1" s="1"/>
  <c r="C251" i="1" s="1"/>
  <c r="C252" i="1" s="1"/>
  <c r="C253" i="1" s="1"/>
  <c r="G266" i="1"/>
  <c r="P266" i="1"/>
  <c r="R266" i="1"/>
  <c r="T266" i="1"/>
  <c r="G267" i="1"/>
  <c r="P267" i="1"/>
  <c r="R267" i="1"/>
  <c r="T267" i="1"/>
  <c r="E268" i="1"/>
  <c r="G268" i="1" l="1"/>
  <c r="G269" i="1" s="1"/>
  <c r="G270" i="1" s="1"/>
  <c r="G271" i="1" s="1"/>
  <c r="P268" i="1"/>
  <c r="R268" i="1"/>
  <c r="T268" i="1"/>
  <c r="E269" i="1"/>
  <c r="P269" i="1"/>
  <c r="R269" i="1"/>
  <c r="T269" i="1"/>
  <c r="E270" i="1"/>
  <c r="P270" i="1"/>
  <c r="R270" i="1"/>
  <c r="T270" i="1"/>
  <c r="P271" i="1"/>
  <c r="R271" i="1"/>
  <c r="T271" i="1"/>
  <c r="E272" i="1"/>
  <c r="C254" i="1" l="1"/>
  <c r="C255" i="1" s="1"/>
  <c r="C256" i="1" s="1"/>
  <c r="C257" i="1" s="1"/>
  <c r="C258" i="1" s="1"/>
  <c r="C259" i="1" s="1"/>
  <c r="C260" i="1" s="1"/>
  <c r="C261" i="1" s="1"/>
  <c r="C262" i="1" s="1"/>
  <c r="C263" i="1" s="1"/>
  <c r="C264" i="1" s="1"/>
  <c r="G272" i="1"/>
  <c r="P272" i="1"/>
  <c r="R272" i="1"/>
  <c r="T272" i="1"/>
  <c r="G273" i="1"/>
  <c r="P273" i="1"/>
  <c r="R273" i="1"/>
  <c r="T273" i="1"/>
  <c r="G274" i="1"/>
  <c r="G275" i="1" s="1"/>
  <c r="G276" i="1" s="1"/>
  <c r="G277" i="1" s="1"/>
  <c r="G278" i="1" s="1"/>
  <c r="G279" i="1" s="1"/>
  <c r="P274" i="1"/>
  <c r="R274" i="1"/>
  <c r="T274" i="1"/>
  <c r="E275" i="1"/>
  <c r="P275" i="1"/>
  <c r="R275" i="1"/>
  <c r="T275" i="1"/>
  <c r="E276" i="1"/>
  <c r="P276" i="1"/>
  <c r="R276" i="1"/>
  <c r="T276" i="1"/>
  <c r="E277" i="1"/>
  <c r="P277" i="1"/>
  <c r="R277" i="1"/>
  <c r="T277" i="1"/>
  <c r="E278" i="1"/>
  <c r="P278" i="1"/>
  <c r="R278" i="1"/>
  <c r="T278" i="1"/>
  <c r="E279" i="1"/>
  <c r="P279" i="1"/>
  <c r="R279" i="1"/>
  <c r="T279" i="1"/>
  <c r="G280" i="1"/>
  <c r="P280" i="1"/>
  <c r="R280" i="1"/>
  <c r="T280" i="1"/>
  <c r="G281" i="1"/>
  <c r="P281" i="1"/>
  <c r="R281" i="1"/>
  <c r="T281" i="1"/>
  <c r="G282" i="1"/>
  <c r="G283" i="1" s="1"/>
  <c r="G284" i="1" s="1"/>
  <c r="G285" i="1" s="1"/>
  <c r="G286" i="1" s="1"/>
  <c r="G287" i="1" s="1"/>
  <c r="P282" i="1"/>
  <c r="R282" i="1"/>
  <c r="T282" i="1"/>
  <c r="E283" i="1"/>
  <c r="P283" i="1"/>
  <c r="R283" i="1"/>
  <c r="T283" i="1"/>
  <c r="E284" i="1"/>
  <c r="P284" i="1"/>
  <c r="R284" i="1"/>
  <c r="T284" i="1"/>
  <c r="E285" i="1"/>
  <c r="P285" i="1"/>
  <c r="R285" i="1"/>
  <c r="T285" i="1"/>
  <c r="E286" i="1"/>
  <c r="P286" i="1"/>
  <c r="R286" i="1"/>
  <c r="T286" i="1"/>
  <c r="E287" i="1"/>
  <c r="P287" i="1"/>
  <c r="R287" i="1"/>
  <c r="T287" i="1"/>
  <c r="G288" i="1"/>
  <c r="P288" i="1"/>
  <c r="R288" i="1"/>
  <c r="T288" i="1"/>
  <c r="G290" i="1"/>
  <c r="P290" i="1"/>
  <c r="R290" i="1"/>
  <c r="T290" i="1"/>
  <c r="G291" i="1"/>
  <c r="P291" i="1"/>
  <c r="R291" i="1"/>
  <c r="T291" i="1"/>
  <c r="G292" i="1"/>
  <c r="P292" i="1"/>
  <c r="R292" i="1"/>
  <c r="T292" i="1"/>
  <c r="G293" i="1"/>
  <c r="P293" i="1"/>
  <c r="R293" i="1"/>
  <c r="T293" i="1"/>
  <c r="G294" i="1"/>
  <c r="P294" i="1"/>
  <c r="R294" i="1"/>
  <c r="T294" i="1"/>
  <c r="G295" i="1"/>
  <c r="P295" i="1"/>
  <c r="R295" i="1"/>
  <c r="T295" i="1"/>
  <c r="G296" i="1"/>
  <c r="P296" i="1"/>
  <c r="R296" i="1"/>
  <c r="T296" i="1"/>
  <c r="G298" i="1"/>
  <c r="G299" i="1" s="1"/>
  <c r="G300" i="1" s="1"/>
  <c r="G301" i="1" s="1"/>
  <c r="G302" i="1" s="1"/>
  <c r="P298" i="1"/>
  <c r="R298" i="1"/>
  <c r="T298" i="1"/>
  <c r="E299" i="1"/>
  <c r="P299" i="1"/>
  <c r="R299" i="1"/>
  <c r="T299" i="1"/>
  <c r="E300" i="1"/>
  <c r="P300" i="1"/>
  <c r="R300" i="1"/>
  <c r="T300" i="1"/>
  <c r="E301" i="1"/>
  <c r="P301" i="1"/>
  <c r="R301" i="1"/>
  <c r="T301" i="1"/>
  <c r="E302" i="1"/>
  <c r="P302" i="1"/>
  <c r="R302" i="1"/>
  <c r="T302" i="1"/>
  <c r="G303" i="1"/>
  <c r="G304" i="1" s="1"/>
  <c r="G305" i="1" s="1"/>
  <c r="P303" i="1"/>
  <c r="R303" i="1"/>
  <c r="T303" i="1"/>
  <c r="E304" i="1"/>
  <c r="P304" i="1"/>
  <c r="R304" i="1"/>
  <c r="T304" i="1"/>
  <c r="E305" i="1"/>
  <c r="P305" i="1"/>
  <c r="R305" i="1"/>
  <c r="T305" i="1"/>
  <c r="G306" i="1"/>
  <c r="P306" i="1"/>
  <c r="R306" i="1"/>
  <c r="T306" i="1"/>
  <c r="G308" i="1"/>
  <c r="P308" i="1"/>
  <c r="R308" i="1"/>
  <c r="T308" i="1"/>
  <c r="G309" i="1"/>
  <c r="G310" i="1" s="1"/>
  <c r="G311" i="1" s="1"/>
  <c r="P309" i="1"/>
  <c r="R309" i="1"/>
  <c r="T309" i="1"/>
  <c r="E310" i="1"/>
  <c r="P310" i="1"/>
  <c r="R310" i="1"/>
  <c r="T310" i="1"/>
  <c r="E311" i="1"/>
  <c r="P311" i="1"/>
  <c r="R311" i="1"/>
  <c r="T311" i="1"/>
  <c r="G312" i="1"/>
  <c r="P312" i="1"/>
  <c r="R312" i="1"/>
  <c r="T312" i="1"/>
  <c r="G313" i="1"/>
  <c r="P313" i="1"/>
  <c r="R313" i="1"/>
  <c r="T313" i="1"/>
  <c r="G315" i="1"/>
  <c r="P315" i="1"/>
  <c r="R315" i="1"/>
  <c r="T315" i="1"/>
  <c r="G316" i="1"/>
  <c r="P316" i="1"/>
  <c r="R316" i="1"/>
  <c r="T316" i="1"/>
  <c r="G317" i="1"/>
  <c r="P317" i="1"/>
  <c r="R317" i="1"/>
  <c r="T317" i="1"/>
  <c r="G318" i="1"/>
  <c r="P318" i="1"/>
  <c r="R318" i="1"/>
  <c r="T318" i="1"/>
  <c r="G320" i="1"/>
  <c r="P320" i="1"/>
  <c r="R320" i="1"/>
  <c r="T320" i="1"/>
  <c r="G321" i="1"/>
  <c r="P321" i="1"/>
  <c r="R321" i="1"/>
  <c r="T321" i="1"/>
  <c r="G322" i="1"/>
  <c r="P322" i="1"/>
  <c r="R322" i="1"/>
  <c r="T322" i="1"/>
  <c r="E324" i="1"/>
  <c r="G324" i="1"/>
  <c r="P324" i="1"/>
  <c r="R324" i="1"/>
  <c r="T324" i="1"/>
  <c r="G325" i="1"/>
  <c r="P325" i="1"/>
  <c r="R325" i="1"/>
  <c r="T325" i="1"/>
  <c r="G326" i="1"/>
  <c r="P326" i="1"/>
  <c r="R326" i="1"/>
  <c r="T326" i="1"/>
  <c r="G328" i="1"/>
  <c r="P328" i="1"/>
  <c r="R328" i="1"/>
  <c r="T328" i="1"/>
  <c r="G329" i="1"/>
  <c r="P329" i="1"/>
  <c r="R329" i="1"/>
  <c r="T329" i="1"/>
  <c r="G330" i="1"/>
  <c r="P330" i="1"/>
  <c r="R330" i="1"/>
  <c r="T330" i="1"/>
  <c r="G331" i="1"/>
  <c r="P331" i="1"/>
  <c r="R331" i="1"/>
  <c r="T331" i="1"/>
  <c r="G332" i="1"/>
  <c r="P332" i="1"/>
  <c r="R332" i="1"/>
  <c r="T332" i="1"/>
  <c r="E333" i="1"/>
  <c r="G333" i="1"/>
  <c r="P333" i="1"/>
  <c r="R333" i="1"/>
  <c r="T333" i="1"/>
  <c r="E334" i="1"/>
  <c r="G334" i="1"/>
  <c r="P334" i="1"/>
  <c r="R334" i="1"/>
  <c r="T334" i="1"/>
  <c r="E335" i="1"/>
  <c r="G335" i="1"/>
  <c r="P335" i="1"/>
  <c r="R335" i="1"/>
  <c r="T335" i="1"/>
  <c r="E336" i="1"/>
  <c r="G336" i="1"/>
  <c r="P336" i="1"/>
  <c r="R336" i="1"/>
  <c r="T336" i="1"/>
  <c r="E337" i="1"/>
  <c r="G337" i="1"/>
  <c r="P337" i="1"/>
  <c r="R337" i="1"/>
  <c r="T337" i="1"/>
  <c r="E338" i="1"/>
  <c r="G338" i="1"/>
  <c r="P338" i="1"/>
  <c r="R338" i="1"/>
  <c r="T338" i="1"/>
  <c r="E339" i="1"/>
  <c r="G339" i="1"/>
  <c r="P339" i="1"/>
  <c r="R339" i="1"/>
  <c r="T339" i="1"/>
  <c r="E340" i="1"/>
  <c r="G340" i="1"/>
  <c r="P340" i="1"/>
  <c r="R340" i="1"/>
  <c r="T340" i="1"/>
  <c r="E341" i="1"/>
  <c r="G341" i="1"/>
  <c r="P341" i="1"/>
  <c r="R341" i="1"/>
  <c r="T341" i="1"/>
  <c r="R342" i="1"/>
  <c r="P343" i="1"/>
  <c r="R343" i="1"/>
  <c r="P344" i="1"/>
  <c r="R344" i="1"/>
  <c r="P345" i="1"/>
  <c r="R345" i="1"/>
  <c r="P346" i="1"/>
  <c r="R346" i="1"/>
  <c r="P347" i="1"/>
  <c r="R347" i="1"/>
  <c r="P348" i="1"/>
  <c r="R348" i="1"/>
  <c r="C265" i="1" l="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48" i="1"/>
  <c r="FL348" i="1"/>
  <c r="FK348" i="1"/>
  <c r="FJ348" i="1"/>
  <c r="FI348" i="1"/>
  <c r="FH348" i="1"/>
  <c r="FG348" i="1"/>
  <c r="FF348" i="1"/>
  <c r="FE348" i="1"/>
  <c r="FD348" i="1"/>
  <c r="FC348" i="1"/>
  <c r="FB348" i="1"/>
  <c r="FA348" i="1"/>
  <c r="EZ348" i="1"/>
  <c r="EY348" i="1"/>
  <c r="EX348" i="1"/>
  <c r="EW348" i="1"/>
  <c r="EV348" i="1"/>
  <c r="EU348" i="1"/>
  <c r="ET348" i="1"/>
  <c r="ES348" i="1"/>
  <c r="ER348" i="1"/>
  <c r="EQ348" i="1"/>
  <c r="EP348" i="1"/>
  <c r="EO348" i="1"/>
  <c r="EN348" i="1"/>
  <c r="EM348" i="1"/>
  <c r="EL348" i="1"/>
  <c r="EK348" i="1"/>
  <c r="EJ348" i="1"/>
  <c r="EI348" i="1"/>
  <c r="EH348" i="1"/>
  <c r="EG348" i="1"/>
  <c r="EF348" i="1"/>
  <c r="EE348" i="1"/>
  <c r="ED348" i="1"/>
  <c r="EC348" i="1"/>
  <c r="EB348" i="1"/>
  <c r="EA348" i="1"/>
  <c r="DZ348" i="1"/>
  <c r="DY348" i="1"/>
  <c r="DX348" i="1"/>
  <c r="DW348" i="1"/>
  <c r="DV348" i="1"/>
  <c r="DU348" i="1"/>
  <c r="DT348" i="1"/>
  <c r="DS348" i="1"/>
  <c r="DR348" i="1"/>
  <c r="DQ348" i="1"/>
  <c r="DP348" i="1"/>
  <c r="DO348" i="1"/>
  <c r="DN348" i="1"/>
  <c r="DM348" i="1"/>
  <c r="DL348" i="1"/>
  <c r="DK348" i="1"/>
  <c r="DJ348" i="1"/>
  <c r="DI348" i="1"/>
  <c r="DH348" i="1"/>
  <c r="DG348" i="1"/>
  <c r="DF348" i="1"/>
  <c r="DE348" i="1"/>
  <c r="DD348" i="1"/>
  <c r="DC348" i="1"/>
  <c r="DB348" i="1"/>
  <c r="DA348" i="1"/>
  <c r="CZ348" i="1"/>
  <c r="CY348" i="1"/>
  <c r="CX348" i="1"/>
  <c r="CW348" i="1"/>
  <c r="CV348" i="1"/>
  <c r="CU348" i="1"/>
  <c r="CT348" i="1"/>
  <c r="CS348" i="1"/>
  <c r="CR348" i="1"/>
  <c r="CQ348" i="1"/>
  <c r="CP348" i="1"/>
  <c r="CO348" i="1"/>
  <c r="CN348" i="1"/>
  <c r="CM348" i="1"/>
  <c r="CL348" i="1"/>
  <c r="CK348" i="1"/>
  <c r="CJ348" i="1"/>
  <c r="CI348" i="1"/>
  <c r="CH348" i="1"/>
  <c r="CG348" i="1"/>
  <c r="CF348" i="1"/>
  <c r="CE348" i="1"/>
  <c r="CD348" i="1"/>
  <c r="CC348" i="1"/>
  <c r="CB348" i="1"/>
  <c r="CA348" i="1"/>
  <c r="BZ348" i="1"/>
  <c r="BY348" i="1"/>
  <c r="BX348" i="1"/>
  <c r="BW348" i="1"/>
  <c r="BV348" i="1"/>
  <c r="BU348" i="1"/>
  <c r="BT348" i="1"/>
  <c r="BS348" i="1"/>
  <c r="BR348" i="1"/>
  <c r="BQ348" i="1"/>
  <c r="BP348" i="1"/>
  <c r="BO348" i="1"/>
  <c r="BN348" i="1"/>
  <c r="BM348" i="1"/>
  <c r="BL348" i="1"/>
  <c r="BK348" i="1"/>
  <c r="BJ348" i="1"/>
  <c r="BI348" i="1"/>
  <c r="BH348" i="1"/>
  <c r="BG348" i="1"/>
  <c r="BF348" i="1"/>
  <c r="BE348" i="1"/>
  <c r="BD348" i="1"/>
  <c r="BC348" i="1"/>
  <c r="BB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X348" i="1"/>
  <c r="W348" i="1"/>
  <c r="V348" i="1"/>
  <c r="FM347" i="1"/>
  <c r="FL347" i="1"/>
  <c r="FK347" i="1"/>
  <c r="FJ347" i="1"/>
  <c r="FI347" i="1"/>
  <c r="FH347" i="1"/>
  <c r="FG347" i="1"/>
  <c r="FF347" i="1"/>
  <c r="FE347" i="1"/>
  <c r="FD347" i="1"/>
  <c r="FC347" i="1"/>
  <c r="FB347" i="1"/>
  <c r="FA347" i="1"/>
  <c r="EZ347" i="1"/>
  <c r="EY347" i="1"/>
  <c r="EX347" i="1"/>
  <c r="EW347" i="1"/>
  <c r="EV347" i="1"/>
  <c r="EU347" i="1"/>
  <c r="ET347" i="1"/>
  <c r="ES347" i="1"/>
  <c r="ER347" i="1"/>
  <c r="EQ347" i="1"/>
  <c r="EP347" i="1"/>
  <c r="EO347" i="1"/>
  <c r="EN347" i="1"/>
  <c r="EM347" i="1"/>
  <c r="EL347" i="1"/>
  <c r="EK347" i="1"/>
  <c r="EJ347" i="1"/>
  <c r="EI347" i="1"/>
  <c r="EH347" i="1"/>
  <c r="EG347" i="1"/>
  <c r="EF347" i="1"/>
  <c r="EE347" i="1"/>
  <c r="ED347" i="1"/>
  <c r="EC347" i="1"/>
  <c r="EB347" i="1"/>
  <c r="EA347" i="1"/>
  <c r="DZ347" i="1"/>
  <c r="DY347" i="1"/>
  <c r="DX347" i="1"/>
  <c r="DW347" i="1"/>
  <c r="DV347" i="1"/>
  <c r="DU347" i="1"/>
  <c r="DT347" i="1"/>
  <c r="DS347" i="1"/>
  <c r="DR347" i="1"/>
  <c r="DQ347" i="1"/>
  <c r="DP347" i="1"/>
  <c r="DO347" i="1"/>
  <c r="DN347" i="1"/>
  <c r="DM347" i="1"/>
  <c r="DL347" i="1"/>
  <c r="DK347" i="1"/>
  <c r="DJ347" i="1"/>
  <c r="DI347" i="1"/>
  <c r="DH347" i="1"/>
  <c r="DG347" i="1"/>
  <c r="DF347" i="1"/>
  <c r="DE347" i="1"/>
  <c r="DD347" i="1"/>
  <c r="DC347" i="1"/>
  <c r="DB347" i="1"/>
  <c r="DA347" i="1"/>
  <c r="CZ347" i="1"/>
  <c r="CY347" i="1"/>
  <c r="CX347" i="1"/>
  <c r="CW347" i="1"/>
  <c r="CV347" i="1"/>
  <c r="CU347" i="1"/>
  <c r="CT347" i="1"/>
  <c r="CS347" i="1"/>
  <c r="CR347" i="1"/>
  <c r="CQ347" i="1"/>
  <c r="CP347" i="1"/>
  <c r="CO347" i="1"/>
  <c r="CN347" i="1"/>
  <c r="CM347" i="1"/>
  <c r="CL347" i="1"/>
  <c r="CK347" i="1"/>
  <c r="CJ347" i="1"/>
  <c r="CI347" i="1"/>
  <c r="CH347" i="1"/>
  <c r="CG347" i="1"/>
  <c r="CF347" i="1"/>
  <c r="CE347" i="1"/>
  <c r="CD347" i="1"/>
  <c r="CC347" i="1"/>
  <c r="CB347" i="1"/>
  <c r="CA347" i="1"/>
  <c r="BZ347" i="1"/>
  <c r="BY347" i="1"/>
  <c r="BX347" i="1"/>
  <c r="BW347" i="1"/>
  <c r="BV347" i="1"/>
  <c r="BU347" i="1"/>
  <c r="BT347" i="1"/>
  <c r="BS347" i="1"/>
  <c r="BR347" i="1"/>
  <c r="BQ347" i="1"/>
  <c r="BP347" i="1"/>
  <c r="BO347" i="1"/>
  <c r="BN347" i="1"/>
  <c r="BM347" i="1"/>
  <c r="BL347" i="1"/>
  <c r="BK347" i="1"/>
  <c r="BJ347" i="1"/>
  <c r="BI347" i="1"/>
  <c r="BH347" i="1"/>
  <c r="BG347" i="1"/>
  <c r="BF347" i="1"/>
  <c r="BE347" i="1"/>
  <c r="BD347" i="1"/>
  <c r="BC347" i="1"/>
  <c r="BB347" i="1"/>
  <c r="BA347" i="1"/>
  <c r="AZ347" i="1"/>
  <c r="AY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AA347" i="1"/>
  <c r="Z347" i="1"/>
  <c r="Y347" i="1"/>
  <c r="X347" i="1"/>
  <c r="W347" i="1"/>
  <c r="V347" i="1"/>
  <c r="FM346" i="1"/>
  <c r="FL346" i="1"/>
  <c r="FK346" i="1"/>
  <c r="FJ346" i="1"/>
  <c r="FI346" i="1"/>
  <c r="FH346" i="1"/>
  <c r="FG346" i="1"/>
  <c r="FF346" i="1"/>
  <c r="FE346" i="1"/>
  <c r="FD346" i="1"/>
  <c r="FC346" i="1"/>
  <c r="FB346" i="1"/>
  <c r="FA346" i="1"/>
  <c r="EZ346" i="1"/>
  <c r="EY346" i="1"/>
  <c r="EX346" i="1"/>
  <c r="EW346" i="1"/>
  <c r="EV346" i="1"/>
  <c r="EU346" i="1"/>
  <c r="ET346" i="1"/>
  <c r="ES346" i="1"/>
  <c r="ER346" i="1"/>
  <c r="EQ346" i="1"/>
  <c r="EP346" i="1"/>
  <c r="EO346" i="1"/>
  <c r="EN346" i="1"/>
  <c r="EM346" i="1"/>
  <c r="EL346" i="1"/>
  <c r="EK346" i="1"/>
  <c r="EJ346" i="1"/>
  <c r="EI346" i="1"/>
  <c r="EH346" i="1"/>
  <c r="EG346" i="1"/>
  <c r="EF346" i="1"/>
  <c r="EE346" i="1"/>
  <c r="ED346" i="1"/>
  <c r="EC346" i="1"/>
  <c r="EB346" i="1"/>
  <c r="EA346" i="1"/>
  <c r="DZ346" i="1"/>
  <c r="DY346" i="1"/>
  <c r="DX346" i="1"/>
  <c r="DW346" i="1"/>
  <c r="DV346" i="1"/>
  <c r="DU346" i="1"/>
  <c r="DT346" i="1"/>
  <c r="DS346" i="1"/>
  <c r="DR346" i="1"/>
  <c r="DQ346" i="1"/>
  <c r="DP346" i="1"/>
  <c r="DO346" i="1"/>
  <c r="DN346" i="1"/>
  <c r="DM346" i="1"/>
  <c r="DL346" i="1"/>
  <c r="DK346" i="1"/>
  <c r="DJ346" i="1"/>
  <c r="DI346" i="1"/>
  <c r="DH346" i="1"/>
  <c r="DG346" i="1"/>
  <c r="DF346" i="1"/>
  <c r="DE346" i="1"/>
  <c r="DD346" i="1"/>
  <c r="DC346" i="1"/>
  <c r="DB346" i="1"/>
  <c r="DA346" i="1"/>
  <c r="CZ346" i="1"/>
  <c r="CY346" i="1"/>
  <c r="CX346" i="1"/>
  <c r="CW346" i="1"/>
  <c r="CV346" i="1"/>
  <c r="CU346" i="1"/>
  <c r="CT346" i="1"/>
  <c r="CS346" i="1"/>
  <c r="CR346" i="1"/>
  <c r="CQ346" i="1"/>
  <c r="CP346" i="1"/>
  <c r="CO346" i="1"/>
  <c r="CN346" i="1"/>
  <c r="CM346" i="1"/>
  <c r="CL346" i="1"/>
  <c r="CK346" i="1"/>
  <c r="CJ346" i="1"/>
  <c r="CI346" i="1"/>
  <c r="CH346" i="1"/>
  <c r="CG346" i="1"/>
  <c r="CF346" i="1"/>
  <c r="CE346" i="1"/>
  <c r="CD346" i="1"/>
  <c r="CC346" i="1"/>
  <c r="CB346" i="1"/>
  <c r="CA346" i="1"/>
  <c r="BZ346" i="1"/>
  <c r="BY346" i="1"/>
  <c r="BX346" i="1"/>
  <c r="BW346" i="1"/>
  <c r="BV346" i="1"/>
  <c r="BU346" i="1"/>
  <c r="BT346" i="1"/>
  <c r="BS346" i="1"/>
  <c r="BR346" i="1"/>
  <c r="BQ346" i="1"/>
  <c r="BP346" i="1"/>
  <c r="BO346" i="1"/>
  <c r="BN346" i="1"/>
  <c r="BM346" i="1"/>
  <c r="BL346" i="1"/>
  <c r="BK346" i="1"/>
  <c r="BJ346" i="1"/>
  <c r="BI346" i="1"/>
  <c r="BH346" i="1"/>
  <c r="BG346" i="1"/>
  <c r="BF346" i="1"/>
  <c r="BE346" i="1"/>
  <c r="BD346" i="1"/>
  <c r="BC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W346" i="1"/>
  <c r="V346" i="1"/>
  <c r="FM345" i="1"/>
  <c r="FL345" i="1"/>
  <c r="FK345" i="1"/>
  <c r="FJ345" i="1"/>
  <c r="FI345" i="1"/>
  <c r="FH345" i="1"/>
  <c r="FG345" i="1"/>
  <c r="FF345" i="1"/>
  <c r="FE345" i="1"/>
  <c r="FD345" i="1"/>
  <c r="FC345" i="1"/>
  <c r="FB345" i="1"/>
  <c r="FA345" i="1"/>
  <c r="EZ345" i="1"/>
  <c r="EY345" i="1"/>
  <c r="EX345" i="1"/>
  <c r="EW345" i="1"/>
  <c r="EV345" i="1"/>
  <c r="EU345" i="1"/>
  <c r="ET345" i="1"/>
  <c r="ES345" i="1"/>
  <c r="ER345" i="1"/>
  <c r="EQ345" i="1"/>
  <c r="EP345" i="1"/>
  <c r="EO345" i="1"/>
  <c r="EN345" i="1"/>
  <c r="EM345" i="1"/>
  <c r="EL345" i="1"/>
  <c r="EK345" i="1"/>
  <c r="EJ345" i="1"/>
  <c r="EI345" i="1"/>
  <c r="EH345" i="1"/>
  <c r="EG345" i="1"/>
  <c r="EF345" i="1"/>
  <c r="EE345" i="1"/>
  <c r="ED345" i="1"/>
  <c r="EC345" i="1"/>
  <c r="EB345" i="1"/>
  <c r="EA345" i="1"/>
  <c r="DZ345" i="1"/>
  <c r="DY345" i="1"/>
  <c r="DX345" i="1"/>
  <c r="DW345" i="1"/>
  <c r="DV345" i="1"/>
  <c r="DU345" i="1"/>
  <c r="DT345" i="1"/>
  <c r="DS345" i="1"/>
  <c r="DR345" i="1"/>
  <c r="DQ345" i="1"/>
  <c r="DP345" i="1"/>
  <c r="DO345" i="1"/>
  <c r="DN345" i="1"/>
  <c r="DM345" i="1"/>
  <c r="DL345" i="1"/>
  <c r="DK345" i="1"/>
  <c r="DJ345" i="1"/>
  <c r="DI345" i="1"/>
  <c r="DH345" i="1"/>
  <c r="DG345" i="1"/>
  <c r="DF345" i="1"/>
  <c r="DE345" i="1"/>
  <c r="DD345" i="1"/>
  <c r="DC345" i="1"/>
  <c r="DB345" i="1"/>
  <c r="DA345" i="1"/>
  <c r="CZ345" i="1"/>
  <c r="CY345" i="1"/>
  <c r="CX345" i="1"/>
  <c r="CW345" i="1"/>
  <c r="CV345" i="1"/>
  <c r="CU345" i="1"/>
  <c r="CT345" i="1"/>
  <c r="CS345" i="1"/>
  <c r="CR345" i="1"/>
  <c r="CQ345" i="1"/>
  <c r="CP345" i="1"/>
  <c r="CO345" i="1"/>
  <c r="CN345" i="1"/>
  <c r="CM345" i="1"/>
  <c r="CL345" i="1"/>
  <c r="CK345" i="1"/>
  <c r="CJ345" i="1"/>
  <c r="CI345" i="1"/>
  <c r="CH345" i="1"/>
  <c r="CG345" i="1"/>
  <c r="CF345" i="1"/>
  <c r="CE345" i="1"/>
  <c r="CD345" i="1"/>
  <c r="CC345" i="1"/>
  <c r="CB345" i="1"/>
  <c r="CA345" i="1"/>
  <c r="BZ345" i="1"/>
  <c r="BY345" i="1"/>
  <c r="BX345" i="1"/>
  <c r="BW345" i="1"/>
  <c r="BV345" i="1"/>
  <c r="BU345" i="1"/>
  <c r="BT345" i="1"/>
  <c r="BS345" i="1"/>
  <c r="BR345" i="1"/>
  <c r="BQ345" i="1"/>
  <c r="BP345" i="1"/>
  <c r="BO345" i="1"/>
  <c r="BN345" i="1"/>
  <c r="BM345" i="1"/>
  <c r="BL345" i="1"/>
  <c r="BK345" i="1"/>
  <c r="BJ345" i="1"/>
  <c r="BI345" i="1"/>
  <c r="BH345" i="1"/>
  <c r="BG345" i="1"/>
  <c r="BF345" i="1"/>
  <c r="BE345" i="1"/>
  <c r="BD345" i="1"/>
  <c r="BC345" i="1"/>
  <c r="BB345" i="1"/>
  <c r="BA345" i="1"/>
  <c r="AZ345" i="1"/>
  <c r="AY345" i="1"/>
  <c r="AX345" i="1"/>
  <c r="AW345" i="1"/>
  <c r="AV345" i="1"/>
  <c r="AU345" i="1"/>
  <c r="AT345" i="1"/>
  <c r="AS345" i="1"/>
  <c r="AR345" i="1"/>
  <c r="AQ345" i="1"/>
  <c r="AP345" i="1"/>
  <c r="AO345" i="1"/>
  <c r="AN345" i="1"/>
  <c r="AM345" i="1"/>
  <c r="AL345" i="1"/>
  <c r="AK345" i="1"/>
  <c r="AJ345" i="1"/>
  <c r="AI345" i="1"/>
  <c r="AH345" i="1"/>
  <c r="AG345" i="1"/>
  <c r="AF345" i="1"/>
  <c r="AE345" i="1"/>
  <c r="AD345" i="1"/>
  <c r="AC345" i="1"/>
  <c r="AB345" i="1"/>
  <c r="AA345" i="1"/>
  <c r="Z345" i="1"/>
  <c r="Y345" i="1"/>
  <c r="X345" i="1"/>
  <c r="W345" i="1"/>
  <c r="V345" i="1"/>
  <c r="FM344" i="1"/>
  <c r="FL344" i="1"/>
  <c r="FK344" i="1"/>
  <c r="FJ344" i="1"/>
  <c r="FI344" i="1"/>
  <c r="FH344" i="1"/>
  <c r="FG344" i="1"/>
  <c r="FF344" i="1"/>
  <c r="FE344" i="1"/>
  <c r="FD344" i="1"/>
  <c r="FC344" i="1"/>
  <c r="FB344" i="1"/>
  <c r="FA344" i="1"/>
  <c r="EZ344" i="1"/>
  <c r="EY344" i="1"/>
  <c r="EX344" i="1"/>
  <c r="EW344" i="1"/>
  <c r="EV344" i="1"/>
  <c r="EU344" i="1"/>
  <c r="ET344" i="1"/>
  <c r="ES344" i="1"/>
  <c r="ER344" i="1"/>
  <c r="EQ344" i="1"/>
  <c r="EP344" i="1"/>
  <c r="EO344" i="1"/>
  <c r="EN344" i="1"/>
  <c r="EM344" i="1"/>
  <c r="EL344" i="1"/>
  <c r="EK344" i="1"/>
  <c r="EJ344" i="1"/>
  <c r="EI344" i="1"/>
  <c r="EH344" i="1"/>
  <c r="EG344" i="1"/>
  <c r="EF344" i="1"/>
  <c r="EE344" i="1"/>
  <c r="ED344" i="1"/>
  <c r="EC344" i="1"/>
  <c r="EB344" i="1"/>
  <c r="EA344" i="1"/>
  <c r="DZ344" i="1"/>
  <c r="DY344" i="1"/>
  <c r="DX344" i="1"/>
  <c r="DW344" i="1"/>
  <c r="DV344" i="1"/>
  <c r="DU344" i="1"/>
  <c r="DT344" i="1"/>
  <c r="DS344" i="1"/>
  <c r="DR344" i="1"/>
  <c r="DQ344" i="1"/>
  <c r="DP344" i="1"/>
  <c r="DO344" i="1"/>
  <c r="DN344" i="1"/>
  <c r="DM344" i="1"/>
  <c r="DL344" i="1"/>
  <c r="DK344" i="1"/>
  <c r="DJ344" i="1"/>
  <c r="DI344" i="1"/>
  <c r="DH344" i="1"/>
  <c r="DG344" i="1"/>
  <c r="DF344" i="1"/>
  <c r="DE344" i="1"/>
  <c r="DD344" i="1"/>
  <c r="DC344" i="1"/>
  <c r="DB344" i="1"/>
  <c r="DA344" i="1"/>
  <c r="CZ344" i="1"/>
  <c r="CY344" i="1"/>
  <c r="CX344" i="1"/>
  <c r="CW344" i="1"/>
  <c r="CV344" i="1"/>
  <c r="CU344" i="1"/>
  <c r="CT344" i="1"/>
  <c r="CS344" i="1"/>
  <c r="CR344" i="1"/>
  <c r="CQ344" i="1"/>
  <c r="CP344" i="1"/>
  <c r="CO344" i="1"/>
  <c r="CN344" i="1"/>
  <c r="CM344" i="1"/>
  <c r="CL344" i="1"/>
  <c r="CK344" i="1"/>
  <c r="CJ344" i="1"/>
  <c r="CI344" i="1"/>
  <c r="CH344" i="1"/>
  <c r="CG344" i="1"/>
  <c r="CF344" i="1"/>
  <c r="CE344" i="1"/>
  <c r="CD344" i="1"/>
  <c r="CC344" i="1"/>
  <c r="CB344" i="1"/>
  <c r="CA344" i="1"/>
  <c r="BZ344" i="1"/>
  <c r="BY344" i="1"/>
  <c r="BX344" i="1"/>
  <c r="BW344" i="1"/>
  <c r="BV344" i="1"/>
  <c r="BU344" i="1"/>
  <c r="BT344" i="1"/>
  <c r="BS344" i="1"/>
  <c r="BR344" i="1"/>
  <c r="BQ344" i="1"/>
  <c r="BP344" i="1"/>
  <c r="BO344" i="1"/>
  <c r="BN344" i="1"/>
  <c r="BM344" i="1"/>
  <c r="BL344" i="1"/>
  <c r="BK344" i="1"/>
  <c r="BJ344" i="1"/>
  <c r="BI344" i="1"/>
  <c r="BH344" i="1"/>
  <c r="BG344" i="1"/>
  <c r="BF344" i="1"/>
  <c r="BE344" i="1"/>
  <c r="BD344" i="1"/>
  <c r="BC344" i="1"/>
  <c r="BB344" i="1"/>
  <c r="BA344" i="1"/>
  <c r="AZ344" i="1"/>
  <c r="AY344" i="1"/>
  <c r="AX344" i="1"/>
  <c r="AW344" i="1"/>
  <c r="AV344" i="1"/>
  <c r="AU344" i="1"/>
  <c r="AT344" i="1"/>
  <c r="AS344" i="1"/>
  <c r="AR344" i="1"/>
  <c r="AQ344" i="1"/>
  <c r="AP344" i="1"/>
  <c r="AO344" i="1"/>
  <c r="AN344" i="1"/>
  <c r="AM344" i="1"/>
  <c r="AL344" i="1"/>
  <c r="AK344" i="1"/>
  <c r="AJ344" i="1"/>
  <c r="AI344" i="1"/>
  <c r="AH344" i="1"/>
  <c r="AG344" i="1"/>
  <c r="AF344" i="1"/>
  <c r="AE344" i="1"/>
  <c r="AD344" i="1"/>
  <c r="AC344" i="1"/>
  <c r="AB344" i="1"/>
  <c r="AA344" i="1"/>
  <c r="Z344" i="1"/>
  <c r="Y344" i="1"/>
  <c r="X344" i="1"/>
  <c r="W344" i="1"/>
  <c r="V344" i="1"/>
  <c r="FM343" i="1"/>
  <c r="FL343" i="1"/>
  <c r="FK343" i="1"/>
  <c r="FJ343" i="1"/>
  <c r="FI343" i="1"/>
  <c r="FH343" i="1"/>
  <c r="FG343" i="1"/>
  <c r="FF343" i="1"/>
  <c r="FE343" i="1"/>
  <c r="FD343" i="1"/>
  <c r="FC343" i="1"/>
  <c r="FB343" i="1"/>
  <c r="FA343" i="1"/>
  <c r="EZ343" i="1"/>
  <c r="EY343" i="1"/>
  <c r="EX343" i="1"/>
  <c r="EW343" i="1"/>
  <c r="EV343" i="1"/>
  <c r="EU343" i="1"/>
  <c r="ET343" i="1"/>
  <c r="ES343" i="1"/>
  <c r="ER343" i="1"/>
  <c r="EQ343" i="1"/>
  <c r="EP343" i="1"/>
  <c r="EO343" i="1"/>
  <c r="EN343" i="1"/>
  <c r="EM343" i="1"/>
  <c r="EL343" i="1"/>
  <c r="EK343" i="1"/>
  <c r="EJ343" i="1"/>
  <c r="EI343" i="1"/>
  <c r="EH343" i="1"/>
  <c r="EG343" i="1"/>
  <c r="EF343" i="1"/>
  <c r="EE343" i="1"/>
  <c r="ED343" i="1"/>
  <c r="EC343" i="1"/>
  <c r="EB343" i="1"/>
  <c r="EA343" i="1"/>
  <c r="DZ343" i="1"/>
  <c r="DY343" i="1"/>
  <c r="DX343" i="1"/>
  <c r="DW343" i="1"/>
  <c r="DV343" i="1"/>
  <c r="DU343" i="1"/>
  <c r="DT343" i="1"/>
  <c r="DS343" i="1"/>
  <c r="DR343" i="1"/>
  <c r="DQ343" i="1"/>
  <c r="DP343" i="1"/>
  <c r="DO343" i="1"/>
  <c r="DN343" i="1"/>
  <c r="DM343" i="1"/>
  <c r="DL343" i="1"/>
  <c r="DK343" i="1"/>
  <c r="DJ343" i="1"/>
  <c r="DI343" i="1"/>
  <c r="DH343" i="1"/>
  <c r="DG343" i="1"/>
  <c r="DF343" i="1"/>
  <c r="DE343" i="1"/>
  <c r="DD343" i="1"/>
  <c r="DC343" i="1"/>
  <c r="DB343" i="1"/>
  <c r="DA343" i="1"/>
  <c r="CZ343" i="1"/>
  <c r="CY343" i="1"/>
  <c r="CX343" i="1"/>
  <c r="CW343" i="1"/>
  <c r="CV343" i="1"/>
  <c r="CU343" i="1"/>
  <c r="CT343" i="1"/>
  <c r="CS343" i="1"/>
  <c r="CR343" i="1"/>
  <c r="CQ343" i="1"/>
  <c r="CP343" i="1"/>
  <c r="CO343" i="1"/>
  <c r="CN343" i="1"/>
  <c r="CM343" i="1"/>
  <c r="CL343" i="1"/>
  <c r="CK343" i="1"/>
  <c r="CJ343" i="1"/>
  <c r="CI343" i="1"/>
  <c r="CH343" i="1"/>
  <c r="CG343" i="1"/>
  <c r="CF343" i="1"/>
  <c r="CE343" i="1"/>
  <c r="CD343" i="1"/>
  <c r="CC343" i="1"/>
  <c r="CB343" i="1"/>
  <c r="CA343" i="1"/>
  <c r="BZ343" i="1"/>
  <c r="BY343" i="1"/>
  <c r="BX343" i="1"/>
  <c r="BW343" i="1"/>
  <c r="BV343" i="1"/>
  <c r="BU343" i="1"/>
  <c r="BT343" i="1"/>
  <c r="BS343" i="1"/>
  <c r="BR343" i="1"/>
  <c r="BQ343" i="1"/>
  <c r="BP343" i="1"/>
  <c r="BO343" i="1"/>
  <c r="BN343" i="1"/>
  <c r="BM343" i="1"/>
  <c r="BL343" i="1"/>
  <c r="BK343" i="1"/>
  <c r="BJ343" i="1"/>
  <c r="BI343" i="1"/>
  <c r="BH343" i="1"/>
  <c r="BG343" i="1"/>
  <c r="BF343" i="1"/>
  <c r="BE343" i="1"/>
  <c r="BD343" i="1"/>
  <c r="BC343" i="1"/>
  <c r="BB343" i="1"/>
  <c r="BA343" i="1"/>
  <c r="AZ343" i="1"/>
  <c r="AY343" i="1"/>
  <c r="AX343" i="1"/>
  <c r="AW343" i="1"/>
  <c r="AV343" i="1"/>
  <c r="AU343" i="1"/>
  <c r="AT343" i="1"/>
  <c r="AS343" i="1"/>
  <c r="AR343" i="1"/>
  <c r="AQ343" i="1"/>
  <c r="AP343" i="1"/>
  <c r="AO343" i="1"/>
  <c r="AN343" i="1"/>
  <c r="AM343" i="1"/>
  <c r="AL343" i="1"/>
  <c r="AK343" i="1"/>
  <c r="AJ343" i="1"/>
  <c r="AI343" i="1"/>
  <c r="AH343" i="1"/>
  <c r="AG343" i="1"/>
  <c r="AF343" i="1"/>
  <c r="AE343" i="1"/>
  <c r="AD343" i="1"/>
  <c r="AC343" i="1"/>
  <c r="AB343" i="1"/>
  <c r="AA343" i="1"/>
  <c r="Z343" i="1"/>
  <c r="Y343" i="1"/>
  <c r="X343" i="1"/>
  <c r="W343" i="1"/>
  <c r="V343" i="1"/>
  <c r="B157" i="1"/>
  <c r="B158" i="1" s="1"/>
  <c r="B159" i="1" s="1"/>
  <c r="B160" i="1" s="1"/>
  <c r="B161" i="1" s="1"/>
  <c r="B162" i="1" s="1"/>
  <c r="B163" i="1" s="1"/>
  <c r="B164" i="1" s="1"/>
  <c r="B165" i="1" s="1"/>
  <c r="B166" i="1" s="1"/>
  <c r="B167" i="1" s="1"/>
  <c r="B121" i="1"/>
  <c r="B122" i="1" s="1"/>
  <c r="B123" i="1" s="1"/>
  <c r="B124" i="1" s="1"/>
  <c r="B5" i="1"/>
  <c r="B6" i="1" s="1"/>
  <c r="B7" i="1" s="1"/>
  <c r="B8" i="1" s="1"/>
  <c r="V1" i="1"/>
  <c r="V4" i="1" s="1"/>
  <c r="E164" i="1"/>
  <c r="E8" i="1"/>
  <c r="C290" i="1" l="1"/>
  <c r="C291" i="1" s="1"/>
  <c r="C292" i="1" s="1"/>
  <c r="C293" i="1" s="1"/>
  <c r="C294" i="1" s="1"/>
  <c r="C295" i="1" s="1"/>
  <c r="C296" i="1" s="1"/>
  <c r="C297" i="1" s="1"/>
  <c r="B125" i="1"/>
  <c r="B126" i="1" s="1"/>
  <c r="B127" i="1" s="1"/>
  <c r="B128" i="1" s="1"/>
  <c r="B9" i="1"/>
  <c r="B10" i="1" s="1"/>
  <c r="W1" i="1"/>
  <c r="W2" i="1" s="1"/>
  <c r="B168" i="1"/>
  <c r="V3" i="1"/>
  <c r="V2" i="1"/>
  <c r="B313" i="2"/>
  <c r="C312" i="2"/>
  <c r="E124" i="1"/>
  <c r="E170" i="1"/>
  <c r="E130" i="1"/>
  <c r="E126" i="1"/>
  <c r="E10" i="1"/>
  <c r="B129" i="1" l="1"/>
  <c r="B130" i="1" s="1"/>
  <c r="B131" i="1" s="1"/>
  <c r="B132" i="1" s="1"/>
  <c r="B133" i="1" s="1"/>
  <c r="B134" i="1" s="1"/>
  <c r="B169" i="1"/>
  <c r="B170" i="1" s="1"/>
  <c r="B171" i="1" s="1"/>
  <c r="C298" i="1"/>
  <c r="B11" i="1"/>
  <c r="B12" i="1" s="1"/>
  <c r="B13" i="1" s="1"/>
  <c r="B14" i="1" s="1"/>
  <c r="B15" i="1" s="1"/>
  <c r="B16" i="1" s="1"/>
  <c r="B17" i="1" s="1"/>
  <c r="B18" i="1" s="1"/>
  <c r="B19" i="1" s="1"/>
  <c r="B20" i="1" s="1"/>
  <c r="B21" i="1" s="1"/>
  <c r="B22" i="1" s="1"/>
  <c r="X1" i="1"/>
  <c r="X2" i="1" s="1"/>
  <c r="W3" i="1"/>
  <c r="W4" i="1"/>
  <c r="B314" i="2"/>
  <c r="C313" i="2"/>
  <c r="E173" i="1"/>
  <c r="E128" i="1"/>
  <c r="E22" i="1"/>
  <c r="E168" i="1"/>
  <c r="X4" i="1" l="1"/>
  <c r="Y1" i="1"/>
  <c r="Z1" i="1" s="1"/>
  <c r="B23" i="1"/>
  <c r="B24" i="1" s="1"/>
  <c r="B25" i="1" s="1"/>
  <c r="B26" i="1" s="1"/>
  <c r="B27" i="1" s="1"/>
  <c r="X3" i="1"/>
  <c r="B172" i="1"/>
  <c r="B173" i="1" s="1"/>
  <c r="B193" i="1" s="1"/>
  <c r="B135" i="1"/>
  <c r="B136" i="1" s="1"/>
  <c r="B137" i="1" s="1"/>
  <c r="B138" i="1" s="1"/>
  <c r="B139" i="1" s="1"/>
  <c r="B140" i="1" s="1"/>
  <c r="C299" i="1"/>
  <c r="C314" i="2"/>
  <c r="B315" i="2"/>
  <c r="E171" i="1"/>
  <c r="E134" i="1"/>
  <c r="E135" i="1"/>
  <c r="E198" i="1"/>
  <c r="E147" i="1"/>
  <c r="E138" i="1"/>
  <c r="Y3" i="1" l="1"/>
  <c r="Y4" i="1"/>
  <c r="Y2" i="1"/>
  <c r="B174" i="1"/>
  <c r="B175" i="1" s="1"/>
  <c r="B141" i="1"/>
  <c r="C300" i="1"/>
  <c r="Z4" i="1"/>
  <c r="Z3" i="1"/>
  <c r="AA1" i="1"/>
  <c r="Z2" i="1"/>
  <c r="B316" i="2"/>
  <c r="C315" i="2"/>
  <c r="E140" i="1"/>
  <c r="E153" i="1"/>
  <c r="E202" i="1"/>
  <c r="B194" i="1" l="1"/>
  <c r="B176" i="1"/>
  <c r="B195" i="1"/>
  <c r="B142" i="1"/>
  <c r="B143" i="1" s="1"/>
  <c r="B144" i="1" s="1"/>
  <c r="B145" i="1" s="1"/>
  <c r="B146" i="1" s="1"/>
  <c r="B147" i="1" s="1"/>
  <c r="B148" i="1" s="1"/>
  <c r="B149" i="1" s="1"/>
  <c r="B150" i="1" s="1"/>
  <c r="C301" i="1"/>
  <c r="AA4" i="1"/>
  <c r="AB1" i="1"/>
  <c r="AA2" i="1"/>
  <c r="AA3" i="1"/>
  <c r="B317" i="2"/>
  <c r="C316" i="2"/>
  <c r="E148" i="1"/>
  <c r="E32" i="1"/>
  <c r="E207" i="1"/>
  <c r="E141" i="1"/>
  <c r="B196" i="1" l="1"/>
  <c r="B197" i="1" s="1"/>
  <c r="B198" i="1" s="1"/>
  <c r="B199" i="1" s="1"/>
  <c r="B200" i="1" s="1"/>
  <c r="B201" i="1" s="1"/>
  <c r="B177" i="1"/>
  <c r="B178" i="1" s="1"/>
  <c r="B179" i="1" s="1"/>
  <c r="B180" i="1" s="1"/>
  <c r="B181" i="1" s="1"/>
  <c r="B182" i="1" s="1"/>
  <c r="B183" i="1" s="1"/>
  <c r="B184" i="1" s="1"/>
  <c r="B185" i="1" s="1"/>
  <c r="B186" i="1" s="1"/>
  <c r="B187" i="1" s="1"/>
  <c r="B188" i="1" s="1"/>
  <c r="B189" i="1" s="1"/>
  <c r="B190" i="1" s="1"/>
  <c r="B191" i="1" s="1"/>
  <c r="B192" i="1" s="1"/>
  <c r="B151" i="1"/>
  <c r="B152" i="1" s="1"/>
  <c r="B153" i="1" s="1"/>
  <c r="B154" i="1" s="1"/>
  <c r="B155" i="1" s="1"/>
  <c r="B156" i="1" s="1"/>
  <c r="C302" i="1"/>
  <c r="C317" i="2"/>
  <c r="B318" i="2"/>
  <c r="AC1" i="1"/>
  <c r="AB3" i="1"/>
  <c r="AB2" i="1"/>
  <c r="AB4" i="1"/>
  <c r="E201" i="1"/>
  <c r="E150" i="1"/>
  <c r="B202" i="1" l="1"/>
  <c r="B203" i="1" s="1"/>
  <c r="B204" i="1" s="1"/>
  <c r="B205" i="1" s="1"/>
  <c r="B206" i="1" s="1"/>
  <c r="B207" i="1" s="1"/>
  <c r="B208" i="1" s="1"/>
  <c r="B209" i="1" s="1"/>
  <c r="B210" i="1" s="1"/>
  <c r="B211" i="1" s="1"/>
  <c r="B212" i="1" s="1"/>
  <c r="B213" i="1" s="1"/>
  <c r="B214" i="1" s="1"/>
  <c r="B215" i="1" s="1"/>
  <c r="B216" i="1" s="1"/>
  <c r="B217" i="1" s="1"/>
  <c r="B218" i="1" s="1"/>
  <c r="B219" i="1" s="1"/>
  <c r="C303" i="1"/>
  <c r="C318" i="2"/>
  <c r="B319" i="2"/>
  <c r="AC3" i="1"/>
  <c r="AC2" i="1"/>
  <c r="AC4" i="1"/>
  <c r="AD1" i="1"/>
  <c r="E219" i="1"/>
  <c r="B220" i="1" l="1"/>
  <c r="B221" i="1" s="1"/>
  <c r="B222" i="1" s="1"/>
  <c r="C304" i="1"/>
  <c r="AD4" i="1"/>
  <c r="AD2" i="1"/>
  <c r="AE1" i="1"/>
  <c r="AD3" i="1"/>
  <c r="C319" i="2"/>
  <c r="B320" i="2"/>
  <c r="E222" i="1"/>
  <c r="B223" i="1" l="1"/>
  <c r="C305" i="1"/>
  <c r="AE4" i="1"/>
  <c r="AF1" i="1"/>
  <c r="AE3" i="1"/>
  <c r="AE2" i="1"/>
  <c r="B321" i="2"/>
  <c r="C320" i="2"/>
  <c r="B224" i="1" l="1"/>
  <c r="B225" i="1" s="1"/>
  <c r="B226" i="1" s="1"/>
  <c r="B227" i="1" s="1"/>
  <c r="B228" i="1" s="1"/>
  <c r="B229" i="1" s="1"/>
  <c r="B230" i="1" s="1"/>
  <c r="C306" i="1"/>
  <c r="C321" i="2"/>
  <c r="B322" i="2"/>
  <c r="AG1" i="1"/>
  <c r="AF4" i="1"/>
  <c r="AF3" i="1"/>
  <c r="AF2" i="1"/>
  <c r="E230" i="1"/>
  <c r="E223" i="1"/>
  <c r="C307" i="1" l="1"/>
  <c r="C308" i="1" s="1"/>
  <c r="C309" i="1" s="1"/>
  <c r="C310" i="1" s="1"/>
  <c r="C311" i="1" s="1"/>
  <c r="C312" i="1" s="1"/>
  <c r="C313" i="1" s="1"/>
  <c r="C314" i="1" s="1"/>
  <c r="C315" i="1" s="1"/>
  <c r="C316" i="1" s="1"/>
  <c r="C317" i="1" s="1"/>
  <c r="C318" i="1" s="1"/>
  <c r="B231" i="1"/>
  <c r="B232" i="1" s="1"/>
  <c r="B233" i="1" s="1"/>
  <c r="B234" i="1" s="1"/>
  <c r="AG4" i="1"/>
  <c r="AG3" i="1"/>
  <c r="AG2" i="1"/>
  <c r="AH1" i="1"/>
  <c r="C322" i="2"/>
  <c r="B323" i="2"/>
  <c r="E228" i="1"/>
  <c r="C319" i="1" l="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B235" i="1"/>
  <c r="AH4" i="1"/>
  <c r="AH3" i="1"/>
  <c r="AH2" i="1"/>
  <c r="AI1" i="1"/>
  <c r="B324" i="2"/>
  <c r="C323" i="2"/>
  <c r="E240" i="1"/>
  <c r="B236" i="1" l="1"/>
  <c r="B237" i="1" s="1"/>
  <c r="B238" i="1" s="1"/>
  <c r="B239" i="1" s="1"/>
  <c r="B240" i="1" s="1"/>
  <c r="B241" i="1" s="1"/>
  <c r="B242" i="1" s="1"/>
  <c r="B243" i="1" s="1"/>
  <c r="B244" i="1" s="1"/>
  <c r="B325" i="2"/>
  <c r="C324" i="2"/>
  <c r="AI4" i="1"/>
  <c r="AI3" i="1"/>
  <c r="AI2" i="1"/>
  <c r="AJ1" i="1"/>
  <c r="E244" i="1"/>
  <c r="E235" i="1"/>
  <c r="B245" i="1" l="1"/>
  <c r="B246" i="1" s="1"/>
  <c r="B247" i="1" s="1"/>
  <c r="AJ4" i="1"/>
  <c r="AK1" i="1"/>
  <c r="AJ3" i="1"/>
  <c r="AJ2" i="1"/>
  <c r="B326" i="2"/>
  <c r="C325" i="2"/>
  <c r="E247" i="1"/>
  <c r="B248" i="1" l="1"/>
  <c r="B249" i="1" s="1"/>
  <c r="B250" i="1" s="1"/>
  <c r="B251" i="1" s="1"/>
  <c r="B252" i="1" s="1"/>
  <c r="C326" i="2"/>
  <c r="B327" i="2"/>
  <c r="AK3" i="1"/>
  <c r="AK2" i="1"/>
  <c r="AL1" i="1"/>
  <c r="AK4" i="1"/>
  <c r="E252" i="1"/>
  <c r="E254" i="1"/>
  <c r="E260" i="1"/>
  <c r="E261" i="1"/>
  <c r="E262" i="1"/>
  <c r="E263" i="1"/>
  <c r="E255" i="1"/>
  <c r="E265" i="1"/>
  <c r="E267" i="1"/>
  <c r="E271" i="1"/>
  <c r="E273" i="1"/>
  <c r="E274" i="1"/>
  <c r="E280" i="1"/>
  <c r="E281" i="1"/>
  <c r="E282" i="1"/>
  <c r="E288" i="1"/>
  <c r="E290" i="1"/>
  <c r="E291" i="1" s="1"/>
  <c r="E292" i="1"/>
  <c r="E293" i="1"/>
  <c r="E294" i="1" s="1"/>
  <c r="E295" i="1"/>
  <c r="E296" i="1"/>
  <c r="E298" i="1"/>
  <c r="E303" i="1"/>
  <c r="E306" i="1"/>
  <c r="E308" i="1"/>
  <c r="E309" i="1" s="1"/>
  <c r="E312" i="1"/>
  <c r="E313" i="1"/>
  <c r="E315" i="1"/>
  <c r="E316" i="1" s="1"/>
  <c r="E317" i="1"/>
  <c r="E318" i="1"/>
  <c r="E320" i="1"/>
  <c r="E321" i="1"/>
  <c r="E322" i="1"/>
  <c r="E325" i="1"/>
  <c r="E326" i="1"/>
  <c r="E328" i="1"/>
  <c r="E329" i="1" s="1"/>
  <c r="E330" i="1"/>
  <c r="E331" i="1"/>
  <c r="E332" i="1"/>
  <c r="B253" i="1" l="1"/>
  <c r="B254" i="1" s="1"/>
  <c r="B255" i="1" s="1"/>
  <c r="B256" i="1" s="1"/>
  <c r="B257" i="1" s="1"/>
  <c r="B258" i="1" s="1"/>
  <c r="B259" i="1" s="1"/>
  <c r="B260" i="1" s="1"/>
  <c r="B261" i="1" s="1"/>
  <c r="B262" i="1" s="1"/>
  <c r="B263" i="1" s="1"/>
  <c r="AL4" i="1"/>
  <c r="AL2" i="1"/>
  <c r="AM1" i="1"/>
  <c r="AL3" i="1"/>
  <c r="B328" i="2"/>
  <c r="C327" i="2"/>
  <c r="B264" i="1" l="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E34" i="1"/>
  <c r="B35" i="1" l="1"/>
  <c r="B36" i="1" s="1"/>
  <c r="B37" i="1" s="1"/>
  <c r="B38" i="1" s="1"/>
  <c r="B39" i="1" s="1"/>
  <c r="B40" i="1" s="1"/>
  <c r="E39" i="1"/>
  <c r="B41" i="1" l="1"/>
  <c r="B42" i="1" s="1"/>
  <c r="B43" i="1" s="1"/>
  <c r="B44" i="1" s="1"/>
  <c r="B45" i="1" s="1"/>
  <c r="B46" i="1" s="1"/>
  <c r="B47" i="1" s="1"/>
  <c r="E42" i="1"/>
  <c r="E40" i="1"/>
  <c r="B48" i="1" l="1"/>
  <c r="B49" i="1" s="1"/>
  <c r="B50" i="1" s="1"/>
  <c r="B51" i="1" s="1"/>
  <c r="B52" i="1" s="1"/>
  <c r="B53" i="1" s="1"/>
  <c r="B54" i="1" s="1"/>
  <c r="E47" i="1"/>
  <c r="B55" i="1" l="1"/>
  <c r="B56" i="1" s="1"/>
  <c r="B57" i="1" s="1"/>
  <c r="B58" i="1" s="1"/>
  <c r="B59" i="1" s="1"/>
  <c r="B60" i="1" s="1"/>
  <c r="B61" i="1" s="1"/>
  <c r="B62" i="1" s="1"/>
  <c r="B63" i="1" s="1"/>
  <c r="B64" i="1" s="1"/>
  <c r="B65" i="1" s="1"/>
  <c r="B66" i="1" s="1"/>
  <c r="B67" i="1" s="1"/>
  <c r="B68" i="1" s="1"/>
  <c r="B69" i="1" s="1"/>
  <c r="B70" i="1" s="1"/>
  <c r="B71" i="1" s="1"/>
  <c r="E54" i="1"/>
  <c r="B72" i="1" l="1"/>
  <c r="E71" i="1"/>
  <c r="B73" i="1" l="1"/>
  <c r="B74" i="1" s="1"/>
  <c r="B75" i="1" s="1"/>
  <c r="B76" i="1" s="1"/>
  <c r="B77" i="1" s="1"/>
  <c r="B78" i="1" s="1"/>
  <c r="E72" i="1"/>
  <c r="B79" i="1" l="1"/>
  <c r="E78" i="1"/>
  <c r="E79" i="1"/>
  <c r="B80" i="1" l="1"/>
  <c r="B81" i="1" s="1"/>
  <c r="B82" i="1" s="1"/>
  <c r="B83" i="1" s="1"/>
  <c r="B84" i="1" s="1"/>
  <c r="B85" i="1" s="1"/>
  <c r="B86" i="1" s="1"/>
  <c r="B87" i="1" s="1"/>
  <c r="B88" i="1" l="1"/>
  <c r="B89" i="1" s="1"/>
  <c r="B90" i="1" s="1"/>
  <c r="B91" i="1" s="1"/>
  <c r="B92" i="1" s="1"/>
  <c r="B93" i="1" s="1"/>
  <c r="B94" i="1" s="1"/>
  <c r="B95" i="1" s="1"/>
  <c r="B96" i="1" s="1"/>
  <c r="B97" i="1" s="1"/>
  <c r="E97" i="1"/>
  <c r="B98" i="1" l="1"/>
  <c r="B99" i="1" s="1"/>
  <c r="B100" i="1" s="1"/>
  <c r="B101" i="1" s="1"/>
  <c r="B102" i="1" s="1"/>
  <c r="E102" i="1"/>
  <c r="B103" i="1" l="1"/>
  <c r="B104" i="1" s="1"/>
  <c r="B105" i="1" s="1"/>
  <c r="B106" i="1" s="1"/>
  <c r="B107" i="1" s="1"/>
  <c r="B108" i="1" s="1"/>
  <c r="B109" i="1" s="1"/>
  <c r="B110" i="1" s="1"/>
  <c r="B111" i="1" s="1"/>
  <c r="E111" i="1"/>
  <c r="B112" i="1" l="1"/>
  <c r="B113" i="1" s="1"/>
  <c r="B114" i="1" s="1"/>
  <c r="B115" i="1" s="1"/>
  <c r="B116" i="1" s="1"/>
  <c r="E116" i="1"/>
  <c r="B117" i="1" l="1"/>
  <c r="B118" i="1" s="1"/>
  <c r="B119" i="1" s="1"/>
  <c r="B120"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<sst xmlns="http://schemas.openxmlformats.org/spreadsheetml/2006/main" count="850" uniqueCount="211">
  <si>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</si>
  <si>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</si>
  <si>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</si>
  <si>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</si>
  <si>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</si>
  <si>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</si>
  <si>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</si>
  <si>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</si>
  <si>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</si>
  <si>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</si>
  <si>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</si>
  <si>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</si>
  <si>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</si>
  <si>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</si>
  <si>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</si>
  <si>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</si>
  <si>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</si>
  <si>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</si>
  <si>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</si>
  <si>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</si>
  <si>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</si>
  <si>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</si>
  <si>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</si>
  <si>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</si>
  <si>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</si>
  <si>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</si>
  <si>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</si>
  <si>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</si>
  <si>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</si>
  <si>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</si>
  <si>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</si>
  <si>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</si>
  <si>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</si>
  <si>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</si>
  <si>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</si>
  <si>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</si>
  <si>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</si>
  <si>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</si>
  <si>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</si>
  <si>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</si>
  <si>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</si>
  <si>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</si>
  <si>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</si>
  <si>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</si>
  <si>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</si>
  <si>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</si>
  <si>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</si>
  <si>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</si>
  <si>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</si>
  <si>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</si>
  <si>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</si>
  <si>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</si>
  <si>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</si>
  <si>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</si>
  <si>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</si>
  <si>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</si>
  <si>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</si>
  <si>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</si>
  <si>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</si>
  <si>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</si>
  <si>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</si>
  <si>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</si>
  <si>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</si>
  <si>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</si>
  <si>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</si>
  <si>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</si>
  <si>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</si>
  <si>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</si>
  <si>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</si>
  <si>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</si>
  <si>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</si>
  <si>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</si>
  <si>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</si>
  <si>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</si>
  <si>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</si>
  <si>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</si>
  <si>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</si>
  <si>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</si>
  <si>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</si>
  <si>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</si>
  <si>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</si>
  <si>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</si>
  <si>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</si>
  <si>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</si>
  <si>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</si>
  <si>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</si>
  <si>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</si>
  <si>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</si>
  <si>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</si>
  <si>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</si>
  <si>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</si>
  <si>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</si>
  <si>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</si>
  <si>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</si>
  <si>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</si>
  <si>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</si>
  <si>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</si>
  <si>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</si>
  <si>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</si>
  <si>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</si>
  <si>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</si>
  <si>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</si>
  <si>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</si>
  <si>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</si>
  <si>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</si>
  <si>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</si>
  <si>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</si>
  <si>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</si>
  <si>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</si>
  <si>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</si>
  <si>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</si>
  <si>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</si>
  <si>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</si>
  <si>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</si>
  <si>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</si>
  <si>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</si>
  <si>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</si>
  <si>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</si>
  <si>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</si>
  <si>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</si>
  <si>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</si>
  <si>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</si>
  <si>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</si>
  <si>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</si>
  <si>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</si>
  <si>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</si>
  <si>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</si>
  <si>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</si>
  <si>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</si>
  <si>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</si>
  <si>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</si>
  <si>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</si>
  <si>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</si>
  <si>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</si>
  <si>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</si>
  <si>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</si>
  <si>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</si>
  <si>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</si>
  <si>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</si>
  <si>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</si>
  <si>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</si>
  <si>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ヘッダー</t>
  </si>
  <si>
    <t>新規会員登録リンク先</t>
  </si>
  <si>
    <t>会員ログインリンク先</t>
  </si>
  <si>
    <t>非会員　：お問い合わせリンク</t>
  </si>
  <si>
    <t>一般会員：お問い合わせリンク</t>
  </si>
  <si>
    <t>ナビゲーションバー</t>
  </si>
  <si>
    <t>追加バー：　お気に入り</t>
  </si>
  <si>
    <t>追加バー：　注文一覧</t>
  </si>
  <si>
    <t>サイドバー</t>
  </si>
  <si>
    <t>運用管理者　　　：お問い合わせ一覧表示</t>
  </si>
  <si>
    <t>運用管理者　　　：会員氏名検索</t>
  </si>
  <si>
    <t>運用管理者　　　：メールアドレス検索</t>
  </si>
  <si>
    <t>運用管理者　　　：電話番号検索</t>
  </si>
  <si>
    <t>システム管理者　：会員氏名検索</t>
  </si>
  <si>
    <t>システム管理者　：メールアドレス検索</t>
  </si>
  <si>
    <t>システム管理者　：電話番号検索</t>
  </si>
  <si>
    <t>非会員　：カテゴリ検索ボタン</t>
  </si>
  <si>
    <t>会員　　：カテゴリ検索ボタン</t>
  </si>
  <si>
    <t>非会員　：商品一覧新着順、売れ筋順で閲覧できるように</t>
  </si>
  <si>
    <t>会員　　：商品一覧新着順、売れ筋順で閲覧できるように</t>
  </si>
  <si>
    <t>運用管理側　：管理者用メニューにお問い合わせ一覧表示追加</t>
  </si>
  <si>
    <t>運用管理側　：商品詳細画面に商品画像追加</t>
  </si>
  <si>
    <t>会員　：買い物かごに入れるボタン</t>
  </si>
  <si>
    <t>会員　：お気に入り削除ボタン</t>
  </si>
  <si>
    <t>会員　：商品詳細リンク</t>
  </si>
  <si>
    <t>お問い合わせ</t>
  </si>
  <si>
    <t>会員　：お気に入りボタン導入（星形）</t>
    <phoneticPr fontId="9"/>
  </si>
  <si>
    <t>会員　　：売れ筋商品表示　個数は6品</t>
    <rPh sb="17" eb="18">
      <t>シナ</t>
    </rPh>
    <phoneticPr fontId="9"/>
  </si>
  <si>
    <t>非会員　：売れ筋商品表示　個数は6品</t>
    <rPh sb="17" eb="18">
      <t>シナ</t>
    </rPh>
    <phoneticPr fontId="9"/>
  </si>
  <si>
    <t>非会員　：トップページ遷移リンク</t>
    <phoneticPr fontId="9"/>
  </si>
  <si>
    <t>一般会員：トップページ遷移リンク</t>
    <phoneticPr fontId="9"/>
  </si>
  <si>
    <t>コーディング規約・命名規則の決定</t>
    <phoneticPr fontId="9"/>
  </si>
  <si>
    <t>右田</t>
    <rPh sb="0" eb="2">
      <t>ミギタ</t>
    </rPh>
    <phoneticPr fontId="9"/>
  </si>
  <si>
    <t>コーディング規約・命名規則のレビュー</t>
    <phoneticPr fontId="9"/>
  </si>
  <si>
    <t>サンプルを追記・修正</t>
    <rPh sb="5" eb="7">
      <t>ツイキ</t>
    </rPh>
    <rPh sb="8" eb="10">
      <t>シュウセイ</t>
    </rPh>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</si>
  <si>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</si>
  <si>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</si>
  <si>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</si>
  <si>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</si>
  <si>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</si>
  <si>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</si>
  <si>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</si>
  <si>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</si>
  <si>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</si>
  <si>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</si>
  <si>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池之上、五十嵐</t>
    <rPh sb="0" eb="3">
      <t>イケノウエ</t>
    </rPh>
    <rPh sb="4" eb="7">
      <t>イガラシ</t>
    </rPh>
    <phoneticPr fontId="9"/>
  </si>
  <si>
    <t>右田、山本</t>
  </si>
  <si>
    <t>右田、山本</t>
    <rPh sb="0" eb="2">
      <t>ミギタ</t>
    </rPh>
    <rPh sb="3" eb="5">
      <t>ヤマモト</t>
    </rPh>
    <phoneticPr fontId="9"/>
  </si>
  <si>
    <t>仕様書の修正</t>
  </si>
  <si>
    <t>全員</t>
    <rPh sb="0" eb="2">
      <t>ゼンイン</t>
    </rPh>
    <phoneticPr fontId="9"/>
  </si>
  <si>
    <t>買い物かご</t>
    <rPh sb="0" eb="1">
      <t>カ</t>
    </rPh>
    <rPh sb="2" eb="3">
      <t>モノ</t>
    </rPh>
    <phoneticPr fontId="9"/>
  </si>
  <si>
    <t>一覧表示</t>
    <rPh sb="0" eb="4">
      <t>イチランヒョウジ</t>
    </rPh>
    <phoneticPr fontId="9"/>
  </si>
  <si>
    <t>削除</t>
    <rPh sb="0" eb="2">
      <t>サクジョ</t>
    </rPh>
    <phoneticPr fontId="9"/>
  </si>
  <si>
    <t>注文</t>
    <rPh sb="0" eb="2">
      <t>チュウモン</t>
    </rPh>
    <phoneticPr fontId="9"/>
  </si>
  <si>
    <t>注文管理</t>
    <rPh sb="0" eb="4">
      <t>チュウモンカンリ</t>
    </rPh>
    <phoneticPr fontId="9"/>
  </si>
  <si>
    <t>届け先入力</t>
    <rPh sb="0" eb="1">
      <t>トド</t>
    </rPh>
    <rPh sb="2" eb="5">
      <t>サキニュウリョク</t>
    </rPh>
    <phoneticPr fontId="9"/>
  </si>
  <si>
    <t>注文登録確認</t>
    <rPh sb="0" eb="6">
      <t>チュウモントウロクカクニン</t>
    </rPh>
    <phoneticPr fontId="9"/>
  </si>
  <si>
    <t>注文登録完了</t>
    <rPh sb="0" eb="4">
      <t>チュウモントウロク</t>
    </rPh>
    <rPh sb="4" eb="6">
      <t>カンリョウ</t>
    </rPh>
    <phoneticPr fontId="9"/>
  </si>
  <si>
    <t>注文一覧表示</t>
    <rPh sb="0" eb="2">
      <t>チュウモン</t>
    </rPh>
    <rPh sb="2" eb="4">
      <t>イチラン</t>
    </rPh>
    <rPh sb="4" eb="6">
      <t>ヒョウジ</t>
    </rPh>
    <phoneticPr fontId="9"/>
  </si>
  <si>
    <t>注文詳細表示</t>
    <rPh sb="0" eb="4">
      <t>チュウモンショウサイ</t>
    </rPh>
    <rPh sb="4" eb="6">
      <t>ヒョウジ</t>
    </rPh>
    <phoneticPr fontId="9"/>
  </si>
  <si>
    <t>支払方法選択</t>
    <rPh sb="0" eb="4">
      <t>シハライホウホウ</t>
    </rPh>
    <rPh sb="4" eb="6">
      <t>センタク</t>
    </rPh>
    <phoneticPr fontId="9"/>
  </si>
  <si>
    <t>お気に入り</t>
    <rPh sb="1" eb="2">
      <t>キ</t>
    </rPh>
    <rPh sb="3" eb="4">
      <t>イ</t>
    </rPh>
    <phoneticPr fontId="9"/>
  </si>
  <si>
    <t>非会員：新着一覧　クリックした時に表示</t>
    <rPh sb="15" eb="16">
      <t>トキ</t>
    </rPh>
    <phoneticPr fontId="9"/>
  </si>
  <si>
    <t>会員　：新着一覧　クリックした時に表示</t>
    <rPh sb="15" eb="16">
      <t>トキ</t>
    </rPh>
    <phoneticPr fontId="9"/>
  </si>
  <si>
    <t>会員　：買い物かご　クリックした時に表示</t>
    <rPh sb="16" eb="17">
      <t>トキ</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</si>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</sst>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5">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rgb="FF1D1C1D"/>
      <name val="Arial"/>
      <family val="2"/>
    </font>
    <font>
      <sz val="9"/>
      <color rgb="FF1D1C1D"/>
      <name val="游ゴシック Medium"/>
      <family val="3"/>
      <charset val="128"/>
    </font>
  </fonts>
  <fills count="11">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hair">
        <color auto="1"/>
      </left>
      <right style="hair">
        <color auto="1"/>
      </right>
      <top/>
      <bottom style="thin">
        <color indexed="64"/>
      </bottom>
      <diagonal/>
    </border>
  </borders>
  <cellStyleXfs count="1">
    <xf numFmtId="0" fontId="0" fillId="0" borderId="0"/>
  </cellStyleXfs>
  <cellXfs count="90">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3" fillId="0" borderId="6" xfId="0" applyFont="1" applyBorder="1"/>
    <xf numFmtId="0" fontId="14" fillId="0" borderId="14" xfId="0" applyFont="1" applyBorder="1"/>
    <xf numFmtId="0" fontId="1" fillId="10" borderId="6" xfId="0" applyFont="1" applyFill="1" applyBorder="1" applyAlignment="1">
      <alignment vertical="center"/>
    </xf>
    <xf numFmtId="0" fontId="1" fillId="0" borderId="0" xfId="0" applyFont="1"/>
  </cellXfs>
  <cellStyles count="1">
    <cellStyle name="標準" xfId="0" builtinId="0"/>
  </cellStyles>
  <dxfs count="67">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41"/>
  <sheetViews>
    <sheetView tabSelected="1" zoomScaleNormal="100" workbookViewId="0">
      <pane ySplit="4" topLeftCell="A5" activePane="bottomLeft" state="frozen"/>
      <selection pane="bottomLeft" activeCell="D6" sqref="D6"/>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44356</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34"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36"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189</v>
      </c>
      <c r="I27" s="32"/>
      <c r="J27" s="32" t="s">
        <v>190</v>
      </c>
      <c r="K27" s="32"/>
      <c r="L27" s="33">
        <v>44356</v>
      </c>
      <c r="M27" s="33">
        <v>44356</v>
      </c>
      <c r="N27" s="33">
        <v>44355</v>
      </c>
      <c r="O27" s="33">
        <v>44355</v>
      </c>
      <c r="P27" s="32">
        <f>IF($L27&lt;&gt;"",NETWORKDAYS($L27,$M27,休日!$B$4:$B$306),"")</f>
        <v>1</v>
      </c>
      <c r="Q27" s="88">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57"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0</v>
      </c>
      <c r="R31" s="34" t="str">
        <f t="shared" ca="1" si="26"/>
        <v>遅延</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0</v>
      </c>
      <c r="R32" s="34" t="str">
        <f t="shared" ca="1" si="26"/>
        <v>遅延</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69"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69"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69"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69"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69"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69"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69" ht="18.75" customHeight="1">
      <c r="A39" s="18"/>
      <c r="B39" s="28" t="str">
        <f t="shared" si="32"/>
        <v>E28</v>
      </c>
      <c r="C39" s="29">
        <f>IF(AND($D39&lt;&gt;"",$D39&lt;&gt;"○"),MAX($C$3:$C38)+1,$C38)</f>
        <v>3</v>
      </c>
      <c r="D39" s="30"/>
      <c r="E39" s="31">
        <f ca="1">IF(AND($F39&lt;&gt;"",$D38&lt;&gt;""),1,IF($F39&lt;&gt;"",MAX(INDIRECT($B39):$E38)+1,""))</f>
        <v>3</v>
      </c>
      <c r="F39" s="32" t="s">
        <v>184</v>
      </c>
      <c r="G39" s="32" t="str">
        <f t="shared" ref="G39:G135" si="33">IF($H39="","",IF($G38="",1,$G38+1))</f>
        <v/>
      </c>
      <c r="H39" s="32"/>
      <c r="I39" s="32"/>
      <c r="J39" s="32"/>
      <c r="K39" s="32"/>
      <c r="L39" s="33">
        <v>44356</v>
      </c>
      <c r="M39" s="33">
        <v>44368</v>
      </c>
      <c r="N39" s="33"/>
      <c r="O39" s="33"/>
      <c r="P39" s="32">
        <f>IF($L39&lt;&gt;"",NETWORKDAYS($L39,$M39,休日!$B$4:$B$306),"")</f>
        <v>9</v>
      </c>
      <c r="Q39" s="32">
        <v>0</v>
      </c>
      <c r="R39" s="34" t="str">
        <f t="shared" ca="1" si="26"/>
        <v>遅延</v>
      </c>
      <c r="S39" s="35"/>
      <c r="T39" s="35">
        <f t="shared" si="28"/>
        <v>0</v>
      </c>
      <c r="U39" s="36"/>
      <c r="V39" s="25"/>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69" ht="18.75" customHeight="1">
      <c r="A40" s="18"/>
      <c r="B40" s="40" t="str">
        <f t="shared" si="32"/>
        <v>E28</v>
      </c>
      <c r="C40" s="41">
        <f>IF(AND($D40&lt;&gt;"",$D40&lt;&gt;"○"),MAX($C$3:$C39)+1,$C39)</f>
        <v>3</v>
      </c>
      <c r="D40" s="30"/>
      <c r="E40" s="31">
        <f ca="1">IF(AND($F40&lt;&gt;"",$D39&lt;&gt;""),1,IF($F40&lt;&gt;"",MAX(INDIRECT($B40):$E39)+1,""))</f>
        <v>4</v>
      </c>
      <c r="F40" s="32" t="s">
        <v>141</v>
      </c>
      <c r="G40" s="32" t="str">
        <f t="shared" si="33"/>
        <v/>
      </c>
      <c r="H40" s="86"/>
      <c r="I40" s="32"/>
      <c r="J40" s="32"/>
      <c r="K40" s="32"/>
      <c r="L40" s="33"/>
      <c r="M40" s="33"/>
      <c r="N40" s="33"/>
      <c r="O40" s="33"/>
      <c r="P40" s="32" t="str">
        <f>IF($L40&lt;&gt;"",NETWORKDAYS($L40,$M40,休日!$B$4:$B$306),"")</f>
        <v/>
      </c>
      <c r="Q40" s="32">
        <v>0</v>
      </c>
      <c r="R40" s="34" t="str">
        <f t="shared" ca="1" si="26"/>
        <v/>
      </c>
      <c r="S40" s="35"/>
      <c r="T40" s="35">
        <f t="shared" ref="T40:T48" si="34">SUM($V40:$FM40)</f>
        <v>0</v>
      </c>
      <c r="U40" s="36"/>
      <c r="V40" s="54"/>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7"/>
    </row>
    <row r="41" spans="1:169" ht="18.75" customHeight="1">
      <c r="A41" s="18"/>
      <c r="B41" s="40" t="str">
        <f t="shared" si="32"/>
        <v>E28</v>
      </c>
      <c r="C41" s="41">
        <f>IF(AND($D41&lt;&gt;"",$D41&lt;&gt;"○"),MAX($C$3:$C40)+1,$C40)</f>
        <v>3</v>
      </c>
      <c r="D41" s="30"/>
      <c r="E41" s="31" t="str">
        <f ca="1">IF(AND($F41&lt;&gt;"",$D40&lt;&gt;""),1,IF($F41&lt;&gt;"",MAX(INDIRECT($B41):$E40)+1,""))</f>
        <v/>
      </c>
      <c r="F41" s="32"/>
      <c r="G41" s="32">
        <f t="shared" si="33"/>
        <v>1</v>
      </c>
      <c r="H41" s="85" t="s">
        <v>142</v>
      </c>
      <c r="I41" s="32"/>
      <c r="J41" s="32" t="s">
        <v>185</v>
      </c>
      <c r="K41" s="32"/>
      <c r="L41" s="33">
        <v>44356</v>
      </c>
      <c r="M41" s="33">
        <v>44356</v>
      </c>
      <c r="N41" s="33"/>
      <c r="O41" s="33"/>
      <c r="P41" s="32">
        <f>IF($L41&lt;&gt;"",NETWORKDAYS($L41,$M41,休日!$B$4:$B$306),"")</f>
        <v>1</v>
      </c>
      <c r="Q41" s="32">
        <v>0</v>
      </c>
      <c r="R41" s="34" t="str">
        <f t="shared" ca="1" si="26"/>
        <v>遅延</v>
      </c>
      <c r="S41" s="35"/>
      <c r="T41" s="35">
        <f t="shared" si="34"/>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69" ht="18.75" customHeight="1">
      <c r="A42" s="18"/>
      <c r="B42" s="40" t="str">
        <f t="shared" si="32"/>
        <v>E28</v>
      </c>
      <c r="C42" s="41">
        <f>IF(AND($D42&lt;&gt;"",$D42&lt;&gt;"○"),MAX($C$3:$C41)+1,$C41)</f>
        <v>3</v>
      </c>
      <c r="D42" s="30"/>
      <c r="E42" s="31" t="str">
        <f ca="1">IF(AND($F42&lt;&gt;"",$D41&lt;&gt;""),1,IF($F42&lt;&gt;"",MAX(INDIRECT($B42):$E41)+1,""))</f>
        <v/>
      </c>
      <c r="F42" s="32"/>
      <c r="G42" s="32">
        <f t="shared" si="33"/>
        <v>2</v>
      </c>
      <c r="H42" s="85" t="s">
        <v>143</v>
      </c>
      <c r="I42" s="32"/>
      <c r="J42" s="32" t="s">
        <v>185</v>
      </c>
      <c r="K42" s="32"/>
      <c r="L42" s="33">
        <v>44356</v>
      </c>
      <c r="M42" s="33">
        <v>44356</v>
      </c>
      <c r="N42" s="33"/>
      <c r="O42" s="33"/>
      <c r="P42" s="32">
        <f>IF($L42&lt;&gt;"",NETWORKDAYS($L42,$M42,休日!$B$4:$B$306),"")</f>
        <v>1</v>
      </c>
      <c r="Q42" s="32">
        <v>0</v>
      </c>
      <c r="R42" s="34" t="str">
        <f t="shared" ca="1" si="26"/>
        <v>遅延</v>
      </c>
      <c r="S42" s="35"/>
      <c r="T42" s="35">
        <f t="shared" si="34"/>
        <v>0</v>
      </c>
      <c r="U42" s="36"/>
      <c r="V42" s="54"/>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69" ht="18.75" customHeight="1">
      <c r="A43" s="18"/>
      <c r="B43" s="40" t="str">
        <f t="shared" si="32"/>
        <v>E28</v>
      </c>
      <c r="C43" s="41">
        <f>IF(AND($D43&lt;&gt;"",$D43&lt;&gt;"○"),MAX($C$3:$C42)+1,$C42)</f>
        <v>3</v>
      </c>
      <c r="D43" s="30"/>
      <c r="E43" s="31" t="str">
        <f ca="1">IF(AND($F43&lt;&gt;"",$D42&lt;&gt;""),1,IF($F43&lt;&gt;"",MAX(INDIRECT($B43):$E42)+1,""))</f>
        <v/>
      </c>
      <c r="F43" s="32"/>
      <c r="G43" s="32">
        <f t="shared" si="33"/>
        <v>3</v>
      </c>
      <c r="H43" s="85" t="s">
        <v>170</v>
      </c>
      <c r="I43" s="32"/>
      <c r="J43" s="32" t="s">
        <v>185</v>
      </c>
      <c r="K43" s="32"/>
      <c r="L43" s="33">
        <v>44356</v>
      </c>
      <c r="M43" s="33">
        <v>44357</v>
      </c>
      <c r="N43" s="33"/>
      <c r="O43" s="33"/>
      <c r="P43" s="32">
        <f>IF($L43&lt;&gt;"",NETWORKDAYS($L43,$M43,休日!$B$4:$B$306),"")</f>
        <v>2</v>
      </c>
      <c r="Q43" s="32">
        <v>0</v>
      </c>
      <c r="R43" s="34" t="str">
        <f t="shared" ca="1" si="26"/>
        <v>遅延</v>
      </c>
      <c r="S43" s="35"/>
      <c r="T43" s="35">
        <f t="shared" si="34"/>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69" ht="18.75" customHeight="1">
      <c r="A44" s="18"/>
      <c r="B44" s="40" t="str">
        <f t="shared" si="32"/>
        <v>E28</v>
      </c>
      <c r="C44" s="41">
        <f>IF(AND($D44&lt;&gt;"",$D44&lt;&gt;"○"),MAX($C$3:$C43)+1,$C43)</f>
        <v>3</v>
      </c>
      <c r="D44" s="30"/>
      <c r="E44" s="31" t="str">
        <f ca="1">IF(AND($F44&lt;&gt;"",$D43&lt;&gt;""),1,IF($F44&lt;&gt;"",MAX(INDIRECT($B44):$E43)+1,""))</f>
        <v/>
      </c>
      <c r="F44" s="32"/>
      <c r="G44" s="32">
        <f t="shared" si="33"/>
        <v>4</v>
      </c>
      <c r="H44" s="85" t="s">
        <v>171</v>
      </c>
      <c r="I44" s="32"/>
      <c r="J44" s="32" t="s">
        <v>185</v>
      </c>
      <c r="K44" s="32"/>
      <c r="L44" s="33">
        <v>44356</v>
      </c>
      <c r="M44" s="33">
        <v>44357</v>
      </c>
      <c r="N44" s="33"/>
      <c r="O44" s="33"/>
      <c r="P44" s="32">
        <f>IF($L44&lt;&gt;"",NETWORKDAYS($L44,$M44,休日!$B$4:$B$306),"")</f>
        <v>2</v>
      </c>
      <c r="Q44" s="32">
        <v>0</v>
      </c>
      <c r="R44" s="34" t="str">
        <f t="shared" ca="1" si="26"/>
        <v>遅延</v>
      </c>
      <c r="S44" s="35"/>
      <c r="T44" s="35">
        <f t="shared" si="34"/>
        <v>0</v>
      </c>
      <c r="U44" s="36"/>
      <c r="V44" s="54"/>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69" ht="18.75" customHeight="1">
      <c r="A45" s="18"/>
      <c r="B45" s="40" t="str">
        <f t="shared" si="32"/>
        <v>E28</v>
      </c>
      <c r="C45" s="41">
        <f>IF(AND($D45&lt;&gt;"",$D45&lt;&gt;"○"),MAX($C$3:$C44)+1,$C44)</f>
        <v>3</v>
      </c>
      <c r="D45" s="30"/>
      <c r="E45" s="31" t="str">
        <f ca="1">IF(AND($F45&lt;&gt;"",$D44&lt;&gt;""),1,IF($F45&lt;&gt;"",MAX(INDIRECT($B45):$E44)+1,""))</f>
        <v/>
      </c>
      <c r="F45" s="32"/>
      <c r="G45" s="32">
        <f t="shared" si="33"/>
        <v>5</v>
      </c>
      <c r="H45" s="85" t="s">
        <v>144</v>
      </c>
      <c r="I45" s="32"/>
      <c r="J45" s="32" t="s">
        <v>185</v>
      </c>
      <c r="K45" s="32"/>
      <c r="L45" s="33">
        <v>44357</v>
      </c>
      <c r="M45" s="33">
        <v>44357</v>
      </c>
      <c r="N45" s="33"/>
      <c r="O45" s="33"/>
      <c r="P45" s="32">
        <f>IF($L45&lt;&gt;"",NETWORKDAYS($L45,$M45,休日!$B$4:$B$306),"")</f>
        <v>1</v>
      </c>
      <c r="Q45" s="32">
        <v>0</v>
      </c>
      <c r="R45" s="34" t="str">
        <f t="shared" ca="1" si="26"/>
        <v/>
      </c>
      <c r="S45" s="35"/>
      <c r="T45" s="35">
        <f t="shared" si="34"/>
        <v>0</v>
      </c>
      <c r="U45" s="36"/>
      <c r="V45" s="54"/>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69" ht="18.75" customHeight="1">
      <c r="A46" s="18"/>
      <c r="B46" s="40" t="str">
        <f t="shared" si="32"/>
        <v>E28</v>
      </c>
      <c r="C46" s="41">
        <f>IF(AND($D46&lt;&gt;"",$D46&lt;&gt;"○"),MAX($C$3:$C45)+1,$C45)</f>
        <v>3</v>
      </c>
      <c r="D46" s="30"/>
      <c r="E46" s="31" t="str">
        <f ca="1">IF(AND($F46&lt;&gt;"",$D45&lt;&gt;""),1,IF($F46&lt;&gt;"",MAX(INDIRECT($B46):$E45)+1,""))</f>
        <v/>
      </c>
      <c r="F46" s="32"/>
      <c r="G46" s="32">
        <f t="shared" si="33"/>
        <v>6</v>
      </c>
      <c r="H46" s="84" t="s">
        <v>145</v>
      </c>
      <c r="I46" s="32"/>
      <c r="J46" s="32" t="s">
        <v>185</v>
      </c>
      <c r="K46" s="32"/>
      <c r="L46" s="33">
        <v>44357</v>
      </c>
      <c r="M46" s="33">
        <v>44357</v>
      </c>
      <c r="N46" s="33"/>
      <c r="O46" s="33"/>
      <c r="P46" s="32">
        <f>IF($L46&lt;&gt;"",NETWORKDAYS($L46,$M46,休日!$B$4:$B$306),"")</f>
        <v>1</v>
      </c>
      <c r="Q46" s="32">
        <v>0</v>
      </c>
      <c r="R46" s="34" t="str">
        <f t="shared" ca="1" si="26"/>
        <v/>
      </c>
      <c r="S46" s="35"/>
      <c r="T46" s="35">
        <f t="shared" si="34"/>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69" ht="18.75" customHeight="1">
      <c r="A47" s="18"/>
      <c r="B47" s="40" t="str">
        <f t="shared" si="32"/>
        <v>E28</v>
      </c>
      <c r="C47" s="41">
        <f>IF(AND($D47&lt;&gt;"",$D47&lt;&gt;"○"),MAX($C$3:$C46)+1,$C46)</f>
        <v>3</v>
      </c>
      <c r="D47" s="30"/>
      <c r="E47" s="31">
        <f ca="1">IF(AND($F47&lt;&gt;"",$D46&lt;&gt;""),1,IF($F47&lt;&gt;"",MAX(INDIRECT($B47):$E46)+1,""))</f>
        <v>5</v>
      </c>
      <c r="F47" s="84" t="s">
        <v>146</v>
      </c>
      <c r="G47" s="32" t="str">
        <f t="shared" si="33"/>
        <v/>
      </c>
      <c r="H47" s="32"/>
      <c r="I47" s="32"/>
      <c r="J47" s="32"/>
      <c r="K47" s="32"/>
      <c r="L47" s="33"/>
      <c r="M47" s="33"/>
      <c r="N47" s="33"/>
      <c r="O47" s="33"/>
      <c r="P47" s="32" t="str">
        <f>IF($L47&lt;&gt;"",NETWORKDAYS($L47,$M47,休日!$B$4:$B$306),"")</f>
        <v/>
      </c>
      <c r="Q47" s="32">
        <v>0</v>
      </c>
      <c r="R47" s="34" t="str">
        <f t="shared" ca="1" si="26"/>
        <v/>
      </c>
      <c r="S47" s="35"/>
      <c r="T47" s="35">
        <f t="shared" si="34"/>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69" ht="18.75" customHeight="1">
      <c r="A48" s="18"/>
      <c r="B48" s="40" t="str">
        <f t="shared" si="32"/>
        <v>E28</v>
      </c>
      <c r="C48" s="41">
        <f>IF(AND($D48&lt;&gt;"",$D48&lt;&gt;"○"),MAX($C$47:$C47)+1,$C47)</f>
        <v>3</v>
      </c>
      <c r="D48" s="30"/>
      <c r="E48" s="31" t="str">
        <f ca="1">IF(AND($F48&lt;&gt;"",$D47&lt;&gt;""),1,IF($F48&lt;&gt;"",MAX(INDIRECT($B48):$E47)+1,""))</f>
        <v/>
      </c>
      <c r="F48" s="32"/>
      <c r="G48" s="32">
        <f t="shared" si="33"/>
        <v>1</v>
      </c>
      <c r="H48" s="85" t="s">
        <v>203</v>
      </c>
      <c r="I48" s="32"/>
      <c r="J48" s="32" t="s">
        <v>185</v>
      </c>
      <c r="K48" s="32"/>
      <c r="L48" s="33">
        <v>44358</v>
      </c>
      <c r="M48" s="33">
        <v>44358</v>
      </c>
      <c r="N48" s="33"/>
      <c r="O48" s="33"/>
      <c r="P48" s="32">
        <f>IF($L48&lt;&gt;"",NETWORKDAYS($L48,$M48,休日!$B$4:$B$306),"")</f>
        <v>1</v>
      </c>
      <c r="Q48" s="32">
        <v>0</v>
      </c>
      <c r="R48" s="34" t="str">
        <f t="shared" ca="1" si="26"/>
        <v/>
      </c>
      <c r="S48" s="35"/>
      <c r="T48" s="35">
        <f t="shared" si="34"/>
        <v>0</v>
      </c>
      <c r="U48" s="36"/>
      <c r="V48" s="54"/>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28" t="str">
        <f>IF(AND($D49&lt;&gt;"",$F49=""),"E"&amp;ROW(),$B48)</f>
        <v>E28</v>
      </c>
      <c r="C49" s="29">
        <f>IF(AND($D49&lt;&gt;"",$D49&lt;&gt;"○"),MAX($C$48:$C48)+1,$C48)</f>
        <v>3</v>
      </c>
      <c r="D49" s="30"/>
      <c r="E49" s="31" t="str">
        <f ca="1">IF(AND($F49&lt;&gt;"",$D48&lt;&gt;""),1,IF($F49&lt;&gt;"",MAX(INDIRECT($B49):$E48)+1,""))</f>
        <v/>
      </c>
      <c r="F49" s="32"/>
      <c r="G49" s="32">
        <f>IF($H49="","",IF($G48="",1,$G48+1))</f>
        <v>2</v>
      </c>
      <c r="H49" s="85" t="s">
        <v>204</v>
      </c>
      <c r="I49" s="32"/>
      <c r="J49" s="32" t="s">
        <v>185</v>
      </c>
      <c r="K49" s="32"/>
      <c r="L49" s="33">
        <v>44358</v>
      </c>
      <c r="M49" s="33">
        <v>44358</v>
      </c>
      <c r="N49" s="33"/>
      <c r="O49" s="33"/>
      <c r="P49" s="32">
        <f>IF($L49&lt;&gt;"",NETWORKDAYS($L49,$M49,休日!$B$4:$B$306),"")</f>
        <v>1</v>
      </c>
      <c r="Q49" s="32">
        <v>0</v>
      </c>
      <c r="R49" s="34" t="str">
        <f t="shared" ca="1" si="26"/>
        <v/>
      </c>
      <c r="S49" s="35"/>
      <c r="T49" s="35">
        <f t="shared" ref="T49" si="35">SUM($V49:$FM49)</f>
        <v>0</v>
      </c>
      <c r="U49" s="36"/>
      <c r="V49" s="54"/>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28" t="str">
        <f t="shared" si="32"/>
        <v>E28</v>
      </c>
      <c r="C50" s="29">
        <f>IF(AND($D50&lt;&gt;"",$D50&lt;&gt;"○"),MAX($C$3:$C49)+1,$C49)</f>
        <v>3</v>
      </c>
      <c r="D50" s="30"/>
      <c r="E50" s="31" t="str">
        <f ca="1">IF(AND($F50&lt;&gt;"",$D49&lt;&gt;""),1,IF($F50&lt;&gt;"",MAX(INDIRECT($B50):$E49)+1,""))</f>
        <v/>
      </c>
      <c r="F50" s="32"/>
      <c r="G50" s="32">
        <f t="shared" si="33"/>
        <v>3</v>
      </c>
      <c r="H50" s="85" t="s">
        <v>205</v>
      </c>
      <c r="I50" s="32"/>
      <c r="J50" s="32" t="s">
        <v>185</v>
      </c>
      <c r="K50" s="32"/>
      <c r="L50" s="33">
        <v>44361</v>
      </c>
      <c r="M50" s="33">
        <v>44361</v>
      </c>
      <c r="N50" s="33"/>
      <c r="O50" s="33"/>
      <c r="P50" s="32">
        <f>IF($L50&lt;&gt;"",NETWORKDAYS($L50,$M50,休日!$B$4:$B$306),"")</f>
        <v>1</v>
      </c>
      <c r="Q50" s="32">
        <v>0</v>
      </c>
      <c r="R50" s="34" t="str">
        <f t="shared" ref="R50:R59" ca="1" si="36">IF(OR(AND($N50="",$L50&lt;&gt;"",$L50&lt;=$U$1),AND($M50&lt;&gt;"",Q50&lt;100,$M50&lt;=$U$1)),"遅延","")</f>
        <v/>
      </c>
      <c r="S50" s="35"/>
      <c r="T50" s="35">
        <f t="shared" si="28"/>
        <v>0</v>
      </c>
      <c r="U50" s="36"/>
      <c r="V50" s="54"/>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40" t="str">
        <f t="shared" si="32"/>
        <v>E28</v>
      </c>
      <c r="C51" s="41">
        <f>IF(AND($D51&lt;&gt;"",$D51&lt;&gt;"○"),MAX($C$3:$C50)+1,$C50)</f>
        <v>3</v>
      </c>
      <c r="D51" s="30"/>
      <c r="E51" s="31" t="str">
        <f ca="1">IF(AND($F51&lt;&gt;"",$D50&lt;&gt;""),1,IF($F51&lt;&gt;"",MAX(INDIRECT($B51):$E50)+1,""))</f>
        <v/>
      </c>
      <c r="F51" s="32"/>
      <c r="G51" s="32">
        <f t="shared" si="33"/>
        <v>4</v>
      </c>
      <c r="H51" s="85" t="s">
        <v>147</v>
      </c>
      <c r="I51" s="32"/>
      <c r="J51" s="32" t="s">
        <v>185</v>
      </c>
      <c r="K51" s="32"/>
      <c r="L51" s="33">
        <v>44361</v>
      </c>
      <c r="M51" s="33">
        <v>44361</v>
      </c>
      <c r="N51" s="33"/>
      <c r="O51" s="33"/>
      <c r="P51" s="32">
        <f>IF($L51&lt;&gt;"",NETWORKDAYS($L51,$M51,休日!$B$4:$B$306),"")</f>
        <v>1</v>
      </c>
      <c r="Q51" s="32">
        <v>0</v>
      </c>
      <c r="R51" s="34" t="str">
        <f t="shared" ca="1" si="36"/>
        <v/>
      </c>
      <c r="S51" s="35"/>
      <c r="T51" s="35">
        <f t="shared" ref="T51:T59" si="37">SUM($V51:$FM51)</f>
        <v>0</v>
      </c>
      <c r="U51" s="36"/>
      <c r="V51" s="54"/>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40" t="str">
        <f t="shared" si="32"/>
        <v>E28</v>
      </c>
      <c r="C52" s="41">
        <f>IF(AND($D52&lt;&gt;"",$D52&lt;&gt;"○"),MAX($C$3:$C51)+1,$C51)</f>
        <v>3</v>
      </c>
      <c r="D52" s="30"/>
      <c r="E52" s="31" t="str">
        <f ca="1">IF(AND($F52&lt;&gt;"",$D51&lt;&gt;""),1,IF($F52&lt;&gt;"",MAX(INDIRECT($B52):$E51)+1,""))</f>
        <v/>
      </c>
      <c r="F52" s="32"/>
      <c r="G52" s="32">
        <f t="shared" si="33"/>
        <v>5</v>
      </c>
      <c r="H52" s="84" t="s">
        <v>148</v>
      </c>
      <c r="I52" s="32"/>
      <c r="J52" s="32" t="s">
        <v>185</v>
      </c>
      <c r="K52" s="32"/>
      <c r="L52" s="33">
        <v>44361</v>
      </c>
      <c r="M52" s="33">
        <v>44361</v>
      </c>
      <c r="N52" s="33"/>
      <c r="O52" s="33"/>
      <c r="P52" s="32">
        <f>IF($L52&lt;&gt;"",NETWORKDAYS($L52,$M52,休日!$B$4:$B$306),"")</f>
        <v>1</v>
      </c>
      <c r="Q52" s="32">
        <v>0</v>
      </c>
      <c r="R52" s="34" t="str">
        <f t="shared" ca="1" si="36"/>
        <v/>
      </c>
      <c r="S52" s="35"/>
      <c r="T52" s="35">
        <f t="shared" si="37"/>
        <v>0</v>
      </c>
      <c r="U52" s="36"/>
      <c r="V52" s="54"/>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40" t="str">
        <f t="shared" si="32"/>
        <v>E28</v>
      </c>
      <c r="C53" s="41">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6"/>
        <v/>
      </c>
      <c r="S53" s="35"/>
      <c r="T53" s="35">
        <f t="shared" si="37"/>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40" t="str">
        <f t="shared" si="32"/>
        <v>E28</v>
      </c>
      <c r="C54" s="41">
        <f>IF(AND($D54&lt;&gt;"",$D54&lt;&gt;"○"),MAX($C$3:$C53)+1,$C53)</f>
        <v>3</v>
      </c>
      <c r="D54" s="30"/>
      <c r="E54" s="31">
        <f ca="1">IF(AND($F54&lt;&gt;"",$D53&lt;&gt;""),1,IF($F54&lt;&gt;"",MAX(INDIRECT($B54):$E53)+1,""))</f>
        <v>6</v>
      </c>
      <c r="F54" s="84" t="s">
        <v>149</v>
      </c>
      <c r="G54" s="32" t="str">
        <f t="shared" si="33"/>
        <v/>
      </c>
      <c r="H54" s="32"/>
      <c r="I54" s="32"/>
      <c r="J54" s="32"/>
      <c r="K54" s="32"/>
      <c r="L54" s="33"/>
      <c r="M54" s="33"/>
      <c r="N54" s="33"/>
      <c r="O54" s="33"/>
      <c r="P54" s="32" t="str">
        <f>IF($L54&lt;&gt;"",NETWORKDAYS($L54,$M54,休日!$B$4:$B$306),"")</f>
        <v/>
      </c>
      <c r="Q54" s="32">
        <v>0</v>
      </c>
      <c r="R54" s="34" t="str">
        <f t="shared" ca="1" si="36"/>
        <v/>
      </c>
      <c r="S54" s="35"/>
      <c r="T54" s="35">
        <f t="shared" si="37"/>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40" t="str">
        <f t="shared" si="32"/>
        <v>E28</v>
      </c>
      <c r="C55" s="41">
        <f>IF(AND($D55&lt;&gt;"",$D55&lt;&gt;"○"),MAX($C$3:$C54)+1,$C54)</f>
        <v>3</v>
      </c>
      <c r="D55" s="30"/>
      <c r="E55" s="31" t="str">
        <f ca="1">IF(AND($F55&lt;&gt;"",$D54&lt;&gt;""),1,IF($F55&lt;&gt;"",MAX(INDIRECT($B55):$E54)+1,""))</f>
        <v/>
      </c>
      <c r="F55" s="32"/>
      <c r="G55" s="32">
        <f t="shared" si="33"/>
        <v>1</v>
      </c>
      <c r="H55" s="85" t="s">
        <v>150</v>
      </c>
      <c r="I55" s="32"/>
      <c r="J55" s="84" t="s">
        <v>186</v>
      </c>
      <c r="K55" s="32"/>
      <c r="L55" s="33">
        <v>44361</v>
      </c>
      <c r="M55" s="33">
        <v>44363</v>
      </c>
      <c r="N55" s="33"/>
      <c r="O55" s="33"/>
      <c r="P55" s="32">
        <f>IF($L55&lt;&gt;"",NETWORKDAYS($L55,$M55,休日!$B$4:$B$306),"")</f>
        <v>3</v>
      </c>
      <c r="Q55" s="32">
        <v>0</v>
      </c>
      <c r="R55" s="34" t="str">
        <f t="shared" ca="1" si="36"/>
        <v/>
      </c>
      <c r="S55" s="35"/>
      <c r="T55" s="35">
        <f t="shared" si="37"/>
        <v>0</v>
      </c>
      <c r="U55" s="36"/>
      <c r="V55" s="54"/>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40" t="str">
        <f t="shared" si="32"/>
        <v>E28</v>
      </c>
      <c r="C56" s="41">
        <f>IF(AND($D56&lt;&gt;"",$D56&lt;&gt;"○"),MAX($C$3:$C55)+1,$C55)</f>
        <v>3</v>
      </c>
      <c r="D56" s="30"/>
      <c r="E56" s="31" t="str">
        <f ca="1">IF(AND($F56&lt;&gt;"",$D55&lt;&gt;""),1,IF($F56&lt;&gt;"",MAX(INDIRECT($B56):$E55)+1,""))</f>
        <v/>
      </c>
      <c r="F56" s="32"/>
      <c r="G56" s="32">
        <f t="shared" si="33"/>
        <v>2</v>
      </c>
      <c r="H56" s="85" t="s">
        <v>151</v>
      </c>
      <c r="I56" s="32"/>
      <c r="J56" s="84" t="s">
        <v>186</v>
      </c>
      <c r="K56" s="32"/>
      <c r="L56" s="33">
        <v>44361</v>
      </c>
      <c r="M56" s="33">
        <v>44363</v>
      </c>
      <c r="N56" s="33"/>
      <c r="O56" s="33"/>
      <c r="P56" s="32">
        <f>IF($L56&lt;&gt;"",NETWORKDAYS($L56,$M56,休日!$B$4:$B$306),"")</f>
        <v>3</v>
      </c>
      <c r="Q56" s="32">
        <v>0</v>
      </c>
      <c r="R56" s="34" t="str">
        <f t="shared" ca="1" si="36"/>
        <v/>
      </c>
      <c r="S56" s="35"/>
      <c r="T56" s="35">
        <f t="shared" si="37"/>
        <v>0</v>
      </c>
      <c r="U56" s="36"/>
      <c r="V56" s="54"/>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40" t="str">
        <f t="shared" si="32"/>
        <v>E28</v>
      </c>
      <c r="C57" s="41">
        <f>IF(AND($D57&lt;&gt;"",$D57&lt;&gt;"○"),MAX($C$3:$C56)+1,$C56)</f>
        <v>3</v>
      </c>
      <c r="D57" s="30"/>
      <c r="E57" s="31" t="str">
        <f ca="1">IF(AND($F57&lt;&gt;"",$D56&lt;&gt;""),1,IF($F57&lt;&gt;"",MAX(INDIRECT($B57):$E56)+1,""))</f>
        <v/>
      </c>
      <c r="F57" s="32"/>
      <c r="G57" s="32">
        <f t="shared" si="33"/>
        <v>3</v>
      </c>
      <c r="H57" s="85" t="s">
        <v>152</v>
      </c>
      <c r="I57" s="32"/>
      <c r="J57" s="84" t="s">
        <v>186</v>
      </c>
      <c r="K57" s="32"/>
      <c r="L57" s="33">
        <v>44361</v>
      </c>
      <c r="M57" s="33">
        <v>44363</v>
      </c>
      <c r="N57" s="33"/>
      <c r="O57" s="33"/>
      <c r="P57" s="32">
        <f>IF($L57&lt;&gt;"",NETWORKDAYS($L57,$M57,休日!$B$4:$B$306),"")</f>
        <v>3</v>
      </c>
      <c r="Q57" s="32">
        <v>0</v>
      </c>
      <c r="R57" s="34" t="str">
        <f t="shared" ca="1" si="36"/>
        <v/>
      </c>
      <c r="S57" s="35"/>
      <c r="T57" s="35">
        <f t="shared" si="37"/>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40" t="str">
        <f t="shared" si="32"/>
        <v>E28</v>
      </c>
      <c r="C58" s="41">
        <f>IF(AND($D58&lt;&gt;"",$D58&lt;&gt;"○"),MAX($C$3:$C57)+1,$C57)</f>
        <v>3</v>
      </c>
      <c r="D58" s="30"/>
      <c r="E58" s="31" t="str">
        <f ca="1">IF(AND($F58&lt;&gt;"",$D57&lt;&gt;""),1,IF($F58&lt;&gt;"",MAX(INDIRECT($B58):$E57)+1,""))</f>
        <v/>
      </c>
      <c r="F58" s="32"/>
      <c r="G58" s="32">
        <f t="shared" si="33"/>
        <v>4</v>
      </c>
      <c r="H58" s="85" t="s">
        <v>153</v>
      </c>
      <c r="I58" s="32"/>
      <c r="J58" s="84" t="s">
        <v>186</v>
      </c>
      <c r="K58" s="32"/>
      <c r="L58" s="33">
        <v>44361</v>
      </c>
      <c r="M58" s="33">
        <v>44363</v>
      </c>
      <c r="N58" s="33"/>
      <c r="O58" s="33"/>
      <c r="P58" s="32">
        <f>IF($L58&lt;&gt;"",NETWORKDAYS($L58,$M58,休日!$B$4:$B$306),"")</f>
        <v>3</v>
      </c>
      <c r="Q58" s="32">
        <v>0</v>
      </c>
      <c r="R58" s="34" t="str">
        <f t="shared" ca="1" si="36"/>
        <v/>
      </c>
      <c r="S58" s="35"/>
      <c r="T58" s="35">
        <f t="shared" si="37"/>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40" t="str">
        <f t="shared" si="32"/>
        <v>E28</v>
      </c>
      <c r="C59" s="41">
        <f>IF(AND($D59&lt;&gt;"",$D59&lt;&gt;"○"),MAX($C$3:$C58)+1,$C58)</f>
        <v>3</v>
      </c>
      <c r="D59" s="30"/>
      <c r="E59" s="31" t="str">
        <f ca="1">IF(AND($F59&lt;&gt;"",$D58&lt;&gt;""),1,IF($F59&lt;&gt;"",MAX(INDIRECT($B59):$E58)+1,""))</f>
        <v/>
      </c>
      <c r="F59" s="32"/>
      <c r="G59" s="32">
        <f t="shared" si="33"/>
        <v>5</v>
      </c>
      <c r="H59" s="85" t="s">
        <v>154</v>
      </c>
      <c r="I59" s="32"/>
      <c r="J59" s="84" t="s">
        <v>186</v>
      </c>
      <c r="K59" s="32"/>
      <c r="L59" s="33">
        <v>44361</v>
      </c>
      <c r="M59" s="33">
        <v>44363</v>
      </c>
      <c r="N59" s="33"/>
      <c r="O59" s="33"/>
      <c r="P59" s="32">
        <f>IF($L59&lt;&gt;"",NETWORKDAYS($L59,$M59,休日!$B$4:$B$306),"")</f>
        <v>3</v>
      </c>
      <c r="Q59" s="32">
        <v>0</v>
      </c>
      <c r="R59" s="34" t="str">
        <f t="shared" ca="1" si="36"/>
        <v/>
      </c>
      <c r="S59" s="35"/>
      <c r="T59" s="35">
        <f t="shared" si="37"/>
        <v>0</v>
      </c>
      <c r="U59" s="36"/>
      <c r="V59" s="54"/>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28" t="str">
        <f>IF(AND($D60&lt;&gt;"",$F60=""),"E"&amp;ROW(),$B59)</f>
        <v>E28</v>
      </c>
      <c r="C60" s="29">
        <f>IF(AND($D60&lt;&gt;"",$D60&lt;&gt;"○"),MAX($C$3:$C59)+1,$C59)</f>
        <v>3</v>
      </c>
      <c r="D60" s="30"/>
      <c r="E60" s="31" t="str">
        <f ca="1">IF(AND($F60&lt;&gt;"",$D59&lt;&gt;""),1,IF($F60&lt;&gt;"",MAX(INDIRECT($B60):$E59)+1,""))</f>
        <v/>
      </c>
      <c r="F60" s="32"/>
      <c r="G60" s="32">
        <f>IF($H60="","",IF($G59="",1,$G59+1))</f>
        <v>6</v>
      </c>
      <c r="H60" s="87" t="s">
        <v>155</v>
      </c>
      <c r="I60" s="32"/>
      <c r="J60" s="84" t="s">
        <v>186</v>
      </c>
      <c r="K60" s="32"/>
      <c r="L60" s="33">
        <v>44361</v>
      </c>
      <c r="M60" s="33">
        <v>44363</v>
      </c>
      <c r="N60" s="33"/>
      <c r="O60" s="33"/>
      <c r="P60" s="32">
        <f>IF($L60&lt;&gt;"",NETWORKDAYS($L60,$M60,休日!$B$4:$B$306),"")</f>
        <v>3</v>
      </c>
      <c r="Q60" s="32">
        <v>0</v>
      </c>
      <c r="R60" s="34" t="str">
        <f t="shared" ca="1" si="26"/>
        <v/>
      </c>
      <c r="S60" s="35"/>
      <c r="T60" s="35">
        <f t="shared" si="28"/>
        <v>0</v>
      </c>
      <c r="U60" s="36"/>
      <c r="V60" s="25"/>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28" t="str">
        <f t="shared" si="32"/>
        <v>E28</v>
      </c>
      <c r="C61" s="29">
        <f>IF(AND($D61&lt;&gt;"",$D61&lt;&gt;"○"),MAX($C$3:$C60)+1,$C60)</f>
        <v>3</v>
      </c>
      <c r="D61" s="30"/>
      <c r="E61" s="31" t="str">
        <f ca="1">IF(AND($F61&lt;&gt;"",$D60&lt;&gt;""),1,IF($F61&lt;&gt;"",MAX(INDIRECT($B61):$E60)+1,""))</f>
        <v/>
      </c>
      <c r="F61" s="32"/>
      <c r="G61" s="32">
        <f t="shared" si="33"/>
        <v>7</v>
      </c>
      <c r="H61" s="85" t="s">
        <v>156</v>
      </c>
      <c r="I61" s="32"/>
      <c r="J61" s="84" t="s">
        <v>186</v>
      </c>
      <c r="K61" s="32"/>
      <c r="L61" s="33">
        <v>44361</v>
      </c>
      <c r="M61" s="33">
        <v>44363</v>
      </c>
      <c r="N61" s="33"/>
      <c r="O61" s="33"/>
      <c r="P61" s="32">
        <f>IF($L61&lt;&gt;"",NETWORKDAYS($L61,$M61,休日!$B$4:$B$306),"")</f>
        <v>3</v>
      </c>
      <c r="Q61" s="32">
        <v>0</v>
      </c>
      <c r="R61" s="34" t="str">
        <f t="shared" ref="R61:R70" ca="1" si="38">IF(OR(AND($N61="",$L61&lt;&gt;"",$L61&lt;=$U$1),AND($M61&lt;&gt;"",Q61&lt;100,$M61&lt;=$U$1)),"遅延","")</f>
        <v/>
      </c>
      <c r="S61" s="35"/>
      <c r="T61" s="35">
        <f t="shared" si="28"/>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40" t="str">
        <f t="shared" si="32"/>
        <v>E28</v>
      </c>
      <c r="C62" s="41">
        <f>IF(AND($D62&lt;&gt;"",$D62&lt;&gt;"○"),MAX($C$3:$C61)+1,$C61)</f>
        <v>3</v>
      </c>
      <c r="D62" s="30"/>
      <c r="E62" s="31" t="str">
        <f ca="1">IF(AND($F62&lt;&gt;"",$D61&lt;&gt;""),1,IF($F62&lt;&gt;"",MAX(INDIRECT($B62):$E61)+1,""))</f>
        <v/>
      </c>
      <c r="F62" s="32"/>
      <c r="G62" s="32">
        <f t="shared" si="33"/>
        <v>8</v>
      </c>
      <c r="H62" s="85" t="s">
        <v>157</v>
      </c>
      <c r="I62" s="32"/>
      <c r="J62" s="84" t="s">
        <v>186</v>
      </c>
      <c r="K62" s="32"/>
      <c r="L62" s="33">
        <v>44356</v>
      </c>
      <c r="M62" s="33">
        <v>44358</v>
      </c>
      <c r="N62" s="33"/>
      <c r="O62" s="33"/>
      <c r="P62" s="32">
        <f>IF($L62&lt;&gt;"",NETWORKDAYS($L62,$M62,休日!$B$4:$B$306),"")</f>
        <v>3</v>
      </c>
      <c r="Q62" s="32">
        <v>0</v>
      </c>
      <c r="R62" s="34" t="str">
        <f t="shared" ca="1" si="38"/>
        <v>遅延</v>
      </c>
      <c r="S62" s="35"/>
      <c r="T62" s="35">
        <f t="shared" ref="T62:T70" si="39">SUM($V62:$FM62)</f>
        <v>0</v>
      </c>
      <c r="U62" s="36"/>
      <c r="V62" s="54"/>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40" t="str">
        <f t="shared" si="32"/>
        <v>E28</v>
      </c>
      <c r="C63" s="41">
        <f>IF(AND($D63&lt;&gt;"",$D63&lt;&gt;"○"),MAX($C$3:$C62)+1,$C62)</f>
        <v>3</v>
      </c>
      <c r="D63" s="30"/>
      <c r="E63" s="31" t="str">
        <f ca="1">IF(AND($F63&lt;&gt;"",$D62&lt;&gt;""),1,IF($F63&lt;&gt;"",MAX(INDIRECT($B63):$E62)+1,""))</f>
        <v/>
      </c>
      <c r="F63" s="32"/>
      <c r="G63" s="32">
        <f t="shared" si="33"/>
        <v>9</v>
      </c>
      <c r="H63" s="85" t="s">
        <v>158</v>
      </c>
      <c r="I63" s="32"/>
      <c r="J63" s="84" t="s">
        <v>186</v>
      </c>
      <c r="K63" s="32"/>
      <c r="L63" s="33">
        <v>44356</v>
      </c>
      <c r="M63" s="33">
        <v>44358</v>
      </c>
      <c r="N63" s="33"/>
      <c r="O63" s="33"/>
      <c r="P63" s="32">
        <f>IF($L63&lt;&gt;"",NETWORKDAYS($L63,$M63,休日!$B$4:$B$306),"")</f>
        <v>3</v>
      </c>
      <c r="Q63" s="32">
        <v>0</v>
      </c>
      <c r="R63" s="34" t="str">
        <f t="shared" ca="1" si="38"/>
        <v>遅延</v>
      </c>
      <c r="S63" s="35"/>
      <c r="T63" s="35">
        <f t="shared" si="39"/>
        <v>0</v>
      </c>
      <c r="U63" s="36"/>
      <c r="V63" s="54"/>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40" t="str">
        <f t="shared" si="32"/>
        <v>E28</v>
      </c>
      <c r="C64" s="41">
        <f>IF(AND($D64&lt;&gt;"",$D64&lt;&gt;"○"),MAX($C$3:$C63)+1,$C63)</f>
        <v>3</v>
      </c>
      <c r="D64" s="30"/>
      <c r="E64" s="31" t="str">
        <f ca="1">IF(AND($F64&lt;&gt;"",$D63&lt;&gt;""),1,IF($F64&lt;&gt;"",MAX(INDIRECT($B64):$E63)+1,""))</f>
        <v/>
      </c>
      <c r="F64" s="32"/>
      <c r="G64" s="32">
        <f t="shared" si="33"/>
        <v>10</v>
      </c>
      <c r="H64" s="85" t="s">
        <v>169</v>
      </c>
      <c r="I64" s="32"/>
      <c r="J64" s="84" t="s">
        <v>186</v>
      </c>
      <c r="K64" s="32"/>
      <c r="L64" s="33">
        <v>44361</v>
      </c>
      <c r="M64" s="33">
        <v>44363</v>
      </c>
      <c r="N64" s="33"/>
      <c r="O64" s="33"/>
      <c r="P64" s="32">
        <f>IF($L64&lt;&gt;"",NETWORKDAYS($L64,$M64,休日!$B$4:$B$306),"")</f>
        <v>3</v>
      </c>
      <c r="Q64" s="32">
        <v>0</v>
      </c>
      <c r="R64" s="34" t="str">
        <f t="shared" ca="1" si="38"/>
        <v/>
      </c>
      <c r="S64" s="35"/>
      <c r="T64" s="35">
        <f t="shared" si="39"/>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40" t="str">
        <f t="shared" si="32"/>
        <v>E28</v>
      </c>
      <c r="C65" s="41">
        <f>IF(AND($D65&lt;&gt;"",$D65&lt;&gt;"○"),MAX($C$3:$C64)+1,$C64)</f>
        <v>3</v>
      </c>
      <c r="D65" s="30"/>
      <c r="E65" s="31" t="str">
        <f ca="1">IF(AND($F65&lt;&gt;"",$D64&lt;&gt;""),1,IF($F65&lt;&gt;"",MAX(INDIRECT($B65):$E64)+1,""))</f>
        <v/>
      </c>
      <c r="F65" s="32"/>
      <c r="G65" s="32">
        <f t="shared" si="33"/>
        <v>11</v>
      </c>
      <c r="H65" s="85" t="s">
        <v>168</v>
      </c>
      <c r="I65" s="32"/>
      <c r="J65" s="84" t="s">
        <v>186</v>
      </c>
      <c r="K65" s="32"/>
      <c r="L65" s="33">
        <v>44361</v>
      </c>
      <c r="M65" s="33">
        <v>44363</v>
      </c>
      <c r="N65" s="33"/>
      <c r="O65" s="33"/>
      <c r="P65" s="32">
        <f>IF($L65&lt;&gt;"",NETWORKDAYS($L65,$M65,休日!$B$4:$B$306),"")</f>
        <v>3</v>
      </c>
      <c r="Q65" s="32">
        <v>0</v>
      </c>
      <c r="R65" s="34" t="str">
        <f t="shared" ca="1" si="38"/>
        <v/>
      </c>
      <c r="S65" s="35"/>
      <c r="T65" s="35">
        <f t="shared" si="39"/>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40" t="str">
        <f t="shared" si="32"/>
        <v>E28</v>
      </c>
      <c r="C66" s="41">
        <f>IF(AND($D66&lt;&gt;"",$D66&lt;&gt;"○"),MAX($C$3:$C65)+1,$C65)</f>
        <v>3</v>
      </c>
      <c r="D66" s="30"/>
      <c r="E66" s="31" t="str">
        <f ca="1">IF(AND($F66&lt;&gt;"",$D65&lt;&gt;""),1,IF($F66&lt;&gt;"",MAX(INDIRECT($B66):$E65)+1,""))</f>
        <v/>
      </c>
      <c r="F66" s="32"/>
      <c r="G66" s="32">
        <f t="shared" si="33"/>
        <v>12</v>
      </c>
      <c r="H66" s="85" t="s">
        <v>159</v>
      </c>
      <c r="I66" s="32"/>
      <c r="J66" s="84" t="s">
        <v>186</v>
      </c>
      <c r="K66" s="32"/>
      <c r="L66" s="33">
        <v>44364</v>
      </c>
      <c r="M66" s="33">
        <v>44368</v>
      </c>
      <c r="N66" s="33"/>
      <c r="O66" s="33"/>
      <c r="P66" s="32">
        <f>IF($L66&lt;&gt;"",NETWORKDAYS($L66,$M66,休日!$B$4:$B$306),"")</f>
        <v>3</v>
      </c>
      <c r="Q66" s="32">
        <v>0</v>
      </c>
      <c r="R66" s="34" t="str">
        <f t="shared" ca="1" si="38"/>
        <v/>
      </c>
      <c r="S66" s="35"/>
      <c r="T66" s="35">
        <f t="shared" si="39"/>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40" t="str">
        <f t="shared" si="32"/>
        <v>E28</v>
      </c>
      <c r="C67" s="41">
        <f>IF(AND($D67&lt;&gt;"",$D67&lt;&gt;"○"),MAX($C$3:$C66)+1,$C66)</f>
        <v>3</v>
      </c>
      <c r="D67" s="30"/>
      <c r="E67" s="31" t="str">
        <f ca="1">IF(AND($F67&lt;&gt;"",$D66&lt;&gt;""),1,IF($F67&lt;&gt;"",MAX(INDIRECT($B67):$E66)+1,""))</f>
        <v/>
      </c>
      <c r="F67" s="32"/>
      <c r="G67" s="32">
        <f t="shared" si="33"/>
        <v>13</v>
      </c>
      <c r="H67" s="85" t="s">
        <v>160</v>
      </c>
      <c r="I67" s="32"/>
      <c r="J67" s="84" t="s">
        <v>186</v>
      </c>
      <c r="K67" s="32"/>
      <c r="L67" s="33">
        <v>44364</v>
      </c>
      <c r="M67" s="33">
        <v>44368</v>
      </c>
      <c r="N67" s="33"/>
      <c r="O67" s="33"/>
      <c r="P67" s="32">
        <f>IF($L67&lt;&gt;"",NETWORKDAYS($L67,$M67,休日!$B$4:$B$306),"")</f>
        <v>3</v>
      </c>
      <c r="Q67" s="32">
        <v>0</v>
      </c>
      <c r="R67" s="34" t="str">
        <f t="shared" ca="1" si="38"/>
        <v/>
      </c>
      <c r="S67" s="35"/>
      <c r="T67" s="35">
        <f t="shared" si="39"/>
        <v>0</v>
      </c>
      <c r="U67" s="36"/>
      <c r="V67" s="54"/>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40" t="str">
        <f t="shared" si="32"/>
        <v>E28</v>
      </c>
      <c r="C68" s="41">
        <f>IF(AND($D68&lt;&gt;"",$D68&lt;&gt;"○"),MAX($C$3:$C67)+1,$C67)</f>
        <v>3</v>
      </c>
      <c r="D68" s="30"/>
      <c r="E68" s="31" t="str">
        <f ca="1">IF(AND($F68&lt;&gt;"",$D67&lt;&gt;""),1,IF($F68&lt;&gt;"",MAX(INDIRECT($B68):$E67)+1,""))</f>
        <v/>
      </c>
      <c r="F68" s="32"/>
      <c r="G68" s="32">
        <f t="shared" si="33"/>
        <v>14</v>
      </c>
      <c r="H68" s="85" t="s">
        <v>161</v>
      </c>
      <c r="I68" s="32"/>
      <c r="J68" s="84" t="s">
        <v>186</v>
      </c>
      <c r="K68" s="32"/>
      <c r="L68" s="33">
        <v>44356</v>
      </c>
      <c r="M68" s="33">
        <v>44356</v>
      </c>
      <c r="N68" s="33"/>
      <c r="O68" s="33"/>
      <c r="P68" s="32">
        <f>IF($L68&lt;&gt;"",NETWORKDAYS($L68,$M68,休日!$B$4:$B$306),"")</f>
        <v>1</v>
      </c>
      <c r="Q68" s="32">
        <v>0</v>
      </c>
      <c r="R68" s="34" t="str">
        <f t="shared" ca="1" si="38"/>
        <v>遅延</v>
      </c>
      <c r="S68" s="35"/>
      <c r="T68" s="35">
        <f t="shared" si="39"/>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40" t="str">
        <f t="shared" si="32"/>
        <v>E28</v>
      </c>
      <c r="C69" s="41">
        <f>IF(AND($D69&lt;&gt;"",$D69&lt;&gt;"○"),MAX($C$3:$C68)+1,$C68)</f>
        <v>3</v>
      </c>
      <c r="D69" s="30"/>
      <c r="E69" s="31" t="str">
        <f ca="1">IF(AND($F69&lt;&gt;"",$D68&lt;&gt;""),1,IF($F69&lt;&gt;"",MAX(INDIRECT($B69):$E68)+1,""))</f>
        <v/>
      </c>
      <c r="F69" s="32"/>
      <c r="G69" s="32">
        <f t="shared" si="33"/>
        <v>15</v>
      </c>
      <c r="H69" s="84" t="s">
        <v>162</v>
      </c>
      <c r="I69" s="32"/>
      <c r="J69" s="84" t="s">
        <v>186</v>
      </c>
      <c r="K69" s="32"/>
      <c r="L69" s="33">
        <v>44356</v>
      </c>
      <c r="M69" s="33">
        <v>44358</v>
      </c>
      <c r="N69" s="33"/>
      <c r="O69" s="33"/>
      <c r="P69" s="32">
        <f>IF($L69&lt;&gt;"",NETWORKDAYS($L69,$M69,休日!$B$4:$B$306),"")</f>
        <v>3</v>
      </c>
      <c r="Q69" s="32">
        <v>0</v>
      </c>
      <c r="R69" s="34" t="str">
        <f t="shared" ca="1" si="38"/>
        <v>遅延</v>
      </c>
      <c r="S69" s="35"/>
      <c r="T69" s="35">
        <f t="shared" si="39"/>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40" t="str">
        <f t="shared" si="32"/>
        <v>E28</v>
      </c>
      <c r="C70" s="41">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8"/>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28" t="str">
        <f>IF(AND($D71&lt;&gt;"",$F71=""),"E"&amp;ROW(),$B70)</f>
        <v>E28</v>
      </c>
      <c r="C71" s="29">
        <f>IF(AND($D71&lt;&gt;"",$D71&lt;&gt;"○"),MAX($C$3:$C70)+1,$C70)</f>
        <v>3</v>
      </c>
      <c r="D71" s="30"/>
      <c r="E71" s="31" t="str">
        <f ca="1">IF(AND($F71&lt;&gt;"",$D70&lt;&gt;""),1,IF($F71&lt;&gt;"",MAX(INDIRECT($B71):$E70)+1,""))</f>
        <v/>
      </c>
      <c r="F71" s="84"/>
      <c r="G71" s="32" t="str">
        <f>IF($H71="","",IF($G70="",1,$G70+1))</f>
        <v/>
      </c>
      <c r="H71" s="32"/>
      <c r="I71" s="32"/>
      <c r="J71" s="32"/>
      <c r="K71" s="32"/>
      <c r="L71" s="33"/>
      <c r="M71" s="33"/>
      <c r="N71" s="33"/>
      <c r="O71" s="33"/>
      <c r="P71" s="32" t="str">
        <f>IF($L71&lt;&gt;"",NETWORKDAYS($L71,$M71,休日!$B$4:$B$306),"")</f>
        <v/>
      </c>
      <c r="Q71" s="32">
        <v>0</v>
      </c>
      <c r="R71" s="34" t="str">
        <f t="shared" ca="1" si="26"/>
        <v/>
      </c>
      <c r="S71" s="35"/>
      <c r="T71" s="35">
        <f t="shared" si="28"/>
        <v>0</v>
      </c>
      <c r="U71" s="36"/>
      <c r="V71" s="25"/>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28" t="str">
        <f t="shared" si="32"/>
        <v>E28</v>
      </c>
      <c r="C72" s="29">
        <f>IF(AND($D72&lt;&gt;"",$D72&lt;&gt;"○"),MAX($C$3:$C71)+1,$C71)</f>
        <v>3</v>
      </c>
      <c r="D72" s="30"/>
      <c r="E72" s="31">
        <f ca="1">IF(AND($F72&lt;&gt;"",$D71&lt;&gt;""),1,IF($F72&lt;&gt;"",MAX(INDIRECT($B72):$E71)+1,""))</f>
        <v>7</v>
      </c>
      <c r="F72" s="85" t="s">
        <v>202</v>
      </c>
      <c r="G72" s="32" t="str">
        <f t="shared" si="33"/>
        <v/>
      </c>
      <c r="H72" s="32"/>
      <c r="I72" s="32"/>
      <c r="J72" s="32"/>
      <c r="K72" s="32"/>
      <c r="L72" s="33"/>
      <c r="M72" s="33"/>
      <c r="N72" s="33"/>
      <c r="O72" s="33"/>
      <c r="P72" s="32" t="str">
        <f>IF($L72&lt;&gt;"",NETWORKDAYS($L72,$M72,休日!$B$4:$B$306),"")</f>
        <v/>
      </c>
      <c r="Q72" s="32">
        <v>0</v>
      </c>
      <c r="R72" s="34" t="str">
        <f t="shared" ref="R72:R106" ca="1" si="40">IF(OR(AND($N72="",$L72&lt;&gt;"",$L72&lt;=$U$1),AND($M72&lt;&gt;"",Q72&lt;100,$M72&lt;=$U$1)),"遅延","")</f>
        <v/>
      </c>
      <c r="S72" s="35"/>
      <c r="T72" s="35">
        <f t="shared" si="28"/>
        <v>0</v>
      </c>
      <c r="U72" s="36"/>
      <c r="V72" s="54"/>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40" t="str">
        <f t="shared" si="32"/>
        <v>E28</v>
      </c>
      <c r="C73" s="41">
        <f>IF(AND($D73&lt;&gt;"",$D73&lt;&gt;"○"),MAX($C$3:$C72)+1,$C72)</f>
        <v>3</v>
      </c>
      <c r="D73" s="30"/>
      <c r="E73" s="31" t="str">
        <f ca="1">IF(AND($F73&lt;&gt;"",$D72&lt;&gt;""),1,IF($F73&lt;&gt;"",MAX(INDIRECT($B73):$E72)+1,""))</f>
        <v/>
      </c>
      <c r="F73" s="32"/>
      <c r="G73" s="32">
        <f t="shared" si="33"/>
        <v>1</v>
      </c>
      <c r="H73" s="85" t="s">
        <v>167</v>
      </c>
      <c r="I73" s="32"/>
      <c r="J73" s="32" t="s">
        <v>188</v>
      </c>
      <c r="K73" s="32"/>
      <c r="L73" s="33">
        <v>44356</v>
      </c>
      <c r="M73" s="33">
        <v>44356</v>
      </c>
      <c r="N73" s="33"/>
      <c r="O73" s="33"/>
      <c r="P73" s="32">
        <f>IF($L73&lt;&gt;"",NETWORKDAYS($L73,$M73,休日!$B$4:$B$306),"")</f>
        <v>1</v>
      </c>
      <c r="Q73" s="32">
        <v>0</v>
      </c>
      <c r="R73" s="34" t="str">
        <f t="shared" ca="1" si="40"/>
        <v>遅延</v>
      </c>
      <c r="S73" s="35"/>
      <c r="T73" s="35">
        <f t="shared" ref="T73:T96" si="41">SUM($V73:$FM73)</f>
        <v>0</v>
      </c>
      <c r="U73" s="36"/>
      <c r="V73" s="54"/>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40" t="str">
        <f t="shared" si="32"/>
        <v>E28</v>
      </c>
      <c r="C74" s="41">
        <f>IF(AND($D74&lt;&gt;"",$D74&lt;&gt;"○"),MAX($C$3:$C73)+1,$C73)</f>
        <v>3</v>
      </c>
      <c r="D74" s="30"/>
      <c r="E74" s="31" t="str">
        <f ca="1">IF(AND($F74&lt;&gt;"",$D73&lt;&gt;""),1,IF($F74&lt;&gt;"",MAX(INDIRECT($B74):$E73)+1,""))</f>
        <v/>
      </c>
      <c r="F74" s="32"/>
      <c r="G74" s="32">
        <f t="shared" si="33"/>
        <v>2</v>
      </c>
      <c r="H74" s="85" t="s">
        <v>163</v>
      </c>
      <c r="I74" s="32"/>
      <c r="J74" s="32" t="s">
        <v>188</v>
      </c>
      <c r="K74" s="32"/>
      <c r="L74" s="33">
        <v>44356</v>
      </c>
      <c r="M74" s="33">
        <v>44357</v>
      </c>
      <c r="N74" s="33"/>
      <c r="O74" s="33"/>
      <c r="P74" s="32">
        <f>IF($L74&lt;&gt;"",NETWORKDAYS($L74,$M74,休日!$B$4:$B$306),"")</f>
        <v>2</v>
      </c>
      <c r="Q74" s="32">
        <v>0</v>
      </c>
      <c r="R74" s="34" t="str">
        <f t="shared" ca="1" si="40"/>
        <v>遅延</v>
      </c>
      <c r="S74" s="35"/>
      <c r="T74" s="35">
        <f t="shared" si="41"/>
        <v>0</v>
      </c>
      <c r="U74" s="36"/>
      <c r="V74" s="54"/>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40" t="str">
        <f t="shared" si="32"/>
        <v>E28</v>
      </c>
      <c r="C75" s="41">
        <f>IF(AND($D75&lt;&gt;"",$D75&lt;&gt;"○"),MAX($C$3:$C74)+1,$C74)</f>
        <v>3</v>
      </c>
      <c r="D75" s="30"/>
      <c r="E75" s="31" t="str">
        <f ca="1">IF(AND($F75&lt;&gt;"",$D74&lt;&gt;""),1,IF($F75&lt;&gt;"",MAX(INDIRECT($B75):$E74)+1,""))</f>
        <v/>
      </c>
      <c r="F75" s="32"/>
      <c r="G75" s="32">
        <f t="shared" si="33"/>
        <v>3</v>
      </c>
      <c r="H75" s="85" t="s">
        <v>164</v>
      </c>
      <c r="I75" s="32"/>
      <c r="J75" s="32" t="s">
        <v>188</v>
      </c>
      <c r="K75" s="32"/>
      <c r="L75" s="33">
        <v>44357</v>
      </c>
      <c r="M75" s="33">
        <v>44361</v>
      </c>
      <c r="N75" s="33"/>
      <c r="O75" s="33"/>
      <c r="P75" s="32">
        <f>IF($L75&lt;&gt;"",NETWORKDAYS($L75,$M75,休日!$B$4:$B$306),"")</f>
        <v>3</v>
      </c>
      <c r="Q75" s="32">
        <v>0</v>
      </c>
      <c r="R75" s="34" t="str">
        <f t="shared" ca="1" si="40"/>
        <v/>
      </c>
      <c r="S75" s="35"/>
      <c r="T75" s="35">
        <f t="shared" si="41"/>
        <v>0</v>
      </c>
      <c r="U75" s="36"/>
      <c r="V75" s="54"/>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40" t="str">
        <f t="shared" si="32"/>
        <v>E28</v>
      </c>
      <c r="C76" s="41">
        <f>IF(AND($D76&lt;&gt;"",$D76&lt;&gt;"○"),MAX($C$3:$C75)+1,$C75)</f>
        <v>3</v>
      </c>
      <c r="D76" s="30"/>
      <c r="E76" s="31" t="str">
        <f ca="1">IF(AND($F76&lt;&gt;"",$D75&lt;&gt;""),1,IF($F76&lt;&gt;"",MAX(INDIRECT($B76):$E75)+1,""))</f>
        <v/>
      </c>
      <c r="F76" s="32"/>
      <c r="G76" s="32">
        <f t="shared" si="33"/>
        <v>4</v>
      </c>
      <c r="H76" s="85" t="s">
        <v>165</v>
      </c>
      <c r="I76" s="32"/>
      <c r="J76" s="32" t="s">
        <v>188</v>
      </c>
      <c r="K76" s="32"/>
      <c r="L76" s="33">
        <v>44361</v>
      </c>
      <c r="M76" s="33">
        <v>44362</v>
      </c>
      <c r="N76" s="33"/>
      <c r="O76" s="33"/>
      <c r="P76" s="32">
        <f>IF($L76&lt;&gt;"",NETWORKDAYS($L76,$M76,休日!$B$4:$B$306),"")</f>
        <v>2</v>
      </c>
      <c r="Q76" s="32">
        <v>0</v>
      </c>
      <c r="R76" s="34" t="str">
        <f t="shared" ca="1" si="40"/>
        <v/>
      </c>
      <c r="S76" s="35"/>
      <c r="T76" s="35">
        <f t="shared" si="41"/>
        <v>0</v>
      </c>
      <c r="U76" s="36"/>
      <c r="V76" s="54"/>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40" t="str">
        <f t="shared" si="32"/>
        <v>E28</v>
      </c>
      <c r="C77" s="41">
        <f>IF(AND($D77&lt;&gt;"",$D77&lt;&gt;"○"),MAX($C$3:$C76)+1,$C76)</f>
        <v>3</v>
      </c>
      <c r="D77" s="30"/>
      <c r="E77" s="31" t="str">
        <f ca="1">IF(AND($F77&lt;&gt;"",$D76&lt;&gt;""),1,IF($F77&lt;&gt;"",MAX(INDIRECT($B77):$E76)+1,""))</f>
        <v/>
      </c>
      <c r="F77" s="32"/>
      <c r="G77" s="32" t="str">
        <f t="shared" si="33"/>
        <v/>
      </c>
      <c r="H77" s="84"/>
      <c r="I77" s="32"/>
      <c r="J77" s="32"/>
      <c r="K77" s="32"/>
      <c r="L77" s="33"/>
      <c r="M77" s="33"/>
      <c r="N77" s="33"/>
      <c r="O77" s="33"/>
      <c r="P77" s="32" t="str">
        <f>IF($L77&lt;&gt;"",NETWORKDAYS($L77,$M77,休日!$B$4:$B$306),"")</f>
        <v/>
      </c>
      <c r="Q77" s="32">
        <v>0</v>
      </c>
      <c r="R77" s="34" t="str">
        <f t="shared" ca="1" si="40"/>
        <v/>
      </c>
      <c r="S77" s="35"/>
      <c r="T77" s="35">
        <f t="shared" si="41"/>
        <v>0</v>
      </c>
      <c r="U77" s="36"/>
      <c r="V77" s="54"/>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40" t="str">
        <f t="shared" si="32"/>
        <v>E28</v>
      </c>
      <c r="C78" s="41">
        <f>IF(AND($D78&lt;&gt;"",$D78&lt;&gt;"○"),MAX($C$3:$C77)+1,$C77)</f>
        <v>3</v>
      </c>
      <c r="D78" s="30"/>
      <c r="E78" s="31">
        <f ca="1">IF(AND($F78&lt;&gt;"",$D77&lt;&gt;""),1,IF($F78&lt;&gt;"",MAX(INDIRECT($B78):$E77)+1,""))</f>
        <v>8</v>
      </c>
      <c r="F78" s="32" t="s">
        <v>166</v>
      </c>
      <c r="G78" s="32" t="str">
        <f t="shared" si="33"/>
        <v/>
      </c>
      <c r="H78" s="32"/>
      <c r="I78" s="32"/>
      <c r="J78" s="32"/>
      <c r="K78" s="32"/>
      <c r="L78" s="33"/>
      <c r="M78" s="33"/>
      <c r="N78" s="33"/>
      <c r="O78" s="33"/>
      <c r="P78" s="32" t="str">
        <f>IF($L78&lt;&gt;"",NETWORKDAYS($L78,$M78,休日!$B$4:$B$306),"")</f>
        <v/>
      </c>
      <c r="Q78" s="32">
        <v>0</v>
      </c>
      <c r="R78" s="34" t="str">
        <f t="shared" ca="1" si="40"/>
        <v/>
      </c>
      <c r="S78" s="35"/>
      <c r="T78" s="35">
        <f t="shared" si="41"/>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40" t="str">
        <f t="shared" si="32"/>
        <v>E28</v>
      </c>
      <c r="C79" s="41">
        <f>IF(AND($D79&lt;&gt;"",$D79&lt;&gt;"○"),MAX($C$3:$C78)+1,$C78)</f>
        <v>3</v>
      </c>
      <c r="D79" s="30"/>
      <c r="E79" s="31" t="str">
        <f ca="1">IF(AND($F79&lt;&gt;"",$D78&lt;&gt;""),1,IF($F79&lt;&gt;"",MAX(INDIRECT($B79):$E78)+1,""))</f>
        <v/>
      </c>
      <c r="F79" s="84"/>
      <c r="G79" s="32">
        <f t="shared" si="33"/>
        <v>1</v>
      </c>
      <c r="H79" s="89" t="s">
        <v>210</v>
      </c>
      <c r="I79" s="32"/>
      <c r="J79" s="32" t="s">
        <v>187</v>
      </c>
      <c r="K79" s="32"/>
      <c r="L79" s="33">
        <v>44357</v>
      </c>
      <c r="M79" s="33">
        <v>44361</v>
      </c>
      <c r="N79" s="33"/>
      <c r="O79" s="33"/>
      <c r="P79" s="32">
        <f>IF($L79&lt;&gt;"",NETWORKDAYS($L79,$M79,休日!$B$4:$B$306),"")</f>
        <v>3</v>
      </c>
      <c r="Q79" s="32">
        <v>0</v>
      </c>
      <c r="R79" s="34" t="str">
        <f t="shared" ca="1" si="40"/>
        <v/>
      </c>
      <c r="S79" s="35"/>
      <c r="T79" s="35">
        <f t="shared" si="41"/>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28" t="str">
        <f t="shared" si="32"/>
        <v>E28</v>
      </c>
      <c r="C80" s="29">
        <f>IF(AND($D80&lt;&gt;"",$D80&lt;&gt;"○"),MAX($C$3:$C79)+1,$C79)</f>
        <v>3</v>
      </c>
      <c r="D80" s="30"/>
      <c r="E80" s="31" t="str">
        <f ca="1">IF(AND($F80&lt;&gt;"",$D79&lt;&gt;""),1,IF($F80&lt;&gt;"",MAX(INDIRECT($B80):$E79)+1,""))</f>
        <v/>
      </c>
      <c r="F80" s="32"/>
      <c r="G80" s="32">
        <f t="shared" si="33"/>
        <v>2</v>
      </c>
      <c r="H80" s="32" t="s">
        <v>209</v>
      </c>
      <c r="I80" s="32"/>
      <c r="J80" s="32" t="s">
        <v>187</v>
      </c>
      <c r="K80" s="32"/>
      <c r="L80" s="33">
        <v>44361</v>
      </c>
      <c r="M80" s="33">
        <v>44362</v>
      </c>
      <c r="N80" s="33"/>
      <c r="O80" s="33"/>
      <c r="P80" s="32">
        <f>IF($L80&lt;&gt;"",NETWORKDAYS($L80,$M80,休日!$B$4:$B$306),"")</f>
        <v>2</v>
      </c>
      <c r="Q80" s="32">
        <v>0</v>
      </c>
      <c r="R80" s="34" t="str">
        <f t="shared" ca="1" si="40"/>
        <v/>
      </c>
      <c r="S80" s="35"/>
      <c r="T80" s="35">
        <f t="shared" si="28"/>
        <v>0</v>
      </c>
      <c r="U80" s="36"/>
      <c r="V80" s="54"/>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28" t="str">
        <f t="shared" si="32"/>
        <v>E28</v>
      </c>
      <c r="C81" s="29">
        <f>IF(AND($D81&lt;&gt;"",$D81&lt;&gt;"○"),MAX($C$3:$C80)+1,$C80)</f>
        <v>3</v>
      </c>
      <c r="D81" s="30"/>
      <c r="E81" s="31" t="str">
        <f ca="1">IF(AND($F81&lt;&gt;"",$D80&lt;&gt;""),1,IF($F81&lt;&gt;"",MAX(INDIRECT($B81):$E80)+1,""))</f>
        <v/>
      </c>
      <c r="F81" s="32"/>
      <c r="G81" s="32">
        <f t="shared" si="33"/>
        <v>3</v>
      </c>
      <c r="H81" s="32" t="s">
        <v>208</v>
      </c>
      <c r="I81" s="32"/>
      <c r="J81" s="32" t="s">
        <v>187</v>
      </c>
      <c r="K81" s="32"/>
      <c r="L81" s="33">
        <v>44363</v>
      </c>
      <c r="M81" s="33">
        <v>44363</v>
      </c>
      <c r="N81" s="33"/>
      <c r="O81" s="33"/>
      <c r="P81" s="32">
        <f>IF($L81&lt;&gt;"",NETWORKDAYS($L81,$M81,休日!$B$4:$B$306),"")</f>
        <v>1</v>
      </c>
      <c r="Q81" s="32">
        <v>0</v>
      </c>
      <c r="R81" s="34" t="str">
        <f t="shared" ca="1" si="40"/>
        <v/>
      </c>
      <c r="S81" s="35"/>
      <c r="T81" s="35">
        <f t="shared" si="28"/>
        <v>0</v>
      </c>
      <c r="U81" s="36"/>
      <c r="V81" s="54"/>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28" t="str">
        <f t="shared" si="32"/>
        <v>E28</v>
      </c>
      <c r="C82" s="29">
        <f>IF(AND($D82&lt;&gt;"",$D82&lt;&gt;"○"),MAX($C$3:$C81)+1,$C81)</f>
        <v>3</v>
      </c>
      <c r="D82" s="30"/>
      <c r="E82" s="31" t="str">
        <f ca="1">IF(AND($F82&lt;&gt;"",$D81&lt;&gt;""),1,IF($F82&lt;&gt;"",MAX(INDIRECT($B82):$E81)+1,""))</f>
        <v/>
      </c>
      <c r="F82" s="32"/>
      <c r="G82" s="32">
        <f t="shared" si="33"/>
        <v>4</v>
      </c>
      <c r="H82" s="32" t="s">
        <v>207</v>
      </c>
      <c r="I82" s="32"/>
      <c r="J82" s="32" t="s">
        <v>187</v>
      </c>
      <c r="K82" s="32"/>
      <c r="L82" s="33">
        <v>44364</v>
      </c>
      <c r="M82" s="33">
        <v>44365</v>
      </c>
      <c r="N82" s="33"/>
      <c r="O82" s="33"/>
      <c r="P82" s="32">
        <f>IF($L82&lt;&gt;"",NETWORKDAYS($L82,$M82,休日!$B$4:$B$306),"")</f>
        <v>2</v>
      </c>
      <c r="Q82" s="32">
        <v>0</v>
      </c>
      <c r="R82" s="34" t="str">
        <f t="shared" ca="1" si="40"/>
        <v/>
      </c>
      <c r="S82" s="35"/>
      <c r="T82" s="35">
        <f t="shared" si="28"/>
        <v>0</v>
      </c>
      <c r="U82" s="36"/>
      <c r="V82" s="54"/>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28" t="str">
        <f t="shared" si="32"/>
        <v>E28</v>
      </c>
      <c r="C83" s="29">
        <f>IF(AND($D83&lt;&gt;"",$D83&lt;&gt;"○"),MAX($C$3:$C82)+1,$C82)</f>
        <v>3</v>
      </c>
      <c r="D83" s="30"/>
      <c r="E83" s="31" t="str">
        <f ca="1">IF(AND($F83&lt;&gt;"",$D82&lt;&gt;""),1,IF($F83&lt;&gt;"",MAX(INDIRECT($B83):$E82)+1,""))</f>
        <v/>
      </c>
      <c r="F83" s="32"/>
      <c r="G83" s="32">
        <f t="shared" si="33"/>
        <v>5</v>
      </c>
      <c r="H83" s="32" t="s">
        <v>206</v>
      </c>
      <c r="I83" s="32"/>
      <c r="J83" s="32" t="s">
        <v>187</v>
      </c>
      <c r="K83" s="32"/>
      <c r="L83" s="33">
        <v>44366</v>
      </c>
      <c r="M83" s="33">
        <v>44367</v>
      </c>
      <c r="N83" s="33"/>
      <c r="O83" s="33"/>
      <c r="P83" s="32">
        <f>IF($L83&lt;&gt;"",NETWORKDAYS($L83,$M83,休日!$B$4:$B$306),"")</f>
        <v>0</v>
      </c>
      <c r="Q83" s="32">
        <v>0</v>
      </c>
      <c r="R83" s="34" t="str">
        <f t="shared" ca="1" si="40"/>
        <v/>
      </c>
      <c r="S83" s="35"/>
      <c r="T83" s="35">
        <f t="shared" si="28"/>
        <v>0</v>
      </c>
      <c r="U83" s="36"/>
      <c r="V83" s="54"/>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28" t="str">
        <f t="shared" si="32"/>
        <v>E28</v>
      </c>
      <c r="C84" s="29">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40"/>
        <v/>
      </c>
      <c r="S84" s="35"/>
      <c r="T84" s="35">
        <f t="shared" ref="T84:T86" si="42">SUM($V84:$FM84)</f>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28" t="str">
        <f t="shared" si="32"/>
        <v>E28</v>
      </c>
      <c r="C85" s="29">
        <f>IF(AND($D85&lt;&gt;"",$D85&lt;&gt;"○"),MAX($C$3:$C84)+1,$C84)</f>
        <v>3</v>
      </c>
      <c r="D85" s="30"/>
      <c r="E85" s="31" t="str">
        <f ca="1">IF(AND($F85&lt;&gt;"",$D84&lt;&gt;""),1,IF($F85&lt;&gt;"",MAX(INDIRECT($B85):$E84)+1,""))</f>
        <v/>
      </c>
      <c r="F85" s="32"/>
      <c r="G85" s="32" t="str">
        <f t="shared" si="33"/>
        <v/>
      </c>
      <c r="H85" s="32"/>
      <c r="I85" s="32"/>
      <c r="J85" s="32"/>
      <c r="K85" s="32"/>
      <c r="L85" s="33"/>
      <c r="M85" s="33"/>
      <c r="N85" s="33"/>
      <c r="O85" s="33"/>
      <c r="P85" s="32" t="str">
        <f>IF($L85&lt;&gt;"",NETWORKDAYS($L85,$M85,休日!$B$4:$B$306),"")</f>
        <v/>
      </c>
      <c r="Q85" s="32">
        <v>0</v>
      </c>
      <c r="R85" s="34" t="str">
        <f t="shared" ca="1" si="40"/>
        <v/>
      </c>
      <c r="S85" s="35"/>
      <c r="T85" s="35">
        <f t="shared" si="42"/>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28" t="str">
        <f t="shared" si="32"/>
        <v>E28</v>
      </c>
      <c r="C86" s="29">
        <f>IF(AND($D86&lt;&gt;"",$D86&lt;&gt;"○"),MAX($C$3:$C85)+1,$C85)</f>
        <v>3</v>
      </c>
      <c r="D86" s="30"/>
      <c r="E86" s="31" t="str">
        <f ca="1">IF(AND($F86&lt;&gt;"",$D85&lt;&gt;""),1,IF($F86&lt;&gt;"",MAX(INDIRECT($B86):$E85)+1,""))</f>
        <v/>
      </c>
      <c r="F86" s="32"/>
      <c r="G86" s="32" t="str">
        <f t="shared" si="33"/>
        <v/>
      </c>
      <c r="H86" s="32"/>
      <c r="I86" s="32"/>
      <c r="J86" s="32"/>
      <c r="K86" s="32"/>
      <c r="L86" s="33"/>
      <c r="M86" s="33"/>
      <c r="N86" s="33"/>
      <c r="O86" s="33"/>
      <c r="P86" s="32" t="str">
        <f>IF($L86&lt;&gt;"",NETWORKDAYS($L86,$M86,休日!$B$4:$B$306),"")</f>
        <v/>
      </c>
      <c r="Q86" s="32">
        <v>0</v>
      </c>
      <c r="R86" s="34" t="str">
        <f t="shared" ca="1" si="40"/>
        <v/>
      </c>
      <c r="S86" s="35"/>
      <c r="T86" s="35">
        <f t="shared" si="42"/>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40" t="str">
        <f>IF(AND($D87&lt;&gt;"",$F87=""),"E"&amp;ROW(),$B86)</f>
        <v>E28</v>
      </c>
      <c r="C87" s="41">
        <f>IF(AND($D87&lt;&gt;"",$D87&lt;&gt;"○"),MAX($C$3:$C86)+1,$C86)</f>
        <v>3</v>
      </c>
      <c r="D87" s="30"/>
      <c r="E87" s="31" t="str">
        <f ca="1">IF(AND($F87&lt;&gt;"",$D86&lt;&gt;""),1,IF($F87&lt;&gt;"",MAX(INDIRECT($B87):$E86)+1,""))</f>
        <v/>
      </c>
      <c r="F87" s="32"/>
      <c r="G87" s="32" t="str">
        <f>IF($H87="","",IF($G86="",1,$G86+1))</f>
        <v/>
      </c>
      <c r="H87" s="84"/>
      <c r="I87" s="32"/>
      <c r="J87" s="32"/>
      <c r="K87" s="32"/>
      <c r="L87" s="33"/>
      <c r="M87" s="33"/>
      <c r="N87" s="33"/>
      <c r="O87" s="33"/>
      <c r="P87" s="32" t="str">
        <f>IF($L87&lt;&gt;"",NETWORKDAYS($L87,$M87,休日!$B$4:$B$306),"")</f>
        <v/>
      </c>
      <c r="Q87" s="32">
        <v>0</v>
      </c>
      <c r="R87" s="34" t="str">
        <f t="shared" ca="1" si="40"/>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28" t="str">
        <f t="shared" si="32"/>
        <v>E28</v>
      </c>
      <c r="C88" s="29">
        <f>IF(AND($D88&lt;&gt;"",$D88&lt;&gt;"○"),MAX($C$3:$C87)+1,$C87)</f>
        <v>3</v>
      </c>
      <c r="D88" s="30"/>
      <c r="E88" s="31" t="str">
        <f ca="1">IF(AND($F88&lt;&gt;"",$D87&lt;&gt;""),1,IF($F88&lt;&gt;"",MAX(INDIRECT($B88):$E87)+1,""))</f>
        <v/>
      </c>
      <c r="F88" s="32"/>
      <c r="G88" s="32" t="str">
        <f t="shared" si="33"/>
        <v/>
      </c>
      <c r="H88" s="32"/>
      <c r="I88" s="32"/>
      <c r="J88" s="32"/>
      <c r="K88" s="32"/>
      <c r="L88" s="33"/>
      <c r="M88" s="33"/>
      <c r="N88" s="33"/>
      <c r="O88" s="33"/>
      <c r="P88" s="32" t="str">
        <f>IF($L88&lt;&gt;"",NETWORKDAYS($L88,$M88,休日!$B$4:$B$306),"")</f>
        <v/>
      </c>
      <c r="Q88" s="32">
        <v>0</v>
      </c>
      <c r="R88" s="34" t="str">
        <f t="shared" ref="R88:R95" ca="1" si="43">IF(OR(AND($N88="",$L88&lt;&gt;"",$L88&lt;=$U$1),AND($M88&lt;&gt;"",Q88&lt;100,$M88&lt;=$U$1)),"遅延","")</f>
        <v/>
      </c>
      <c r="S88" s="35"/>
      <c r="T88" s="35">
        <f t="shared" si="28"/>
        <v>0</v>
      </c>
      <c r="U88" s="36"/>
      <c r="V88" s="54"/>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28" t="str">
        <f t="shared" si="32"/>
        <v>E28</v>
      </c>
      <c r="C89" s="29">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43"/>
        <v/>
      </c>
      <c r="S89" s="35"/>
      <c r="T89" s="35">
        <f t="shared" si="28"/>
        <v>0</v>
      </c>
      <c r="U89" s="36"/>
      <c r="V89" s="54"/>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28" t="str">
        <f t="shared" si="32"/>
        <v>E28</v>
      </c>
      <c r="C90" s="29">
        <f>IF(AND($D90&lt;&gt;"",$D90&lt;&gt;"○"),MAX($C$3:$C89)+1,$C89)</f>
        <v>3</v>
      </c>
      <c r="D90" s="30"/>
      <c r="E90" s="31" t="str">
        <f ca="1">IF(AND($F90&lt;&gt;"",$D89&lt;&gt;""),1,IF($F90&lt;&gt;"",MAX(INDIRECT($B90):$E89)+1,""))</f>
        <v/>
      </c>
      <c r="F90" s="32"/>
      <c r="G90" s="32" t="str">
        <f t="shared" si="33"/>
        <v/>
      </c>
      <c r="H90" s="32"/>
      <c r="I90" s="32"/>
      <c r="J90" s="32"/>
      <c r="K90" s="32"/>
      <c r="L90" s="33"/>
      <c r="M90" s="33"/>
      <c r="N90" s="33"/>
      <c r="O90" s="33"/>
      <c r="P90" s="32" t="str">
        <f>IF($L90&lt;&gt;"",NETWORKDAYS($L90,$M90,休日!$B$4:$B$306),"")</f>
        <v/>
      </c>
      <c r="Q90" s="32">
        <v>0</v>
      </c>
      <c r="R90" s="34" t="str">
        <f t="shared" ca="1" si="43"/>
        <v/>
      </c>
      <c r="S90" s="35"/>
      <c r="T90" s="35">
        <f t="shared" si="28"/>
        <v>0</v>
      </c>
      <c r="U90" s="36"/>
      <c r="V90" s="54"/>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28" t="str">
        <f t="shared" si="32"/>
        <v>E28</v>
      </c>
      <c r="C91" s="29">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43"/>
        <v/>
      </c>
      <c r="S91" s="35"/>
      <c r="T91" s="35">
        <f t="shared" si="28"/>
        <v>0</v>
      </c>
      <c r="U91" s="36"/>
      <c r="V91" s="54"/>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28" t="str">
        <f t="shared" si="32"/>
        <v>E28</v>
      </c>
      <c r="C92" s="29">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43"/>
        <v/>
      </c>
      <c r="S92" s="35"/>
      <c r="T92" s="35">
        <f t="shared" ref="T92:T94" si="44">SUM($V92:$FM92)</f>
        <v>0</v>
      </c>
      <c r="U92" s="36"/>
      <c r="V92" s="54"/>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28" t="str">
        <f t="shared" si="32"/>
        <v>E28</v>
      </c>
      <c r="C93" s="29">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43"/>
        <v/>
      </c>
      <c r="S93" s="35"/>
      <c r="T93" s="35">
        <f t="shared" si="44"/>
        <v>0</v>
      </c>
      <c r="U93" s="36"/>
      <c r="V93" s="54"/>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18"/>
      <c r="B94" s="28" t="str">
        <f>IF(AND($D94&lt;&gt;"",$F94=""),"E"&amp;ROW(),$B93)</f>
        <v>E28</v>
      </c>
      <c r="C94" s="29">
        <f>IF(AND($D94&lt;&gt;"",$D94&lt;&gt;"○"),MAX($C$3:$C93)+1,$C93)</f>
        <v>3</v>
      </c>
      <c r="D94" s="30"/>
      <c r="E94" s="31" t="str">
        <f ca="1">IF(AND($F94&lt;&gt;"",$D93&lt;&gt;""),1,IF($F94&lt;&gt;"",MAX(INDIRECT($B94):$E93)+1,""))</f>
        <v/>
      </c>
      <c r="F94" s="32"/>
      <c r="G94" s="32" t="str">
        <f>IF($H94="","",IF($G93="",1,$G93+1))</f>
        <v/>
      </c>
      <c r="H94" s="32"/>
      <c r="I94" s="32"/>
      <c r="J94" s="32"/>
      <c r="K94" s="32"/>
      <c r="L94" s="33"/>
      <c r="M94" s="33"/>
      <c r="N94" s="33"/>
      <c r="O94" s="33"/>
      <c r="P94" s="32" t="str">
        <f>IF($L94&lt;&gt;"",NETWORKDAYS($L94,$M94,休日!$B$4:$B$306),"")</f>
        <v/>
      </c>
      <c r="Q94" s="32">
        <v>0</v>
      </c>
      <c r="R94" s="34" t="str">
        <f t="shared" ca="1" si="43"/>
        <v/>
      </c>
      <c r="S94" s="35"/>
      <c r="T94" s="35">
        <f t="shared" si="44"/>
        <v>0</v>
      </c>
      <c r="U94" s="36"/>
      <c r="V94" s="54"/>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40" t="str">
        <f>IF(AND($D95&lt;&gt;"",$F95=""),"E"&amp;ROW(),$B94)</f>
        <v>E28</v>
      </c>
      <c r="C95" s="41">
        <f>IF(AND($D95&lt;&gt;"",$D95&lt;&gt;"○"),MAX($C$3:$C94)+1,$C94)</f>
        <v>3</v>
      </c>
      <c r="D95" s="30"/>
      <c r="E95" s="31" t="str">
        <f ca="1">IF(AND($F95&lt;&gt;"",$D94&lt;&gt;""),1,IF($F95&lt;&gt;"",MAX(INDIRECT($B95):$E94)+1,""))</f>
        <v/>
      </c>
      <c r="F95" s="32"/>
      <c r="G95" s="32" t="str">
        <f>IF($H95="","",IF($G94="",1,$G94+1))</f>
        <v/>
      </c>
      <c r="H95" s="84"/>
      <c r="I95" s="32"/>
      <c r="J95" s="32"/>
      <c r="K95" s="32"/>
      <c r="L95" s="33"/>
      <c r="M95" s="33"/>
      <c r="N95" s="33"/>
      <c r="O95" s="33"/>
      <c r="P95" s="32" t="str">
        <f>IF($L95&lt;&gt;"",NETWORKDAYS($L95,$M95,休日!$B$4:$B$306),"")</f>
        <v/>
      </c>
      <c r="Q95" s="32">
        <v>0</v>
      </c>
      <c r="R95" s="34" t="str">
        <f t="shared" ca="1" si="43"/>
        <v/>
      </c>
      <c r="S95" s="35"/>
      <c r="T95" s="35">
        <f t="shared" si="41"/>
        <v>0</v>
      </c>
      <c r="U95" s="36"/>
      <c r="V95" s="54"/>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40" t="str">
        <f>IF(AND($D96&lt;&gt;"",$F96=""),"E"&amp;ROW(),$B95)</f>
        <v>E28</v>
      </c>
      <c r="C96" s="41">
        <f>IF(AND($D96&lt;&gt;"",$D96&lt;&gt;"○"),MAX($C$3:$C95)+1,$C95)</f>
        <v>3</v>
      </c>
      <c r="D96" s="30"/>
      <c r="E96" s="31" t="str">
        <f ca="1">IF(AND($F96&lt;&gt;"",$D95&lt;&gt;""),1,IF($F96&lt;&gt;"",MAX(INDIRECT($B96):$E95)+1,""))</f>
        <v/>
      </c>
      <c r="F96" s="32"/>
      <c r="G96" s="32" t="str">
        <f>IF($H96="","",IF($G95="",1,$G95+1))</f>
        <v/>
      </c>
      <c r="H96" s="32"/>
      <c r="I96" s="32"/>
      <c r="J96" s="32"/>
      <c r="K96" s="32"/>
      <c r="L96" s="33"/>
      <c r="M96" s="33"/>
      <c r="N96" s="33"/>
      <c r="O96" s="33"/>
      <c r="P96" s="32" t="str">
        <f>IF($L96&lt;&gt;"",NETWORKDAYS($L96,$M96,休日!$B$4:$B$306),"")</f>
        <v/>
      </c>
      <c r="Q96" s="32">
        <v>0</v>
      </c>
      <c r="R96" s="34" t="str">
        <f t="shared" ca="1" si="40"/>
        <v/>
      </c>
      <c r="S96" s="35"/>
      <c r="T96" s="35">
        <f t="shared" si="41"/>
        <v>0</v>
      </c>
      <c r="U96" s="36"/>
      <c r="V96" s="54"/>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28" t="str">
        <f t="shared" si="32"/>
        <v>E28</v>
      </c>
      <c r="C97" s="29">
        <f>IF(AND($D97&lt;&gt;"",$D97&lt;&gt;"○"),MAX($C$3:$C96)+1,$C96)</f>
        <v>3</v>
      </c>
      <c r="D97" s="30"/>
      <c r="E97" s="31">
        <f ca="1">IF(AND($F97&lt;&gt;"",$D96&lt;&gt;""),1,IF($F97&lt;&gt;"",MAX(INDIRECT($B97):$E96)+1,""))</f>
        <v>9</v>
      </c>
      <c r="F97" s="32" t="s">
        <v>191</v>
      </c>
      <c r="G97" s="32" t="str">
        <f t="shared" si="33"/>
        <v/>
      </c>
      <c r="H97" s="32"/>
      <c r="I97" s="32"/>
      <c r="J97" s="32"/>
      <c r="K97" s="32"/>
      <c r="L97" s="33"/>
      <c r="M97" s="33"/>
      <c r="N97" s="33"/>
      <c r="O97" s="33"/>
      <c r="P97" s="32" t="str">
        <f>IF($L97&lt;&gt;"",NETWORKDAYS($L97,$M97,休日!$B$4:$B$306),"")</f>
        <v/>
      </c>
      <c r="Q97" s="32">
        <v>0</v>
      </c>
      <c r="R97" s="34" t="str">
        <f t="shared" ca="1" si="40"/>
        <v/>
      </c>
      <c r="S97" s="35"/>
      <c r="T97" s="35">
        <f t="shared" si="28"/>
        <v>0</v>
      </c>
      <c r="U97" s="36"/>
      <c r="V97" s="54"/>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40" t="str">
        <f t="shared" si="32"/>
        <v>E28</v>
      </c>
      <c r="C98" s="41">
        <f>IF(AND($D98&lt;&gt;"",$D98&lt;&gt;"○"),MAX($C$3:$C97)+1,$C97)</f>
        <v>3</v>
      </c>
      <c r="D98" s="30"/>
      <c r="E98" s="31" t="str">
        <f ca="1">IF(AND($F98&lt;&gt;"",$D97&lt;&gt;""),1,IF($F98&lt;&gt;"",MAX(INDIRECT($B98):$E97)+1,""))</f>
        <v/>
      </c>
      <c r="F98" s="32"/>
      <c r="G98" s="32">
        <f t="shared" si="33"/>
        <v>1</v>
      </c>
      <c r="H98" s="32" t="s">
        <v>192</v>
      </c>
      <c r="I98" s="32"/>
      <c r="J98" s="32" t="s">
        <v>185</v>
      </c>
      <c r="K98" s="32"/>
      <c r="L98" s="33">
        <v>44361</v>
      </c>
      <c r="M98" s="33">
        <v>44368</v>
      </c>
      <c r="N98" s="33"/>
      <c r="O98" s="33"/>
      <c r="P98" s="32">
        <f>IF($L98&lt;&gt;"",NETWORKDAYS($L98,$M98,休日!$B$4:$B$306),"")</f>
        <v>6</v>
      </c>
      <c r="Q98" s="32">
        <v>0</v>
      </c>
      <c r="R98" s="34" t="str">
        <f t="shared" ca="1" si="40"/>
        <v/>
      </c>
      <c r="S98" s="35"/>
      <c r="T98" s="35">
        <f t="shared" ref="T98:T106" si="45">SUM($V98:$FM98)</f>
        <v>0</v>
      </c>
      <c r="U98" s="36"/>
      <c r="V98" s="54"/>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40" t="str">
        <f t="shared" si="32"/>
        <v>E28</v>
      </c>
      <c r="C99" s="41">
        <f>IF(AND($D99&lt;&gt;"",$D99&lt;&gt;"○"),MAX($C$3:$C98)+1,$C98)</f>
        <v>3</v>
      </c>
      <c r="D99" s="30"/>
      <c r="E99" s="31" t="str">
        <f ca="1">IF(AND($F99&lt;&gt;"",$D98&lt;&gt;""),1,IF($F99&lt;&gt;"",MAX(INDIRECT($B99):$E98)+1,""))</f>
        <v/>
      </c>
      <c r="F99" s="32"/>
      <c r="G99" s="32">
        <f t="shared" si="33"/>
        <v>2</v>
      </c>
      <c r="H99" s="32" t="s">
        <v>193</v>
      </c>
      <c r="I99" s="32"/>
      <c r="J99" s="32" t="s">
        <v>185</v>
      </c>
      <c r="K99" s="32"/>
      <c r="L99" s="33">
        <v>44361</v>
      </c>
      <c r="M99" s="33">
        <v>44368</v>
      </c>
      <c r="N99" s="33"/>
      <c r="O99" s="33"/>
      <c r="P99" s="32">
        <f>IF($L99&lt;&gt;"",NETWORKDAYS($L99,$M99,休日!$B$4:$B$306),"")</f>
        <v>6</v>
      </c>
      <c r="Q99" s="32">
        <v>0</v>
      </c>
      <c r="R99" s="34" t="str">
        <f t="shared" ca="1" si="40"/>
        <v/>
      </c>
      <c r="S99" s="35"/>
      <c r="T99" s="35">
        <f t="shared" si="45"/>
        <v>0</v>
      </c>
      <c r="U99" s="36"/>
      <c r="V99" s="54"/>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40" t="str">
        <f t="shared" si="32"/>
        <v>E28</v>
      </c>
      <c r="C100" s="41">
        <f>IF(AND($D100&lt;&gt;"",$D100&lt;&gt;"○"),MAX($C$3:$C99)+1,$C99)</f>
        <v>3</v>
      </c>
      <c r="D100" s="30"/>
      <c r="E100" s="31" t="str">
        <f ca="1">IF(AND($F100&lt;&gt;"",$D99&lt;&gt;""),1,IF($F100&lt;&gt;"",MAX(INDIRECT($B100):$E99)+1,""))</f>
        <v/>
      </c>
      <c r="F100" s="32"/>
      <c r="G100" s="32">
        <f t="shared" si="33"/>
        <v>3</v>
      </c>
      <c r="H100" s="32" t="s">
        <v>194</v>
      </c>
      <c r="I100" s="32"/>
      <c r="J100" s="32" t="s">
        <v>185</v>
      </c>
      <c r="K100" s="32"/>
      <c r="L100" s="33">
        <v>44361</v>
      </c>
      <c r="M100" s="33">
        <v>44368</v>
      </c>
      <c r="N100" s="33"/>
      <c r="O100" s="33"/>
      <c r="P100" s="32">
        <f>IF($L100&lt;&gt;"",NETWORKDAYS($L100,$M100,休日!$B$4:$B$306),"")</f>
        <v>6</v>
      </c>
      <c r="Q100" s="32">
        <v>0</v>
      </c>
      <c r="R100" s="34" t="str">
        <f t="shared" ca="1" si="40"/>
        <v/>
      </c>
      <c r="S100" s="35"/>
      <c r="T100" s="35">
        <f t="shared" si="45"/>
        <v>0</v>
      </c>
      <c r="U100" s="36"/>
      <c r="V100" s="54"/>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40" t="str">
        <f t="shared" si="32"/>
        <v>E28</v>
      </c>
      <c r="C101" s="41">
        <f>IF(AND($D101&lt;&gt;"",$D101&lt;&gt;"○"),MAX($C$3:$C100)+1,$C100)</f>
        <v>3</v>
      </c>
      <c r="D101" s="30"/>
      <c r="E101" s="31" t="str">
        <f ca="1">IF(AND($F101&lt;&gt;"",$D100&lt;&gt;""),1,IF($F101&lt;&gt;"",MAX(INDIRECT($B101):$E100)+1,""))</f>
        <v/>
      </c>
      <c r="F101" s="32"/>
      <c r="G101" s="32" t="str">
        <f t="shared" si="33"/>
        <v/>
      </c>
      <c r="H101" s="32"/>
      <c r="I101" s="32"/>
      <c r="J101" s="32"/>
      <c r="K101" s="32"/>
      <c r="L101" s="33"/>
      <c r="M101" s="33"/>
      <c r="N101" s="33"/>
      <c r="O101" s="33"/>
      <c r="P101" s="32" t="str">
        <f>IF($L101&lt;&gt;"",NETWORKDAYS($L101,$M101,休日!$B$4:$B$306),"")</f>
        <v/>
      </c>
      <c r="Q101" s="32">
        <v>0</v>
      </c>
      <c r="R101" s="34" t="str">
        <f t="shared" ca="1" si="40"/>
        <v/>
      </c>
      <c r="S101" s="35"/>
      <c r="T101" s="35">
        <f t="shared" si="45"/>
        <v>0</v>
      </c>
      <c r="U101" s="36"/>
      <c r="V101" s="54"/>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40" t="str">
        <f t="shared" si="32"/>
        <v>E28</v>
      </c>
      <c r="C102" s="41">
        <f>IF(AND($D102&lt;&gt;"",$D102&lt;&gt;"○"),MAX($C$3:$C101)+1,$C101)</f>
        <v>3</v>
      </c>
      <c r="D102" s="30"/>
      <c r="E102" s="31">
        <f ca="1">IF(AND($F102&lt;&gt;"",$D101&lt;&gt;""),1,IF($F102&lt;&gt;"",MAX(INDIRECT($B102):$E101)+1,""))</f>
        <v>10</v>
      </c>
      <c r="F102" s="32" t="s">
        <v>195</v>
      </c>
      <c r="G102" s="32" t="str">
        <f t="shared" si="33"/>
        <v/>
      </c>
      <c r="H102" s="32"/>
      <c r="I102" s="32"/>
      <c r="J102" s="32"/>
      <c r="K102" s="32"/>
      <c r="L102" s="33"/>
      <c r="M102" s="33"/>
      <c r="N102" s="33"/>
      <c r="O102" s="33"/>
      <c r="P102" s="32" t="str">
        <f>IF($L102&lt;&gt;"",NETWORKDAYS($L102,$M102,休日!$B$4:$B$306),"")</f>
        <v/>
      </c>
      <c r="Q102" s="32">
        <v>0</v>
      </c>
      <c r="R102" s="34" t="str">
        <f t="shared" ca="1" si="40"/>
        <v/>
      </c>
      <c r="S102" s="35"/>
      <c r="T102" s="35">
        <f t="shared" si="45"/>
        <v>0</v>
      </c>
      <c r="U102" s="36"/>
      <c r="V102" s="54"/>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40" t="str">
        <f t="shared" si="32"/>
        <v>E28</v>
      </c>
      <c r="C103" s="41">
        <f>IF(AND($D103&lt;&gt;"",$D103&lt;&gt;"○"),MAX($C$3:$C102)+1,$C102)</f>
        <v>3</v>
      </c>
      <c r="D103" s="30"/>
      <c r="E103" s="31" t="str">
        <f ca="1">IF(AND($F103&lt;&gt;"",$D102&lt;&gt;""),1,IF($F103&lt;&gt;"",MAX(INDIRECT($B103):$E102)+1,""))</f>
        <v/>
      </c>
      <c r="F103" s="32"/>
      <c r="G103" s="32">
        <f t="shared" si="33"/>
        <v>1</v>
      </c>
      <c r="H103" s="32" t="s">
        <v>199</v>
      </c>
      <c r="I103" s="32"/>
      <c r="J103" s="32" t="s">
        <v>173</v>
      </c>
      <c r="K103" s="32"/>
      <c r="L103" s="33">
        <v>44364</v>
      </c>
      <c r="M103" s="33">
        <v>44368</v>
      </c>
      <c r="N103" s="33"/>
      <c r="O103" s="33"/>
      <c r="P103" s="32">
        <f>IF($L103&lt;&gt;"",NETWORKDAYS($L103,$M103,休日!$B$4:$B$306),"")</f>
        <v>3</v>
      </c>
      <c r="Q103" s="32">
        <v>0</v>
      </c>
      <c r="R103" s="34" t="str">
        <f t="shared" ca="1" si="40"/>
        <v/>
      </c>
      <c r="S103" s="35"/>
      <c r="T103" s="35">
        <f t="shared" si="45"/>
        <v>0</v>
      </c>
      <c r="U103" s="36"/>
      <c r="V103" s="54"/>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40" t="str">
        <f t="shared" si="32"/>
        <v>E28</v>
      </c>
      <c r="C104" s="41">
        <f>IF(AND($D104&lt;&gt;"",$D104&lt;&gt;"○"),MAX($C$3:$C103)+1,$C103)</f>
        <v>3</v>
      </c>
      <c r="D104" s="30"/>
      <c r="E104" s="31" t="str">
        <f ca="1">IF(AND($F104&lt;&gt;"",$D103&lt;&gt;""),1,IF($F104&lt;&gt;"",MAX(INDIRECT($B104):$E103)+1,""))</f>
        <v/>
      </c>
      <c r="F104" s="32"/>
      <c r="G104" s="32">
        <f t="shared" si="33"/>
        <v>2</v>
      </c>
      <c r="H104" s="32" t="s">
        <v>200</v>
      </c>
      <c r="I104" s="32"/>
      <c r="J104" s="32" t="s">
        <v>173</v>
      </c>
      <c r="K104" s="32"/>
      <c r="L104" s="33">
        <v>44364</v>
      </c>
      <c r="M104" s="33">
        <v>44368</v>
      </c>
      <c r="N104" s="33"/>
      <c r="O104" s="33"/>
      <c r="P104" s="32">
        <f>IF($L104&lt;&gt;"",NETWORKDAYS($L104,$M104,休日!$B$4:$B$306),"")</f>
        <v>3</v>
      </c>
      <c r="Q104" s="32">
        <v>0</v>
      </c>
      <c r="R104" s="34" t="str">
        <f t="shared" ca="1" si="40"/>
        <v/>
      </c>
      <c r="S104" s="35"/>
      <c r="T104" s="35">
        <f t="shared" si="45"/>
        <v>0</v>
      </c>
      <c r="U104" s="36"/>
      <c r="V104" s="54"/>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40" t="str">
        <f t="shared" si="32"/>
        <v>E28</v>
      </c>
      <c r="C105" s="41">
        <f>IF(AND($D105&lt;&gt;"",$D105&lt;&gt;"○"),MAX($C$3:$C104)+1,$C104)</f>
        <v>3</v>
      </c>
      <c r="D105" s="30"/>
      <c r="E105" s="31" t="str">
        <f ca="1">IF(AND($F105&lt;&gt;"",$D104&lt;&gt;""),1,IF($F105&lt;&gt;"",MAX(INDIRECT($B105):$E104)+1,""))</f>
        <v/>
      </c>
      <c r="F105" s="32"/>
      <c r="G105" s="32">
        <f t="shared" si="33"/>
        <v>3</v>
      </c>
      <c r="H105" s="32" t="s">
        <v>196</v>
      </c>
      <c r="I105" s="32"/>
      <c r="J105" s="32" t="s">
        <v>173</v>
      </c>
      <c r="K105" s="32"/>
      <c r="L105" s="33">
        <v>44364</v>
      </c>
      <c r="M105" s="33">
        <v>44368</v>
      </c>
      <c r="N105" s="33"/>
      <c r="O105" s="33"/>
      <c r="P105" s="32">
        <f>IF($L105&lt;&gt;"",NETWORKDAYS($L105,$M105,休日!$B$4:$B$306),"")</f>
        <v>3</v>
      </c>
      <c r="Q105" s="32">
        <v>0</v>
      </c>
      <c r="R105" s="34" t="str">
        <f t="shared" ca="1" si="40"/>
        <v/>
      </c>
      <c r="S105" s="35"/>
      <c r="T105" s="35">
        <f t="shared" si="45"/>
        <v>0</v>
      </c>
      <c r="U105" s="36"/>
      <c r="V105" s="54"/>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40" t="str">
        <f t="shared" si="32"/>
        <v>E28</v>
      </c>
      <c r="C106" s="41">
        <f>IF(AND($D106&lt;&gt;"",$D106&lt;&gt;"○"),MAX($C$3:$C105)+1,$C105)</f>
        <v>3</v>
      </c>
      <c r="D106" s="30"/>
      <c r="E106" s="31" t="str">
        <f ca="1">IF(AND($F106&lt;&gt;"",$D105&lt;&gt;""),1,IF($F106&lt;&gt;"",MAX(INDIRECT($B106):$E105)+1,""))</f>
        <v/>
      </c>
      <c r="F106" s="32"/>
      <c r="G106" s="32">
        <f t="shared" si="33"/>
        <v>4</v>
      </c>
      <c r="H106" s="32" t="s">
        <v>201</v>
      </c>
      <c r="I106" s="32"/>
      <c r="J106" s="32" t="s">
        <v>173</v>
      </c>
      <c r="K106" s="32"/>
      <c r="L106" s="33">
        <v>44364</v>
      </c>
      <c r="M106" s="33">
        <v>44368</v>
      </c>
      <c r="N106" s="33"/>
      <c r="O106" s="33"/>
      <c r="P106" s="32">
        <f>IF($L106&lt;&gt;"",NETWORKDAYS($L106,$M106,休日!$B$4:$B$306),"")</f>
        <v>3</v>
      </c>
      <c r="Q106" s="32">
        <v>0</v>
      </c>
      <c r="R106" s="34" t="str">
        <f t="shared" ca="1" si="40"/>
        <v/>
      </c>
      <c r="S106" s="35"/>
      <c r="T106" s="35">
        <f t="shared" si="45"/>
        <v>0</v>
      </c>
      <c r="U106" s="36"/>
      <c r="V106" s="54"/>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IF(AND($D107&lt;&gt;"",$F107=""),"E"&amp;ROW(),$B106)</f>
        <v>E28</v>
      </c>
      <c r="C107" s="29">
        <f>IF(AND($D107&lt;&gt;"",$D107&lt;&gt;"○"),MAX($C$3:$C106)+1,$C106)</f>
        <v>3</v>
      </c>
      <c r="D107" s="30"/>
      <c r="E107" s="31" t="str">
        <f ca="1">IF(AND($F107&lt;&gt;"",$D106&lt;&gt;""),1,IF($F107&lt;&gt;"",MAX(INDIRECT($B107):$E106)+1,""))</f>
        <v/>
      </c>
      <c r="F107" s="32"/>
      <c r="G107" s="32">
        <f>IF($H107="","",IF($G106="",1,$G106+1))</f>
        <v>5</v>
      </c>
      <c r="H107" s="32" t="s">
        <v>197</v>
      </c>
      <c r="I107" s="32"/>
      <c r="J107" s="32" t="s">
        <v>173</v>
      </c>
      <c r="K107" s="32"/>
      <c r="L107" s="33">
        <v>44364</v>
      </c>
      <c r="M107" s="33">
        <v>44368</v>
      </c>
      <c r="N107" s="33"/>
      <c r="O107" s="33"/>
      <c r="P107" s="32">
        <f>IF($L107&lt;&gt;"",NETWORKDAYS($L107,$M107,休日!$B$4:$B$306),"")</f>
        <v>3</v>
      </c>
      <c r="Q107" s="32">
        <v>0</v>
      </c>
      <c r="R107" s="34" t="str">
        <f t="shared" ca="1" si="26"/>
        <v/>
      </c>
      <c r="S107" s="35"/>
      <c r="T107" s="35">
        <f t="shared" si="28"/>
        <v>0</v>
      </c>
      <c r="U107" s="36"/>
      <c r="V107" s="25"/>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E28</v>
      </c>
      <c r="C108" s="29">
        <f>IF(AND($D108&lt;&gt;"",$D108&lt;&gt;"○"),MAX($C$3:$C107)+1,$C107)</f>
        <v>3</v>
      </c>
      <c r="D108" s="30"/>
      <c r="E108" s="31" t="str">
        <f ca="1">IF(AND($F108&lt;&gt;"",$D107&lt;&gt;""),1,IF($F108&lt;&gt;"",MAX(INDIRECT($B108):$E107)+1,""))</f>
        <v/>
      </c>
      <c r="F108" s="32"/>
      <c r="G108" s="32">
        <f t="shared" si="33"/>
        <v>6</v>
      </c>
      <c r="H108" s="32" t="s">
        <v>198</v>
      </c>
      <c r="I108" s="32"/>
      <c r="J108" s="32" t="s">
        <v>173</v>
      </c>
      <c r="K108" s="32"/>
      <c r="L108" s="33">
        <v>44364</v>
      </c>
      <c r="M108" s="33">
        <v>44368</v>
      </c>
      <c r="N108" s="33"/>
      <c r="O108" s="33"/>
      <c r="P108" s="32">
        <f>IF($L108&lt;&gt;"",NETWORKDAYS($L108,$M108,休日!$B$4:$B$306),"")</f>
        <v>3</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E28</v>
      </c>
      <c r="C109" s="29">
        <f>IF(AND($D109&lt;&gt;"",$D109&lt;&gt;"○"),MAX($C$3:$C108)+1,$C108)</f>
        <v>3</v>
      </c>
      <c r="D109" s="30"/>
      <c r="E109" s="31" t="str">
        <f ca="1">IF(AND($F109&lt;&gt;"",$D108&lt;&gt;""),1,IF($F109&lt;&gt;"",MAX(INDIRECT($B109):$E108)+1,""))</f>
        <v/>
      </c>
      <c r="F109" s="32"/>
      <c r="G109" s="32" t="str">
        <f t="shared" si="33"/>
        <v/>
      </c>
      <c r="H109" s="32"/>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E28</v>
      </c>
      <c r="C110" s="29">
        <f>IF(AND($D110&lt;&gt;"",$D110&lt;&gt;"○"),MAX($C$3:$C109)+1,$C109)</f>
        <v>3</v>
      </c>
      <c r="D110" s="30"/>
      <c r="E110" s="31" t="str">
        <f ca="1">IF(AND($F110&lt;&gt;"",$D109&lt;&gt;""),1,IF($F110&lt;&gt;"",MAX(INDIRECT($B110):$E109)+1,""))</f>
        <v/>
      </c>
      <c r="F110" s="32"/>
      <c r="G110" s="32" t="str">
        <f t="shared" si="33"/>
        <v/>
      </c>
      <c r="H110" s="32"/>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E28</v>
      </c>
      <c r="C111" s="29">
        <f>IF(AND($D111&lt;&gt;"",$D111&lt;&gt;"○"),MAX($C$3:$C110)+1,$C110)</f>
        <v>3</v>
      </c>
      <c r="D111" s="30"/>
      <c r="E111" s="31">
        <f ca="1">IF(AND($F111&lt;&gt;"",$D110&lt;&gt;""),1,IF($F111&lt;&gt;"",MAX(INDIRECT($B111):$E110)+1,""))</f>
        <v>11</v>
      </c>
      <c r="F111" s="32" t="s">
        <v>60</v>
      </c>
      <c r="G111" s="32" t="str">
        <f t="shared" si="33"/>
        <v/>
      </c>
      <c r="H111" s="32"/>
      <c r="I111" s="32"/>
      <c r="J111" s="32" t="s">
        <v>190</v>
      </c>
      <c r="K111" s="32"/>
      <c r="L111" s="33">
        <v>44356</v>
      </c>
      <c r="M111" s="33">
        <v>44356</v>
      </c>
      <c r="N111" s="33">
        <v>44356</v>
      </c>
      <c r="O111" s="33">
        <v>44356</v>
      </c>
      <c r="P111" s="32">
        <f>IF($L111&lt;&gt;"",NETWORKDAYS($L111,$M111,休日!$B$4:$B$306),"")</f>
        <v>1</v>
      </c>
      <c r="Q111" s="32">
        <v>0</v>
      </c>
      <c r="R111" s="34" t="str">
        <f t="shared" ca="1" si="26"/>
        <v>遅延</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E28</v>
      </c>
      <c r="C112" s="29">
        <f>IF(AND($D112&lt;&gt;"",$D112&lt;&gt;"○"),MAX($C$3:$C111)+1,$C111)</f>
        <v>3</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E28</v>
      </c>
      <c r="C113" s="29">
        <f>IF(AND($D113&lt;&gt;"",$D113&lt;&gt;"○"),MAX($C$3:$C112)+1,$C112)</f>
        <v>3</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E28</v>
      </c>
      <c r="C114" s="29">
        <f>IF(AND($D114&lt;&gt;"",$D114&lt;&gt;"○"),MAX($C$3:$C113)+1,$C113)</f>
        <v>3</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ca="1" si="26"/>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37"/>
      <c r="B115" s="28" t="str">
        <f t="shared" si="32"/>
        <v>E28</v>
      </c>
      <c r="C115" s="29">
        <f>IF(AND($D115&lt;&gt;"",$D115&lt;&gt;"○"),MAX($C$3:$C114)+1,$C114)</f>
        <v>3</v>
      </c>
      <c r="D115" s="30"/>
      <c r="E115" s="31" t="str">
        <f ca="1">IF(AND($F115&lt;&gt;"",$D114&lt;&gt;""),1,IF($F115&lt;&gt;"",MAX(INDIRECT($B115):$E114)+1,""))</f>
        <v/>
      </c>
      <c r="F115" s="32"/>
      <c r="G115" s="32" t="str">
        <f t="shared" si="33"/>
        <v/>
      </c>
      <c r="H115" s="32"/>
      <c r="I115" s="32"/>
      <c r="J115" s="32"/>
      <c r="K115" s="32"/>
      <c r="L115" s="33"/>
      <c r="M115" s="33"/>
      <c r="N115" s="33"/>
      <c r="O115" s="33"/>
      <c r="P115" s="32" t="str">
        <f>IF($L115&lt;&gt;"",NETWORKDAYS($L115,$M115,休日!$B$4:$B$306),"")</f>
        <v/>
      </c>
      <c r="Q115" s="32">
        <v>0</v>
      </c>
      <c r="R115" s="34" t="str">
        <f t="shared" ca="1" si="26"/>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E28</v>
      </c>
      <c r="C116" s="29">
        <f>IF(AND($D116&lt;&gt;"",$D116&lt;&gt;"○"),MAX($C$3:$C115)+1,$C115)</f>
        <v>3</v>
      </c>
      <c r="D116" s="30"/>
      <c r="E116" s="31">
        <f ca="1">IF(AND($F116&lt;&gt;"",$D115&lt;&gt;""),1,IF($F116&lt;&gt;"",MAX(INDIRECT($B116):$E115)+1,""))</f>
        <v>12</v>
      </c>
      <c r="F116" s="32" t="s">
        <v>57</v>
      </c>
      <c r="G116" s="32" t="str">
        <f t="shared" si="33"/>
        <v/>
      </c>
      <c r="H116" s="32"/>
      <c r="I116" s="32"/>
      <c r="J116" s="32" t="s">
        <v>190</v>
      </c>
      <c r="K116" s="32"/>
      <c r="L116" s="33">
        <v>44356</v>
      </c>
      <c r="M116" s="33">
        <v>44357</v>
      </c>
      <c r="N116" s="33">
        <v>44355</v>
      </c>
      <c r="O116" s="33">
        <v>44357</v>
      </c>
      <c r="P116" s="32">
        <f>IF($L116&lt;&gt;"",NETWORKDAYS($L116,$M116,休日!$B$4:$B$306),"")</f>
        <v>2</v>
      </c>
      <c r="Q116" s="32">
        <v>0</v>
      </c>
      <c r="R116" s="34" t="str">
        <f t="shared" ca="1" si="26"/>
        <v/>
      </c>
      <c r="S116" s="35"/>
      <c r="T116" s="35">
        <f t="shared" si="28"/>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E28</v>
      </c>
      <c r="C117" s="29">
        <f>IF(AND($D117&lt;&gt;"",$D117&lt;&gt;"○"),MAX($C$3:$C116)+1,$C116)</f>
        <v>3</v>
      </c>
      <c r="D117" s="30"/>
      <c r="E117" s="31" t="str">
        <f ca="1">IF(AND($F117&lt;&gt;"",$D116&lt;&gt;""),1,IF($F117&lt;&gt;"",MAX(INDIRECT($B117):$E116)+1,""))</f>
        <v/>
      </c>
      <c r="F117" s="32"/>
      <c r="G117" s="32">
        <f t="shared" si="33"/>
        <v>1</v>
      </c>
      <c r="H117" s="32" t="s">
        <v>108</v>
      </c>
      <c r="I117" s="32"/>
      <c r="J117" s="32"/>
      <c r="K117" s="32"/>
      <c r="L117" s="33"/>
      <c r="M117" s="33"/>
      <c r="N117" s="33"/>
      <c r="O117" s="33"/>
      <c r="P117" s="32" t="str">
        <f>IF($L117&lt;&gt;"",NETWORKDAYS($L117,$M117,休日!$B$4:$B$306),"")</f>
        <v/>
      </c>
      <c r="Q117" s="32">
        <v>0</v>
      </c>
      <c r="R117" s="34" t="str">
        <f t="shared" ca="1" si="26"/>
        <v/>
      </c>
      <c r="S117" s="35"/>
      <c r="T117" s="35">
        <f t="shared" si="28"/>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E28</v>
      </c>
      <c r="C118" s="29">
        <f>IF(AND($D118&lt;&gt;"",$D118&lt;&gt;"○"),MAX($C$3:$C117)+1,$C117)</f>
        <v>3</v>
      </c>
      <c r="D118" s="30"/>
      <c r="E118" s="31" t="str">
        <f ca="1">IF(AND($F118&lt;&gt;"",$D117&lt;&gt;""),1,IF($F118&lt;&gt;"",MAX(INDIRECT($B118):$E117)+1,""))</f>
        <v/>
      </c>
      <c r="F118" s="32"/>
      <c r="G118" s="32">
        <f t="shared" si="33"/>
        <v>2</v>
      </c>
      <c r="H118" s="32" t="s">
        <v>109</v>
      </c>
      <c r="I118" s="32"/>
      <c r="J118" s="32"/>
      <c r="K118" s="32"/>
      <c r="L118" s="33"/>
      <c r="M118" s="33"/>
      <c r="N118" s="33"/>
      <c r="O118" s="33"/>
      <c r="P118" s="32" t="str">
        <f>IF($L118&lt;&gt;"",NETWORKDAYS($L118,$M118,休日!$B$4:$B$306),"")</f>
        <v/>
      </c>
      <c r="Q118" s="32">
        <v>0</v>
      </c>
      <c r="R118" s="34" t="str">
        <f t="shared" ca="1" si="26"/>
        <v/>
      </c>
      <c r="S118" s="35"/>
      <c r="T118" s="35">
        <f t="shared" si="28"/>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E28</v>
      </c>
      <c r="C119" s="29">
        <f>IF(AND($D119&lt;&gt;"",$D119&lt;&gt;"○"),MAX($C$3:$C118)+1,$C118)</f>
        <v>3</v>
      </c>
      <c r="D119" s="30"/>
      <c r="E119" s="31" t="str">
        <f ca="1">IF(AND($F119&lt;&gt;"",$D118&lt;&gt;""),1,IF($F119&lt;&gt;"",MAX(INDIRECT($B119):$E118)+1,""))</f>
        <v/>
      </c>
      <c r="F119" s="32"/>
      <c r="G119" s="32">
        <f t="shared" si="33"/>
        <v>3</v>
      </c>
      <c r="H119" s="32" t="s">
        <v>110</v>
      </c>
      <c r="I119" s="32"/>
      <c r="J119" s="32"/>
      <c r="K119" s="32"/>
      <c r="L119" s="33"/>
      <c r="M119" s="33"/>
      <c r="N119" s="33"/>
      <c r="O119" s="33"/>
      <c r="P119" s="32" t="str">
        <f>IF($L119&lt;&gt;"",NETWORKDAYS($L119,$M119,休日!$B$4:$B$306),"")</f>
        <v/>
      </c>
      <c r="Q119" s="32">
        <v>0</v>
      </c>
      <c r="R119" s="34" t="str">
        <f t="shared" ca="1" si="26"/>
        <v/>
      </c>
      <c r="S119" s="35"/>
      <c r="T119" s="35">
        <f t="shared" si="28"/>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E28</v>
      </c>
      <c r="C120" s="29">
        <f>IF(AND($D120&lt;&gt;"",$D120&lt;&gt;"○"),MAX($C$3:$C119)+1,$C119)</f>
        <v>3</v>
      </c>
      <c r="D120" s="30"/>
      <c r="E120" s="31" t="str">
        <f ca="1">IF(AND($F120&lt;&gt;"",$D119&lt;&gt;""),1,IF($F120&lt;&gt;"",MAX(INDIRECT($B120):$E119)+1,""))</f>
        <v/>
      </c>
      <c r="F120" s="32"/>
      <c r="G120" s="32" t="str">
        <f t="shared" si="33"/>
        <v/>
      </c>
      <c r="H120" s="32"/>
      <c r="I120" s="32"/>
      <c r="J120" s="32"/>
      <c r="K120" s="32"/>
      <c r="L120" s="33"/>
      <c r="M120" s="33"/>
      <c r="N120" s="33"/>
      <c r="O120" s="33"/>
      <c r="P120" s="32" t="str">
        <f>IF($L120&lt;&gt;"",NETWORKDAYS($L120,$M120,休日!$B$4:$B$306),"")</f>
        <v/>
      </c>
      <c r="Q120" s="32">
        <v>0</v>
      </c>
      <c r="R120" s="34" t="str">
        <f t="shared" ca="1" si="26"/>
        <v/>
      </c>
      <c r="S120" s="35"/>
      <c r="T120" s="35">
        <f t="shared" si="28"/>
        <v>0</v>
      </c>
      <c r="U120" s="36"/>
      <c r="V120" s="25"/>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82" t="str">
        <f t="shared" si="32"/>
        <v>E121</v>
      </c>
      <c r="C121" s="19">
        <f>IF(AND($D121&lt;&gt;"",$D121&lt;&gt;"○"),MAX($C$3:$C120)+1,$C120)</f>
        <v>4</v>
      </c>
      <c r="D121" s="23" t="s">
        <v>61</v>
      </c>
      <c r="E121" s="38" t="str">
        <f ca="1">IF(AND($F121&lt;&gt;"",$D120&lt;&gt;""),1,IF($F121&lt;&gt;"",MAX(INDIRECT($B121):$E120)+1,""))</f>
        <v/>
      </c>
      <c r="F121" s="20"/>
      <c r="G121" s="38" t="str">
        <f t="shared" si="33"/>
        <v/>
      </c>
      <c r="H121" s="20"/>
      <c r="I121" s="20"/>
      <c r="J121" s="20"/>
      <c r="K121" s="20"/>
      <c r="L121" s="22"/>
      <c r="M121" s="22"/>
      <c r="N121" s="22"/>
      <c r="O121" s="22"/>
      <c r="P121" s="20" t="str">
        <f>IF($L121&lt;&gt;"",NETWORKDAYS($L121,$M121,休日!$B$4:$B$306),"")</f>
        <v/>
      </c>
      <c r="Q121" s="20"/>
      <c r="R121" s="20" t="str">
        <f t="shared" ca="1" si="26"/>
        <v/>
      </c>
      <c r="S121" s="23"/>
      <c r="T121" s="23"/>
      <c r="U121" s="24"/>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E121</v>
      </c>
      <c r="C122" s="29">
        <f>IF(AND($D122&lt;&gt;"",$D122&lt;&gt;"○"),MAX($C$3:$C121)+1,$C121)</f>
        <v>4</v>
      </c>
      <c r="D122" s="30"/>
      <c r="E122" s="31">
        <f ca="1">IF(AND($F122&lt;&gt;"",$D121&lt;&gt;""),1,IF($F122&lt;&gt;"",MAX(INDIRECT($B122):$E121)+1,""))</f>
        <v>1</v>
      </c>
      <c r="F122" s="32" t="s">
        <v>172</v>
      </c>
      <c r="G122" s="32" t="str">
        <f t="shared" si="33"/>
        <v/>
      </c>
      <c r="H122" s="32"/>
      <c r="I122" s="32"/>
      <c r="J122" s="32"/>
      <c r="K122" s="32"/>
      <c r="L122" s="33"/>
      <c r="M122" s="33"/>
      <c r="N122" s="33">
        <v>44354</v>
      </c>
      <c r="O122" s="33">
        <v>44355</v>
      </c>
      <c r="P122" s="32" t="str">
        <f>IF($L122&lt;&gt;"",NETWORKDAYS($L122,$M122,休日!$B$4:$B$306),"")</f>
        <v/>
      </c>
      <c r="Q122" s="32">
        <v>100</v>
      </c>
      <c r="R122" s="34" t="str">
        <f t="shared" ca="1" si="26"/>
        <v/>
      </c>
      <c r="S122" s="35"/>
      <c r="T122" s="35">
        <f t="shared" si="28"/>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E121</v>
      </c>
      <c r="C123" s="29">
        <f>IF(AND($D123&lt;&gt;"",$D123&lt;&gt;"○"),MAX($C$3:$C122)+1,$C122)</f>
        <v>4</v>
      </c>
      <c r="D123" s="30"/>
      <c r="E123" s="31" t="str">
        <f ca="1">IF(AND($F123&lt;&gt;"",$D122&lt;&gt;""),1,IF($F123&lt;&gt;"",MAX(INDIRECT($B123):$E122)+1,""))</f>
        <v/>
      </c>
      <c r="F123" s="32"/>
      <c r="G123" s="32">
        <f t="shared" si="33"/>
        <v>1</v>
      </c>
      <c r="H123" s="32" t="s">
        <v>111</v>
      </c>
      <c r="I123" s="32"/>
      <c r="J123" s="32" t="s">
        <v>127</v>
      </c>
      <c r="K123" s="32"/>
      <c r="L123" s="33"/>
      <c r="M123" s="33"/>
      <c r="N123" s="33"/>
      <c r="O123" s="33"/>
      <c r="P123" s="32" t="str">
        <f>IF($L123&lt;&gt;"",NETWORKDAYS($L123,$M123,休日!$B$4:$B$306),"")</f>
        <v/>
      </c>
      <c r="Q123" s="32">
        <v>0</v>
      </c>
      <c r="R123" s="34" t="str">
        <f t="shared" ca="1" si="26"/>
        <v/>
      </c>
      <c r="S123" s="35"/>
      <c r="T123" s="35">
        <f t="shared" si="28"/>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E121</v>
      </c>
      <c r="C124" s="29">
        <f>IF(AND($D124&lt;&gt;"",$D124&lt;&gt;"○"),MAX($C$3:$C123)+1,$C123)</f>
        <v>4</v>
      </c>
      <c r="D124" s="30"/>
      <c r="E124" s="31" t="str">
        <f ca="1">IF(AND($F124&lt;&gt;"",$D123&lt;&gt;""),1,IF($F124&lt;&gt;"",MAX(INDIRECT($B124):$E123)+1,""))</f>
        <v/>
      </c>
      <c r="F124" s="32"/>
      <c r="G124" s="32">
        <f t="shared" si="33"/>
        <v>2</v>
      </c>
      <c r="H124" s="32" t="s">
        <v>102</v>
      </c>
      <c r="I124" s="32"/>
      <c r="J124" s="32" t="s">
        <v>127</v>
      </c>
      <c r="K124" s="32"/>
      <c r="L124" s="33"/>
      <c r="M124" s="33"/>
      <c r="N124" s="33"/>
      <c r="O124" s="33"/>
      <c r="P124" s="32" t="str">
        <f>IF($L124&lt;&gt;"",NETWORKDAYS($L124,$M124,休日!$B$4:$B$306),"")</f>
        <v/>
      </c>
      <c r="Q124" s="32">
        <v>0</v>
      </c>
      <c r="R124" s="34" t="str">
        <f t="shared" ca="1" si="26"/>
        <v/>
      </c>
      <c r="S124" s="35"/>
      <c r="T124" s="35">
        <f t="shared" si="28"/>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E121</v>
      </c>
      <c r="C125" s="29">
        <f>IF(AND($D125&lt;&gt;"",$D125&lt;&gt;"○"),MAX($C$3:$C124)+1,$C124)</f>
        <v>4</v>
      </c>
      <c r="D125" s="30"/>
      <c r="E125" s="31" t="str">
        <f ca="1">IF(AND($F125&lt;&gt;"",$D124&lt;&gt;""),1,IF($F125&lt;&gt;"",MAX(INDIRECT($B125):$E124)+1,""))</f>
        <v/>
      </c>
      <c r="F125" s="32"/>
      <c r="G125" s="32">
        <f t="shared" si="33"/>
        <v>3</v>
      </c>
      <c r="H125" s="32" t="s">
        <v>174</v>
      </c>
      <c r="I125" s="32"/>
      <c r="J125" s="32" t="s">
        <v>173</v>
      </c>
      <c r="K125" s="32" t="s">
        <v>137</v>
      </c>
      <c r="L125" s="33"/>
      <c r="M125" s="33"/>
      <c r="N125" s="33">
        <v>44356</v>
      </c>
      <c r="O125" s="33">
        <v>44356</v>
      </c>
      <c r="P125" s="32" t="str">
        <f>IF($L125&lt;&gt;"",NETWORKDAYS($L125,$M125,休日!$B$4:$B$306),"")</f>
        <v/>
      </c>
      <c r="Q125" s="32">
        <v>100</v>
      </c>
      <c r="R125" s="34" t="str">
        <f t="shared" ca="1" si="26"/>
        <v/>
      </c>
      <c r="S125" s="35"/>
      <c r="T125" s="35">
        <f t="shared" si="28"/>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E121</v>
      </c>
      <c r="C126" s="29">
        <f>IF(AND($D126&lt;&gt;"",$D126&lt;&gt;"○"),MAX($C$3:$C125)+1,$C125)</f>
        <v>4</v>
      </c>
      <c r="D126" s="30"/>
      <c r="E126" s="31" t="str">
        <f ca="1">IF(AND($F126&lt;&gt;"",$D125&lt;&gt;""),1,IF($F126&lt;&gt;"",MAX(INDIRECT($B126):$E125)+1,""))</f>
        <v/>
      </c>
      <c r="F126" s="32"/>
      <c r="G126" s="32">
        <f t="shared" si="33"/>
        <v>4</v>
      </c>
      <c r="H126" s="32" t="s">
        <v>183</v>
      </c>
      <c r="I126" s="32"/>
      <c r="J126" s="32" t="s">
        <v>173</v>
      </c>
      <c r="K126" s="32"/>
      <c r="L126" s="33"/>
      <c r="M126" s="33"/>
      <c r="N126" s="33">
        <v>44356</v>
      </c>
      <c r="O126" s="33">
        <v>44356</v>
      </c>
      <c r="P126" s="32" t="str">
        <f>IF($L126&lt;&gt;"",NETWORKDAYS($L126,$M126,休日!$B$4:$B$306),"")</f>
        <v/>
      </c>
      <c r="Q126" s="32">
        <v>100</v>
      </c>
      <c r="R126" s="34" t="str">
        <f t="shared" ca="1" si="26"/>
        <v/>
      </c>
      <c r="S126" s="35"/>
      <c r="T126" s="35">
        <f t="shared" si="28"/>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E121</v>
      </c>
      <c r="C127" s="29">
        <f>IF(AND($D127&lt;&gt;"",$D127&lt;&gt;"○"),MAX($C$3:$C126)+1,$C126)</f>
        <v>4</v>
      </c>
      <c r="D127" s="30"/>
      <c r="E127" s="31" t="str">
        <f ca="1">IF(AND($F127&lt;&gt;"",$D126&lt;&gt;""),1,IF($F127&lt;&gt;"",MAX(INDIRECT($B127):$E126)+1,""))</f>
        <v/>
      </c>
      <c r="F127" s="32"/>
      <c r="G127" s="32" t="str">
        <f t="shared" si="33"/>
        <v/>
      </c>
      <c r="H127" s="32"/>
      <c r="I127" s="32"/>
      <c r="J127" s="32"/>
      <c r="K127" s="32"/>
      <c r="L127" s="33"/>
      <c r="M127" s="33"/>
      <c r="N127" s="33"/>
      <c r="O127" s="33"/>
      <c r="P127" s="32" t="str">
        <f>IF($L127&lt;&gt;"",NETWORKDAYS($L127,$M127,休日!$B$4:$B$306),"")</f>
        <v/>
      </c>
      <c r="Q127" s="32">
        <v>0</v>
      </c>
      <c r="R127" s="34" t="str">
        <f t="shared" ca="1" si="26"/>
        <v/>
      </c>
      <c r="S127" s="35"/>
      <c r="T127" s="35">
        <f t="shared" si="28"/>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E121</v>
      </c>
      <c r="C128" s="29">
        <f>IF(AND($D128&lt;&gt;"",$D128&lt;&gt;"○"),MAX($C$3:$C127)+1,$C127)</f>
        <v>4</v>
      </c>
      <c r="D128" s="30"/>
      <c r="E128" s="31">
        <f ca="1">IF(AND($F128&lt;&gt;"",$D127&lt;&gt;""),1,IF($F128&lt;&gt;"",MAX(INDIRECT($B128):$E127)+1,""))</f>
        <v>2</v>
      </c>
      <c r="F128" s="32" t="s">
        <v>20</v>
      </c>
      <c r="G128" s="32" t="str">
        <f t="shared" si="33"/>
        <v/>
      </c>
      <c r="H128" s="32"/>
      <c r="I128" s="32"/>
      <c r="J128" s="32"/>
      <c r="K128" s="32"/>
      <c r="L128" s="33">
        <v>44356</v>
      </c>
      <c r="M128" s="33">
        <v>44368</v>
      </c>
      <c r="N128" s="33"/>
      <c r="O128" s="33"/>
      <c r="P128" s="32">
        <f>IF($L128&lt;&gt;"",NETWORKDAYS($L128,$M128,休日!$B$4:$B$306),"")</f>
        <v>9</v>
      </c>
      <c r="Q128" s="32">
        <v>0</v>
      </c>
      <c r="R128" s="34" t="str">
        <f t="shared" ca="1" si="26"/>
        <v>遅延</v>
      </c>
      <c r="S128" s="35"/>
      <c r="T128" s="35">
        <f t="shared" si="28"/>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E121</v>
      </c>
      <c r="C129" s="29">
        <f>IF(AND($D129&lt;&gt;"",$D129&lt;&gt;"○"),MAX($C$3:$C128)+1,$C128)</f>
        <v>4</v>
      </c>
      <c r="D129" s="30"/>
      <c r="E129" s="31" t="str">
        <f ca="1">IF(AND($F129&lt;&gt;"",$D128&lt;&gt;""),1,IF($F129&lt;&gt;"",MAX(INDIRECT($B129):$E128)+1,""))</f>
        <v/>
      </c>
      <c r="F129" s="32"/>
      <c r="G129" s="32">
        <f t="shared" si="33"/>
        <v>1</v>
      </c>
      <c r="H129" s="32" t="s">
        <v>103</v>
      </c>
      <c r="I129" s="32"/>
      <c r="J129" s="32"/>
      <c r="K129" s="32"/>
      <c r="L129" s="33"/>
      <c r="M129" s="33"/>
      <c r="N129" s="33"/>
      <c r="O129" s="33"/>
      <c r="P129" s="32" t="str">
        <f>IF($L129&lt;&gt;"",NETWORKDAYS($L129,$M129,休日!$B$4:$B$306),"")</f>
        <v/>
      </c>
      <c r="Q129" s="32">
        <v>0</v>
      </c>
      <c r="R129" s="34" t="str">
        <f t="shared" ca="1" si="26"/>
        <v/>
      </c>
      <c r="S129" s="35"/>
      <c r="T129" s="35">
        <f t="shared" si="28"/>
        <v>0</v>
      </c>
      <c r="U129" s="36"/>
      <c r="V129" s="25"/>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E121</v>
      </c>
      <c r="C130" s="29">
        <f>IF(AND($D130&lt;&gt;"",$D130&lt;&gt;"○"),MAX($C$3:$C129)+1,$C129)</f>
        <v>4</v>
      </c>
      <c r="D130" s="30"/>
      <c r="E130" s="31" t="str">
        <f ca="1">IF(AND($F130&lt;&gt;"",$D129&lt;&gt;""),1,IF($F130&lt;&gt;"",MAX(INDIRECT($B130):$E129)+1,""))</f>
        <v/>
      </c>
      <c r="F130" s="32"/>
      <c r="G130" s="32">
        <f t="shared" si="33"/>
        <v>2</v>
      </c>
      <c r="H130" s="32" t="s">
        <v>112</v>
      </c>
      <c r="I130" s="32"/>
      <c r="J130" s="32"/>
      <c r="K130" s="32"/>
      <c r="L130" s="33"/>
      <c r="M130" s="33"/>
      <c r="N130" s="33"/>
      <c r="O130" s="33"/>
      <c r="P130" s="32" t="str">
        <f>IF($L130&lt;&gt;"",NETWORKDAYS($L130,$M130,休日!$B$4:$B$306),"")</f>
        <v/>
      </c>
      <c r="Q130" s="32">
        <v>0</v>
      </c>
      <c r="R130" s="34" t="str">
        <f t="shared" ca="1" si="26"/>
        <v/>
      </c>
      <c r="S130" s="35"/>
      <c r="T130" s="35">
        <f t="shared" si="28"/>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E121</v>
      </c>
      <c r="C131" s="29">
        <f>IF(AND($D131&lt;&gt;"",$D131&lt;&gt;"○"),MAX($C$3:$C130)+1,$C130)</f>
        <v>4</v>
      </c>
      <c r="D131" s="30"/>
      <c r="E131" s="31" t="str">
        <f ca="1">IF(AND($F131&lt;&gt;"",$D130&lt;&gt;""),1,IF($F131&lt;&gt;"",MAX(INDIRECT($B131):$E130)+1,""))</f>
        <v/>
      </c>
      <c r="F131" s="32"/>
      <c r="G131" s="32">
        <f t="shared" si="33"/>
        <v>3</v>
      </c>
      <c r="H131" s="32" t="s">
        <v>104</v>
      </c>
      <c r="I131" s="32"/>
      <c r="J131" s="32"/>
      <c r="K131" s="32"/>
      <c r="L131" s="33"/>
      <c r="M131" s="33"/>
      <c r="N131" s="33"/>
      <c r="O131" s="33"/>
      <c r="P131" s="32" t="str">
        <f>IF($L131&lt;&gt;"",NETWORKDAYS($L131,$M131,休日!$B$4:$B$306),"")</f>
        <v/>
      </c>
      <c r="Q131" s="32">
        <v>0</v>
      </c>
      <c r="R131" s="34" t="str">
        <f t="shared" ca="1" si="26"/>
        <v/>
      </c>
      <c r="S131" s="35"/>
      <c r="T131" s="35">
        <f t="shared" si="28"/>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E121</v>
      </c>
      <c r="C132" s="29">
        <f>IF(AND($D132&lt;&gt;"",$D132&lt;&gt;"○"),MAX($C$3:$C131)+1,$C131)</f>
        <v>4</v>
      </c>
      <c r="D132" s="30"/>
      <c r="E132" s="31" t="str">
        <f ca="1">IF(AND($F132&lt;&gt;"",$D131&lt;&gt;""),1,IF($F132&lt;&gt;"",MAX(INDIRECT($B132):$E131)+1,""))</f>
        <v/>
      </c>
      <c r="F132" s="32"/>
      <c r="G132" s="32" t="str">
        <f t="shared" si="33"/>
        <v/>
      </c>
      <c r="H132" s="32"/>
      <c r="I132" s="32"/>
      <c r="J132" s="32"/>
      <c r="K132" s="32"/>
      <c r="L132" s="33"/>
      <c r="M132" s="33"/>
      <c r="N132" s="33"/>
      <c r="O132" s="33"/>
      <c r="P132" s="32" t="str">
        <f>IF($L132&lt;&gt;"",NETWORKDAYS($L132,$M132,休日!$B$4:$B$306),"")</f>
        <v/>
      </c>
      <c r="Q132" s="32">
        <v>0</v>
      </c>
      <c r="R132" s="34" t="str">
        <f t="shared" ca="1" si="26"/>
        <v/>
      </c>
      <c r="S132" s="35"/>
      <c r="T132" s="35">
        <f t="shared" si="28"/>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E121</v>
      </c>
      <c r="C133" s="29">
        <f>IF(AND($D133&lt;&gt;"",$D133&lt;&gt;"○"),MAX($C$3:$C132)+1,$C132)</f>
        <v>4</v>
      </c>
      <c r="D133" s="30"/>
      <c r="E133" s="31" t="str">
        <f ca="1">IF(AND($F133&lt;&gt;"",$D132&lt;&gt;""),1,IF($F133&lt;&gt;"",MAX(INDIRECT($B133):$E132)+1,""))</f>
        <v/>
      </c>
      <c r="F133" s="32"/>
      <c r="G133" s="32" t="str">
        <f t="shared" si="33"/>
        <v/>
      </c>
      <c r="H133" s="32"/>
      <c r="I133" s="32"/>
      <c r="J133" s="32"/>
      <c r="K133" s="32"/>
      <c r="L133" s="33"/>
      <c r="M133" s="33"/>
      <c r="N133" s="33"/>
      <c r="O133" s="33"/>
      <c r="P133" s="32" t="str">
        <f>IF($L133&lt;&gt;"",NETWORKDAYS($L133,$M133,休日!$B$4:$B$306),"")</f>
        <v/>
      </c>
      <c r="Q133" s="32">
        <v>0</v>
      </c>
      <c r="R133" s="34" t="str">
        <f t="shared" ca="1" si="26"/>
        <v/>
      </c>
      <c r="S133" s="35"/>
      <c r="T133" s="35">
        <f t="shared" si="28"/>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E121</v>
      </c>
      <c r="C134" s="29">
        <f>IF(AND($D134&lt;&gt;"",$D134&lt;&gt;"○"),MAX($C$3:$C133)+1,$C133)</f>
        <v>4</v>
      </c>
      <c r="D134" s="30"/>
      <c r="E134" s="31" t="str">
        <f ca="1">IF(AND($F134&lt;&gt;"",$D133&lt;&gt;""),1,IF($F134&lt;&gt;"",MAX(INDIRECT($B134):$E133)+1,""))</f>
        <v/>
      </c>
      <c r="F134" s="32"/>
      <c r="G134" s="32" t="str">
        <f t="shared" si="33"/>
        <v/>
      </c>
      <c r="H134" s="32"/>
      <c r="I134" s="32"/>
      <c r="J134" s="32"/>
      <c r="K134" s="32"/>
      <c r="L134" s="33"/>
      <c r="M134" s="33"/>
      <c r="N134" s="33"/>
      <c r="O134" s="33"/>
      <c r="P134" s="32" t="str">
        <f>IF($L134&lt;&gt;"",NETWORKDAYS($L134,$M134,休日!$B$4:$B$306),"")</f>
        <v/>
      </c>
      <c r="Q134" s="32">
        <v>0</v>
      </c>
      <c r="R134" s="34" t="str">
        <f t="shared" ca="1" si="26"/>
        <v/>
      </c>
      <c r="S134" s="35"/>
      <c r="T134" s="35">
        <f t="shared" si="28"/>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E121</v>
      </c>
      <c r="C135" s="29">
        <f>IF(AND($D135&lt;&gt;"",$D135&lt;&gt;"○"),MAX($C$3:$C134)+1,$C134)</f>
        <v>4</v>
      </c>
      <c r="D135" s="30"/>
      <c r="E135" s="31" t="str">
        <f ca="1">IF(AND($F135&lt;&gt;"",$D134&lt;&gt;""),1,IF($F135&lt;&gt;"",MAX(INDIRECT($B135):$E134)+1,""))</f>
        <v/>
      </c>
      <c r="F135" s="32"/>
      <c r="G135" s="32" t="str">
        <f t="shared" si="33"/>
        <v/>
      </c>
      <c r="H135" s="32"/>
      <c r="I135" s="32"/>
      <c r="J135" s="32"/>
      <c r="K135" s="32"/>
      <c r="L135" s="33"/>
      <c r="M135" s="33"/>
      <c r="N135" s="33"/>
      <c r="O135" s="33"/>
      <c r="P135" s="32" t="str">
        <f>IF($L135&lt;&gt;"",NETWORKDAYS($L135,$M135,休日!$B$4:$B$306),"")</f>
        <v/>
      </c>
      <c r="Q135" s="32">
        <v>0</v>
      </c>
      <c r="R135" s="34" t="str">
        <f t="shared" ref="R135:R219" ca="1" si="46">IF(OR(AND($N135="",$L135&lt;&gt;"",$L135&lt;=$U$1),AND($M135&lt;&gt;"",Q135&lt;100,$M135&lt;=$U$1)),"遅延","")</f>
        <v/>
      </c>
      <c r="S135" s="35"/>
      <c r="T135" s="35">
        <f t="shared" si="28"/>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28" t="str">
        <f t="shared" si="32"/>
        <v>E121</v>
      </c>
      <c r="C136" s="29">
        <f>IF(AND($D136&lt;&gt;"",$D136&lt;&gt;"○"),MAX($C$3:$C135)+1,$C135)</f>
        <v>4</v>
      </c>
      <c r="D136" s="30"/>
      <c r="E136" s="31" t="str">
        <f ca="1">IF(AND($F136&lt;&gt;"",$D135&lt;&gt;""),1,IF($F136&lt;&gt;"",MAX(INDIRECT($B136):$E135)+1,""))</f>
        <v/>
      </c>
      <c r="F136" s="32"/>
      <c r="G136" s="32" t="str">
        <f t="shared" ref="G136:G157" si="47">IF($H136="","",IF($G135="",1,$G135+1))</f>
        <v/>
      </c>
      <c r="H136" s="32"/>
      <c r="I136" s="32"/>
      <c r="J136" s="32"/>
      <c r="K136" s="32"/>
      <c r="L136" s="33"/>
      <c r="M136" s="33"/>
      <c r="N136" s="33"/>
      <c r="O136" s="33"/>
      <c r="P136" s="32" t="str">
        <f>IF($L136&lt;&gt;"",NETWORKDAYS($L136,$M136,休日!$B$4:$B$306),"")</f>
        <v/>
      </c>
      <c r="Q136" s="32">
        <v>0</v>
      </c>
      <c r="R136" s="34" t="str">
        <f t="shared" ca="1" si="46"/>
        <v/>
      </c>
      <c r="S136" s="35"/>
      <c r="T136" s="35">
        <f t="shared" si="28"/>
        <v>0</v>
      </c>
      <c r="U136" s="36"/>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si="32"/>
        <v>E121</v>
      </c>
      <c r="C137" s="29">
        <f>IF(AND($D137&lt;&gt;"",$D137&lt;&gt;"○"),MAX($C$3:$C136)+1,$C136)</f>
        <v>4</v>
      </c>
      <c r="D137" s="30"/>
      <c r="E137" s="31" t="str">
        <f ca="1">IF(AND($F137&lt;&gt;"",$D136&lt;&gt;""),1,IF($F137&lt;&gt;"",MAX(INDIRECT($B137):$E136)+1,""))</f>
        <v/>
      </c>
      <c r="F137" s="32"/>
      <c r="G137" s="32" t="str">
        <f t="shared" si="47"/>
        <v/>
      </c>
      <c r="H137" s="32"/>
      <c r="I137" s="32"/>
      <c r="J137" s="32"/>
      <c r="K137" s="32"/>
      <c r="L137" s="33"/>
      <c r="M137" s="33"/>
      <c r="N137" s="33"/>
      <c r="O137" s="33"/>
      <c r="P137" s="32" t="str">
        <f>IF($L137&lt;&gt;"",NETWORKDAYS($L137,$M137,休日!$B$4:$B$306),"")</f>
        <v/>
      </c>
      <c r="Q137" s="32">
        <v>0</v>
      </c>
      <c r="R137" s="34" t="str">
        <f t="shared" ca="1" si="46"/>
        <v/>
      </c>
      <c r="S137" s="35"/>
      <c r="T137" s="35">
        <f t="shared" ref="T137:T221" si="48">SUM($V137:$FM137)</f>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32"/>
        <v>E121</v>
      </c>
      <c r="C138" s="29">
        <f>IF(AND($D138&lt;&gt;"",$D138&lt;&gt;"○"),MAX($C$3:$C137)+1,$C137)</f>
        <v>4</v>
      </c>
      <c r="D138" s="30"/>
      <c r="E138" s="31" t="str">
        <f ca="1">IF(AND($F138&lt;&gt;"",$D137&lt;&gt;""),1,IF($F138&lt;&gt;"",MAX(INDIRECT($B138):$E137)+1,""))</f>
        <v/>
      </c>
      <c r="F138" s="32"/>
      <c r="G138" s="32" t="str">
        <f t="shared" si="47"/>
        <v/>
      </c>
      <c r="H138" s="32"/>
      <c r="I138" s="32"/>
      <c r="J138" s="32"/>
      <c r="K138" s="32"/>
      <c r="L138" s="33"/>
      <c r="M138" s="33"/>
      <c r="N138" s="33"/>
      <c r="O138" s="33"/>
      <c r="P138" s="32" t="str">
        <f>IF($L138&lt;&gt;"",NETWORKDAYS($L138,$M138,休日!$B$4:$B$306),"")</f>
        <v/>
      </c>
      <c r="Q138" s="32">
        <v>0</v>
      </c>
      <c r="R138" s="34" t="str">
        <f t="shared" ca="1" si="46"/>
        <v/>
      </c>
      <c r="S138" s="35"/>
      <c r="T138" s="35">
        <f t="shared" si="48"/>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32"/>
        <v>E121</v>
      </c>
      <c r="C139" s="29">
        <f>IF(AND($D139&lt;&gt;"",$D139&lt;&gt;"○"),MAX($C$3:$C138)+1,$C138)</f>
        <v>4</v>
      </c>
      <c r="D139" s="30"/>
      <c r="E139" s="31" t="str">
        <f ca="1">IF(AND($F139&lt;&gt;"",$D138&lt;&gt;""),1,IF($F139&lt;&gt;"",MAX(INDIRECT($B139):$E138)+1,""))</f>
        <v/>
      </c>
      <c r="F139" s="32"/>
      <c r="G139" s="32" t="str">
        <f t="shared" si="47"/>
        <v/>
      </c>
      <c r="H139" s="32"/>
      <c r="I139" s="32"/>
      <c r="J139" s="32"/>
      <c r="K139" s="32"/>
      <c r="L139" s="33"/>
      <c r="M139" s="33"/>
      <c r="N139" s="33"/>
      <c r="O139" s="33"/>
      <c r="P139" s="32" t="str">
        <f>IF($L139&lt;&gt;"",NETWORKDAYS($L139,$M139,休日!$B$4:$B$306),"")</f>
        <v/>
      </c>
      <c r="Q139" s="32">
        <v>0</v>
      </c>
      <c r="R139" s="34" t="str">
        <f t="shared" ca="1" si="46"/>
        <v/>
      </c>
      <c r="S139" s="35"/>
      <c r="T139" s="35">
        <f t="shared" si="48"/>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32"/>
        <v>E121</v>
      </c>
      <c r="C140" s="29">
        <f>IF(AND($D140&lt;&gt;"",$D140&lt;&gt;"○"),MAX($C$3:$C139)+1,$C139)</f>
        <v>4</v>
      </c>
      <c r="D140" s="30"/>
      <c r="E140" s="31" t="str">
        <f ca="1">IF(AND($F140&lt;&gt;"",$D139&lt;&gt;""),1,IF($F140&lt;&gt;"",MAX(INDIRECT($B140):$E139)+1,""))</f>
        <v/>
      </c>
      <c r="F140" s="32"/>
      <c r="G140" s="32" t="str">
        <f t="shared" si="47"/>
        <v/>
      </c>
      <c r="H140" s="32"/>
      <c r="I140" s="32"/>
      <c r="J140" s="32"/>
      <c r="K140" s="32"/>
      <c r="L140" s="33"/>
      <c r="M140" s="33"/>
      <c r="N140" s="33"/>
      <c r="O140" s="33"/>
      <c r="P140" s="32" t="str">
        <f>IF($L140&lt;&gt;"",NETWORKDAYS($L140,$M140,休日!$B$4:$B$306),"")</f>
        <v/>
      </c>
      <c r="Q140" s="32">
        <v>0</v>
      </c>
      <c r="R140" s="34" t="str">
        <f t="shared" ca="1" si="46"/>
        <v/>
      </c>
      <c r="S140" s="35"/>
      <c r="T140" s="35">
        <f t="shared" si="48"/>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32"/>
        <v>E121</v>
      </c>
      <c r="C141" s="29">
        <f>IF(AND($D141&lt;&gt;"",$D141&lt;&gt;"○"),MAX($C$3:$C140)+1,$C140)</f>
        <v>4</v>
      </c>
      <c r="D141" s="30"/>
      <c r="E141" s="31">
        <f ca="1">IF(AND($F141&lt;&gt;"",$D140&lt;&gt;""),1,IF($F141&lt;&gt;"",MAX(INDIRECT($B141):$E140)+1,""))</f>
        <v>3</v>
      </c>
      <c r="F141" s="32" t="s">
        <v>87</v>
      </c>
      <c r="G141" s="32" t="str">
        <f t="shared" si="47"/>
        <v/>
      </c>
      <c r="H141" s="32"/>
      <c r="I141" s="32"/>
      <c r="J141" s="32"/>
      <c r="K141" s="32"/>
      <c r="L141" s="33">
        <v>44356</v>
      </c>
      <c r="M141" s="33">
        <v>44368</v>
      </c>
      <c r="N141" s="33"/>
      <c r="O141" s="33"/>
      <c r="P141" s="32">
        <f>IF($L141&lt;&gt;"",NETWORKDAYS($L141,$M141,休日!$B$4:$B$306),"")</f>
        <v>9</v>
      </c>
      <c r="Q141" s="32">
        <v>0</v>
      </c>
      <c r="R141" s="34" t="str">
        <f t="shared" ca="1" si="46"/>
        <v>遅延</v>
      </c>
      <c r="S141" s="35"/>
      <c r="T141" s="35">
        <f t="shared" si="48"/>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32"/>
        <v>E121</v>
      </c>
      <c r="C142" s="29">
        <f>IF(AND($D142&lt;&gt;"",$D142&lt;&gt;"○"),MAX($C$3:$C141)+1,$C141)</f>
        <v>4</v>
      </c>
      <c r="D142" s="30"/>
      <c r="E142" s="31" t="str">
        <f ca="1">IF(AND($F142&lt;&gt;"",$D141&lt;&gt;""),1,IF($F142&lt;&gt;"",MAX(INDIRECT($B142):$E141)+1,""))</f>
        <v/>
      </c>
      <c r="F142" s="32"/>
      <c r="G142" s="32">
        <f t="shared" si="47"/>
        <v>1</v>
      </c>
      <c r="H142" s="32" t="s">
        <v>114</v>
      </c>
      <c r="I142" s="32"/>
      <c r="J142" s="32"/>
      <c r="K142" s="32"/>
      <c r="L142" s="33"/>
      <c r="M142" s="33"/>
      <c r="N142" s="33"/>
      <c r="O142" s="33"/>
      <c r="P142" s="32" t="str">
        <f>IF($L142&lt;&gt;"",NETWORKDAYS($L142,$M142,休日!$B$4:$B$306),"")</f>
        <v/>
      </c>
      <c r="Q142" s="32">
        <v>0</v>
      </c>
      <c r="R142" s="34" t="str">
        <f t="shared" ca="1" si="46"/>
        <v/>
      </c>
      <c r="S142" s="35"/>
      <c r="T142" s="35">
        <f t="shared" si="48"/>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32"/>
        <v>E121</v>
      </c>
      <c r="C143" s="29">
        <f>IF(AND($D143&lt;&gt;"",$D143&lt;&gt;"○"),MAX($C$3:$C142)+1,$C142)</f>
        <v>4</v>
      </c>
      <c r="D143" s="30"/>
      <c r="E143" s="31" t="str">
        <f ca="1">IF(AND($F143&lt;&gt;"",$D142&lt;&gt;""),1,IF($F143&lt;&gt;"",MAX(INDIRECT($B143):$E142)+1,""))</f>
        <v/>
      </c>
      <c r="F143" s="32"/>
      <c r="G143" s="32" t="str">
        <f t="shared" si="47"/>
        <v/>
      </c>
      <c r="H143" s="32"/>
      <c r="I143" s="32"/>
      <c r="J143" s="32"/>
      <c r="K143" s="32"/>
      <c r="L143" s="33"/>
      <c r="M143" s="33"/>
      <c r="N143" s="33"/>
      <c r="O143" s="33"/>
      <c r="P143" s="32" t="str">
        <f>IF($L143&lt;&gt;"",NETWORKDAYS($L143,$M143,休日!$B$4:$B$306),"")</f>
        <v/>
      </c>
      <c r="Q143" s="32">
        <v>0</v>
      </c>
      <c r="R143" s="34" t="str">
        <f t="shared" ca="1" si="46"/>
        <v/>
      </c>
      <c r="S143" s="35"/>
      <c r="T143" s="35">
        <f t="shared" si="48"/>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32"/>
        <v>E121</v>
      </c>
      <c r="C144" s="29">
        <f>IF(AND($D144&lt;&gt;"",$D144&lt;&gt;"○"),MAX($C$3:$C143)+1,$C143)</f>
        <v>4</v>
      </c>
      <c r="D144" s="30"/>
      <c r="E144" s="31" t="str">
        <f ca="1">IF(AND($F144&lt;&gt;"",$D143&lt;&gt;""),1,IF($F144&lt;&gt;"",MAX(INDIRECT($B144):$E143)+1,""))</f>
        <v/>
      </c>
      <c r="F144" s="32"/>
      <c r="G144" s="32" t="str">
        <f t="shared" si="47"/>
        <v/>
      </c>
      <c r="H144" s="32"/>
      <c r="I144" s="32"/>
      <c r="J144" s="32"/>
      <c r="K144" s="32"/>
      <c r="L144" s="33"/>
      <c r="M144" s="33"/>
      <c r="N144" s="33"/>
      <c r="O144" s="33"/>
      <c r="P144" s="32" t="str">
        <f>IF($L144&lt;&gt;"",NETWORKDAYS($L144,$M144,休日!$B$4:$B$306),"")</f>
        <v/>
      </c>
      <c r="Q144" s="32">
        <v>0</v>
      </c>
      <c r="R144" s="34" t="str">
        <f t="shared" ca="1" si="46"/>
        <v/>
      </c>
      <c r="S144" s="35"/>
      <c r="T144" s="35">
        <f t="shared" si="48"/>
        <v>0</v>
      </c>
      <c r="U144" s="36"/>
      <c r="V144" s="25"/>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69" ht="18.75" customHeight="1">
      <c r="A145" s="18"/>
      <c r="B145" s="28" t="str">
        <f t="shared" si="32"/>
        <v>E121</v>
      </c>
      <c r="C145" s="29">
        <f>IF(AND($D145&lt;&gt;"",$D145&lt;&gt;"○"),MAX($C$3:$C144)+1,$C144)</f>
        <v>4</v>
      </c>
      <c r="D145" s="30"/>
      <c r="E145" s="31" t="str">
        <f ca="1">IF(AND($F145&lt;&gt;"",$D144&lt;&gt;""),1,IF($F145&lt;&gt;"",MAX(INDIRECT($B145):$E144)+1,""))</f>
        <v/>
      </c>
      <c r="F145" s="32"/>
      <c r="G145" s="32" t="str">
        <f t="shared" si="47"/>
        <v/>
      </c>
      <c r="H145" s="32"/>
      <c r="I145" s="32"/>
      <c r="J145" s="32"/>
      <c r="K145" s="32"/>
      <c r="L145" s="33"/>
      <c r="M145" s="33"/>
      <c r="N145" s="33"/>
      <c r="O145" s="33"/>
      <c r="P145" s="32" t="str">
        <f>IF($L145&lt;&gt;"",NETWORKDAYS($L145,$M145,休日!$B$4:$B$306),"")</f>
        <v/>
      </c>
      <c r="Q145" s="32">
        <v>0</v>
      </c>
      <c r="R145" s="34" t="str">
        <f t="shared" ca="1" si="46"/>
        <v/>
      </c>
      <c r="S145" s="35"/>
      <c r="T145" s="35">
        <f t="shared" si="48"/>
        <v>0</v>
      </c>
      <c r="U145" s="36"/>
      <c r="V145" s="25"/>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69" ht="18.75" customHeight="1">
      <c r="A146" s="18"/>
      <c r="B146" s="28" t="str">
        <f t="shared" si="32"/>
        <v>E121</v>
      </c>
      <c r="C146" s="29">
        <f>IF(AND($D146&lt;&gt;"",$D146&lt;&gt;"○"),MAX($C$3:$C145)+1,$C145)</f>
        <v>4</v>
      </c>
      <c r="D146" s="30"/>
      <c r="E146" s="31" t="str">
        <f ca="1">IF(AND($F146&lt;&gt;"",$D145&lt;&gt;""),1,IF($F146&lt;&gt;"",MAX(INDIRECT($B146):$E145)+1,""))</f>
        <v/>
      </c>
      <c r="F146" s="32"/>
      <c r="G146" s="32" t="str">
        <f t="shared" si="47"/>
        <v/>
      </c>
      <c r="H146" s="32"/>
      <c r="I146" s="32"/>
      <c r="J146" s="32"/>
      <c r="K146" s="32"/>
      <c r="L146" s="33"/>
      <c r="M146" s="33"/>
      <c r="N146" s="33"/>
      <c r="O146" s="33"/>
      <c r="P146" s="32" t="str">
        <f>IF($L146&lt;&gt;"",NETWORKDAYS($L146,$M146,休日!$B$4:$B$306),"")</f>
        <v/>
      </c>
      <c r="Q146" s="32">
        <v>0</v>
      </c>
      <c r="R146" s="34" t="str">
        <f t="shared" ca="1" si="46"/>
        <v/>
      </c>
      <c r="S146" s="35"/>
      <c r="T146" s="35">
        <f t="shared" si="48"/>
        <v>0</v>
      </c>
      <c r="U146" s="36"/>
      <c r="V146" s="25"/>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69" ht="18.75" customHeight="1">
      <c r="A147" s="18"/>
      <c r="B147" s="28" t="str">
        <f t="shared" si="32"/>
        <v>E121</v>
      </c>
      <c r="C147" s="29">
        <f>IF(AND($D147&lt;&gt;"",$D147&lt;&gt;"○"),MAX($C$3:$C146)+1,$C146)</f>
        <v>4</v>
      </c>
      <c r="D147" s="30"/>
      <c r="E147" s="31" t="str">
        <f ca="1">IF(AND($F147&lt;&gt;"",$D146&lt;&gt;""),1,IF($F147&lt;&gt;"",MAX(INDIRECT($B147):$E146)+1,""))</f>
        <v/>
      </c>
      <c r="F147" s="32"/>
      <c r="G147" s="32" t="str">
        <f t="shared" si="47"/>
        <v/>
      </c>
      <c r="H147" s="32"/>
      <c r="I147" s="32"/>
      <c r="J147" s="32"/>
      <c r="K147" s="32"/>
      <c r="L147" s="33"/>
      <c r="M147" s="33"/>
      <c r="N147" s="33"/>
      <c r="O147" s="33"/>
      <c r="P147" s="32" t="str">
        <f>IF($L147&lt;&gt;"",NETWORKDAYS($L147,$M147,休日!$B$4:$B$306),"")</f>
        <v/>
      </c>
      <c r="Q147" s="32">
        <v>0</v>
      </c>
      <c r="R147" s="34" t="str">
        <f t="shared" ca="1" si="46"/>
        <v/>
      </c>
      <c r="S147" s="35"/>
      <c r="T147" s="35">
        <v>0</v>
      </c>
      <c r="U147" s="36"/>
      <c r="V147" s="25"/>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69" ht="18.75" customHeight="1">
      <c r="A148" s="18"/>
      <c r="B148" s="28" t="str">
        <f t="shared" si="32"/>
        <v>E121</v>
      </c>
      <c r="C148" s="29">
        <f>IF(AND($D148&lt;&gt;"",$D148&lt;&gt;"○"),MAX($C$3:$C147)+1,$C147)</f>
        <v>4</v>
      </c>
      <c r="D148" s="30"/>
      <c r="E148" s="31" t="str">
        <f ca="1">IF(AND($F148&lt;&gt;"",$D147&lt;&gt;""),1,IF($F148&lt;&gt;"",MAX(INDIRECT($B148):$E147)+1,""))</f>
        <v/>
      </c>
      <c r="F148" s="32"/>
      <c r="G148" s="32" t="str">
        <f t="shared" si="47"/>
        <v/>
      </c>
      <c r="H148" s="32"/>
      <c r="I148" s="32"/>
      <c r="J148" s="32"/>
      <c r="K148" s="32"/>
      <c r="L148" s="33"/>
      <c r="M148" s="33"/>
      <c r="N148" s="33"/>
      <c r="O148" s="33"/>
      <c r="P148" s="32" t="str">
        <f>IF($L148&lt;&gt;"",NETWORKDAYS($L148,$M148,休日!$B$4:$B$306),"")</f>
        <v/>
      </c>
      <c r="Q148" s="32">
        <v>0</v>
      </c>
      <c r="R148" s="34" t="str">
        <f t="shared" ca="1" si="46"/>
        <v/>
      </c>
      <c r="S148" s="35"/>
      <c r="T148" s="35">
        <v>0</v>
      </c>
      <c r="U148" s="36"/>
      <c r="V148" s="25"/>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69" ht="18.75" customHeight="1">
      <c r="A149" s="18"/>
      <c r="B149" s="28" t="str">
        <f t="shared" si="32"/>
        <v>E121</v>
      </c>
      <c r="C149" s="29">
        <f>IF(AND($D149&lt;&gt;"",$D149&lt;&gt;"○"),MAX($C$3:$C148)+1,$C148)</f>
        <v>4</v>
      </c>
      <c r="D149" s="30"/>
      <c r="E149" s="31" t="str">
        <f ca="1">IF(AND($F149&lt;&gt;"",$D148&lt;&gt;""),1,IF($F149&lt;&gt;"",MAX(INDIRECT($B149):$E148)+1,""))</f>
        <v/>
      </c>
      <c r="F149" s="32"/>
      <c r="G149" s="32" t="str">
        <f t="shared" si="47"/>
        <v/>
      </c>
      <c r="H149" s="32"/>
      <c r="I149" s="32"/>
      <c r="J149" s="32"/>
      <c r="K149" s="32"/>
      <c r="L149" s="33"/>
      <c r="M149" s="33"/>
      <c r="N149" s="33"/>
      <c r="O149" s="33"/>
      <c r="P149" s="32" t="str">
        <f>IF($L149&lt;&gt;"",NETWORKDAYS($L149,$M149,休日!$B$4:$B$306),"")</f>
        <v/>
      </c>
      <c r="Q149" s="32">
        <v>0</v>
      </c>
      <c r="R149" s="34" t="str">
        <f t="shared" ca="1" si="46"/>
        <v/>
      </c>
      <c r="S149" s="35"/>
      <c r="T149" s="35">
        <v>0</v>
      </c>
      <c r="U149" s="36"/>
      <c r="V149" s="25"/>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69" ht="18.75" customHeight="1">
      <c r="A150" s="18"/>
      <c r="B150" s="28" t="str">
        <f t="shared" si="32"/>
        <v>E121</v>
      </c>
      <c r="C150" s="29">
        <f>IF(AND($D150&lt;&gt;"",$D150&lt;&gt;"○"),MAX($C$3:$C149)+1,$C149)</f>
        <v>4</v>
      </c>
      <c r="D150" s="30"/>
      <c r="E150" s="31">
        <f ca="1">IF(AND($F150&lt;&gt;"",$D149&lt;&gt;""),1,IF($F150&lt;&gt;"",MAX(INDIRECT($B150):$E149)+1,""))</f>
        <v>4</v>
      </c>
      <c r="F150" s="32" t="s">
        <v>62</v>
      </c>
      <c r="G150" s="32" t="str">
        <f t="shared" si="47"/>
        <v/>
      </c>
      <c r="H150" s="32"/>
      <c r="I150" s="32"/>
      <c r="J150" s="32"/>
      <c r="K150" s="32"/>
      <c r="L150" s="33">
        <v>44356</v>
      </c>
      <c r="M150" s="33">
        <v>44368</v>
      </c>
      <c r="N150" s="33"/>
      <c r="O150" s="33"/>
      <c r="P150" s="32">
        <f>IF($L150&lt;&gt;"",NETWORKDAYS($L150,$M150,休日!$B$4:$B$306),"")</f>
        <v>9</v>
      </c>
      <c r="Q150" s="32">
        <v>0</v>
      </c>
      <c r="R150" s="34" t="str">
        <f t="shared" ca="1" si="46"/>
        <v>遅延</v>
      </c>
      <c r="S150" s="35"/>
      <c r="T150" s="35">
        <f t="shared" si="48"/>
        <v>0</v>
      </c>
      <c r="U150" s="36"/>
      <c r="V150" s="25"/>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69" ht="18.75" customHeight="1">
      <c r="A151" s="18"/>
      <c r="B151" s="28" t="str">
        <f t="shared" si="32"/>
        <v>E121</v>
      </c>
      <c r="C151" s="29">
        <f>IF(AND($D151&lt;&gt;"",$D151&lt;&gt;"○"),MAX($C$3:$C150)+1,$C150)</f>
        <v>4</v>
      </c>
      <c r="D151" s="30"/>
      <c r="E151" s="31" t="str">
        <f ca="1">IF(AND($F151&lt;&gt;"",$D150&lt;&gt;""),1,IF($F151&lt;&gt;"",MAX(INDIRECT($B151):$E150)+1,""))</f>
        <v/>
      </c>
      <c r="F151" s="32"/>
      <c r="G151" s="32">
        <f t="shared" si="47"/>
        <v>1</v>
      </c>
      <c r="H151" s="32" t="s">
        <v>113</v>
      </c>
      <c r="I151" s="32"/>
      <c r="J151" s="32"/>
      <c r="K151" s="32"/>
      <c r="L151" s="33"/>
      <c r="M151" s="33"/>
      <c r="N151" s="33"/>
      <c r="O151" s="33"/>
      <c r="P151" s="32" t="str">
        <f>IF($L151&lt;&gt;"",NETWORKDAYS($L151,$M151,休日!$B$4:$B$306),"")</f>
        <v/>
      </c>
      <c r="Q151" s="32">
        <v>0</v>
      </c>
      <c r="R151" s="34" t="str">
        <f t="shared" ca="1" si="46"/>
        <v/>
      </c>
      <c r="S151" s="35"/>
      <c r="T151" s="35">
        <f t="shared" si="48"/>
        <v>0</v>
      </c>
      <c r="U151" s="36"/>
      <c r="V151" s="25"/>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69" ht="18.75" customHeight="1">
      <c r="A152" s="18"/>
      <c r="B152" s="28" t="str">
        <f t="shared" si="32"/>
        <v>E121</v>
      </c>
      <c r="C152" s="29">
        <f>IF(AND($D152&lt;&gt;"",$D152&lt;&gt;"○"),MAX($C$3:$C151)+1,$C151)</f>
        <v>4</v>
      </c>
      <c r="D152" s="30"/>
      <c r="E152" s="31" t="str">
        <f ca="1">IF(AND($F152&lt;&gt;"",$D151&lt;&gt;""),1,IF($F152&lt;&gt;"",MAX(INDIRECT($B152):$E151)+1,""))</f>
        <v/>
      </c>
      <c r="F152" s="32"/>
      <c r="G152" s="32" t="str">
        <f t="shared" si="47"/>
        <v/>
      </c>
      <c r="H152" s="32"/>
      <c r="I152" s="32"/>
      <c r="J152" s="32"/>
      <c r="K152" s="32"/>
      <c r="L152" s="33"/>
      <c r="M152" s="33"/>
      <c r="N152" s="33"/>
      <c r="O152" s="33"/>
      <c r="P152" s="32" t="str">
        <f>IF($L152&lt;&gt;"",NETWORKDAYS($L152,$M152,休日!$B$4:$B$306),"")</f>
        <v/>
      </c>
      <c r="Q152" s="32">
        <v>0</v>
      </c>
      <c r="R152" s="34" t="str">
        <f t="shared" ca="1" si="46"/>
        <v/>
      </c>
      <c r="S152" s="35"/>
      <c r="T152" s="35">
        <f t="shared" si="48"/>
        <v>0</v>
      </c>
      <c r="U152" s="36"/>
      <c r="V152" s="25"/>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69" ht="18.75" customHeight="1">
      <c r="A153" s="18"/>
      <c r="B153" s="28" t="str">
        <f t="shared" si="32"/>
        <v>E121</v>
      </c>
      <c r="C153" s="29">
        <f>IF(AND($D153&lt;&gt;"",$D153&lt;&gt;"○"),MAX($C$3:$C152)+1,$C152)</f>
        <v>4</v>
      </c>
      <c r="D153" s="30"/>
      <c r="E153" s="31" t="str">
        <f ca="1">IF(AND($F153&lt;&gt;"",$D152&lt;&gt;""),1,IF($F153&lt;&gt;"",MAX(INDIRECT($B153):$E152)+1,""))</f>
        <v/>
      </c>
      <c r="F153" s="32"/>
      <c r="G153" s="32" t="str">
        <f t="shared" si="47"/>
        <v/>
      </c>
      <c r="H153" s="32"/>
      <c r="I153" s="32"/>
      <c r="J153" s="32"/>
      <c r="K153" s="32"/>
      <c r="L153" s="33"/>
      <c r="M153" s="33"/>
      <c r="N153" s="33"/>
      <c r="O153" s="33"/>
      <c r="P153" s="32" t="str">
        <f>IF($L153&lt;&gt;"",NETWORKDAYS($L153,$M153,休日!$B$4:$B$306),"")</f>
        <v/>
      </c>
      <c r="Q153" s="32">
        <v>0</v>
      </c>
      <c r="R153" s="34" t="str">
        <f t="shared" ca="1" si="46"/>
        <v/>
      </c>
      <c r="S153" s="35"/>
      <c r="T153" s="35">
        <f t="shared" si="48"/>
        <v>0</v>
      </c>
      <c r="U153" s="36"/>
      <c r="V153" s="25"/>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69" ht="18.75" customHeight="1">
      <c r="A154" s="18"/>
      <c r="B154" s="28" t="str">
        <f t="shared" si="32"/>
        <v>E121</v>
      </c>
      <c r="C154" s="29">
        <f>IF(AND($D154&lt;&gt;"",$D154&lt;&gt;"○"),MAX($C$3:$C153)+1,$C153)</f>
        <v>4</v>
      </c>
      <c r="D154" s="30"/>
      <c r="E154" s="31" t="str">
        <f ca="1">IF(AND($F154&lt;&gt;"",$D153&lt;&gt;""),1,IF($F154&lt;&gt;"",MAX(INDIRECT($B154):$E153)+1,""))</f>
        <v/>
      </c>
      <c r="F154" s="32"/>
      <c r="G154" s="32" t="str">
        <f t="shared" si="47"/>
        <v/>
      </c>
      <c r="H154" s="32"/>
      <c r="I154" s="32"/>
      <c r="J154" s="32"/>
      <c r="K154" s="32"/>
      <c r="L154" s="33"/>
      <c r="M154" s="33"/>
      <c r="N154" s="33"/>
      <c r="O154" s="33"/>
      <c r="P154" s="32" t="str">
        <f>IF($L154&lt;&gt;"",NETWORKDAYS($L154,$M154,休日!$B$4:$B$306),"")</f>
        <v/>
      </c>
      <c r="Q154" s="32">
        <v>0</v>
      </c>
      <c r="R154" s="34" t="str">
        <f t="shared" ca="1" si="46"/>
        <v/>
      </c>
      <c r="S154" s="35"/>
      <c r="T154" s="35">
        <f t="shared" si="48"/>
        <v>0</v>
      </c>
      <c r="U154" s="36"/>
      <c r="V154" s="25"/>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69" ht="18.75" customHeight="1">
      <c r="A155" s="18"/>
      <c r="B155" s="28" t="str">
        <f t="shared" si="32"/>
        <v>E121</v>
      </c>
      <c r="C155" s="29">
        <f>IF(AND($D155&lt;&gt;"",$D155&lt;&gt;"○"),MAX($C$3:$C154)+1,$C154)</f>
        <v>4</v>
      </c>
      <c r="D155" s="30"/>
      <c r="E155" s="31" t="str">
        <f ca="1">IF(AND($F155&lt;&gt;"",$D154&lt;&gt;""),1,IF($F155&lt;&gt;"",MAX(INDIRECT($B155):$E154)+1,""))</f>
        <v/>
      </c>
      <c r="F155" s="32"/>
      <c r="G155" s="32" t="str">
        <f t="shared" si="47"/>
        <v/>
      </c>
      <c r="H155" s="32"/>
      <c r="I155" s="32"/>
      <c r="J155" s="32"/>
      <c r="K155" s="32"/>
      <c r="L155" s="33"/>
      <c r="M155" s="33"/>
      <c r="N155" s="33"/>
      <c r="O155" s="33"/>
      <c r="P155" s="32" t="str">
        <f>IF($L155&lt;&gt;"",NETWORKDAYS($L155,$M155,休日!$B$4:$B$306),"")</f>
        <v/>
      </c>
      <c r="Q155" s="32">
        <v>0</v>
      </c>
      <c r="R155" s="34" t="str">
        <f t="shared" ca="1" si="46"/>
        <v/>
      </c>
      <c r="S155" s="35"/>
      <c r="T155" s="35">
        <f t="shared" si="48"/>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69" ht="18.75" customHeight="1">
      <c r="A156" s="18"/>
      <c r="B156" s="28" t="str">
        <f t="shared" si="32"/>
        <v>E121</v>
      </c>
      <c r="C156" s="29">
        <f>IF(AND($D156&lt;&gt;"",$D156&lt;&gt;"○"),MAX($C$3:$C155)+1,$C155)</f>
        <v>4</v>
      </c>
      <c r="D156" s="30"/>
      <c r="E156" s="31" t="str">
        <f ca="1">IF(AND($F156&lt;&gt;"",$D155&lt;&gt;""),1,IF($F156&lt;&gt;"",MAX(INDIRECT($B156):$E155)+1,""))</f>
        <v/>
      </c>
      <c r="F156" s="32"/>
      <c r="G156" s="32" t="str">
        <f t="shared" si="47"/>
        <v/>
      </c>
      <c r="H156" s="32"/>
      <c r="I156" s="32"/>
      <c r="J156" s="32"/>
      <c r="K156" s="32"/>
      <c r="L156" s="33"/>
      <c r="M156" s="33"/>
      <c r="N156" s="33"/>
      <c r="O156" s="33"/>
      <c r="P156" s="32" t="str">
        <f>IF($L156&lt;&gt;"",NETWORKDAYS($L156,$M156,休日!$B$4:$B$306),"")</f>
        <v/>
      </c>
      <c r="Q156" s="32">
        <v>0</v>
      </c>
      <c r="R156" s="34" t="str">
        <f t="shared" ca="1" si="46"/>
        <v/>
      </c>
      <c r="S156" s="35"/>
      <c r="T156" s="35">
        <f t="shared" si="48"/>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69" ht="18.75" customHeight="1">
      <c r="A157" s="18"/>
      <c r="B157" s="81" t="str">
        <f t="shared" si="32"/>
        <v>E157</v>
      </c>
      <c r="C157" s="19">
        <v>5</v>
      </c>
      <c r="D157" s="20" t="s">
        <v>63</v>
      </c>
      <c r="E157" s="38" t="str">
        <f ca="1">IF(AND($F157&lt;&gt;"",$D156&lt;&gt;""),1,IF($F157&lt;&gt;"",MAX(INDIRECT($B157):$E156)+1,""))</f>
        <v/>
      </c>
      <c r="F157" s="20"/>
      <c r="G157" s="38" t="str">
        <f t="shared" si="47"/>
        <v/>
      </c>
      <c r="H157" s="20"/>
      <c r="I157" s="20"/>
      <c r="J157" s="20"/>
      <c r="K157" s="20"/>
      <c r="L157" s="22"/>
      <c r="M157" s="22"/>
      <c r="N157" s="22"/>
      <c r="O157" s="22"/>
      <c r="P157" s="20" t="str">
        <f>IF($L157&lt;&gt;"",NETWORKDAYS($L157,$M157,休日!$B$4:$B$306),"")</f>
        <v/>
      </c>
      <c r="Q157" s="20"/>
      <c r="R157" s="20" t="str">
        <f t="shared" ca="1" si="46"/>
        <v/>
      </c>
      <c r="S157" s="23"/>
      <c r="T157" s="23"/>
      <c r="U157" s="24"/>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69" ht="18.75" customHeight="1">
      <c r="A158" s="18"/>
      <c r="B158" s="28" t="str">
        <f t="shared" ref="B158:B242" si="49">IF(AND($D158&lt;&gt;"",$F158=""),"E"&amp;ROW(),$B157)</f>
        <v>E157</v>
      </c>
      <c r="C158" s="29">
        <f>IF(AND($D158&lt;&gt;"",$D158&lt;&gt;"○"),MAX($C$3:$C157)+1,$C157)</f>
        <v>5</v>
      </c>
      <c r="D158" s="30"/>
      <c r="E158" s="31">
        <f ca="1">IF(AND($F158&lt;&gt;"",$D157&lt;&gt;""),1,IF($F158&lt;&gt;"",MAX(INDIRECT($B158):$E157)+1,""))</f>
        <v>1</v>
      </c>
      <c r="F158" s="32" t="s">
        <v>88</v>
      </c>
      <c r="G158" s="32" t="str">
        <f>IF($H158="","",IF($G157="",1,$G157+1))</f>
        <v/>
      </c>
      <c r="H158" s="32"/>
      <c r="I158" s="32"/>
      <c r="J158" s="32"/>
      <c r="K158" s="32"/>
      <c r="L158" s="33">
        <v>44369</v>
      </c>
      <c r="M158" s="33">
        <v>44370</v>
      </c>
      <c r="N158" s="33"/>
      <c r="O158" s="33"/>
      <c r="P158" s="32">
        <f>IF($L158&lt;&gt;"",NETWORKDAYS($L158,$M158,休日!$B$4:$B$306),"")</f>
        <v>2</v>
      </c>
      <c r="Q158" s="32">
        <v>0</v>
      </c>
      <c r="R158" s="34" t="str">
        <f t="shared" ca="1" si="46"/>
        <v/>
      </c>
      <c r="S158" s="35"/>
      <c r="T158" s="35">
        <f t="shared" si="48"/>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69" ht="18.75" customHeight="1">
      <c r="A159" s="18"/>
      <c r="B159" s="28" t="str">
        <f t="shared" si="49"/>
        <v>E157</v>
      </c>
      <c r="C159" s="29">
        <f>IF(AND($D159&lt;&gt;"",$D159&lt;&gt;"○"),MAX($C$3:$C158)+1,$C158)</f>
        <v>5</v>
      </c>
      <c r="D159" s="30"/>
      <c r="E159" s="31" t="str">
        <f ca="1">IF(AND($F159&lt;&gt;"",$D158&lt;&gt;""),1,IF($F159&lt;&gt;"",MAX(INDIRECT($B159):$E158)+1,""))</f>
        <v/>
      </c>
      <c r="F159" s="32"/>
      <c r="G159" s="32">
        <f t="shared" ref="G159:G213" si="50">IF($H159="","",IF($G158="",1,$G158+1))</f>
        <v>1</v>
      </c>
      <c r="H159" s="32" t="s">
        <v>95</v>
      </c>
      <c r="I159" s="32"/>
      <c r="J159" s="32"/>
      <c r="K159" s="32"/>
      <c r="L159" s="33"/>
      <c r="M159" s="33"/>
      <c r="N159" s="33"/>
      <c r="O159" s="33"/>
      <c r="P159" s="32" t="str">
        <f>IF($L159&lt;&gt;"",NETWORKDAYS($L159,$M159,休日!$B$4:$B$306),"")</f>
        <v/>
      </c>
      <c r="Q159" s="32">
        <v>0</v>
      </c>
      <c r="R159" s="34" t="str">
        <f t="shared" ca="1" si="46"/>
        <v/>
      </c>
      <c r="S159" s="35"/>
      <c r="T159" s="35">
        <f t="shared" si="48"/>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69" ht="18.75" customHeight="1">
      <c r="A160" s="18"/>
      <c r="B160" s="28" t="str">
        <f t="shared" si="49"/>
        <v>E157</v>
      </c>
      <c r="C160" s="29">
        <f>IF(AND($D160&lt;&gt;"",$D160&lt;&gt;"○"),MAX($C$3:$C159)+1,$C159)</f>
        <v>5</v>
      </c>
      <c r="D160" s="30"/>
      <c r="E160" s="31" t="str">
        <f ca="1">IF(AND($F160&lt;&gt;"",$D159&lt;&gt;""),1,IF($F160&lt;&gt;"",MAX(INDIRECT($B160):$E159)+1,""))</f>
        <v/>
      </c>
      <c r="F160" s="32"/>
      <c r="G160" s="32">
        <f t="shared" si="50"/>
        <v>2</v>
      </c>
      <c r="H160" s="32" t="s">
        <v>96</v>
      </c>
      <c r="I160" s="32"/>
      <c r="J160" s="32"/>
      <c r="K160" s="32"/>
      <c r="L160" s="33"/>
      <c r="M160" s="33"/>
      <c r="N160" s="33"/>
      <c r="O160" s="33"/>
      <c r="P160" s="32" t="str">
        <f>IF($L160&lt;&gt;"",NETWORKDAYS($L160,$M160,休日!$B$4:$B$306),"")</f>
        <v/>
      </c>
      <c r="Q160" s="32">
        <v>0</v>
      </c>
      <c r="R160" s="34" t="str">
        <f t="shared" ca="1" si="46"/>
        <v/>
      </c>
      <c r="S160" s="35"/>
      <c r="T160" s="35">
        <f t="shared" si="48"/>
        <v>0</v>
      </c>
      <c r="U160" s="36"/>
      <c r="V160" s="25"/>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024" ht="18.75" customHeight="1">
      <c r="A161" s="18"/>
      <c r="B161" s="28" t="str">
        <f t="shared" si="49"/>
        <v>E157</v>
      </c>
      <c r="C161" s="29">
        <f>IF(AND($D161&lt;&gt;"",$D161&lt;&gt;"○"),MAX($C$3:$C160)+1,$C160)</f>
        <v>5</v>
      </c>
      <c r="D161" s="30"/>
      <c r="E161" s="31" t="str">
        <f ca="1">IF(AND($F161&lt;&gt;"",$D160&lt;&gt;""),1,IF($F161&lt;&gt;"",MAX(INDIRECT($B161):$E160)+1,""))</f>
        <v/>
      </c>
      <c r="F161" s="32"/>
      <c r="G161" s="32">
        <f t="shared" si="50"/>
        <v>3</v>
      </c>
      <c r="H161" s="32" t="s">
        <v>97</v>
      </c>
      <c r="I161" s="32"/>
      <c r="J161" s="32"/>
      <c r="K161" s="32"/>
      <c r="L161" s="33"/>
      <c r="M161" s="33"/>
      <c r="N161" s="33"/>
      <c r="O161" s="33"/>
      <c r="P161" s="32" t="str">
        <f>IF($L161&lt;&gt;"",NETWORKDAYS($L161,$M161,休日!$B$4:$B$306),"")</f>
        <v/>
      </c>
      <c r="Q161" s="32">
        <v>0</v>
      </c>
      <c r="R161" s="34" t="str">
        <f t="shared" ca="1" si="46"/>
        <v/>
      </c>
      <c r="S161" s="35"/>
      <c r="T161" s="35">
        <f t="shared" si="48"/>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024" ht="18.75" customHeight="1">
      <c r="A162" s="18"/>
      <c r="B162" s="28" t="str">
        <f t="shared" si="49"/>
        <v>E157</v>
      </c>
      <c r="C162" s="29">
        <f>IF(AND($D162&lt;&gt;"",$D162&lt;&gt;"○"),MAX($C$3:$C161)+1,$C161)</f>
        <v>5</v>
      </c>
      <c r="D162" s="30"/>
      <c r="E162" s="31" t="str">
        <f ca="1">IF(AND($F162&lt;&gt;"",$D161&lt;&gt;""),1,IF($F162&lt;&gt;"",MAX(INDIRECT($B162):$E161)+1,""))</f>
        <v/>
      </c>
      <c r="F162" s="32"/>
      <c r="G162" s="32">
        <f t="shared" si="50"/>
        <v>4</v>
      </c>
      <c r="H162" s="32" t="s">
        <v>115</v>
      </c>
      <c r="I162" s="32"/>
      <c r="J162" s="32"/>
      <c r="K162" s="32"/>
      <c r="L162" s="33"/>
      <c r="M162" s="33"/>
      <c r="N162" s="33"/>
      <c r="O162" s="33"/>
      <c r="P162" s="32" t="str">
        <f>IF($L162&lt;&gt;"",NETWORKDAYS($L162,$M162,休日!$B$4:$B$306),"")</f>
        <v/>
      </c>
      <c r="Q162" s="32">
        <v>0</v>
      </c>
      <c r="R162" s="34" t="str">
        <f t="shared" ca="1" si="46"/>
        <v/>
      </c>
      <c r="S162" s="35"/>
      <c r="T162" s="35">
        <f t="shared" si="48"/>
        <v>0</v>
      </c>
      <c r="U162" s="36"/>
      <c r="V162" s="25"/>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024" ht="18.75" customHeight="1">
      <c r="A163" s="18"/>
      <c r="B163" s="28" t="str">
        <f t="shared" si="49"/>
        <v>E157</v>
      </c>
      <c r="C163" s="29">
        <f>IF(AND($D163&lt;&gt;"",$D163&lt;&gt;"○"),MAX($C$3:$C162)+1,$C162)</f>
        <v>5</v>
      </c>
      <c r="D163" s="30"/>
      <c r="E163" s="31" t="str">
        <f ca="1">IF(AND($F163&lt;&gt;"",$D162&lt;&gt;""),1,IF($F163&lt;&gt;"",MAX(INDIRECT($B163):$E162)+1,""))</f>
        <v/>
      </c>
      <c r="F163" s="32"/>
      <c r="G163" s="32" t="str">
        <f t="shared" si="50"/>
        <v/>
      </c>
      <c r="H163" s="32"/>
      <c r="I163" s="32"/>
      <c r="J163" s="32"/>
      <c r="K163" s="32"/>
      <c r="L163" s="33"/>
      <c r="M163" s="33"/>
      <c r="N163" s="33"/>
      <c r="O163" s="33"/>
      <c r="P163" s="32" t="str">
        <f>IF($L163&lt;&gt;"",NETWORKDAYS($L163,$M163,休日!$B$4:$B$306),"")</f>
        <v/>
      </c>
      <c r="Q163" s="32">
        <v>0</v>
      </c>
      <c r="R163" s="34" t="str">
        <f t="shared" ca="1" si="46"/>
        <v/>
      </c>
      <c r="S163" s="35"/>
      <c r="T163" s="35">
        <f t="shared" si="48"/>
        <v>0</v>
      </c>
      <c r="U163" s="36"/>
      <c r="V163" s="25"/>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7"/>
    </row>
    <row r="164" spans="1:1024" ht="18.75" customHeight="1">
      <c r="A164" s="18"/>
      <c r="B164" s="28" t="str">
        <f t="shared" si="49"/>
        <v>E157</v>
      </c>
      <c r="C164" s="29">
        <f>IF(AND($D164&lt;&gt;"",$D164&lt;&gt;"○"),MAX($C$3:$C163)+1,$C163)</f>
        <v>5</v>
      </c>
      <c r="D164" s="30"/>
      <c r="E164" s="31" t="str">
        <f ca="1">IF(AND($F164&lt;&gt;"",$D163&lt;&gt;""),1,IF($F164&lt;&gt;"",MAX(INDIRECT($B164):$E163)+1,""))</f>
        <v/>
      </c>
      <c r="F164" s="32"/>
      <c r="G164" s="32">
        <f t="shared" si="50"/>
        <v>1</v>
      </c>
      <c r="H164" s="32" t="s">
        <v>175</v>
      </c>
      <c r="I164" s="32"/>
      <c r="J164" s="32"/>
      <c r="K164" s="32"/>
      <c r="L164" s="33"/>
      <c r="M164" s="33"/>
      <c r="N164" s="33"/>
      <c r="O164" s="33"/>
      <c r="P164" s="32" t="str">
        <f>IF($L164&lt;&gt;"",NETWORKDAYS($L164,$M164,休日!$B$4:$B$306),"")</f>
        <v/>
      </c>
      <c r="Q164" s="32">
        <v>0</v>
      </c>
      <c r="R164" s="34" t="str">
        <f t="shared" ca="1" si="46"/>
        <v/>
      </c>
      <c r="S164" s="35"/>
      <c r="T164" s="35">
        <f t="shared" si="48"/>
        <v>0</v>
      </c>
      <c r="U164" s="36"/>
      <c r="V164" s="25"/>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024" ht="18.75" customHeight="1">
      <c r="A165" s="18"/>
      <c r="B165" s="28" t="str">
        <f t="shared" si="49"/>
        <v>E157</v>
      </c>
      <c r="C165" s="29">
        <f>IF(AND($D165&lt;&gt;"",$D165&lt;&gt;"○"),MAX($C$3:$C164)+1,$C164)</f>
        <v>5</v>
      </c>
      <c r="D165" s="30"/>
      <c r="E165" s="31" t="str">
        <f ca="1">IF(AND($F165&lt;&gt;"",$D164&lt;&gt;""),1,IF($F165&lt;&gt;"",MAX(INDIRECT($B165):$E164)+1,""))</f>
        <v/>
      </c>
      <c r="F165" s="32"/>
      <c r="G165" s="32">
        <f t="shared" si="50"/>
        <v>2</v>
      </c>
      <c r="H165" s="32" t="s">
        <v>176</v>
      </c>
      <c r="I165" s="32"/>
      <c r="J165" s="32"/>
      <c r="K165" s="32"/>
      <c r="L165" s="33"/>
      <c r="M165" s="33"/>
      <c r="N165" s="33"/>
      <c r="O165" s="33"/>
      <c r="P165" s="32" t="str">
        <f>IF($L165&lt;&gt;"",NETWORKDAYS($L165,$M165,休日!$B$4:$B$306),"")</f>
        <v/>
      </c>
      <c r="Q165" s="32">
        <v>0</v>
      </c>
      <c r="R165" s="34" t="str">
        <f t="shared" ref="R165:R166" ca="1" si="51">IF(OR(AND($N165="",$L165&lt;&gt;"",$L165&lt;=$U$1),AND($M165&lt;&gt;"",Q165&lt;100,$M165&lt;=$U$1)),"遅延","")</f>
        <v/>
      </c>
      <c r="S165" s="35"/>
      <c r="T165" s="35">
        <f t="shared" si="48"/>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024" ht="18.75" customHeight="1">
      <c r="A166" s="18"/>
      <c r="B166" s="28" t="str">
        <f t="shared" si="49"/>
        <v>E157</v>
      </c>
      <c r="C166" s="29">
        <f>IF(AND($D166&lt;&gt;"",$D166&lt;&gt;"○"),MAX($C$3:$C165)+1,$C165)</f>
        <v>5</v>
      </c>
      <c r="D166" s="30"/>
      <c r="E166" s="31" t="str">
        <f ca="1">IF(AND($F166&lt;&gt;"",$D165&lt;&gt;""),1,IF($F166&lt;&gt;"",MAX(INDIRECT($B166):$E165)+1,""))</f>
        <v/>
      </c>
      <c r="F166" s="32"/>
      <c r="G166" s="32" t="str">
        <f t="shared" si="50"/>
        <v/>
      </c>
      <c r="H166" s="32"/>
      <c r="I166" s="32"/>
      <c r="J166" s="32"/>
      <c r="K166" s="32"/>
      <c r="L166" s="33"/>
      <c r="M166" s="33"/>
      <c r="N166" s="33"/>
      <c r="O166" s="33"/>
      <c r="P166" s="32" t="str">
        <f>IF($L166&lt;&gt;"",NETWORKDAYS($L166,$M166,休日!$B$4:$B$306),"")</f>
        <v/>
      </c>
      <c r="Q166" s="32">
        <v>0</v>
      </c>
      <c r="R166" s="34" t="str">
        <f t="shared" ca="1" si="51"/>
        <v/>
      </c>
      <c r="S166" s="35"/>
      <c r="T166" s="35">
        <f t="shared" si="48"/>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024" ht="18.75" customHeight="1">
      <c r="A167" s="18"/>
      <c r="B167" s="28" t="str">
        <f>IF(AND($D167&lt;&gt;"",$F167=""),"E"&amp;ROW(),$B166)</f>
        <v>E157</v>
      </c>
      <c r="C167" s="29">
        <f>IF(AND($D167&lt;&gt;"",$D167&lt;&gt;"○"),MAX($C$3:$C166)+1,$C166)</f>
        <v>5</v>
      </c>
      <c r="D167" s="30"/>
      <c r="E167" s="31" t="str">
        <f ca="1">IF(AND($F167&lt;&gt;"",$D166&lt;&gt;""),1,IF($F167&lt;&gt;"",MAX(INDIRECT($B167):$E166)+1,""))</f>
        <v/>
      </c>
      <c r="F167" s="32"/>
      <c r="G167" s="32" t="str">
        <f>IF($H167="","",IF($G166="",1,$G166+1))</f>
        <v/>
      </c>
      <c r="H167" s="32"/>
      <c r="I167" s="32"/>
      <c r="J167" s="32"/>
      <c r="K167" s="32"/>
      <c r="L167" s="33"/>
      <c r="M167" s="33"/>
      <c r="N167" s="33"/>
      <c r="O167" s="33"/>
      <c r="P167" s="32" t="str">
        <f>IF($L167&lt;&gt;"",NETWORKDAYS($L167,$M167,休日!$B$4:$B$306),"")</f>
        <v/>
      </c>
      <c r="Q167" s="32">
        <v>0</v>
      </c>
      <c r="R167" s="34" t="str">
        <f t="shared" ca="1" si="46"/>
        <v/>
      </c>
      <c r="S167" s="35"/>
      <c r="T167" s="35">
        <f t="shared" si="48"/>
        <v>0</v>
      </c>
      <c r="U167" s="36"/>
      <c r="V167" s="25"/>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024" ht="18.75" customHeight="1">
      <c r="A168" s="18"/>
      <c r="B168" s="28" t="str">
        <f t="shared" si="49"/>
        <v>E157</v>
      </c>
      <c r="C168" s="29">
        <f>IF(AND($D168&lt;&gt;"",$D168&lt;&gt;"○"),MAX($C$3:$C167)+1,$C167)</f>
        <v>5</v>
      </c>
      <c r="D168" s="30"/>
      <c r="E168" s="31">
        <f ca="1">IF(AND($F168&lt;&gt;"",$D167&lt;&gt;""),1,IF($F168&lt;&gt;"",MAX(INDIRECT($B168):$E167)+1,""))</f>
        <v>2</v>
      </c>
      <c r="F168" s="32" t="s">
        <v>64</v>
      </c>
      <c r="G168" s="32" t="str">
        <f t="shared" si="50"/>
        <v/>
      </c>
      <c r="H168" s="32"/>
      <c r="I168" s="32"/>
      <c r="J168" s="32"/>
      <c r="K168" s="32"/>
      <c r="L168" s="33">
        <v>44370</v>
      </c>
      <c r="M168" s="33">
        <v>44371</v>
      </c>
      <c r="N168" s="33"/>
      <c r="O168" s="33"/>
      <c r="P168" s="32">
        <f>IF($L168&lt;&gt;"",NETWORKDAYS($L168,$M168,休日!$B$4:$B$306),"")</f>
        <v>2</v>
      </c>
      <c r="Q168" s="32">
        <v>0</v>
      </c>
      <c r="R168" s="34" t="str">
        <f t="shared" ca="1" si="46"/>
        <v/>
      </c>
      <c r="S168" s="35"/>
      <c r="T168" s="35">
        <f t="shared" si="48"/>
        <v>0</v>
      </c>
      <c r="U168" s="36"/>
      <c r="V168" s="25"/>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024" ht="18.75" customHeight="1">
      <c r="A169" s="18"/>
      <c r="B169" s="28" t="str">
        <f t="shared" si="49"/>
        <v>E157</v>
      </c>
      <c r="C169" s="29">
        <f>IF(AND($D169&lt;&gt;"",$D169&lt;&gt;"○"),MAX($C$3:$C168)+1,$C168)</f>
        <v>5</v>
      </c>
      <c r="D169" s="30"/>
      <c r="E169" s="31" t="str">
        <f ca="1">IF(AND($F169&lt;&gt;"",$D168&lt;&gt;""),1,IF($F169&lt;&gt;"",MAX(INDIRECT($B169):$E168)+1,""))</f>
        <v/>
      </c>
      <c r="F169" s="32"/>
      <c r="G169" s="32">
        <f t="shared" si="50"/>
        <v>1</v>
      </c>
      <c r="H169" s="32" t="s">
        <v>116</v>
      </c>
      <c r="I169" s="32"/>
      <c r="J169" s="32"/>
      <c r="K169" s="32"/>
      <c r="L169" s="33"/>
      <c r="M169" s="33"/>
      <c r="N169" s="33"/>
      <c r="O169" s="33"/>
      <c r="P169" s="32" t="str">
        <f>IF($L169&lt;&gt;"",NETWORKDAYS($L169,$M169,休日!$B$4:$B$306),"")</f>
        <v/>
      </c>
      <c r="Q169" s="32">
        <v>0</v>
      </c>
      <c r="R169" s="34" t="str">
        <f t="shared" ca="1" si="46"/>
        <v/>
      </c>
      <c r="S169" s="35"/>
      <c r="T169" s="35">
        <f t="shared" si="48"/>
        <v>0</v>
      </c>
      <c r="U169" s="36"/>
      <c r="V169" s="25"/>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024" ht="18.75" customHeight="1">
      <c r="A170" s="18"/>
      <c r="B170" s="28" t="str">
        <f t="shared" si="49"/>
        <v>E157</v>
      </c>
      <c r="C170" s="29">
        <f>IF(AND($D170&lt;&gt;"",$D170&lt;&gt;"○"),MAX($C$3:$C169)+1,$C169)</f>
        <v>5</v>
      </c>
      <c r="D170" s="30"/>
      <c r="E170" s="31" t="str">
        <f ca="1">IF(AND($F170&lt;&gt;"",$D169&lt;&gt;""),1,IF($F170&lt;&gt;"",MAX(INDIRECT($B170):$E169)+1,""))</f>
        <v/>
      </c>
      <c r="F170" s="32"/>
      <c r="G170" s="32">
        <f t="shared" si="50"/>
        <v>2</v>
      </c>
      <c r="H170" s="32" t="s">
        <v>117</v>
      </c>
      <c r="I170" s="32"/>
      <c r="J170" s="32"/>
      <c r="K170" s="32"/>
      <c r="L170" s="33"/>
      <c r="M170" s="33"/>
      <c r="N170" s="33"/>
      <c r="O170" s="33"/>
      <c r="P170" s="32" t="str">
        <f>IF($L170&lt;&gt;"",NETWORKDAYS($L170,$M170,休日!$B$4:$B$306),"")</f>
        <v/>
      </c>
      <c r="Q170" s="32">
        <v>0</v>
      </c>
      <c r="R170" s="34" t="str">
        <f t="shared" ca="1" si="46"/>
        <v/>
      </c>
      <c r="S170" s="35"/>
      <c r="T170" s="35">
        <f t="shared" si="48"/>
        <v>0</v>
      </c>
      <c r="U170" s="36"/>
      <c r="V170" s="25"/>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024" ht="18.75" customHeight="1">
      <c r="A171" s="18"/>
      <c r="B171" s="28" t="str">
        <f t="shared" si="49"/>
        <v>E157</v>
      </c>
      <c r="C171" s="29">
        <f>IF(AND($D171&lt;&gt;"",$D171&lt;&gt;"○"),MAX($C$3:$C170)+1,$C170)</f>
        <v>5</v>
      </c>
      <c r="D171" s="30"/>
      <c r="E171" s="31" t="str">
        <f ca="1">IF(AND($F171&lt;&gt;"",$D170&lt;&gt;""),1,IF($F171&lt;&gt;"",MAX(INDIRECT($B171):$E170)+1,""))</f>
        <v/>
      </c>
      <c r="F171" s="32"/>
      <c r="G171" s="32">
        <f t="shared" si="50"/>
        <v>3</v>
      </c>
      <c r="H171" s="32" t="s">
        <v>118</v>
      </c>
      <c r="I171" s="32"/>
      <c r="J171" s="32"/>
      <c r="K171" s="32"/>
      <c r="L171" s="33"/>
      <c r="M171" s="33"/>
      <c r="N171" s="33"/>
      <c r="O171" s="33"/>
      <c r="P171" s="32" t="str">
        <f>IF($L171&lt;&gt;"",NETWORKDAYS($L171,$M171,休日!$B$4:$B$306),"")</f>
        <v/>
      </c>
      <c r="Q171" s="32">
        <v>0</v>
      </c>
      <c r="R171" s="34" t="str">
        <f t="shared" ca="1" si="46"/>
        <v/>
      </c>
      <c r="S171" s="35"/>
      <c r="T171" s="35">
        <f t="shared" si="48"/>
        <v>0</v>
      </c>
      <c r="U171" s="36"/>
      <c r="V171" s="25"/>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024" ht="18.75" customHeight="1">
      <c r="A172" s="18"/>
      <c r="B172" s="28" t="str">
        <f t="shared" si="49"/>
        <v>E157</v>
      </c>
      <c r="C172" s="29">
        <f>IF(AND($D172&lt;&gt;"",$D172&lt;&gt;"○"),MAX($C$3:$C171)+1,$C171)</f>
        <v>5</v>
      </c>
      <c r="D172" s="30"/>
      <c r="E172" s="31" t="str">
        <f ca="1">IF(AND($F172&lt;&gt;"",$D171&lt;&gt;""),1,IF($F172&lt;&gt;"",MAX(INDIRECT($B172):$E171)+1,""))</f>
        <v/>
      </c>
      <c r="F172" s="32"/>
      <c r="G172" s="32">
        <f t="shared" si="50"/>
        <v>4</v>
      </c>
      <c r="H172" s="32" t="s">
        <v>119</v>
      </c>
      <c r="I172" s="32"/>
      <c r="J172" s="32"/>
      <c r="K172" s="32"/>
      <c r="L172" s="33"/>
      <c r="M172" s="33"/>
      <c r="N172" s="33"/>
      <c r="O172" s="33"/>
      <c r="P172" s="32" t="str">
        <f>IF($L172&lt;&gt;"",NETWORKDAYS($L172,$M172,休日!$B$4:$B$306),"")</f>
        <v/>
      </c>
      <c r="Q172" s="32">
        <v>0</v>
      </c>
      <c r="R172" s="34" t="str">
        <f t="shared" ca="1" si="46"/>
        <v/>
      </c>
      <c r="S172" s="35"/>
      <c r="T172" s="35">
        <f t="shared" si="48"/>
        <v>0</v>
      </c>
      <c r="U172" s="36"/>
      <c r="V172" s="25"/>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024" ht="18.75" customHeight="1">
      <c r="A173" s="18"/>
      <c r="B173" s="28" t="str">
        <f t="shared" si="49"/>
        <v>E157</v>
      </c>
      <c r="C173" s="29">
        <f>IF(AND($D173&lt;&gt;"",$D173&lt;&gt;"○"),MAX($C$3:$C172)+1,$C172)</f>
        <v>5</v>
      </c>
      <c r="D173" s="30"/>
      <c r="E173" s="31" t="str">
        <f ca="1">IF(AND($F173&lt;&gt;"",$D172&lt;&gt;""),1,IF($F173&lt;&gt;"",MAX(INDIRECT($B173):$E172)+1,""))</f>
        <v/>
      </c>
      <c r="F173" s="32"/>
      <c r="G173" s="32">
        <f t="shared" si="50"/>
        <v>5</v>
      </c>
      <c r="H173" s="32" t="s">
        <v>98</v>
      </c>
      <c r="I173" s="32"/>
      <c r="J173" s="32"/>
      <c r="K173" s="32"/>
      <c r="L173" s="33"/>
      <c r="M173" s="33"/>
      <c r="N173" s="33"/>
      <c r="O173" s="33"/>
      <c r="P173" s="32" t="str">
        <f>IF($L173&lt;&gt;"",NETWORKDAYS($L173,$M173,休日!$B$4:$B$306),"")</f>
        <v/>
      </c>
      <c r="Q173" s="32">
        <v>0</v>
      </c>
      <c r="R173" s="34" t="str">
        <f t="shared" ca="1" si="46"/>
        <v/>
      </c>
      <c r="S173" s="35"/>
      <c r="T173" s="35">
        <f t="shared" si="48"/>
        <v>0</v>
      </c>
      <c r="U173" s="36"/>
      <c r="V173" s="25"/>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024" ht="18.75" customHeight="1">
      <c r="A174" s="18"/>
      <c r="B174" s="28" t="str">
        <f t="shared" si="49"/>
        <v>E157</v>
      </c>
      <c r="C174" s="29">
        <f>IF(AND($D174&lt;&gt;"",$D174&lt;&gt;"○"),MAX($C$3:$C173)+1,$C173)</f>
        <v>5</v>
      </c>
      <c r="D174" s="30"/>
      <c r="E174" s="31" t="str">
        <f ca="1">IF(AND($F174&lt;&gt;"",$D173&lt;&gt;""),1,IF($F174&lt;&gt;"",MAX(INDIRECT($B174):$E173)+1,""))</f>
        <v/>
      </c>
      <c r="F174" s="32"/>
      <c r="G174" s="32">
        <f t="shared" si="50"/>
        <v>6</v>
      </c>
      <c r="H174" s="32" t="s">
        <v>120</v>
      </c>
      <c r="I174" s="32"/>
      <c r="J174" s="32"/>
      <c r="K174" s="32"/>
      <c r="L174" s="33"/>
      <c r="M174" s="33"/>
      <c r="N174" s="33"/>
      <c r="O174" s="33"/>
      <c r="P174" s="32" t="str">
        <f>IF($L174&lt;&gt;"",NETWORKDAYS($L174,$M174,休日!$B$4:$B$306),"")</f>
        <v/>
      </c>
      <c r="Q174" s="32">
        <v>0</v>
      </c>
      <c r="R174" s="34" t="str">
        <f t="shared" ca="1" si="46"/>
        <v/>
      </c>
      <c r="S174" s="35"/>
      <c r="T174" s="35">
        <f t="shared" si="48"/>
        <v>0</v>
      </c>
      <c r="U174" s="36"/>
      <c r="V174" s="25"/>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024" s="76" customFormat="1" ht="18.75" customHeight="1">
      <c r="A175" s="62"/>
      <c r="B175" s="63" t="str">
        <f t="shared" si="49"/>
        <v>E157</v>
      </c>
      <c r="C175" s="64">
        <f>IF(AND($D175&lt;&gt;"",$D175&lt;&gt;"○"),MAX($C$3:$C174)+1,$C174)</f>
        <v>5</v>
      </c>
      <c r="D175" s="65"/>
      <c r="E175" s="66" t="str">
        <f ca="1">IF(AND($F175&lt;&gt;"",$D174&lt;&gt;""),1,IF($F175&lt;&gt;"",MAX(INDIRECT($B175):$E174)+1,""))</f>
        <v/>
      </c>
      <c r="F175" s="67"/>
      <c r="G175" s="67">
        <f t="shared" si="50"/>
        <v>7</v>
      </c>
      <c r="H175" s="67" t="s">
        <v>121</v>
      </c>
      <c r="I175" s="67"/>
      <c r="J175" s="67"/>
      <c r="K175" s="67"/>
      <c r="L175" s="68"/>
      <c r="M175" s="68"/>
      <c r="N175" s="68"/>
      <c r="O175" s="68"/>
      <c r="P175" s="67" t="str">
        <f>IF($L175&lt;&gt;"",NETWORKDAYS($L175,$M175,休日!$B$4:$B$306),"")</f>
        <v/>
      </c>
      <c r="Q175" s="67">
        <v>0</v>
      </c>
      <c r="R175" s="69" t="str">
        <f t="shared" ca="1" si="46"/>
        <v/>
      </c>
      <c r="S175" s="70"/>
      <c r="T175" s="70">
        <f t="shared" si="48"/>
        <v>0</v>
      </c>
      <c r="U175" s="71"/>
      <c r="V175" s="72"/>
      <c r="W175" s="73"/>
      <c r="X175" s="73"/>
      <c r="Y175" s="73"/>
      <c r="Z175" s="73"/>
      <c r="AA175" s="73"/>
      <c r="AB175" s="73"/>
      <c r="AC175" s="73"/>
      <c r="AD175" s="73"/>
      <c r="AE175" s="73"/>
      <c r="AF175" s="73"/>
      <c r="AG175" s="73"/>
      <c r="AH175" s="73"/>
      <c r="AI175" s="73"/>
      <c r="AJ175" s="73"/>
      <c r="AK175" s="73"/>
      <c r="AL175" s="73"/>
      <c r="AM175" s="73"/>
      <c r="AN175" s="73"/>
      <c r="AO175" s="73"/>
      <c r="AP175" s="73"/>
      <c r="AQ175" s="73"/>
      <c r="AR175" s="73"/>
      <c r="AS175" s="73"/>
      <c r="AT175" s="73"/>
      <c r="AU175" s="73"/>
      <c r="AV175" s="73"/>
      <c r="AW175" s="73"/>
      <c r="AX175" s="73"/>
      <c r="AY175" s="73"/>
      <c r="AZ175" s="73"/>
      <c r="BA175" s="73"/>
      <c r="BB175" s="73"/>
      <c r="BC175" s="73"/>
      <c r="BD175" s="73"/>
      <c r="BE175" s="73"/>
      <c r="BF175" s="73"/>
      <c r="BG175" s="73"/>
      <c r="BH175" s="73"/>
      <c r="BI175" s="73"/>
      <c r="BJ175" s="73"/>
      <c r="BK175" s="73"/>
      <c r="BL175" s="73"/>
      <c r="BM175" s="73"/>
      <c r="BN175" s="73"/>
      <c r="BO175" s="73"/>
      <c r="BP175" s="73"/>
      <c r="BQ175" s="73"/>
      <c r="BR175" s="73"/>
      <c r="BS175" s="73"/>
      <c r="BT175" s="73"/>
      <c r="BU175" s="73"/>
      <c r="BV175" s="73"/>
      <c r="BW175" s="73"/>
      <c r="BX175" s="73"/>
      <c r="BY175" s="73"/>
      <c r="BZ175" s="73"/>
      <c r="CA175" s="73"/>
      <c r="CB175" s="73"/>
      <c r="CC175" s="73"/>
      <c r="CD175" s="73"/>
      <c r="CE175" s="73"/>
      <c r="CF175" s="73"/>
      <c r="CG175" s="73"/>
      <c r="CH175" s="73"/>
      <c r="CI175" s="73"/>
      <c r="CJ175" s="73"/>
      <c r="CK175" s="73"/>
      <c r="CL175" s="73"/>
      <c r="CM175" s="73"/>
      <c r="CN175" s="73"/>
      <c r="CO175" s="73"/>
      <c r="CP175" s="73"/>
      <c r="CQ175" s="73"/>
      <c r="CR175" s="73"/>
      <c r="CS175" s="73"/>
      <c r="CT175" s="73"/>
      <c r="CU175" s="73"/>
      <c r="CV175" s="73"/>
      <c r="CW175" s="73"/>
      <c r="CX175" s="73"/>
      <c r="CY175" s="73"/>
      <c r="CZ175" s="73"/>
      <c r="DA175" s="73"/>
      <c r="DB175" s="73"/>
      <c r="DC175" s="73"/>
      <c r="DD175" s="73"/>
      <c r="DE175" s="73"/>
      <c r="DF175" s="73"/>
      <c r="DG175" s="73"/>
      <c r="DH175" s="73"/>
      <c r="DI175" s="73"/>
      <c r="DJ175" s="73"/>
      <c r="DK175" s="73"/>
      <c r="DL175" s="73"/>
      <c r="DM175" s="73"/>
      <c r="DN175" s="73"/>
      <c r="DO175" s="73"/>
      <c r="DP175" s="73"/>
      <c r="DQ175" s="73"/>
      <c r="DR175" s="73"/>
      <c r="DS175" s="73"/>
      <c r="DT175" s="73"/>
      <c r="DU175" s="73"/>
      <c r="DV175" s="73"/>
      <c r="DW175" s="73"/>
      <c r="DX175" s="73"/>
      <c r="DY175" s="73"/>
      <c r="DZ175" s="73"/>
      <c r="EA175" s="73"/>
      <c r="EB175" s="73"/>
      <c r="EC175" s="73"/>
      <c r="ED175" s="73"/>
      <c r="EE175" s="73"/>
      <c r="EF175" s="73"/>
      <c r="EG175" s="73"/>
      <c r="EH175" s="73"/>
      <c r="EI175" s="73"/>
      <c r="EJ175" s="73"/>
      <c r="EK175" s="73"/>
      <c r="EL175" s="73"/>
      <c r="EM175" s="73"/>
      <c r="EN175" s="73"/>
      <c r="EO175" s="73"/>
      <c r="EP175" s="73"/>
      <c r="EQ175" s="73"/>
      <c r="ER175" s="73"/>
      <c r="ES175" s="73"/>
      <c r="ET175" s="73"/>
      <c r="EU175" s="73"/>
      <c r="EV175" s="73"/>
      <c r="EW175" s="73"/>
      <c r="EX175" s="73"/>
      <c r="EY175" s="73"/>
      <c r="EZ175" s="73"/>
      <c r="FA175" s="73"/>
      <c r="FB175" s="73"/>
      <c r="FC175" s="73"/>
      <c r="FD175" s="73"/>
      <c r="FE175" s="73"/>
      <c r="FF175" s="73"/>
      <c r="FG175" s="73"/>
      <c r="FH175" s="73"/>
      <c r="FI175" s="73"/>
      <c r="FJ175" s="73"/>
      <c r="FK175" s="73"/>
      <c r="FL175" s="73"/>
      <c r="FM175" s="74"/>
      <c r="FN175" s="75"/>
      <c r="FO175" s="75"/>
      <c r="FP175" s="75"/>
      <c r="FQ175" s="75"/>
      <c r="FR175" s="75"/>
      <c r="FS175" s="75"/>
      <c r="FT175" s="75"/>
      <c r="FU175" s="75"/>
      <c r="FV175" s="75"/>
      <c r="FW175" s="75"/>
      <c r="FX175" s="75"/>
      <c r="FY175" s="75"/>
      <c r="FZ175" s="75"/>
      <c r="GA175" s="75"/>
      <c r="GB175" s="75"/>
      <c r="GC175" s="75"/>
      <c r="GD175" s="75"/>
      <c r="GE175" s="75"/>
      <c r="GF175" s="75"/>
      <c r="GG175" s="75"/>
      <c r="GH175" s="75"/>
      <c r="GI175" s="75"/>
      <c r="GJ175" s="75"/>
      <c r="GK175" s="75"/>
      <c r="GL175" s="75"/>
      <c r="GM175" s="75"/>
      <c r="GN175" s="75"/>
      <c r="GO175" s="75"/>
      <c r="GP175" s="75"/>
      <c r="GQ175" s="75"/>
      <c r="GR175" s="75"/>
      <c r="GS175" s="75"/>
      <c r="GT175" s="75"/>
      <c r="GU175" s="75"/>
      <c r="GV175" s="75"/>
      <c r="GW175" s="75"/>
      <c r="GX175" s="75"/>
      <c r="GY175" s="75"/>
      <c r="GZ175" s="75"/>
      <c r="HA175" s="75"/>
      <c r="HB175" s="75"/>
      <c r="HC175" s="75"/>
      <c r="HD175" s="75"/>
      <c r="HE175" s="75"/>
      <c r="HF175" s="75"/>
      <c r="HG175" s="75"/>
      <c r="HH175" s="75"/>
      <c r="HI175" s="75"/>
      <c r="HJ175" s="75"/>
      <c r="HK175" s="75"/>
      <c r="HL175" s="75"/>
      <c r="HM175" s="75"/>
      <c r="HN175" s="75"/>
      <c r="HO175" s="75"/>
      <c r="HP175" s="75"/>
      <c r="HQ175" s="75"/>
      <c r="HR175" s="75"/>
      <c r="HS175" s="75"/>
      <c r="HT175" s="75"/>
      <c r="HU175" s="75"/>
      <c r="HV175" s="75"/>
      <c r="HW175" s="75"/>
      <c r="HX175" s="75"/>
      <c r="HY175" s="75"/>
      <c r="HZ175" s="75"/>
      <c r="IA175" s="75"/>
      <c r="IB175" s="75"/>
      <c r="IC175" s="75"/>
      <c r="ID175" s="75"/>
      <c r="IE175" s="75"/>
      <c r="IF175" s="75"/>
      <c r="IG175" s="75"/>
      <c r="IH175" s="75"/>
      <c r="II175" s="75"/>
      <c r="IJ175" s="75"/>
      <c r="IK175" s="75"/>
      <c r="IL175" s="75"/>
      <c r="IM175" s="75"/>
      <c r="IN175" s="75"/>
      <c r="IO175" s="75"/>
      <c r="IP175" s="75"/>
      <c r="IQ175" s="75"/>
      <c r="IR175" s="75"/>
      <c r="IS175" s="75"/>
      <c r="IT175" s="75"/>
      <c r="IU175" s="75"/>
      <c r="IV175" s="75"/>
      <c r="IW175" s="75"/>
      <c r="IX175" s="75"/>
      <c r="IY175" s="75"/>
      <c r="IZ175" s="75"/>
      <c r="JA175" s="75"/>
      <c r="JB175" s="75"/>
      <c r="JC175" s="75"/>
      <c r="JD175" s="75"/>
      <c r="JE175" s="75"/>
      <c r="JF175" s="75"/>
      <c r="JG175" s="75"/>
      <c r="JH175" s="75"/>
      <c r="JI175" s="75"/>
      <c r="JJ175" s="75"/>
      <c r="JK175" s="75"/>
      <c r="JL175" s="75"/>
      <c r="JM175" s="75"/>
      <c r="JN175" s="75"/>
      <c r="JO175" s="75"/>
      <c r="JP175" s="75"/>
      <c r="JQ175" s="75"/>
      <c r="JR175" s="75"/>
      <c r="JS175" s="75"/>
      <c r="JT175" s="75"/>
      <c r="JU175" s="75"/>
      <c r="JV175" s="75"/>
      <c r="JW175" s="75"/>
      <c r="JX175" s="75"/>
      <c r="JY175" s="75"/>
      <c r="JZ175" s="75"/>
      <c r="KA175" s="75"/>
      <c r="KB175" s="75"/>
      <c r="KC175" s="75"/>
      <c r="KD175" s="75"/>
      <c r="KE175" s="75"/>
      <c r="KF175" s="75"/>
      <c r="KG175" s="75"/>
      <c r="KH175" s="75"/>
      <c r="KI175" s="75"/>
      <c r="KJ175" s="75"/>
      <c r="KK175" s="75"/>
      <c r="KL175" s="75"/>
      <c r="KM175" s="75"/>
      <c r="KN175" s="75"/>
      <c r="KO175" s="75"/>
      <c r="KP175" s="75"/>
      <c r="KQ175" s="75"/>
      <c r="KR175" s="75"/>
      <c r="KS175" s="75"/>
      <c r="KT175" s="75"/>
      <c r="KU175" s="75"/>
      <c r="KV175" s="75"/>
      <c r="KW175" s="75"/>
      <c r="KX175" s="75"/>
      <c r="KY175" s="75"/>
      <c r="KZ175" s="75"/>
      <c r="LA175" s="75"/>
      <c r="LB175" s="75"/>
      <c r="LC175" s="75"/>
      <c r="LD175" s="75"/>
      <c r="LE175" s="75"/>
      <c r="LF175" s="75"/>
      <c r="LG175" s="75"/>
      <c r="LH175" s="75"/>
      <c r="LI175" s="75"/>
      <c r="LJ175" s="75"/>
      <c r="LK175" s="75"/>
      <c r="LL175" s="75"/>
      <c r="LM175" s="75"/>
      <c r="LN175" s="75"/>
      <c r="LO175" s="75"/>
      <c r="LP175" s="75"/>
      <c r="LQ175" s="75"/>
      <c r="LR175" s="75"/>
      <c r="LS175" s="75"/>
      <c r="LT175" s="75"/>
      <c r="LU175" s="75"/>
      <c r="LV175" s="75"/>
      <c r="LW175" s="75"/>
      <c r="LX175" s="75"/>
      <c r="LY175" s="75"/>
      <c r="LZ175" s="75"/>
      <c r="MA175" s="75"/>
      <c r="MB175" s="75"/>
      <c r="MC175" s="75"/>
      <c r="MD175" s="75"/>
      <c r="ME175" s="75"/>
      <c r="MF175" s="75"/>
      <c r="MG175" s="75"/>
      <c r="MH175" s="75"/>
      <c r="MI175" s="75"/>
      <c r="MJ175" s="75"/>
      <c r="MK175" s="75"/>
      <c r="ML175" s="75"/>
      <c r="MM175" s="75"/>
      <c r="MN175" s="75"/>
      <c r="MO175" s="75"/>
      <c r="MP175" s="75"/>
      <c r="MQ175" s="75"/>
      <c r="MR175" s="75"/>
      <c r="MS175" s="75"/>
      <c r="MT175" s="75"/>
      <c r="MU175" s="75"/>
      <c r="MV175" s="75"/>
      <c r="MW175" s="75"/>
      <c r="MX175" s="75"/>
      <c r="MY175" s="75"/>
      <c r="MZ175" s="75"/>
      <c r="NA175" s="75"/>
      <c r="NB175" s="75"/>
      <c r="NC175" s="75"/>
      <c r="ND175" s="75"/>
      <c r="NE175" s="75"/>
      <c r="NF175" s="75"/>
      <c r="NG175" s="75"/>
      <c r="NH175" s="75"/>
      <c r="NI175" s="75"/>
      <c r="NJ175" s="75"/>
      <c r="NK175" s="75"/>
      <c r="NL175" s="75"/>
      <c r="NM175" s="75"/>
      <c r="NN175" s="75"/>
      <c r="NO175" s="75"/>
      <c r="NP175" s="75"/>
      <c r="NQ175" s="75"/>
      <c r="NR175" s="75"/>
      <c r="NS175" s="75"/>
      <c r="NT175" s="75"/>
      <c r="NU175" s="75"/>
      <c r="NV175" s="75"/>
      <c r="NW175" s="75"/>
      <c r="NX175" s="75"/>
      <c r="NY175" s="75"/>
      <c r="NZ175" s="75"/>
      <c r="OA175" s="75"/>
      <c r="OB175" s="75"/>
      <c r="OC175" s="75"/>
      <c r="OD175" s="75"/>
      <c r="OE175" s="75"/>
      <c r="OF175" s="75"/>
      <c r="OG175" s="75"/>
      <c r="OH175" s="75"/>
      <c r="OI175" s="75"/>
      <c r="OJ175" s="75"/>
      <c r="OK175" s="75"/>
      <c r="OL175" s="75"/>
      <c r="OM175" s="75"/>
      <c r="ON175" s="75"/>
      <c r="OO175" s="75"/>
      <c r="OP175" s="75"/>
      <c r="OQ175" s="75"/>
      <c r="OR175" s="75"/>
      <c r="OS175" s="75"/>
      <c r="OT175" s="75"/>
      <c r="OU175" s="75"/>
      <c r="OV175" s="75"/>
      <c r="OW175" s="75"/>
      <c r="OX175" s="75"/>
      <c r="OY175" s="75"/>
      <c r="OZ175" s="75"/>
      <c r="PA175" s="75"/>
      <c r="PB175" s="75"/>
      <c r="PC175" s="75"/>
      <c r="PD175" s="75"/>
      <c r="PE175" s="75"/>
      <c r="PF175" s="75"/>
      <c r="PG175" s="75"/>
      <c r="PH175" s="75"/>
      <c r="PI175" s="75"/>
      <c r="PJ175" s="75"/>
      <c r="PK175" s="75"/>
      <c r="PL175" s="75"/>
      <c r="PM175" s="75"/>
      <c r="PN175" s="75"/>
      <c r="PO175" s="75"/>
      <c r="PP175" s="75"/>
      <c r="PQ175" s="75"/>
      <c r="PR175" s="75"/>
      <c r="PS175" s="75"/>
      <c r="PT175" s="75"/>
      <c r="PU175" s="75"/>
      <c r="PV175" s="75"/>
      <c r="PW175" s="75"/>
      <c r="PX175" s="75"/>
      <c r="PY175" s="75"/>
      <c r="PZ175" s="75"/>
      <c r="QA175" s="75"/>
      <c r="QB175" s="75"/>
      <c r="QC175" s="75"/>
      <c r="QD175" s="75"/>
      <c r="QE175" s="75"/>
      <c r="QF175" s="75"/>
      <c r="QG175" s="75"/>
      <c r="QH175" s="75"/>
      <c r="QI175" s="75"/>
      <c r="QJ175" s="75"/>
      <c r="QK175" s="75"/>
      <c r="QL175" s="75"/>
      <c r="QM175" s="75"/>
      <c r="QN175" s="75"/>
      <c r="QO175" s="75"/>
      <c r="QP175" s="75"/>
      <c r="QQ175" s="75"/>
      <c r="QR175" s="75"/>
      <c r="QS175" s="75"/>
      <c r="QT175" s="75"/>
      <c r="QU175" s="75"/>
      <c r="QV175" s="75"/>
      <c r="QW175" s="75"/>
      <c r="QX175" s="75"/>
      <c r="QY175" s="75"/>
      <c r="QZ175" s="75"/>
      <c r="RA175" s="75"/>
      <c r="RB175" s="75"/>
      <c r="RC175" s="75"/>
      <c r="RD175" s="75"/>
      <c r="RE175" s="75"/>
      <c r="RF175" s="75"/>
      <c r="RG175" s="75"/>
      <c r="RH175" s="75"/>
      <c r="RI175" s="75"/>
      <c r="RJ175" s="75"/>
      <c r="RK175" s="75"/>
      <c r="RL175" s="75"/>
      <c r="RM175" s="75"/>
      <c r="RN175" s="75"/>
      <c r="RO175" s="75"/>
      <c r="RP175" s="75"/>
      <c r="RQ175" s="75"/>
      <c r="RR175" s="75"/>
      <c r="RS175" s="75"/>
      <c r="RT175" s="75"/>
      <c r="RU175" s="75"/>
      <c r="RV175" s="75"/>
      <c r="RW175" s="75"/>
      <c r="RX175" s="75"/>
      <c r="RY175" s="75"/>
      <c r="RZ175" s="75"/>
      <c r="SA175" s="75"/>
      <c r="SB175" s="75"/>
      <c r="SC175" s="75"/>
      <c r="SD175" s="75"/>
      <c r="SE175" s="75"/>
      <c r="SF175" s="75"/>
      <c r="SG175" s="75"/>
      <c r="SH175" s="75"/>
      <c r="SI175" s="75"/>
      <c r="SJ175" s="75"/>
      <c r="SK175" s="75"/>
      <c r="SL175" s="75"/>
      <c r="SM175" s="75"/>
      <c r="SN175" s="75"/>
      <c r="SO175" s="75"/>
      <c r="SP175" s="75"/>
      <c r="SQ175" s="75"/>
      <c r="SR175" s="75"/>
      <c r="SS175" s="75"/>
      <c r="ST175" s="75"/>
      <c r="SU175" s="75"/>
      <c r="SV175" s="75"/>
      <c r="SW175" s="75"/>
      <c r="SX175" s="75"/>
      <c r="SY175" s="75"/>
      <c r="SZ175" s="75"/>
      <c r="TA175" s="75"/>
      <c r="TB175" s="75"/>
      <c r="TC175" s="75"/>
      <c r="TD175" s="75"/>
      <c r="TE175" s="75"/>
      <c r="TF175" s="75"/>
      <c r="TG175" s="75"/>
      <c r="TH175" s="75"/>
      <c r="TI175" s="75"/>
      <c r="TJ175" s="75"/>
      <c r="TK175" s="75"/>
      <c r="TL175" s="75"/>
      <c r="TM175" s="75"/>
      <c r="TN175" s="75"/>
      <c r="TO175" s="75"/>
      <c r="TP175" s="75"/>
      <c r="TQ175" s="75"/>
      <c r="TR175" s="75"/>
      <c r="TS175" s="75"/>
      <c r="TT175" s="75"/>
      <c r="TU175" s="75"/>
      <c r="TV175" s="75"/>
      <c r="TW175" s="75"/>
      <c r="TX175" s="75"/>
      <c r="TY175" s="75"/>
      <c r="TZ175" s="75"/>
      <c r="UA175" s="75"/>
      <c r="UB175" s="75"/>
      <c r="UC175" s="75"/>
      <c r="UD175" s="75"/>
      <c r="UE175" s="75"/>
      <c r="UF175" s="75"/>
      <c r="UG175" s="75"/>
      <c r="UH175" s="75"/>
      <c r="UI175" s="75"/>
      <c r="UJ175" s="75"/>
      <c r="UK175" s="75"/>
      <c r="UL175" s="75"/>
      <c r="UM175" s="75"/>
      <c r="UN175" s="75"/>
      <c r="UO175" s="75"/>
      <c r="UP175" s="75"/>
      <c r="UQ175" s="75"/>
      <c r="UR175" s="75"/>
      <c r="US175" s="75"/>
      <c r="UT175" s="75"/>
      <c r="UU175" s="75"/>
      <c r="UV175" s="75"/>
      <c r="UW175" s="75"/>
      <c r="UX175" s="75"/>
      <c r="UY175" s="75"/>
      <c r="UZ175" s="75"/>
      <c r="VA175" s="75"/>
      <c r="VB175" s="75"/>
      <c r="VC175" s="75"/>
      <c r="VD175" s="75"/>
      <c r="VE175" s="75"/>
      <c r="VF175" s="75"/>
      <c r="VG175" s="75"/>
      <c r="VH175" s="75"/>
      <c r="VI175" s="75"/>
      <c r="VJ175" s="75"/>
      <c r="VK175" s="75"/>
      <c r="VL175" s="75"/>
      <c r="VM175" s="75"/>
      <c r="VN175" s="75"/>
      <c r="VO175" s="75"/>
      <c r="VP175" s="75"/>
      <c r="VQ175" s="75"/>
      <c r="VR175" s="75"/>
      <c r="VS175" s="75"/>
      <c r="VT175" s="75"/>
      <c r="VU175" s="75"/>
      <c r="VV175" s="75"/>
      <c r="VW175" s="75"/>
      <c r="VX175" s="75"/>
      <c r="VY175" s="75"/>
      <c r="VZ175" s="75"/>
      <c r="WA175" s="75"/>
      <c r="WB175" s="75"/>
      <c r="WC175" s="75"/>
      <c r="WD175" s="75"/>
      <c r="WE175" s="75"/>
      <c r="WF175" s="75"/>
      <c r="WG175" s="75"/>
      <c r="WH175" s="75"/>
      <c r="WI175" s="75"/>
      <c r="WJ175" s="75"/>
      <c r="WK175" s="75"/>
      <c r="WL175" s="75"/>
      <c r="WM175" s="75"/>
      <c r="WN175" s="75"/>
      <c r="WO175" s="75"/>
      <c r="WP175" s="75"/>
      <c r="WQ175" s="75"/>
      <c r="WR175" s="75"/>
      <c r="WS175" s="75"/>
      <c r="WT175" s="75"/>
      <c r="WU175" s="75"/>
      <c r="WV175" s="75"/>
      <c r="WW175" s="75"/>
      <c r="WX175" s="75"/>
      <c r="WY175" s="75"/>
      <c r="WZ175" s="75"/>
      <c r="XA175" s="75"/>
      <c r="XB175" s="75"/>
      <c r="XC175" s="75"/>
      <c r="XD175" s="75"/>
      <c r="XE175" s="75"/>
      <c r="XF175" s="75"/>
      <c r="XG175" s="75"/>
      <c r="XH175" s="75"/>
      <c r="XI175" s="75"/>
      <c r="XJ175" s="75"/>
      <c r="XK175" s="75"/>
      <c r="XL175" s="75"/>
      <c r="XM175" s="75"/>
      <c r="XN175" s="75"/>
      <c r="XO175" s="75"/>
      <c r="XP175" s="75"/>
      <c r="XQ175" s="75"/>
      <c r="XR175" s="75"/>
      <c r="XS175" s="75"/>
      <c r="XT175" s="75"/>
      <c r="XU175" s="75"/>
      <c r="XV175" s="75"/>
      <c r="XW175" s="75"/>
      <c r="XX175" s="75"/>
      <c r="XY175" s="75"/>
      <c r="XZ175" s="75"/>
      <c r="YA175" s="75"/>
      <c r="YB175" s="75"/>
      <c r="YC175" s="75"/>
      <c r="YD175" s="75"/>
      <c r="YE175" s="75"/>
      <c r="YF175" s="75"/>
      <c r="YG175" s="75"/>
      <c r="YH175" s="75"/>
      <c r="YI175" s="75"/>
      <c r="YJ175" s="75"/>
      <c r="YK175" s="75"/>
      <c r="YL175" s="75"/>
      <c r="YM175" s="75"/>
      <c r="YN175" s="75"/>
      <c r="YO175" s="75"/>
      <c r="YP175" s="75"/>
      <c r="YQ175" s="75"/>
      <c r="YR175" s="75"/>
      <c r="YS175" s="75"/>
      <c r="YT175" s="75"/>
      <c r="YU175" s="75"/>
      <c r="YV175" s="75"/>
      <c r="YW175" s="75"/>
      <c r="YX175" s="75"/>
      <c r="YY175" s="75"/>
      <c r="YZ175" s="75"/>
      <c r="ZA175" s="75"/>
      <c r="ZB175" s="75"/>
      <c r="ZC175" s="75"/>
      <c r="ZD175" s="75"/>
      <c r="ZE175" s="75"/>
      <c r="ZF175" s="75"/>
      <c r="ZG175" s="75"/>
      <c r="ZH175" s="75"/>
      <c r="ZI175" s="75"/>
      <c r="ZJ175" s="75"/>
      <c r="ZK175" s="75"/>
      <c r="ZL175" s="75"/>
      <c r="ZM175" s="75"/>
      <c r="ZN175" s="75"/>
      <c r="ZO175" s="75"/>
      <c r="ZP175" s="75"/>
      <c r="ZQ175" s="75"/>
      <c r="ZR175" s="75"/>
      <c r="ZS175" s="75"/>
      <c r="ZT175" s="75"/>
      <c r="ZU175" s="75"/>
      <c r="ZV175" s="75"/>
      <c r="ZW175" s="75"/>
      <c r="ZX175" s="75"/>
      <c r="ZY175" s="75"/>
      <c r="ZZ175" s="75"/>
      <c r="AAA175" s="75"/>
      <c r="AAB175" s="75"/>
      <c r="AAC175" s="75"/>
      <c r="AAD175" s="75"/>
      <c r="AAE175" s="75"/>
      <c r="AAF175" s="75"/>
      <c r="AAG175" s="75"/>
      <c r="AAH175" s="75"/>
      <c r="AAI175" s="75"/>
      <c r="AAJ175" s="75"/>
      <c r="AAK175" s="75"/>
      <c r="AAL175" s="75"/>
      <c r="AAM175" s="75"/>
      <c r="AAN175" s="75"/>
      <c r="AAO175" s="75"/>
      <c r="AAP175" s="75"/>
      <c r="AAQ175" s="75"/>
      <c r="AAR175" s="75"/>
      <c r="AAS175" s="75"/>
      <c r="AAT175" s="75"/>
      <c r="AAU175" s="75"/>
      <c r="AAV175" s="75"/>
      <c r="AAW175" s="75"/>
      <c r="AAX175" s="75"/>
      <c r="AAY175" s="75"/>
      <c r="AAZ175" s="75"/>
      <c r="ABA175" s="75"/>
      <c r="ABB175" s="75"/>
      <c r="ABC175" s="75"/>
      <c r="ABD175" s="75"/>
      <c r="ABE175" s="75"/>
      <c r="ABF175" s="75"/>
      <c r="ABG175" s="75"/>
      <c r="ABH175" s="75"/>
      <c r="ABI175" s="75"/>
      <c r="ABJ175" s="75"/>
      <c r="ABK175" s="75"/>
      <c r="ABL175" s="75"/>
      <c r="ABM175" s="75"/>
      <c r="ABN175" s="75"/>
      <c r="ABO175" s="75"/>
      <c r="ABP175" s="75"/>
      <c r="ABQ175" s="75"/>
      <c r="ABR175" s="75"/>
      <c r="ABS175" s="75"/>
      <c r="ABT175" s="75"/>
      <c r="ABU175" s="75"/>
      <c r="ABV175" s="75"/>
      <c r="ABW175" s="75"/>
      <c r="ABX175" s="75"/>
      <c r="ABY175" s="75"/>
      <c r="ABZ175" s="75"/>
      <c r="ACA175" s="75"/>
      <c r="ACB175" s="75"/>
      <c r="ACC175" s="75"/>
      <c r="ACD175" s="75"/>
      <c r="ACE175" s="75"/>
      <c r="ACF175" s="75"/>
      <c r="ACG175" s="75"/>
      <c r="ACH175" s="75"/>
      <c r="ACI175" s="75"/>
      <c r="ACJ175" s="75"/>
      <c r="ACK175" s="75"/>
      <c r="ACL175" s="75"/>
      <c r="ACM175" s="75"/>
      <c r="ACN175" s="75"/>
      <c r="ACO175" s="75"/>
      <c r="ACP175" s="75"/>
      <c r="ACQ175" s="75"/>
      <c r="ACR175" s="75"/>
      <c r="ACS175" s="75"/>
      <c r="ACT175" s="75"/>
      <c r="ACU175" s="75"/>
      <c r="ACV175" s="75"/>
      <c r="ACW175" s="75"/>
      <c r="ACX175" s="75"/>
      <c r="ACY175" s="75"/>
      <c r="ACZ175" s="75"/>
      <c r="ADA175" s="75"/>
      <c r="ADB175" s="75"/>
      <c r="ADC175" s="75"/>
      <c r="ADD175" s="75"/>
      <c r="ADE175" s="75"/>
      <c r="ADF175" s="75"/>
      <c r="ADG175" s="75"/>
      <c r="ADH175" s="75"/>
      <c r="ADI175" s="75"/>
      <c r="ADJ175" s="75"/>
      <c r="ADK175" s="75"/>
      <c r="ADL175" s="75"/>
      <c r="ADM175" s="75"/>
      <c r="ADN175" s="75"/>
      <c r="ADO175" s="75"/>
      <c r="ADP175" s="75"/>
      <c r="ADQ175" s="75"/>
      <c r="ADR175" s="75"/>
      <c r="ADS175" s="75"/>
      <c r="ADT175" s="75"/>
      <c r="ADU175" s="75"/>
      <c r="ADV175" s="75"/>
      <c r="ADW175" s="75"/>
      <c r="ADX175" s="75"/>
      <c r="ADY175" s="75"/>
      <c r="ADZ175" s="75"/>
      <c r="AEA175" s="75"/>
      <c r="AEB175" s="75"/>
      <c r="AEC175" s="75"/>
      <c r="AED175" s="75"/>
      <c r="AEE175" s="75"/>
      <c r="AEF175" s="75"/>
      <c r="AEG175" s="75"/>
      <c r="AEH175" s="75"/>
      <c r="AEI175" s="75"/>
      <c r="AEJ175" s="75"/>
      <c r="AEK175" s="75"/>
      <c r="AEL175" s="75"/>
      <c r="AEM175" s="75"/>
      <c r="AEN175" s="75"/>
      <c r="AEO175" s="75"/>
      <c r="AEP175" s="75"/>
      <c r="AEQ175" s="75"/>
      <c r="AER175" s="75"/>
      <c r="AES175" s="75"/>
      <c r="AET175" s="75"/>
      <c r="AEU175" s="75"/>
      <c r="AEV175" s="75"/>
      <c r="AEW175" s="75"/>
      <c r="AEX175" s="75"/>
      <c r="AEY175" s="75"/>
      <c r="AEZ175" s="75"/>
      <c r="AFA175" s="75"/>
      <c r="AFB175" s="75"/>
      <c r="AFC175" s="75"/>
      <c r="AFD175" s="75"/>
      <c r="AFE175" s="75"/>
      <c r="AFF175" s="75"/>
      <c r="AFG175" s="75"/>
      <c r="AFH175" s="75"/>
      <c r="AFI175" s="75"/>
      <c r="AFJ175" s="75"/>
      <c r="AFK175" s="75"/>
      <c r="AFL175" s="75"/>
      <c r="AFM175" s="75"/>
      <c r="AFN175" s="75"/>
      <c r="AFO175" s="75"/>
      <c r="AFP175" s="75"/>
      <c r="AFQ175" s="75"/>
      <c r="AFR175" s="75"/>
      <c r="AFS175" s="75"/>
      <c r="AFT175" s="75"/>
      <c r="AFU175" s="75"/>
      <c r="AFV175" s="75"/>
      <c r="AFW175" s="75"/>
      <c r="AFX175" s="75"/>
      <c r="AFY175" s="75"/>
      <c r="AFZ175" s="75"/>
      <c r="AGA175" s="75"/>
      <c r="AGB175" s="75"/>
      <c r="AGC175" s="75"/>
      <c r="AGD175" s="75"/>
      <c r="AGE175" s="75"/>
      <c r="AGF175" s="75"/>
      <c r="AGG175" s="75"/>
      <c r="AGH175" s="75"/>
      <c r="AGI175" s="75"/>
      <c r="AGJ175" s="75"/>
      <c r="AGK175" s="75"/>
      <c r="AGL175" s="75"/>
      <c r="AGM175" s="75"/>
      <c r="AGN175" s="75"/>
      <c r="AGO175" s="75"/>
      <c r="AGP175" s="75"/>
      <c r="AGQ175" s="75"/>
      <c r="AGR175" s="75"/>
      <c r="AGS175" s="75"/>
      <c r="AGT175" s="75"/>
      <c r="AGU175" s="75"/>
      <c r="AGV175" s="75"/>
      <c r="AGW175" s="75"/>
      <c r="AGX175" s="75"/>
      <c r="AGY175" s="75"/>
      <c r="AGZ175" s="75"/>
      <c r="AHA175" s="75"/>
      <c r="AHB175" s="75"/>
      <c r="AHC175" s="75"/>
      <c r="AHD175" s="75"/>
      <c r="AHE175" s="75"/>
      <c r="AHF175" s="75"/>
      <c r="AHG175" s="75"/>
      <c r="AHH175" s="75"/>
      <c r="AHI175" s="75"/>
      <c r="AHJ175" s="75"/>
      <c r="AHK175" s="75"/>
      <c r="AHL175" s="75"/>
      <c r="AHM175" s="75"/>
      <c r="AHN175" s="75"/>
      <c r="AHO175" s="75"/>
      <c r="AHP175" s="75"/>
      <c r="AHQ175" s="75"/>
      <c r="AHR175" s="75"/>
      <c r="AHS175" s="75"/>
      <c r="AHT175" s="75"/>
      <c r="AHU175" s="75"/>
      <c r="AHV175" s="75"/>
      <c r="AHW175" s="75"/>
      <c r="AHX175" s="75"/>
      <c r="AHY175" s="75"/>
      <c r="AHZ175" s="75"/>
      <c r="AIA175" s="75"/>
      <c r="AIB175" s="75"/>
      <c r="AIC175" s="75"/>
      <c r="AID175" s="75"/>
      <c r="AIE175" s="75"/>
      <c r="AIF175" s="75"/>
      <c r="AIG175" s="75"/>
      <c r="AIH175" s="75"/>
      <c r="AII175" s="75"/>
      <c r="AIJ175" s="75"/>
      <c r="AIK175" s="75"/>
      <c r="AIL175" s="75"/>
      <c r="AIM175" s="75"/>
      <c r="AIN175" s="75"/>
      <c r="AIO175" s="75"/>
      <c r="AIP175" s="75"/>
      <c r="AIQ175" s="75"/>
      <c r="AIR175" s="75"/>
      <c r="AIS175" s="75"/>
      <c r="AIT175" s="75"/>
      <c r="AIU175" s="75"/>
      <c r="AIV175" s="75"/>
      <c r="AIW175" s="75"/>
      <c r="AIX175" s="75"/>
      <c r="AIY175" s="75"/>
      <c r="AIZ175" s="75"/>
      <c r="AJA175" s="75"/>
      <c r="AJB175" s="75"/>
      <c r="AJC175" s="75"/>
      <c r="AJD175" s="75"/>
      <c r="AJE175" s="75"/>
      <c r="AJF175" s="75"/>
      <c r="AJG175" s="75"/>
      <c r="AJH175" s="75"/>
      <c r="AJI175" s="75"/>
      <c r="AJJ175" s="75"/>
      <c r="AJK175" s="75"/>
      <c r="AJL175" s="75"/>
      <c r="AJM175" s="75"/>
      <c r="AJN175" s="75"/>
      <c r="AJO175" s="75"/>
      <c r="AJP175" s="75"/>
      <c r="AJQ175" s="75"/>
      <c r="AJR175" s="75"/>
      <c r="AJS175" s="75"/>
      <c r="AJT175" s="75"/>
      <c r="AJU175" s="75"/>
      <c r="AJV175" s="75"/>
      <c r="AJW175" s="75"/>
      <c r="AJX175" s="75"/>
      <c r="AJY175" s="75"/>
      <c r="AJZ175" s="75"/>
      <c r="AKA175" s="75"/>
      <c r="AKB175" s="75"/>
      <c r="AKC175" s="75"/>
      <c r="AKD175" s="75"/>
      <c r="AKE175" s="75"/>
      <c r="AKF175" s="75"/>
      <c r="AKG175" s="75"/>
      <c r="AKH175" s="75"/>
      <c r="AKI175" s="75"/>
      <c r="AKJ175" s="75"/>
      <c r="AKK175" s="75"/>
      <c r="AKL175" s="75"/>
      <c r="AKM175" s="75"/>
      <c r="AKN175" s="75"/>
      <c r="AKO175" s="75"/>
      <c r="AKP175" s="75"/>
      <c r="AKQ175" s="75"/>
      <c r="AKR175" s="75"/>
      <c r="AKS175" s="75"/>
      <c r="AKT175" s="75"/>
      <c r="AKU175" s="75"/>
      <c r="AKV175" s="75"/>
      <c r="AKW175" s="75"/>
      <c r="AKX175" s="75"/>
      <c r="AKY175" s="75"/>
      <c r="AKZ175" s="75"/>
      <c r="ALA175" s="75"/>
      <c r="ALB175" s="75"/>
      <c r="ALC175" s="75"/>
      <c r="ALD175" s="75"/>
      <c r="ALE175" s="75"/>
      <c r="ALF175" s="75"/>
      <c r="ALG175" s="75"/>
      <c r="ALH175" s="75"/>
      <c r="ALI175" s="75"/>
      <c r="ALJ175" s="75"/>
      <c r="ALK175" s="75"/>
      <c r="ALL175" s="75"/>
      <c r="ALM175" s="75"/>
      <c r="ALN175" s="75"/>
      <c r="ALO175" s="75"/>
      <c r="ALP175" s="75"/>
      <c r="ALQ175" s="75"/>
      <c r="ALR175" s="75"/>
      <c r="ALS175" s="75"/>
      <c r="ALT175" s="75"/>
      <c r="ALU175" s="75"/>
      <c r="ALV175" s="75"/>
      <c r="ALW175" s="75"/>
      <c r="ALX175" s="75"/>
      <c r="ALY175" s="75"/>
      <c r="ALZ175" s="75"/>
      <c r="AMA175" s="75"/>
      <c r="AMB175" s="75"/>
      <c r="AMC175" s="75"/>
      <c r="AMD175" s="75"/>
      <c r="AME175" s="75"/>
      <c r="AMF175" s="75"/>
      <c r="AMG175" s="75"/>
      <c r="AMH175" s="75"/>
      <c r="AMI175" s="75"/>
      <c r="AMJ175" s="75"/>
    </row>
    <row r="176" spans="1:1024" ht="18.75" customHeight="1">
      <c r="A176" s="18"/>
      <c r="B176" s="28" t="str">
        <f t="shared" si="49"/>
        <v>E157</v>
      </c>
      <c r="C176" s="29">
        <f>IF(AND($D176&lt;&gt;"",$D176&lt;&gt;"○"),MAX($C$3:$C175)+1,$C175)</f>
        <v>5</v>
      </c>
      <c r="D176" s="30"/>
      <c r="E176" s="31" t="str">
        <f ca="1">IF(AND($F176&lt;&gt;"",$D175&lt;&gt;""),1,IF($F176&lt;&gt;"",MAX(INDIRECT($B176):$E175)+1,""))</f>
        <v/>
      </c>
      <c r="F176" s="32"/>
      <c r="G176" s="32" t="str">
        <f t="shared" si="50"/>
        <v/>
      </c>
      <c r="H176" s="32"/>
      <c r="I176" s="32"/>
      <c r="J176" s="32"/>
      <c r="K176" s="32"/>
      <c r="L176" s="33"/>
      <c r="M176" s="33"/>
      <c r="N176" s="33"/>
      <c r="O176" s="33"/>
      <c r="P176" s="32" t="str">
        <f>IF($L176&lt;&gt;"",NETWORKDAYS($L176,$M176,休日!$B$4:$B$306),"")</f>
        <v/>
      </c>
      <c r="Q176" s="32">
        <v>0</v>
      </c>
      <c r="R176" s="34" t="str">
        <f t="shared" ca="1" si="46"/>
        <v/>
      </c>
      <c r="S176" s="35"/>
      <c r="T176" s="35">
        <f t="shared" si="48"/>
        <v>0</v>
      </c>
      <c r="U176" s="36"/>
      <c r="V176" s="25"/>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9"/>
        <v>E157</v>
      </c>
      <c r="C177" s="41">
        <f>IF(AND($D177&lt;&gt;"",$D177&lt;&gt;"○"),MAX($C$3:$C176)+1,$C176)</f>
        <v>5</v>
      </c>
      <c r="D177" s="30"/>
      <c r="E177" s="31" t="str">
        <f ca="1">IF(AND($F177&lt;&gt;"",$D176&lt;&gt;""),1,IF($F177&lt;&gt;"",MAX(INDIRECT($B177):$E176)+1,""))</f>
        <v/>
      </c>
      <c r="F177" s="32"/>
      <c r="G177" s="32">
        <f t="shared" si="50"/>
        <v>1</v>
      </c>
      <c r="H177" s="32" t="s">
        <v>177</v>
      </c>
      <c r="I177" s="32"/>
      <c r="J177" s="32" t="s">
        <v>128</v>
      </c>
      <c r="K177" s="32"/>
      <c r="L177" s="33"/>
      <c r="M177" s="33"/>
      <c r="N177" s="33"/>
      <c r="O177" s="33"/>
      <c r="P177" s="32" t="str">
        <f>IF($L177&lt;&gt;"",NETWORKDAYS($L177,$M177,休日!$B$4:$B$306),"")</f>
        <v/>
      </c>
      <c r="Q177" s="32">
        <v>0</v>
      </c>
      <c r="R177" s="34" t="str">
        <f t="shared" ca="1" si="46"/>
        <v/>
      </c>
      <c r="S177" s="35"/>
      <c r="T177" s="35">
        <f t="shared" ref="T177:T192" si="52">SUM($V177:$FM177)</f>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9"/>
        <v>E157</v>
      </c>
      <c r="C178" s="41">
        <f>IF(AND($D178&lt;&gt;"",$D178&lt;&gt;"○"),MAX($C$3:$C177)+1,$C177)</f>
        <v>5</v>
      </c>
      <c r="D178" s="30"/>
      <c r="E178" s="31" t="str">
        <f ca="1">IF(AND($F178&lt;&gt;"",$D177&lt;&gt;""),1,IF($F178&lt;&gt;"",MAX(INDIRECT($B178):$E177)+1,""))</f>
        <v/>
      </c>
      <c r="F178" s="32"/>
      <c r="G178" s="32">
        <f t="shared" si="50"/>
        <v>2</v>
      </c>
      <c r="H178" s="32" t="s">
        <v>178</v>
      </c>
      <c r="I178" s="32"/>
      <c r="J178" s="32" t="s">
        <v>129</v>
      </c>
      <c r="K178" s="32"/>
      <c r="L178" s="33"/>
      <c r="M178" s="33"/>
      <c r="N178" s="33"/>
      <c r="O178" s="33"/>
      <c r="P178" s="32" t="str">
        <f>IF($L178&lt;&gt;"",NETWORKDAYS($L178,$M178,休日!$B$4:$B$306),"")</f>
        <v/>
      </c>
      <c r="Q178" s="32">
        <v>0</v>
      </c>
      <c r="R178" s="34" t="str">
        <f t="shared" ca="1" si="46"/>
        <v/>
      </c>
      <c r="S178" s="35"/>
      <c r="T178" s="35">
        <f t="shared" si="52"/>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9"/>
        <v>E157</v>
      </c>
      <c r="C179" s="41">
        <f>IF(AND($D179&lt;&gt;"",$D179&lt;&gt;"○"),MAX($C$3:$C178)+1,$C178)</f>
        <v>5</v>
      </c>
      <c r="D179" s="30"/>
      <c r="E179" s="31" t="str">
        <f ca="1">IF(AND($F179&lt;&gt;"",$D178&lt;&gt;""),1,IF($F179&lt;&gt;"",MAX(INDIRECT($B179):$E178)+1,""))</f>
        <v/>
      </c>
      <c r="F179" s="32"/>
      <c r="G179" s="32">
        <f t="shared" si="50"/>
        <v>3</v>
      </c>
      <c r="H179" s="32" t="s">
        <v>179</v>
      </c>
      <c r="I179" s="32"/>
      <c r="J179" s="32" t="s">
        <v>130</v>
      </c>
      <c r="K179" s="32"/>
      <c r="L179" s="33"/>
      <c r="M179" s="33"/>
      <c r="N179" s="33"/>
      <c r="O179" s="33"/>
      <c r="P179" s="32" t="str">
        <f>IF($L179&lt;&gt;"",NETWORKDAYS($L179,$M179,休日!$B$4:$B$306),"")</f>
        <v/>
      </c>
      <c r="Q179" s="32">
        <v>0</v>
      </c>
      <c r="R179" s="34" t="str">
        <f t="shared" ca="1" si="46"/>
        <v/>
      </c>
      <c r="S179" s="35"/>
      <c r="T179" s="35">
        <f t="shared" si="52"/>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9"/>
        <v>E157</v>
      </c>
      <c r="C180" s="41">
        <f>IF(AND($D180&lt;&gt;"",$D180&lt;&gt;"○"),MAX($C$3:$C179)+1,$C179)</f>
        <v>5</v>
      </c>
      <c r="D180" s="30"/>
      <c r="E180" s="31" t="str">
        <f ca="1">IF(AND($F180&lt;&gt;"",$D179&lt;&gt;""),1,IF($F180&lt;&gt;"",MAX(INDIRECT($B180):$E179)+1,""))</f>
        <v/>
      </c>
      <c r="F180" s="32"/>
      <c r="G180" s="32">
        <f t="shared" si="50"/>
        <v>4</v>
      </c>
      <c r="H180" s="32" t="s">
        <v>180</v>
      </c>
      <c r="I180" s="32"/>
      <c r="J180" s="32" t="s">
        <v>131</v>
      </c>
      <c r="K180" s="32"/>
      <c r="L180" s="33"/>
      <c r="M180" s="33"/>
      <c r="N180" s="33"/>
      <c r="O180" s="33"/>
      <c r="P180" s="32" t="str">
        <f>IF($L180&lt;&gt;"",NETWORKDAYS($L180,$M180,休日!$B$4:$B$306),"")</f>
        <v/>
      </c>
      <c r="Q180" s="32">
        <v>0</v>
      </c>
      <c r="R180" s="34" t="str">
        <f t="shared" ca="1" si="46"/>
        <v/>
      </c>
      <c r="S180" s="35"/>
      <c r="T180" s="35">
        <f t="shared" si="52"/>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40" t="str">
        <f t="shared" si="49"/>
        <v>E157</v>
      </c>
      <c r="C181" s="41">
        <f>IF(AND($D181&lt;&gt;"",$D181&lt;&gt;"○"),MAX($C$3:$C180)+1,$C180)</f>
        <v>5</v>
      </c>
      <c r="D181" s="30"/>
      <c r="E181" s="31" t="str">
        <f ca="1">IF(AND($F181&lt;&gt;"",$D180&lt;&gt;""),1,IF($F181&lt;&gt;"",MAX(INDIRECT($B181):$E180)+1,""))</f>
        <v/>
      </c>
      <c r="F181" s="32"/>
      <c r="G181" s="32">
        <f t="shared" si="50"/>
        <v>5</v>
      </c>
      <c r="H181" s="32" t="s">
        <v>181</v>
      </c>
      <c r="I181" s="32"/>
      <c r="J181" s="32" t="s">
        <v>132</v>
      </c>
      <c r="K181" s="32"/>
      <c r="L181" s="33"/>
      <c r="M181" s="33"/>
      <c r="N181" s="33"/>
      <c r="O181" s="33"/>
      <c r="P181" s="32" t="str">
        <f>IF($L181&lt;&gt;"",NETWORKDAYS($L181,$M181,休日!$B$4:$B$306),"")</f>
        <v/>
      </c>
      <c r="Q181" s="32">
        <v>0</v>
      </c>
      <c r="R181" s="34" t="str">
        <f t="shared" ca="1" si="46"/>
        <v/>
      </c>
      <c r="S181" s="35"/>
      <c r="T181" s="35">
        <f t="shared" si="52"/>
        <v>0</v>
      </c>
      <c r="U181" s="36"/>
      <c r="V181" s="54"/>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40" t="str">
        <f t="shared" si="49"/>
        <v>E157</v>
      </c>
      <c r="C182" s="41">
        <f>IF(AND($D182&lt;&gt;"",$D182&lt;&gt;"○"),MAX($C$3:$C181)+1,$C181)</f>
        <v>5</v>
      </c>
      <c r="D182" s="30"/>
      <c r="E182" s="31" t="str">
        <f ca="1">IF(AND($F182&lt;&gt;"",$D181&lt;&gt;""),1,IF($F182&lt;&gt;"",MAX(INDIRECT($B182):$E181)+1,""))</f>
        <v/>
      </c>
      <c r="F182" s="32"/>
      <c r="G182" s="32">
        <f t="shared" si="50"/>
        <v>6</v>
      </c>
      <c r="H182" s="32" t="s">
        <v>182</v>
      </c>
      <c r="I182" s="32"/>
      <c r="J182" s="32" t="s">
        <v>133</v>
      </c>
      <c r="K182" s="32"/>
      <c r="L182" s="33"/>
      <c r="M182" s="33"/>
      <c r="N182" s="33"/>
      <c r="O182" s="33"/>
      <c r="P182" s="32" t="str">
        <f>IF($L182&lt;&gt;"",NETWORKDAYS($L182,$M182,休日!$B$4:$B$306),"")</f>
        <v/>
      </c>
      <c r="Q182" s="32">
        <v>0</v>
      </c>
      <c r="R182" s="34" t="str">
        <f t="shared" ca="1" si="46"/>
        <v/>
      </c>
      <c r="S182" s="35"/>
      <c r="T182" s="35">
        <f t="shared" si="52"/>
        <v>0</v>
      </c>
      <c r="U182" s="36"/>
      <c r="V182" s="54"/>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40" t="str">
        <f t="shared" si="49"/>
        <v>E157</v>
      </c>
      <c r="C183" s="41">
        <f>IF(AND($D183&lt;&gt;"",$D183&lt;&gt;"○"),MAX($C$3:$C182)+1,$C182)</f>
        <v>5</v>
      </c>
      <c r="D183" s="30"/>
      <c r="E183" s="31" t="str">
        <f ca="1">IF(AND($F183&lt;&gt;"",$D182&lt;&gt;""),1,IF($F183&lt;&gt;"",MAX(INDIRECT($B183):$E182)+1,""))</f>
        <v/>
      </c>
      <c r="F183" s="32"/>
      <c r="G183" s="32" t="str">
        <f t="shared" si="50"/>
        <v/>
      </c>
      <c r="H183" s="32"/>
      <c r="I183" s="32"/>
      <c r="J183" s="32"/>
      <c r="K183" s="32"/>
      <c r="L183" s="33"/>
      <c r="M183" s="33"/>
      <c r="N183" s="33"/>
      <c r="O183" s="33"/>
      <c r="P183" s="32" t="str">
        <f>IF($L183&lt;&gt;"",NETWORKDAYS($L183,$M183,休日!$B$4:$B$306),"")</f>
        <v/>
      </c>
      <c r="Q183" s="32">
        <v>0</v>
      </c>
      <c r="R183" s="34" t="str">
        <f t="shared" ca="1" si="46"/>
        <v/>
      </c>
      <c r="S183" s="35"/>
      <c r="T183" s="35">
        <f t="shared" si="52"/>
        <v>0</v>
      </c>
      <c r="U183" s="36"/>
      <c r="V183" s="54"/>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40" t="str">
        <f t="shared" si="49"/>
        <v>E157</v>
      </c>
      <c r="C184" s="41">
        <f>IF(AND($D184&lt;&gt;"",$D184&lt;&gt;"○"),MAX($C$3:$C183)+1,$C183)</f>
        <v>5</v>
      </c>
      <c r="D184" s="30"/>
      <c r="E184" s="31" t="str">
        <f ca="1">IF(AND($F184&lt;&gt;"",$D183&lt;&gt;""),1,IF($F184&lt;&gt;"",MAX(INDIRECT($B184):$E183)+1,""))</f>
        <v/>
      </c>
      <c r="F184" s="32"/>
      <c r="G184" s="32" t="str">
        <f t="shared" si="50"/>
        <v/>
      </c>
      <c r="H184" s="32"/>
      <c r="I184" s="32"/>
      <c r="J184" s="32"/>
      <c r="K184" s="32"/>
      <c r="L184" s="33"/>
      <c r="M184" s="33"/>
      <c r="N184" s="33"/>
      <c r="O184" s="33"/>
      <c r="P184" s="32" t="str">
        <f>IF($L184&lt;&gt;"",NETWORKDAYS($L184,$M184,休日!$B$4:$B$306),"")</f>
        <v/>
      </c>
      <c r="Q184" s="32">
        <v>0</v>
      </c>
      <c r="R184" s="34" t="str">
        <f t="shared" ca="1" si="46"/>
        <v/>
      </c>
      <c r="S184" s="35"/>
      <c r="T184" s="35">
        <f t="shared" si="52"/>
        <v>0</v>
      </c>
      <c r="U184" s="36"/>
      <c r="V184" s="54"/>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40" t="str">
        <f t="shared" si="49"/>
        <v>E157</v>
      </c>
      <c r="C185" s="41">
        <f>IF(AND($D185&lt;&gt;"",$D185&lt;&gt;"○"),MAX($C$3:$C184)+1,$C184)</f>
        <v>5</v>
      </c>
      <c r="D185" s="30"/>
      <c r="E185" s="31" t="str">
        <f ca="1">IF(AND($F185&lt;&gt;"",$D184&lt;&gt;""),1,IF($F185&lt;&gt;"",MAX(INDIRECT($B185):$E184)+1,""))</f>
        <v/>
      </c>
      <c r="F185" s="32"/>
      <c r="G185" s="32" t="str">
        <f t="shared" si="50"/>
        <v/>
      </c>
      <c r="H185" s="32"/>
      <c r="I185" s="32"/>
      <c r="J185" s="32"/>
      <c r="K185" s="32"/>
      <c r="L185" s="33"/>
      <c r="M185" s="33"/>
      <c r="N185" s="33"/>
      <c r="O185" s="33"/>
      <c r="P185" s="32" t="str">
        <f>IF($L185&lt;&gt;"",NETWORKDAYS($L185,$M185,休日!$B$4:$B$306),"")</f>
        <v/>
      </c>
      <c r="Q185" s="32">
        <v>0</v>
      </c>
      <c r="R185" s="34" t="str">
        <f t="shared" ca="1" si="46"/>
        <v/>
      </c>
      <c r="S185" s="35"/>
      <c r="T185" s="35">
        <f t="shared" si="52"/>
        <v>0</v>
      </c>
      <c r="U185" s="36"/>
      <c r="V185" s="54"/>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9"/>
        <v>E157</v>
      </c>
      <c r="C186" s="41">
        <f>IF(AND($D186&lt;&gt;"",$D186&lt;&gt;"○"),MAX($C$3:$C185)+1,$C185)</f>
        <v>5</v>
      </c>
      <c r="D186" s="30"/>
      <c r="E186" s="31" t="str">
        <f ca="1">IF(AND($F186&lt;&gt;"",$D185&lt;&gt;""),1,IF($F186&lt;&gt;"",MAX(INDIRECT($B186):$E185)+1,""))</f>
        <v/>
      </c>
      <c r="F186" s="32"/>
      <c r="G186" s="32" t="str">
        <f t="shared" si="50"/>
        <v/>
      </c>
      <c r="H186" s="32"/>
      <c r="I186" s="32"/>
      <c r="J186" s="32"/>
      <c r="K186" s="32"/>
      <c r="L186" s="33"/>
      <c r="M186" s="33"/>
      <c r="N186" s="33"/>
      <c r="O186" s="33"/>
      <c r="P186" s="32" t="str">
        <f>IF($L186&lt;&gt;"",NETWORKDAYS($L186,$M186,休日!$B$4:$B$306),"")</f>
        <v/>
      </c>
      <c r="Q186" s="32">
        <v>0</v>
      </c>
      <c r="R186" s="34" t="str">
        <f t="shared" ca="1" si="46"/>
        <v/>
      </c>
      <c r="S186" s="35"/>
      <c r="T186" s="35">
        <f t="shared" si="52"/>
        <v>0</v>
      </c>
      <c r="U186" s="36"/>
      <c r="V186" s="54"/>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9"/>
        <v>E157</v>
      </c>
      <c r="C187" s="41">
        <f>IF(AND($D187&lt;&gt;"",$D187&lt;&gt;"○"),MAX($C$3:$C186)+1,$C186)</f>
        <v>5</v>
      </c>
      <c r="D187" s="30"/>
      <c r="E187" s="31" t="str">
        <f ca="1">IF(AND($F187&lt;&gt;"",$D186&lt;&gt;""),1,IF($F187&lt;&gt;"",MAX(INDIRECT($B187):$E186)+1,""))</f>
        <v/>
      </c>
      <c r="F187" s="32"/>
      <c r="G187" s="32" t="str">
        <f t="shared" si="50"/>
        <v/>
      </c>
      <c r="H187" s="32"/>
      <c r="I187" s="32"/>
      <c r="J187" s="32"/>
      <c r="K187" s="32"/>
      <c r="L187" s="33"/>
      <c r="M187" s="33"/>
      <c r="N187" s="33"/>
      <c r="O187" s="33"/>
      <c r="P187" s="32" t="str">
        <f>IF($L187&lt;&gt;"",NETWORKDAYS($L187,$M187,休日!$B$4:$B$306),"")</f>
        <v/>
      </c>
      <c r="Q187" s="32">
        <v>0</v>
      </c>
      <c r="R187" s="34" t="str">
        <f t="shared" ca="1" si="46"/>
        <v/>
      </c>
      <c r="S187" s="35"/>
      <c r="T187" s="35">
        <f t="shared" si="52"/>
        <v>0</v>
      </c>
      <c r="U187" s="36"/>
      <c r="V187" s="54"/>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9"/>
        <v>E157</v>
      </c>
      <c r="C188" s="41">
        <f>IF(AND($D188&lt;&gt;"",$D188&lt;&gt;"○"),MAX($C$3:$C187)+1,$C187)</f>
        <v>5</v>
      </c>
      <c r="D188" s="30"/>
      <c r="E188" s="31" t="str">
        <f ca="1">IF(AND($F188&lt;&gt;"",$D187&lt;&gt;""),1,IF($F188&lt;&gt;"",MAX(INDIRECT($B188):$E187)+1,""))</f>
        <v/>
      </c>
      <c r="F188" s="32"/>
      <c r="G188" s="32" t="str">
        <f t="shared" si="50"/>
        <v/>
      </c>
      <c r="H188" s="32"/>
      <c r="I188" s="32"/>
      <c r="J188" s="32"/>
      <c r="K188" s="32"/>
      <c r="L188" s="33"/>
      <c r="M188" s="33"/>
      <c r="N188" s="33"/>
      <c r="O188" s="33"/>
      <c r="P188" s="32" t="str">
        <f>IF($L188&lt;&gt;"",NETWORKDAYS($L188,$M188,休日!$B$4:$B$306),"")</f>
        <v/>
      </c>
      <c r="Q188" s="32">
        <v>0</v>
      </c>
      <c r="R188" s="34" t="str">
        <f t="shared" ca="1" si="46"/>
        <v/>
      </c>
      <c r="S188" s="35"/>
      <c r="T188" s="35">
        <f t="shared" si="52"/>
        <v>0</v>
      </c>
      <c r="U188" s="36"/>
      <c r="V188" s="54"/>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9"/>
        <v>E157</v>
      </c>
      <c r="C189" s="41">
        <f>IF(AND($D189&lt;&gt;"",$D189&lt;&gt;"○"),MAX($C$3:$C188)+1,$C188)</f>
        <v>5</v>
      </c>
      <c r="D189" s="30"/>
      <c r="E189" s="31" t="str">
        <f ca="1">IF(AND($F189&lt;&gt;"",$D188&lt;&gt;""),1,IF($F189&lt;&gt;"",MAX(INDIRECT($B189):$E188)+1,""))</f>
        <v/>
      </c>
      <c r="F189" s="32"/>
      <c r="G189" s="32" t="str">
        <f t="shared" si="50"/>
        <v/>
      </c>
      <c r="H189" s="32"/>
      <c r="I189" s="32"/>
      <c r="J189" s="32"/>
      <c r="K189" s="32"/>
      <c r="L189" s="33"/>
      <c r="M189" s="33"/>
      <c r="N189" s="33"/>
      <c r="O189" s="33"/>
      <c r="P189" s="32" t="str">
        <f>IF($L189&lt;&gt;"",NETWORKDAYS($L189,$M189,休日!$B$4:$B$306),"")</f>
        <v/>
      </c>
      <c r="Q189" s="32">
        <v>0</v>
      </c>
      <c r="R189" s="34" t="str">
        <f t="shared" ca="1" si="46"/>
        <v/>
      </c>
      <c r="S189" s="35"/>
      <c r="T189" s="35">
        <f t="shared" si="52"/>
        <v>0</v>
      </c>
      <c r="U189" s="36"/>
      <c r="V189" s="54"/>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9"/>
        <v>E157</v>
      </c>
      <c r="C190" s="41">
        <f>IF(AND($D190&lt;&gt;"",$D190&lt;&gt;"○"),MAX($C$3:$C189)+1,$C189)</f>
        <v>5</v>
      </c>
      <c r="D190" s="30"/>
      <c r="E190" s="31" t="str">
        <f ca="1">IF(AND($F190&lt;&gt;"",$D189&lt;&gt;""),1,IF($F190&lt;&gt;"",MAX(INDIRECT($B190):$E189)+1,""))</f>
        <v/>
      </c>
      <c r="F190" s="32"/>
      <c r="G190" s="32" t="str">
        <f t="shared" si="50"/>
        <v/>
      </c>
      <c r="H190" s="32"/>
      <c r="I190" s="32"/>
      <c r="J190" s="32"/>
      <c r="K190" s="32"/>
      <c r="L190" s="33"/>
      <c r="M190" s="33"/>
      <c r="N190" s="33"/>
      <c r="O190" s="33"/>
      <c r="P190" s="32" t="str">
        <f>IF($L190&lt;&gt;"",NETWORKDAYS($L190,$M190,休日!$B$4:$B$306),"")</f>
        <v/>
      </c>
      <c r="Q190" s="32">
        <v>0</v>
      </c>
      <c r="R190" s="34" t="str">
        <f t="shared" ca="1" si="46"/>
        <v/>
      </c>
      <c r="S190" s="35"/>
      <c r="T190" s="35">
        <f t="shared" si="52"/>
        <v>0</v>
      </c>
      <c r="U190" s="36"/>
      <c r="V190" s="54"/>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9"/>
        <v>E157</v>
      </c>
      <c r="C191" s="41">
        <f>IF(AND($D191&lt;&gt;"",$D191&lt;&gt;"○"),MAX($C$3:$C190)+1,$C190)</f>
        <v>5</v>
      </c>
      <c r="D191" s="30"/>
      <c r="E191" s="31" t="str">
        <f ca="1">IF(AND($F191&lt;&gt;"",$D190&lt;&gt;""),1,IF($F191&lt;&gt;"",MAX(INDIRECT($B191):$E190)+1,""))</f>
        <v/>
      </c>
      <c r="F191" s="32"/>
      <c r="G191" s="32" t="str">
        <f t="shared" si="50"/>
        <v/>
      </c>
      <c r="H191" s="32"/>
      <c r="I191" s="32"/>
      <c r="J191" s="32"/>
      <c r="K191" s="32"/>
      <c r="L191" s="33"/>
      <c r="M191" s="33"/>
      <c r="N191" s="33"/>
      <c r="O191" s="33"/>
      <c r="P191" s="32" t="str">
        <f>IF($L191&lt;&gt;"",NETWORKDAYS($L191,$M191,休日!$B$4:$B$306),"")</f>
        <v/>
      </c>
      <c r="Q191" s="32">
        <v>0</v>
      </c>
      <c r="R191" s="34" t="str">
        <f t="shared" ca="1" si="46"/>
        <v/>
      </c>
      <c r="S191" s="35"/>
      <c r="T191" s="35">
        <f t="shared" si="52"/>
        <v>0</v>
      </c>
      <c r="U191" s="36"/>
      <c r="V191" s="54"/>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9"/>
        <v>E157</v>
      </c>
      <c r="C192" s="41">
        <f>IF(AND($D192&lt;&gt;"",$D192&lt;&gt;"○"),MAX($C$3:$C191)+1,$C191)</f>
        <v>5</v>
      </c>
      <c r="D192" s="30"/>
      <c r="E192" s="31" t="str">
        <f ca="1">IF(AND($F192&lt;&gt;"",$D191&lt;&gt;""),1,IF($F192&lt;&gt;"",MAX(INDIRECT($B192):$E191)+1,""))</f>
        <v/>
      </c>
      <c r="F192" s="32"/>
      <c r="G192" s="32" t="str">
        <f t="shared" si="50"/>
        <v/>
      </c>
      <c r="H192" s="32"/>
      <c r="I192" s="32"/>
      <c r="J192" s="32"/>
      <c r="K192" s="32"/>
      <c r="L192" s="33"/>
      <c r="M192" s="33"/>
      <c r="N192" s="33"/>
      <c r="O192" s="33"/>
      <c r="P192" s="32" t="str">
        <f>IF($L192&lt;&gt;"",NETWORKDAYS($L192,$M192,休日!$B$4:$B$306),"")</f>
        <v/>
      </c>
      <c r="Q192" s="32">
        <v>0</v>
      </c>
      <c r="R192" s="34" t="str">
        <f t="shared" ca="1" si="46"/>
        <v/>
      </c>
      <c r="S192" s="35"/>
      <c r="T192" s="35">
        <f t="shared" si="52"/>
        <v>0</v>
      </c>
      <c r="U192" s="36"/>
      <c r="V192" s="54"/>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28" t="str">
        <f>IF(AND($D193&lt;&gt;"",$F193=""),"E"&amp;ROW(),$B173)</f>
        <v>E157</v>
      </c>
      <c r="C193" s="29">
        <f>IF(AND($D193&lt;&gt;"",$D193&lt;&gt;"○"),MAX($C$3:$C173)+1,$C173)</f>
        <v>5</v>
      </c>
      <c r="D193" s="30"/>
      <c r="E193" s="31" t="str">
        <f ca="1">IF(AND($F193&lt;&gt;"",$D173&lt;&gt;""),1,IF($F193&lt;&gt;"",MAX(INDIRECT($B193):$E173)+1,""))</f>
        <v/>
      </c>
      <c r="F193" s="32"/>
      <c r="G193" s="32" t="str">
        <f>IF($H193="","",IF($G173="",1,$G173+1))</f>
        <v/>
      </c>
      <c r="H193" s="32"/>
      <c r="I193" s="32"/>
      <c r="J193" s="32"/>
      <c r="K193" s="32"/>
      <c r="L193" s="33"/>
      <c r="M193" s="33"/>
      <c r="N193" s="33"/>
      <c r="O193" s="33"/>
      <c r="P193" s="32" t="str">
        <f>IF($L193&lt;&gt;"",NETWORKDAYS($L193,$M193,休日!$B$4:$B$306),"")</f>
        <v/>
      </c>
      <c r="Q193" s="32">
        <v>0</v>
      </c>
      <c r="R193" s="34" t="str">
        <f t="shared" ca="1" si="46"/>
        <v/>
      </c>
      <c r="S193" s="35"/>
      <c r="T193" s="35">
        <f t="shared" si="48"/>
        <v>0</v>
      </c>
      <c r="U193" s="36"/>
      <c r="V193" s="54"/>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28" t="str">
        <f>IF(AND($D194&lt;&gt;"",$F194=""),"E"&amp;ROW(),$B174)</f>
        <v>E157</v>
      </c>
      <c r="C194" s="29">
        <f>IF(AND($D194&lt;&gt;"",$D194&lt;&gt;"○"),MAX($C$3:$C174)+1,$C174)</f>
        <v>5</v>
      </c>
      <c r="D194" s="30"/>
      <c r="E194" s="31" t="str">
        <f ca="1">IF(AND($F194&lt;&gt;"",$D174&lt;&gt;""),1,IF($F194&lt;&gt;"",MAX(INDIRECT($B194):$E174)+1,""))</f>
        <v/>
      </c>
      <c r="F194" s="32"/>
      <c r="G194" s="32" t="str">
        <f>IF($H194="","",IF($G174="",1,$G174+1))</f>
        <v/>
      </c>
      <c r="H194" s="32"/>
      <c r="I194" s="32"/>
      <c r="J194" s="32"/>
      <c r="K194" s="32"/>
      <c r="L194" s="33"/>
      <c r="M194" s="33"/>
      <c r="N194" s="33"/>
      <c r="O194" s="33"/>
      <c r="P194" s="32" t="str">
        <f>IF($L194&lt;&gt;"",NETWORKDAYS($L194,$M194,休日!$B$4:$B$306),"")</f>
        <v/>
      </c>
      <c r="Q194" s="32">
        <v>0</v>
      </c>
      <c r="R194" s="34" t="str">
        <f t="shared" ca="1" si="46"/>
        <v/>
      </c>
      <c r="S194" s="35"/>
      <c r="T194" s="35">
        <f t="shared" si="48"/>
        <v>0</v>
      </c>
      <c r="U194" s="36"/>
      <c r="V194" s="54"/>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28" t="str">
        <f>IF(AND($D195&lt;&gt;"",$F195=""),"E"&amp;ROW(),$B175)</f>
        <v>E157</v>
      </c>
      <c r="C195" s="29">
        <f>IF(AND($D195&lt;&gt;"",$D195&lt;&gt;"○"),MAX($C$3:$C175)+1,$C175)</f>
        <v>5</v>
      </c>
      <c r="D195" s="30"/>
      <c r="E195" s="31" t="str">
        <f ca="1">IF(AND($F195&lt;&gt;"",$D175&lt;&gt;""),1,IF($F195&lt;&gt;"",MAX(INDIRECT($B195):$E175)+1,""))</f>
        <v/>
      </c>
      <c r="F195" s="32"/>
      <c r="G195" s="32" t="str">
        <f>IF($H195="","",IF($G175="",1,$G175+1))</f>
        <v/>
      </c>
      <c r="H195" s="32"/>
      <c r="I195" s="32"/>
      <c r="J195" s="32"/>
      <c r="K195" s="32"/>
      <c r="L195" s="33"/>
      <c r="M195" s="33"/>
      <c r="N195" s="33"/>
      <c r="O195" s="33"/>
      <c r="P195" s="32" t="str">
        <f>IF($L195&lt;&gt;"",NETWORKDAYS($L195,$M195,休日!$B$4:$B$306),"")</f>
        <v/>
      </c>
      <c r="Q195" s="32">
        <v>0</v>
      </c>
      <c r="R195" s="34" t="str">
        <f t="shared" ref="R195" ca="1" si="53">IF(OR(AND($N195="",$L195&lt;&gt;"",$L195&lt;=$U$1),AND($M195&lt;&gt;"",Q195&lt;100,$M195&lt;=$U$1)),"遅延","")</f>
        <v/>
      </c>
      <c r="S195" s="35"/>
      <c r="T195" s="35">
        <f t="shared" si="48"/>
        <v>0</v>
      </c>
      <c r="U195" s="36"/>
      <c r="V195" s="54"/>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28" t="str">
        <f>IF(AND($D196&lt;&gt;"",$F196=""),"E"&amp;ROW(),$B176)</f>
        <v>E157</v>
      </c>
      <c r="C196" s="29">
        <f>IF(AND($D196&lt;&gt;"",$D196&lt;&gt;"○"),MAX($C$3:$C176)+1,$C176)</f>
        <v>5</v>
      </c>
      <c r="D196" s="30"/>
      <c r="E196" s="31" t="str">
        <f ca="1">IF(AND($F196&lt;&gt;"",$D176&lt;&gt;""),1,IF($F196&lt;&gt;"",MAX(INDIRECT($B196):$E176)+1,""))</f>
        <v/>
      </c>
      <c r="F196" s="32"/>
      <c r="G196" s="32" t="str">
        <f>IF($H196="","",IF($G176="",1,$G176+1))</f>
        <v/>
      </c>
      <c r="H196" s="32"/>
      <c r="I196" s="32"/>
      <c r="J196" s="32"/>
      <c r="K196" s="32"/>
      <c r="L196" s="33"/>
      <c r="M196" s="33"/>
      <c r="N196" s="33"/>
      <c r="O196" s="33"/>
      <c r="P196" s="32" t="str">
        <f>IF($L196&lt;&gt;"",NETWORKDAYS($L196,$M196,休日!$B$4:$B$306),"")</f>
        <v/>
      </c>
      <c r="Q196" s="32">
        <v>0</v>
      </c>
      <c r="R196" s="34" t="str">
        <f t="shared" ca="1" si="46"/>
        <v/>
      </c>
      <c r="S196" s="35"/>
      <c r="T196" s="35">
        <f t="shared" si="48"/>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39" t="str">
        <f t="shared" si="49"/>
        <v>E157</v>
      </c>
      <c r="C197" s="29">
        <f>IF(AND($D197&lt;&gt;"",$D197&lt;&gt;"○"),MAX($C$3:$C196)+1,$C196)</f>
        <v>5</v>
      </c>
      <c r="D197" s="30"/>
      <c r="E197" s="31" t="str">
        <f ca="1">IF(AND($F197&lt;&gt;"",$D196&lt;&gt;""),1,IF($F197&lt;&gt;"",MAX(INDIRECT($B197):$E196)+1,""))</f>
        <v/>
      </c>
      <c r="F197" s="32"/>
      <c r="G197" s="32" t="str">
        <f t="shared" si="50"/>
        <v/>
      </c>
      <c r="H197" s="32"/>
      <c r="I197" s="32"/>
      <c r="J197" s="32"/>
      <c r="K197" s="32"/>
      <c r="L197" s="33"/>
      <c r="M197" s="33"/>
      <c r="N197" s="33"/>
      <c r="O197" s="33"/>
      <c r="P197" s="32" t="str">
        <f>IF($L197&lt;&gt;"",NETWORKDAYS($L197,$M197,休日!$B$4:$B$306),"")</f>
        <v/>
      </c>
      <c r="Q197" s="32">
        <v>0</v>
      </c>
      <c r="R197" s="34" t="str">
        <f t="shared" ca="1" si="46"/>
        <v/>
      </c>
      <c r="S197" s="35"/>
      <c r="T197" s="35">
        <f t="shared" si="48"/>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9"/>
        <v>E157</v>
      </c>
      <c r="C198" s="41">
        <f>IF(AND($D198&lt;&gt;"",$D198&lt;&gt;"○"),MAX($C$3:$C197)+1,$C197)</f>
        <v>5</v>
      </c>
      <c r="D198" s="30"/>
      <c r="E198" s="31" t="str">
        <f ca="1">IF(AND($F198&lt;&gt;"",$D197&lt;&gt;""),1,IF($F198&lt;&gt;"",MAX(INDIRECT($B198):$E197)+1,""))</f>
        <v/>
      </c>
      <c r="F198" s="32"/>
      <c r="G198" s="32" t="str">
        <f t="shared" si="50"/>
        <v/>
      </c>
      <c r="H198" s="32"/>
      <c r="I198" s="32"/>
      <c r="J198" s="32"/>
      <c r="K198" s="32"/>
      <c r="L198" s="33"/>
      <c r="M198" s="33"/>
      <c r="N198" s="33"/>
      <c r="O198" s="33"/>
      <c r="P198" s="32" t="str">
        <f>IF($L198&lt;&gt;"",NETWORKDAYS($L198,$M198,休日!$B$4:$B$306),"")</f>
        <v/>
      </c>
      <c r="Q198" s="32">
        <v>0</v>
      </c>
      <c r="R198" s="34" t="str">
        <f t="shared" ca="1" si="46"/>
        <v/>
      </c>
      <c r="S198" s="35"/>
      <c r="T198" s="35">
        <f t="shared" si="48"/>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9"/>
        <v>E157</v>
      </c>
      <c r="C199" s="41">
        <f>IF(AND($D199&lt;&gt;"",$D199&lt;&gt;"○"),MAX($C$3:$C198)+1,$C198)</f>
        <v>5</v>
      </c>
      <c r="D199" s="30"/>
      <c r="E199" s="31" t="str">
        <f ca="1">IF(AND($F199&lt;&gt;"",$D198&lt;&gt;""),1,IF($F199&lt;&gt;"",MAX(INDIRECT($B199):$E198)+1,""))</f>
        <v/>
      </c>
      <c r="F199" s="32"/>
      <c r="G199" s="32" t="str">
        <f t="shared" si="50"/>
        <v/>
      </c>
      <c r="H199" s="32"/>
      <c r="I199" s="32"/>
      <c r="J199" s="32"/>
      <c r="K199" s="32"/>
      <c r="L199" s="33"/>
      <c r="M199" s="33"/>
      <c r="N199" s="33"/>
      <c r="O199" s="33"/>
      <c r="P199" s="32" t="str">
        <f>IF($L199&lt;&gt;"",NETWORKDAYS($L199,$M199,休日!$B$4:$B$306),"")</f>
        <v/>
      </c>
      <c r="Q199" s="32">
        <v>0</v>
      </c>
      <c r="R199" s="34" t="str">
        <f t="shared" ca="1" si="46"/>
        <v/>
      </c>
      <c r="S199" s="35"/>
      <c r="T199" s="35">
        <f t="shared" si="48"/>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9"/>
        <v>E157</v>
      </c>
      <c r="C200" s="41">
        <f>IF(AND($D200&lt;&gt;"",$D200&lt;&gt;"○"),MAX($C$3:$C199)+1,$C199)</f>
        <v>5</v>
      </c>
      <c r="D200" s="30"/>
      <c r="E200" s="31" t="str">
        <f ca="1">IF(AND($F200&lt;&gt;"",$D199&lt;&gt;""),1,IF($F200&lt;&gt;"",MAX(INDIRECT($B200):$E199)+1,""))</f>
        <v/>
      </c>
      <c r="F200" s="32"/>
      <c r="G200" s="32" t="str">
        <f t="shared" si="50"/>
        <v/>
      </c>
      <c r="H200" s="32"/>
      <c r="I200" s="32"/>
      <c r="J200" s="32"/>
      <c r="K200" s="32"/>
      <c r="L200" s="33"/>
      <c r="M200" s="33"/>
      <c r="N200" s="33"/>
      <c r="O200" s="33"/>
      <c r="P200" s="32" t="str">
        <f>IF($L200&lt;&gt;"",NETWORKDAYS($L200,$M200,休日!$B$4:$B$306),"")</f>
        <v/>
      </c>
      <c r="Q200" s="32">
        <v>0</v>
      </c>
      <c r="R200" s="34" t="str">
        <f t="shared" ca="1" si="46"/>
        <v/>
      </c>
      <c r="S200" s="35"/>
      <c r="T200" s="35">
        <f t="shared" si="48"/>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9"/>
        <v>E157</v>
      </c>
      <c r="C201" s="41">
        <f>IF(AND($D201&lt;&gt;"",$D201&lt;&gt;"○"),MAX($C$3:$C200)+1,$C200)</f>
        <v>5</v>
      </c>
      <c r="D201" s="30"/>
      <c r="E201" s="31">
        <f ca="1">IF(AND($F201&lt;&gt;"",$D200&lt;&gt;""),1,IF($F201&lt;&gt;"",MAX(INDIRECT($B201):$E200)+1,""))</f>
        <v>3</v>
      </c>
      <c r="F201" s="32" t="s">
        <v>89</v>
      </c>
      <c r="G201" s="32" t="str">
        <f t="shared" si="50"/>
        <v/>
      </c>
      <c r="H201" s="32"/>
      <c r="I201" s="32"/>
      <c r="J201" s="32"/>
      <c r="K201" s="32"/>
      <c r="L201" s="33">
        <v>44371</v>
      </c>
      <c r="M201" s="33">
        <v>44372</v>
      </c>
      <c r="N201" s="33"/>
      <c r="O201" s="33"/>
      <c r="P201" s="32">
        <f>IF($L201&lt;&gt;"",NETWORKDAYS($L201,$M201,休日!$B$4:$B$306),"")</f>
        <v>2</v>
      </c>
      <c r="Q201" s="32">
        <v>0</v>
      </c>
      <c r="R201" s="34" t="str">
        <f t="shared" ca="1" si="46"/>
        <v/>
      </c>
      <c r="S201" s="35"/>
      <c r="T201" s="35">
        <f t="shared" si="48"/>
        <v>0</v>
      </c>
      <c r="U201" s="36"/>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9"/>
        <v>E157</v>
      </c>
      <c r="C202" s="41">
        <f>IF(AND($D202&lt;&gt;"",$D202&lt;&gt;"○"),MAX($C$3:$C201)+1,$C201)</f>
        <v>5</v>
      </c>
      <c r="D202" s="30"/>
      <c r="E202" s="31" t="str">
        <f ca="1">IF(AND($F202&lt;&gt;"",$D201&lt;&gt;""),1,IF($F202&lt;&gt;"",MAX(INDIRECT($B202):$E201)+1,""))</f>
        <v/>
      </c>
      <c r="F202" s="32"/>
      <c r="G202" s="32">
        <f t="shared" si="50"/>
        <v>1</v>
      </c>
      <c r="H202" s="32" t="s">
        <v>122</v>
      </c>
      <c r="I202" s="32"/>
      <c r="J202" s="32"/>
      <c r="K202" s="32"/>
      <c r="L202" s="33"/>
      <c r="M202" s="33"/>
      <c r="N202" s="33"/>
      <c r="O202" s="33"/>
      <c r="P202" s="32" t="str">
        <f>IF($L202&lt;&gt;"",NETWORKDAYS($L202,$M202,休日!$B$4:$B$306),"")</f>
        <v/>
      </c>
      <c r="Q202" s="32">
        <v>0</v>
      </c>
      <c r="R202" s="34" t="str">
        <f t="shared" ca="1" si="46"/>
        <v/>
      </c>
      <c r="S202" s="35"/>
      <c r="T202" s="35">
        <f t="shared" si="48"/>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9"/>
        <v>E157</v>
      </c>
      <c r="C203" s="41">
        <f>IF(AND($D203&lt;&gt;"",$D203&lt;&gt;"○"),MAX($C$3:$C202)+1,$C202)</f>
        <v>5</v>
      </c>
      <c r="D203" s="30"/>
      <c r="E203" s="31" t="str">
        <f ca="1">IF(AND($F203&lt;&gt;"",$D202&lt;&gt;""),1,IF($F203&lt;&gt;"",MAX(INDIRECT($B203):$E202)+1,""))</f>
        <v/>
      </c>
      <c r="F203" s="32"/>
      <c r="G203" s="32">
        <f t="shared" si="50"/>
        <v>2</v>
      </c>
      <c r="H203" s="32" t="s">
        <v>123</v>
      </c>
      <c r="I203" s="32"/>
      <c r="J203" s="32"/>
      <c r="K203" s="32"/>
      <c r="L203" s="33"/>
      <c r="M203" s="33"/>
      <c r="N203" s="33"/>
      <c r="O203" s="33"/>
      <c r="P203" s="32" t="str">
        <f>IF($L203&lt;&gt;"",NETWORKDAYS($L203,$M203,休日!$B$4:$B$306),"")</f>
        <v/>
      </c>
      <c r="Q203" s="32">
        <v>0</v>
      </c>
      <c r="R203" s="34" t="str">
        <f t="shared" ca="1" si="46"/>
        <v/>
      </c>
      <c r="S203" s="35"/>
      <c r="T203" s="35">
        <f t="shared" si="48"/>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9"/>
        <v>E157</v>
      </c>
      <c r="C204" s="41">
        <f>IF(AND($D204&lt;&gt;"",$D204&lt;&gt;"○"),MAX($C$3:$C203)+1,$C203)</f>
        <v>5</v>
      </c>
      <c r="D204" s="30"/>
      <c r="E204" s="31" t="str">
        <f ca="1">IF(AND($F204&lt;&gt;"",$D203&lt;&gt;""),1,IF($F204&lt;&gt;"",MAX(INDIRECT($B204):$E203)+1,""))</f>
        <v/>
      </c>
      <c r="F204" s="32"/>
      <c r="G204" s="32" t="str">
        <f t="shared" si="50"/>
        <v/>
      </c>
      <c r="H204" s="32"/>
      <c r="I204" s="32"/>
      <c r="J204" s="32"/>
      <c r="K204" s="32"/>
      <c r="L204" s="33"/>
      <c r="M204" s="33"/>
      <c r="N204" s="33"/>
      <c r="O204" s="33"/>
      <c r="P204" s="32" t="str">
        <f>IF($L204&lt;&gt;"",NETWORKDAYS($L204,$M204,休日!$B$4:$B$306),"")</f>
        <v/>
      </c>
      <c r="Q204" s="32">
        <v>0</v>
      </c>
      <c r="R204" s="34" t="str">
        <f t="shared" ca="1" si="46"/>
        <v/>
      </c>
      <c r="S204" s="35"/>
      <c r="T204" s="35">
        <f t="shared" si="48"/>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9"/>
        <v>E157</v>
      </c>
      <c r="C205" s="41">
        <f>IF(AND($D205&lt;&gt;"",$D205&lt;&gt;"○"),MAX($C$3:$C204)+1,$C204)</f>
        <v>5</v>
      </c>
      <c r="D205" s="30"/>
      <c r="E205" s="31" t="str">
        <f ca="1">IF(AND($F205&lt;&gt;"",$D204&lt;&gt;""),1,IF($F205&lt;&gt;"",MAX(INDIRECT($B205):$E204)+1,""))</f>
        <v/>
      </c>
      <c r="F205" s="32"/>
      <c r="G205" s="32" t="str">
        <f t="shared" si="50"/>
        <v/>
      </c>
      <c r="H205" s="32"/>
      <c r="I205" s="32"/>
      <c r="J205" s="32"/>
      <c r="K205" s="32"/>
      <c r="L205" s="33"/>
      <c r="M205" s="33"/>
      <c r="N205" s="33"/>
      <c r="O205" s="33"/>
      <c r="P205" s="32" t="str">
        <f>IF($L205&lt;&gt;"",NETWORKDAYS($L205,$M205,休日!$B$4:$B$306),"")</f>
        <v/>
      </c>
      <c r="Q205" s="32">
        <v>0</v>
      </c>
      <c r="R205" s="34" t="str">
        <f t="shared" ca="1" si="46"/>
        <v/>
      </c>
      <c r="S205" s="35"/>
      <c r="T205" s="35">
        <f t="shared" si="48"/>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9"/>
        <v>E157</v>
      </c>
      <c r="C206" s="41">
        <f>IF(AND($D206&lt;&gt;"",$D206&lt;&gt;"○"),MAX($C$3:$C205)+1,$C205)</f>
        <v>5</v>
      </c>
      <c r="D206" s="30"/>
      <c r="E206" s="31" t="str">
        <f ca="1">IF(AND($F206&lt;&gt;"",$D205&lt;&gt;""),1,IF($F206&lt;&gt;"",MAX(INDIRECT($B206):$E205)+1,""))</f>
        <v/>
      </c>
      <c r="F206" s="32"/>
      <c r="G206" s="32" t="str">
        <f t="shared" si="50"/>
        <v/>
      </c>
      <c r="H206" s="32"/>
      <c r="I206" s="32"/>
      <c r="J206" s="32"/>
      <c r="K206" s="32"/>
      <c r="L206" s="33"/>
      <c r="M206" s="33"/>
      <c r="N206" s="33"/>
      <c r="O206" s="33"/>
      <c r="P206" s="32" t="str">
        <f>IF($L206&lt;&gt;"",NETWORKDAYS($L206,$M206,休日!$B$4:$B$306),"")</f>
        <v/>
      </c>
      <c r="Q206" s="32">
        <v>0</v>
      </c>
      <c r="R206" s="34" t="str">
        <f t="shared" ca="1" si="46"/>
        <v/>
      </c>
      <c r="S206" s="35"/>
      <c r="T206" s="35">
        <f t="shared" si="48"/>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9"/>
        <v>E157</v>
      </c>
      <c r="C207" s="41">
        <f>IF(AND($D207&lt;&gt;"",$D207&lt;&gt;"○"),MAX($C$3:$C206)+1,$C206)</f>
        <v>5</v>
      </c>
      <c r="D207" s="30"/>
      <c r="E207" s="31" t="str">
        <f ca="1">IF(AND($F207&lt;&gt;"",$D206&lt;&gt;""),1,IF($F207&lt;&gt;"",MAX(INDIRECT($B207):$E206)+1,""))</f>
        <v/>
      </c>
      <c r="F207" s="32"/>
      <c r="G207" s="32" t="str">
        <f t="shared" si="50"/>
        <v/>
      </c>
      <c r="H207" s="32"/>
      <c r="I207" s="32"/>
      <c r="J207" s="32"/>
      <c r="K207" s="32"/>
      <c r="L207" s="33"/>
      <c r="M207" s="33"/>
      <c r="N207" s="33"/>
      <c r="O207" s="33"/>
      <c r="P207" s="32" t="str">
        <f>IF($L207&lt;&gt;"",NETWORKDAYS($L207,$M207,休日!$B$4:$B$306),"")</f>
        <v/>
      </c>
      <c r="Q207" s="32">
        <v>0</v>
      </c>
      <c r="R207" s="34" t="str">
        <f t="shared" ca="1" si="46"/>
        <v/>
      </c>
      <c r="S207" s="35"/>
      <c r="T207" s="35">
        <f t="shared" si="48"/>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9"/>
        <v>E157</v>
      </c>
      <c r="C208" s="41">
        <f>IF(AND($D208&lt;&gt;"",$D208&lt;&gt;"○"),MAX($C$3:$C207)+1,$C207)</f>
        <v>5</v>
      </c>
      <c r="D208" s="30"/>
      <c r="E208" s="31" t="str">
        <f ca="1">IF(AND($F208&lt;&gt;"",$D207&lt;&gt;""),1,IF($F208&lt;&gt;"",MAX(INDIRECT($B208):$E207)+1,""))</f>
        <v/>
      </c>
      <c r="F208" s="32"/>
      <c r="G208" s="32" t="str">
        <f t="shared" si="50"/>
        <v/>
      </c>
      <c r="H208" s="32"/>
      <c r="I208" s="32"/>
      <c r="J208" s="32"/>
      <c r="K208" s="32"/>
      <c r="L208" s="33"/>
      <c r="M208" s="33"/>
      <c r="N208" s="33"/>
      <c r="O208" s="33"/>
      <c r="P208" s="32" t="str">
        <f>IF($L208&lt;&gt;"",NETWORKDAYS($L208,$M208,休日!$B$4:$B$306),"")</f>
        <v/>
      </c>
      <c r="Q208" s="32">
        <v>0</v>
      </c>
      <c r="R208" s="34" t="str">
        <f t="shared" ca="1" si="46"/>
        <v/>
      </c>
      <c r="S208" s="35"/>
      <c r="T208" s="35">
        <f t="shared" si="48"/>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9"/>
        <v>E157</v>
      </c>
      <c r="C209" s="41">
        <f>IF(AND($D209&lt;&gt;"",$D209&lt;&gt;"○"),MAX($C$3:$C208)+1,$C208)</f>
        <v>5</v>
      </c>
      <c r="D209" s="30"/>
      <c r="E209" s="31" t="str">
        <f ca="1">IF(AND($F209&lt;&gt;"",$D208&lt;&gt;""),1,IF($F209&lt;&gt;"",MAX(INDIRECT($B209):$E208)+1,""))</f>
        <v/>
      </c>
      <c r="F209" s="32"/>
      <c r="G209" s="32" t="str">
        <f t="shared" si="50"/>
        <v/>
      </c>
      <c r="H209" s="32"/>
      <c r="I209" s="32"/>
      <c r="J209" s="32"/>
      <c r="K209" s="32"/>
      <c r="L209" s="33"/>
      <c r="M209" s="33"/>
      <c r="N209" s="33"/>
      <c r="O209" s="33"/>
      <c r="P209" s="32" t="str">
        <f>IF($L209&lt;&gt;"",NETWORKDAYS($L209,$M209,休日!$B$4:$B$306),"")</f>
        <v/>
      </c>
      <c r="Q209" s="32">
        <v>0</v>
      </c>
      <c r="R209" s="34" t="str">
        <f t="shared" ca="1" si="46"/>
        <v/>
      </c>
      <c r="S209" s="35"/>
      <c r="T209" s="35">
        <f t="shared" si="48"/>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9"/>
        <v>E157</v>
      </c>
      <c r="C210" s="41">
        <f>IF(AND($D210&lt;&gt;"",$D210&lt;&gt;"○"),MAX($C$3:$C209)+1,$C209)</f>
        <v>5</v>
      </c>
      <c r="D210" s="30"/>
      <c r="E210" s="31" t="str">
        <f ca="1">IF(AND($F210&lt;&gt;"",$D209&lt;&gt;""),1,IF($F210&lt;&gt;"",MAX(INDIRECT($B210):$E209)+1,""))</f>
        <v/>
      </c>
      <c r="F210" s="32"/>
      <c r="G210" s="32" t="str">
        <f t="shared" si="50"/>
        <v/>
      </c>
      <c r="H210" s="32"/>
      <c r="I210" s="32"/>
      <c r="J210" s="32"/>
      <c r="K210" s="32"/>
      <c r="L210" s="33"/>
      <c r="M210" s="33"/>
      <c r="N210" s="33"/>
      <c r="O210" s="33"/>
      <c r="P210" s="32" t="str">
        <f>IF($L210&lt;&gt;"",NETWORKDAYS($L210,$M210,休日!$B$4:$B$306),"")</f>
        <v/>
      </c>
      <c r="Q210" s="32">
        <v>0</v>
      </c>
      <c r="R210" s="34" t="str">
        <f t="shared" ca="1" si="46"/>
        <v/>
      </c>
      <c r="S210" s="35"/>
      <c r="T210" s="35">
        <f t="shared" si="48"/>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9"/>
        <v>E157</v>
      </c>
      <c r="C211" s="41">
        <f>IF(AND($D211&lt;&gt;"",$D211&lt;&gt;"○"),MAX($C$3:$C210)+1,$C210)</f>
        <v>5</v>
      </c>
      <c r="D211" s="30"/>
      <c r="E211" s="31" t="str">
        <f ca="1">IF(AND($F211&lt;&gt;"",$D210&lt;&gt;""),1,IF($F211&lt;&gt;"",MAX(INDIRECT($B211):$E210)+1,""))</f>
        <v/>
      </c>
      <c r="F211" s="32"/>
      <c r="G211" s="32" t="str">
        <f t="shared" si="50"/>
        <v/>
      </c>
      <c r="H211" s="32"/>
      <c r="I211" s="32"/>
      <c r="J211" s="32"/>
      <c r="K211" s="32"/>
      <c r="L211" s="33"/>
      <c r="M211" s="33"/>
      <c r="N211" s="33"/>
      <c r="O211" s="33"/>
      <c r="P211" s="32" t="str">
        <f>IF($L211&lt;&gt;"",NETWORKDAYS($L211,$M211,休日!$B$4:$B$306),"")</f>
        <v/>
      </c>
      <c r="Q211" s="32">
        <v>0</v>
      </c>
      <c r="R211" s="34" t="str">
        <f t="shared" ca="1" si="46"/>
        <v/>
      </c>
      <c r="S211" s="35"/>
      <c r="T211" s="35">
        <f t="shared" si="48"/>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9"/>
        <v>E157</v>
      </c>
      <c r="C212" s="41">
        <f>IF(AND($D212&lt;&gt;"",$D212&lt;&gt;"○"),MAX($C$3:$C211)+1,$C211)</f>
        <v>5</v>
      </c>
      <c r="D212" s="30"/>
      <c r="E212" s="31" t="str">
        <f ca="1">IF(AND($F212&lt;&gt;"",$D211&lt;&gt;""),1,IF($F212&lt;&gt;"",MAX(INDIRECT($B212):$E211)+1,""))</f>
        <v/>
      </c>
      <c r="F212" s="32"/>
      <c r="G212" s="32" t="str">
        <f t="shared" si="50"/>
        <v/>
      </c>
      <c r="H212" s="32"/>
      <c r="I212" s="32"/>
      <c r="J212" s="32"/>
      <c r="K212" s="32"/>
      <c r="L212" s="33"/>
      <c r="M212" s="33"/>
      <c r="N212" s="33"/>
      <c r="O212" s="33"/>
      <c r="P212" s="32" t="str">
        <f>IF($L212&lt;&gt;"",NETWORKDAYS($L212,$M212,休日!$B$4:$B$306),"")</f>
        <v/>
      </c>
      <c r="Q212" s="32">
        <v>0</v>
      </c>
      <c r="R212" s="34" t="str">
        <f t="shared" ca="1" si="46"/>
        <v/>
      </c>
      <c r="S212" s="35"/>
      <c r="T212" s="35">
        <f t="shared" si="48"/>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9"/>
        <v>E213</v>
      </c>
      <c r="C213" s="42">
        <v>6</v>
      </c>
      <c r="D213" s="23" t="s">
        <v>65</v>
      </c>
      <c r="E213" s="38" t="str">
        <f ca="1">IF(AND($F213&lt;&gt;"",$D212&lt;&gt;""),1,IF($F213&lt;&gt;"",MAX(INDIRECT($B213):$E212)+1,""))</f>
        <v/>
      </c>
      <c r="F213" s="20"/>
      <c r="G213" s="38" t="str">
        <f t="shared" si="50"/>
        <v/>
      </c>
      <c r="H213" s="20"/>
      <c r="I213" s="20"/>
      <c r="J213" s="20"/>
      <c r="K213" s="20"/>
      <c r="L213" s="22"/>
      <c r="M213" s="22"/>
      <c r="N213" s="22"/>
      <c r="O213" s="22"/>
      <c r="P213" s="20" t="str">
        <f>IF($L213&lt;&gt;"",NETWORKDAYS($L213,$M213,休日!$B$4:$B$306),"")</f>
        <v/>
      </c>
      <c r="Q213" s="20"/>
      <c r="R213" s="20" t="str">
        <f t="shared" ca="1" si="46"/>
        <v/>
      </c>
      <c r="S213" s="23"/>
      <c r="T213" s="23"/>
      <c r="U213" s="24"/>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9"/>
        <v>E213</v>
      </c>
      <c r="C214" s="41">
        <f>IF(AND($D214&lt;&gt;"",$D214&lt;&gt;"○"),MAX($C$3:$C213)+1,$C213)</f>
        <v>6</v>
      </c>
      <c r="D214" s="30"/>
      <c r="E214" s="31">
        <f ca="1">IF(AND($F214&lt;&gt;"",$D213&lt;&gt;""),1,IF($F214&lt;&gt;"",MAX(INDIRECT($B214):$E213)+1,""))</f>
        <v>1</v>
      </c>
      <c r="F214" s="32" t="s">
        <v>66</v>
      </c>
      <c r="G214" s="32" t="str">
        <f>IF($H214="","",IF($G213="",1,$G213+1))</f>
        <v/>
      </c>
      <c r="H214" s="32"/>
      <c r="I214" s="32"/>
      <c r="J214" s="32"/>
      <c r="K214" s="32"/>
      <c r="L214" s="33">
        <v>44372</v>
      </c>
      <c r="M214" s="33">
        <v>44375</v>
      </c>
      <c r="N214" s="33"/>
      <c r="O214" s="33"/>
      <c r="P214" s="32">
        <f>IF($L214&lt;&gt;"",NETWORKDAYS($L214,$M214,休日!$B$4:$B$306),"")</f>
        <v>2</v>
      </c>
      <c r="Q214" s="32">
        <v>0</v>
      </c>
      <c r="R214" s="34" t="str">
        <f t="shared" ca="1" si="46"/>
        <v/>
      </c>
      <c r="S214" s="35"/>
      <c r="T214" s="35">
        <f t="shared" si="48"/>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9"/>
        <v>E213</v>
      </c>
      <c r="C215" s="41">
        <f>IF(AND($D215&lt;&gt;"",$D215&lt;&gt;"○"),MAX($C$3:$C214)+1,$C214)</f>
        <v>6</v>
      </c>
      <c r="D215" s="30"/>
      <c r="E215" s="31" t="str">
        <f ca="1">IF(AND($F215&lt;&gt;"",$D214&lt;&gt;""),1,IF($F215&lt;&gt;"",MAX(INDIRECT($B215):$E214)+1,""))</f>
        <v/>
      </c>
      <c r="F215" s="32"/>
      <c r="G215" s="32">
        <f t="shared" ref="G215:G246" si="54">IF($H215="","",IF($G214="",1,$G214+1))</f>
        <v>1</v>
      </c>
      <c r="H215" s="32" t="s">
        <v>124</v>
      </c>
      <c r="I215" s="32"/>
      <c r="J215" s="32"/>
      <c r="K215" s="32"/>
      <c r="L215" s="33"/>
      <c r="M215" s="33"/>
      <c r="N215" s="33"/>
      <c r="O215" s="33"/>
      <c r="P215" s="32" t="str">
        <f>IF($L215&lt;&gt;"",NETWORKDAYS($L215,$M215,休日!$B$4:$B$306),"")</f>
        <v/>
      </c>
      <c r="Q215" s="32">
        <v>0</v>
      </c>
      <c r="R215" s="34" t="str">
        <f t="shared" ca="1" si="46"/>
        <v/>
      </c>
      <c r="S215" s="35"/>
      <c r="T215" s="35">
        <f t="shared" si="48"/>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9"/>
        <v>E213</v>
      </c>
      <c r="C216" s="41">
        <f>IF(AND($D216&lt;&gt;"",$D216&lt;&gt;"○"),MAX($C$3:$C215)+1,$C215)</f>
        <v>6</v>
      </c>
      <c r="D216" s="30"/>
      <c r="E216" s="31" t="str">
        <f ca="1">IF(AND($F216&lt;&gt;"",$D215&lt;&gt;""),1,IF($F216&lt;&gt;"",MAX(INDIRECT($B216):$E215)+1,""))</f>
        <v/>
      </c>
      <c r="F216" s="32"/>
      <c r="G216" s="32" t="str">
        <f t="shared" si="54"/>
        <v/>
      </c>
      <c r="H216" s="32"/>
      <c r="I216" s="32"/>
      <c r="J216" s="32"/>
      <c r="K216" s="32"/>
      <c r="L216" s="33"/>
      <c r="M216" s="33"/>
      <c r="N216" s="33"/>
      <c r="O216" s="33"/>
      <c r="P216" s="32" t="str">
        <f>IF($L216&lt;&gt;"",NETWORKDAYS($L216,$M216,休日!$B$4:$B$306),"")</f>
        <v/>
      </c>
      <c r="Q216" s="32">
        <v>0</v>
      </c>
      <c r="R216" s="34" t="str">
        <f t="shared" ca="1" si="46"/>
        <v/>
      </c>
      <c r="S216" s="35"/>
      <c r="T216" s="35">
        <f t="shared" si="48"/>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9"/>
        <v>E213</v>
      </c>
      <c r="C217" s="41">
        <f>IF(AND($D217&lt;&gt;"",$D217&lt;&gt;"○"),MAX($C$3:$C216)+1,$C216)</f>
        <v>6</v>
      </c>
      <c r="D217" s="30"/>
      <c r="E217" s="31" t="str">
        <f ca="1">IF(AND($F217&lt;&gt;"",$D216&lt;&gt;""),1,IF($F217&lt;&gt;"",MAX(INDIRECT($B217):$E216)+1,""))</f>
        <v/>
      </c>
      <c r="F217" s="32"/>
      <c r="G217" s="32" t="str">
        <f t="shared" si="54"/>
        <v/>
      </c>
      <c r="H217" s="32"/>
      <c r="I217" s="32"/>
      <c r="J217" s="32"/>
      <c r="K217" s="32"/>
      <c r="L217" s="33"/>
      <c r="M217" s="33"/>
      <c r="N217" s="33"/>
      <c r="O217" s="33"/>
      <c r="P217" s="32" t="str">
        <f>IF($L217&lt;&gt;"",NETWORKDAYS($L217,$M217,休日!$B$4:$B$306),"")</f>
        <v/>
      </c>
      <c r="Q217" s="32">
        <v>0</v>
      </c>
      <c r="R217" s="34" t="str">
        <f t="shared" ca="1" si="46"/>
        <v/>
      </c>
      <c r="S217" s="35"/>
      <c r="T217" s="35">
        <f t="shared" si="48"/>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9"/>
        <v>E213</v>
      </c>
      <c r="C218" s="41">
        <f>IF(AND($D218&lt;&gt;"",$D218&lt;&gt;"○"),MAX($C$3:$C217)+1,$C217)</f>
        <v>6</v>
      </c>
      <c r="D218" s="30"/>
      <c r="E218" s="31" t="str">
        <f ca="1">IF(AND($F218&lt;&gt;"",$D217&lt;&gt;""),1,IF($F218&lt;&gt;"",MAX(INDIRECT($B218):$E217)+1,""))</f>
        <v/>
      </c>
      <c r="F218" s="32"/>
      <c r="G218" s="32" t="str">
        <f t="shared" si="54"/>
        <v/>
      </c>
      <c r="H218" s="32"/>
      <c r="I218" s="32"/>
      <c r="J218" s="32"/>
      <c r="K218" s="32"/>
      <c r="L218" s="33"/>
      <c r="M218" s="33"/>
      <c r="N218" s="33"/>
      <c r="O218" s="33"/>
      <c r="P218" s="32" t="str">
        <f>IF($L218&lt;&gt;"",NETWORKDAYS($L218,$M218,休日!$B$4:$B$306),"")</f>
        <v/>
      </c>
      <c r="Q218" s="32">
        <v>0</v>
      </c>
      <c r="R218" s="34" t="str">
        <f t="shared" ca="1" si="46"/>
        <v/>
      </c>
      <c r="S218" s="35"/>
      <c r="T218" s="35">
        <f t="shared" si="48"/>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9"/>
        <v>E213</v>
      </c>
      <c r="C219" s="41">
        <f>IF(AND($D219&lt;&gt;"",$D219&lt;&gt;"○"),MAX($C$3:$C218)+1,$C218)</f>
        <v>6</v>
      </c>
      <c r="D219" s="30"/>
      <c r="E219" s="31">
        <f ca="1">IF(AND($F219&lt;&gt;"",$D218&lt;&gt;""),1,IF($F219&lt;&gt;"",MAX(INDIRECT($B219):$E218)+1,""))</f>
        <v>2</v>
      </c>
      <c r="F219" s="32" t="s">
        <v>90</v>
      </c>
      <c r="G219" s="32" t="str">
        <f t="shared" si="54"/>
        <v/>
      </c>
      <c r="H219" s="32"/>
      <c r="I219" s="32"/>
      <c r="J219" s="32"/>
      <c r="K219" s="32"/>
      <c r="L219" s="33">
        <v>44375</v>
      </c>
      <c r="M219" s="33">
        <v>44375</v>
      </c>
      <c r="N219" s="33"/>
      <c r="O219" s="33"/>
      <c r="P219" s="32">
        <f>IF($L219&lt;&gt;"",NETWORKDAYS($L219,$M219,休日!$B$4:$B$306),"")</f>
        <v>1</v>
      </c>
      <c r="Q219" s="32">
        <v>0</v>
      </c>
      <c r="R219" s="34" t="str">
        <f t="shared" ca="1" si="46"/>
        <v/>
      </c>
      <c r="S219" s="35"/>
      <c r="T219" s="35">
        <f t="shared" si="48"/>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9"/>
        <v>E213</v>
      </c>
      <c r="C220" s="41">
        <f>IF(AND($D220&lt;&gt;"",$D220&lt;&gt;"○"),MAX($C$3:$C219)+1,$C219)</f>
        <v>6</v>
      </c>
      <c r="D220" s="30"/>
      <c r="E220" s="31" t="str">
        <f ca="1">IF(AND($F220&lt;&gt;"",$D219&lt;&gt;""),1,IF($F220&lt;&gt;"",MAX(INDIRECT($B220):$E219)+1,""))</f>
        <v/>
      </c>
      <c r="F220" s="32"/>
      <c r="G220" s="32">
        <f t="shared" si="54"/>
        <v>1</v>
      </c>
      <c r="H220" s="32" t="s">
        <v>99</v>
      </c>
      <c r="I220" s="32"/>
      <c r="J220" s="32"/>
      <c r="K220" s="32"/>
      <c r="L220" s="33"/>
      <c r="M220" s="33"/>
      <c r="N220" s="33"/>
      <c r="O220" s="33"/>
      <c r="P220" s="32" t="str">
        <f>IF($L220&lt;&gt;"",NETWORKDAYS($L220,$M220,休日!$B$4:$B$306),"")</f>
        <v/>
      </c>
      <c r="Q220" s="32">
        <v>0</v>
      </c>
      <c r="R220" s="34" t="str">
        <f t="shared" ref="R220:R283" ca="1" si="55">IF(OR(AND($N220="",$L220&lt;&gt;"",$L220&lt;=$U$1),AND($M220&lt;&gt;"",Q220&lt;100,$M220&lt;=$U$1)),"遅延","")</f>
        <v/>
      </c>
      <c r="S220" s="35"/>
      <c r="T220" s="35">
        <f t="shared" si="48"/>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9"/>
        <v>E213</v>
      </c>
      <c r="C221" s="41">
        <f>IF(AND($D221&lt;&gt;"",$D221&lt;&gt;"○"),MAX($C$3:$C220)+1,$C220)</f>
        <v>6</v>
      </c>
      <c r="D221" s="30"/>
      <c r="E221" s="31" t="str">
        <f ca="1">IF(AND($F221&lt;&gt;"",$D220&lt;&gt;""),1,IF($F221&lt;&gt;"",MAX(INDIRECT($B221):$E220)+1,""))</f>
        <v/>
      </c>
      <c r="F221" s="32"/>
      <c r="G221" s="32" t="str">
        <f t="shared" si="54"/>
        <v/>
      </c>
      <c r="H221" s="32"/>
      <c r="I221" s="32"/>
      <c r="J221" s="32"/>
      <c r="K221" s="32"/>
      <c r="L221" s="33"/>
      <c r="M221" s="33"/>
      <c r="N221" s="33"/>
      <c r="O221" s="33"/>
      <c r="P221" s="32" t="str">
        <f>IF($L221&lt;&gt;"",NETWORKDAYS($L221,$M221,休日!$B$4:$B$306),"")</f>
        <v/>
      </c>
      <c r="Q221" s="32">
        <v>0</v>
      </c>
      <c r="R221" s="34" t="str">
        <f t="shared" ca="1" si="55"/>
        <v/>
      </c>
      <c r="S221" s="35"/>
      <c r="T221" s="35">
        <f t="shared" si="48"/>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9"/>
        <v>E213</v>
      </c>
      <c r="C222" s="41">
        <f>IF(AND($D222&lt;&gt;"",$D222&lt;&gt;"○"),MAX($C$3:$C221)+1,$C221)</f>
        <v>6</v>
      </c>
      <c r="D222" s="30"/>
      <c r="E222" s="31" t="str">
        <f ca="1">IF(AND($F222&lt;&gt;"",$D221&lt;&gt;""),1,IF($F222&lt;&gt;"",MAX(INDIRECT($B222):$E221)+1,""))</f>
        <v/>
      </c>
      <c r="F222" s="32"/>
      <c r="G222" s="32" t="str">
        <f t="shared" si="54"/>
        <v/>
      </c>
      <c r="H222" s="32"/>
      <c r="I222" s="32"/>
      <c r="J222" s="32"/>
      <c r="K222" s="32"/>
      <c r="L222" s="33"/>
      <c r="M222" s="33"/>
      <c r="N222" s="33"/>
      <c r="O222" s="33"/>
      <c r="P222" s="32" t="str">
        <f>IF($L222&lt;&gt;"",NETWORKDAYS($L222,$M222,休日!$B$4:$B$306),"")</f>
        <v/>
      </c>
      <c r="Q222" s="32">
        <v>0</v>
      </c>
      <c r="R222" s="34" t="str">
        <f t="shared" ca="1" si="55"/>
        <v/>
      </c>
      <c r="S222" s="35"/>
      <c r="T222" s="35">
        <f t="shared" ref="T222:T285" si="56">SUM($V222:$FM222)</f>
        <v>0</v>
      </c>
      <c r="U222" s="36"/>
      <c r="V222" s="25"/>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 t="shared" si="49"/>
        <v>E213</v>
      </c>
      <c r="C223" s="41">
        <f>IF(AND($D223&lt;&gt;"",$D223&lt;&gt;"○"),MAX($C$3:$C222)+1,$C222)</f>
        <v>6</v>
      </c>
      <c r="D223" s="30"/>
      <c r="E223" s="31">
        <f ca="1">IF(AND($F223&lt;&gt;"",$D222&lt;&gt;""),1,IF($F223&lt;&gt;"",MAX(INDIRECT($B223):$E222)+1,""))</f>
        <v>3</v>
      </c>
      <c r="F223" s="32" t="s">
        <v>67</v>
      </c>
      <c r="G223" s="32" t="str">
        <f t="shared" si="54"/>
        <v/>
      </c>
      <c r="H223" s="32"/>
      <c r="I223" s="32"/>
      <c r="J223" s="32"/>
      <c r="K223" s="32"/>
      <c r="L223" s="33">
        <v>44376</v>
      </c>
      <c r="M223" s="33">
        <v>44376</v>
      </c>
      <c r="N223" s="33"/>
      <c r="O223" s="33"/>
      <c r="P223" s="32">
        <f>IF($L223&lt;&gt;"",NETWORKDAYS($L223,$M223,休日!$B$4:$B$306),"")</f>
        <v>1</v>
      </c>
      <c r="Q223" s="32">
        <v>0</v>
      </c>
      <c r="R223" s="34" t="str">
        <f t="shared" ca="1" si="55"/>
        <v/>
      </c>
      <c r="S223" s="35"/>
      <c r="T223" s="35">
        <f t="shared" si="56"/>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9"/>
        <v>E213</v>
      </c>
      <c r="C224" s="41">
        <f>IF(AND($D224&lt;&gt;"",$D224&lt;&gt;"○"),MAX($C$3:$C223)+1,$C223)</f>
        <v>6</v>
      </c>
      <c r="D224" s="30"/>
      <c r="E224" s="31" t="str">
        <f ca="1">IF(AND($F224&lt;&gt;"",$D223&lt;&gt;""),1,IF($F224&lt;&gt;"",MAX(INDIRECT($B224):$E223)+1,""))</f>
        <v/>
      </c>
      <c r="F224" s="32"/>
      <c r="G224" s="32">
        <f t="shared" si="54"/>
        <v>1</v>
      </c>
      <c r="H224" s="32" t="s">
        <v>100</v>
      </c>
      <c r="I224" s="32"/>
      <c r="J224" s="32"/>
      <c r="K224" s="32"/>
      <c r="L224" s="33"/>
      <c r="M224" s="33"/>
      <c r="N224" s="33"/>
      <c r="O224" s="33"/>
      <c r="P224" s="32" t="str">
        <f>IF($L224&lt;&gt;"",NETWORKDAYS($L224,$M224,休日!$B$4:$B$306),"")</f>
        <v/>
      </c>
      <c r="Q224" s="32">
        <v>0</v>
      </c>
      <c r="R224" s="34" t="str">
        <f t="shared" ca="1" si="55"/>
        <v/>
      </c>
      <c r="S224" s="35"/>
      <c r="T224" s="35">
        <f t="shared" si="56"/>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9"/>
        <v>E213</v>
      </c>
      <c r="C225" s="41">
        <f>IF(AND($D225&lt;&gt;"",$D225&lt;&gt;"○"),MAX($C$3:$C224)+1,$C224)</f>
        <v>6</v>
      </c>
      <c r="D225" s="30"/>
      <c r="E225" s="31" t="str">
        <f ca="1">IF(AND($F225&lt;&gt;"",$D224&lt;&gt;""),1,IF($F225&lt;&gt;"",MAX(INDIRECT($B225):$E224)+1,""))</f>
        <v/>
      </c>
      <c r="F225" s="32"/>
      <c r="G225" s="32" t="str">
        <f t="shared" si="54"/>
        <v/>
      </c>
      <c r="H225" s="32"/>
      <c r="I225" s="32"/>
      <c r="J225" s="32"/>
      <c r="K225" s="32"/>
      <c r="L225" s="33"/>
      <c r="M225" s="33"/>
      <c r="N225" s="33"/>
      <c r="O225" s="33"/>
      <c r="P225" s="32" t="str">
        <f>IF($L225&lt;&gt;"",NETWORKDAYS($L225,$M225,休日!$B$4:$B$306),"")</f>
        <v/>
      </c>
      <c r="Q225" s="32">
        <v>0</v>
      </c>
      <c r="R225" s="34" t="str">
        <f t="shared" ca="1" si="55"/>
        <v/>
      </c>
      <c r="S225" s="35"/>
      <c r="T225" s="35">
        <f t="shared" si="56"/>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9"/>
        <v>E213</v>
      </c>
      <c r="C226" s="41">
        <f>IF(AND($D226&lt;&gt;"",$D226&lt;&gt;"○"),MAX($C$3:$C225)+1,$C225)</f>
        <v>6</v>
      </c>
      <c r="D226" s="30"/>
      <c r="E226" s="31" t="str">
        <f ca="1">IF(AND($F226&lt;&gt;"",$D225&lt;&gt;""),1,IF($F226&lt;&gt;"",MAX(INDIRECT($B226):$E225)+1,""))</f>
        <v/>
      </c>
      <c r="F226" s="32"/>
      <c r="G226" s="32" t="str">
        <f t="shared" si="54"/>
        <v/>
      </c>
      <c r="H226" s="32"/>
      <c r="I226" s="32"/>
      <c r="J226" s="32"/>
      <c r="K226" s="32"/>
      <c r="L226" s="33"/>
      <c r="M226" s="33"/>
      <c r="N226" s="33"/>
      <c r="O226" s="33"/>
      <c r="P226" s="32" t="str">
        <f>IF($L226&lt;&gt;"",NETWORKDAYS($L226,$M226,休日!$B$4:$B$306),"")</f>
        <v/>
      </c>
      <c r="Q226" s="32">
        <v>0</v>
      </c>
      <c r="R226" s="34" t="str">
        <f t="shared" ca="1" si="55"/>
        <v/>
      </c>
      <c r="S226" s="35"/>
      <c r="T226" s="35">
        <f t="shared" si="56"/>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9"/>
        <v>E213</v>
      </c>
      <c r="C227" s="41">
        <f>IF(AND($D227&lt;&gt;"",$D227&lt;&gt;"○"),MAX($C$3:$C226)+1,$C226)</f>
        <v>6</v>
      </c>
      <c r="D227" s="30"/>
      <c r="E227" s="31" t="str">
        <f ca="1">IF(AND($F227&lt;&gt;"",$D226&lt;&gt;""),1,IF($F227&lt;&gt;"",MAX(INDIRECT($B227):$E226)+1,""))</f>
        <v/>
      </c>
      <c r="F227" s="32"/>
      <c r="G227" s="32" t="str">
        <f t="shared" si="54"/>
        <v/>
      </c>
      <c r="H227" s="32"/>
      <c r="I227" s="32"/>
      <c r="J227" s="32"/>
      <c r="K227" s="32"/>
      <c r="L227" s="33"/>
      <c r="M227" s="33"/>
      <c r="N227" s="33"/>
      <c r="O227" s="33"/>
      <c r="P227" s="32" t="str">
        <f>IF($L227&lt;&gt;"",NETWORKDAYS($L227,$M227,休日!$B$4:$B$306),"")</f>
        <v/>
      </c>
      <c r="Q227" s="32">
        <v>0</v>
      </c>
      <c r="R227" s="34" t="str">
        <f t="shared" ca="1" si="55"/>
        <v/>
      </c>
      <c r="S227" s="35"/>
      <c r="T227" s="35">
        <f t="shared" si="56"/>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49"/>
        <v>E213</v>
      </c>
      <c r="C228" s="41">
        <f>IF(AND($D228&lt;&gt;"",$D228&lt;&gt;"○"),MAX($C$3:$C227)+1,$C227)</f>
        <v>6</v>
      </c>
      <c r="D228" s="30"/>
      <c r="E228" s="31">
        <f ca="1">IF(AND($F228&lt;&gt;"",$D227&lt;&gt;""),1,IF($F228&lt;&gt;"",MAX(INDIRECT($B228):$E227)+1,""))</f>
        <v>4</v>
      </c>
      <c r="F228" s="32" t="s">
        <v>68</v>
      </c>
      <c r="G228" s="32" t="str">
        <f t="shared" si="54"/>
        <v/>
      </c>
      <c r="H228" s="32"/>
      <c r="I228" s="32"/>
      <c r="J228" s="32"/>
      <c r="K228" s="32"/>
      <c r="L228" s="33">
        <v>44376</v>
      </c>
      <c r="M228" s="33">
        <v>44377</v>
      </c>
      <c r="N228" s="33"/>
      <c r="O228" s="33"/>
      <c r="P228" s="32">
        <f>IF($L228&lt;&gt;"",NETWORKDAYS($L228,$M228,休日!$B$4:$B$306),"")</f>
        <v>2</v>
      </c>
      <c r="Q228" s="32">
        <v>0</v>
      </c>
      <c r="R228" s="34" t="str">
        <f t="shared" ca="1" si="55"/>
        <v/>
      </c>
      <c r="S228" s="35"/>
      <c r="T228" s="35">
        <f t="shared" si="56"/>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49"/>
        <v>E213</v>
      </c>
      <c r="C229" s="41">
        <f>IF(AND($D229&lt;&gt;"",$D229&lt;&gt;"○"),MAX($C$3:$C228)+1,$C228)</f>
        <v>6</v>
      </c>
      <c r="D229" s="30"/>
      <c r="E229" s="31" t="str">
        <f ca="1">IF(AND($F229&lt;&gt;"",$D228&lt;&gt;""),1,IF($F229&lt;&gt;"",MAX(INDIRECT($B229):$E228)+1,""))</f>
        <v/>
      </c>
      <c r="F229" s="32"/>
      <c r="G229" s="32">
        <f t="shared" si="54"/>
        <v>1</v>
      </c>
      <c r="H229" s="32" t="s">
        <v>101</v>
      </c>
      <c r="I229" s="32"/>
      <c r="J229" s="32"/>
      <c r="K229" s="32"/>
      <c r="L229" s="33"/>
      <c r="M229" s="33"/>
      <c r="N229" s="33"/>
      <c r="O229" s="33"/>
      <c r="P229" s="32" t="str">
        <f>IF($L229&lt;&gt;"",NETWORKDAYS($L229,$M229,休日!$B$4:$B$306),"")</f>
        <v/>
      </c>
      <c r="Q229" s="32">
        <v>0</v>
      </c>
      <c r="R229" s="34" t="str">
        <f t="shared" ca="1" si="55"/>
        <v/>
      </c>
      <c r="S229" s="35"/>
      <c r="T229" s="35">
        <f t="shared" si="56"/>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49"/>
        <v>E213</v>
      </c>
      <c r="C230" s="41">
        <f>IF(AND($D230&lt;&gt;"",$D230&lt;&gt;"○"),MAX($C$3:$C229)+1,$C229)</f>
        <v>6</v>
      </c>
      <c r="D230" s="30"/>
      <c r="E230" s="31" t="str">
        <f ca="1">IF(AND($F230&lt;&gt;"",$D229&lt;&gt;""),1,IF($F230&lt;&gt;"",MAX(INDIRECT($B230):$E229)+1,""))</f>
        <v/>
      </c>
      <c r="F230" s="32"/>
      <c r="G230" s="32">
        <f t="shared" si="54"/>
        <v>2</v>
      </c>
      <c r="H230" s="32" t="s">
        <v>125</v>
      </c>
      <c r="I230" s="32"/>
      <c r="J230" s="32"/>
      <c r="K230" s="32"/>
      <c r="L230" s="33"/>
      <c r="M230" s="33"/>
      <c r="N230" s="33"/>
      <c r="O230" s="33"/>
      <c r="P230" s="32" t="str">
        <f>IF($L230&lt;&gt;"",NETWORKDAYS($L230,$M230,休日!$B$4:$B$306),"")</f>
        <v/>
      </c>
      <c r="Q230" s="32">
        <v>0</v>
      </c>
      <c r="R230" s="34" t="str">
        <f t="shared" ca="1" si="55"/>
        <v/>
      </c>
      <c r="S230" s="35"/>
      <c r="T230" s="35">
        <f t="shared" si="56"/>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si="49"/>
        <v>E213</v>
      </c>
      <c r="C231" s="41">
        <f>IF(AND($D231&lt;&gt;"",$D231&lt;&gt;"○"),MAX($C$3:$C230)+1,$C230)</f>
        <v>6</v>
      </c>
      <c r="D231" s="30"/>
      <c r="E231" s="31" t="str">
        <f ca="1">IF(AND($F231&lt;&gt;"",$D230&lt;&gt;""),1,IF($F231&lt;&gt;"",MAX(INDIRECT($B231):$E230)+1,""))</f>
        <v/>
      </c>
      <c r="F231" s="32"/>
      <c r="G231" s="32" t="str">
        <f t="shared" si="54"/>
        <v/>
      </c>
      <c r="H231" s="32"/>
      <c r="I231" s="32"/>
      <c r="J231" s="32"/>
      <c r="K231" s="32"/>
      <c r="L231" s="33"/>
      <c r="M231" s="33"/>
      <c r="N231" s="33"/>
      <c r="O231" s="33"/>
      <c r="P231" s="32" t="str">
        <f>IF($L231&lt;&gt;"",NETWORKDAYS($L231,$M231,休日!$B$4:$B$306),"")</f>
        <v/>
      </c>
      <c r="Q231" s="32">
        <v>0</v>
      </c>
      <c r="R231" s="34" t="str">
        <f t="shared" ca="1" si="55"/>
        <v/>
      </c>
      <c r="S231" s="35"/>
      <c r="T231" s="35">
        <f t="shared" si="56"/>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49"/>
        <v>E213</v>
      </c>
      <c r="C232" s="41">
        <f>IF(AND($D232&lt;&gt;"",$D232&lt;&gt;"○"),MAX($C$3:$C231)+1,$C231)</f>
        <v>6</v>
      </c>
      <c r="D232" s="30"/>
      <c r="E232" s="31" t="str">
        <f ca="1">IF(AND($F232&lt;&gt;"",$D231&lt;&gt;""),1,IF($F232&lt;&gt;"",MAX(INDIRECT($B232):$E231)+1,""))</f>
        <v/>
      </c>
      <c r="F232" s="32"/>
      <c r="G232" s="32" t="str">
        <f t="shared" si="54"/>
        <v/>
      </c>
      <c r="H232" s="32"/>
      <c r="I232" s="32"/>
      <c r="J232" s="32"/>
      <c r="K232" s="32"/>
      <c r="L232" s="33"/>
      <c r="M232" s="33"/>
      <c r="N232" s="33"/>
      <c r="O232" s="33"/>
      <c r="P232" s="32" t="str">
        <f>IF($L232&lt;&gt;"",NETWORKDAYS($L232,$M232,休日!$B$4:$B$306),"")</f>
        <v/>
      </c>
      <c r="Q232" s="32">
        <v>0</v>
      </c>
      <c r="R232" s="34" t="str">
        <f t="shared" ca="1" si="55"/>
        <v/>
      </c>
      <c r="S232" s="35"/>
      <c r="T232" s="35">
        <f t="shared" si="56"/>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49"/>
        <v>E213</v>
      </c>
      <c r="C233" s="41">
        <f>IF(AND($D233&lt;&gt;"",$D233&lt;&gt;"○"),MAX($C$3:$C232)+1,$C232)</f>
        <v>6</v>
      </c>
      <c r="D233" s="30"/>
      <c r="E233" s="31" t="str">
        <f ca="1">IF(AND($F233&lt;&gt;"",$D232&lt;&gt;""),1,IF($F233&lt;&gt;"",MAX(INDIRECT($B233):$E232)+1,""))</f>
        <v/>
      </c>
      <c r="F233" s="32"/>
      <c r="G233" s="32" t="str">
        <f t="shared" si="54"/>
        <v/>
      </c>
      <c r="H233" s="32"/>
      <c r="I233" s="32"/>
      <c r="J233" s="32"/>
      <c r="K233" s="32"/>
      <c r="L233" s="33"/>
      <c r="M233" s="33"/>
      <c r="N233" s="33"/>
      <c r="O233" s="33"/>
      <c r="P233" s="32" t="str">
        <f>IF($L233&lt;&gt;"",NETWORKDAYS($L233,$M233,休日!$B$4:$B$306),"")</f>
        <v/>
      </c>
      <c r="Q233" s="32">
        <v>0</v>
      </c>
      <c r="R233" s="34" t="str">
        <f t="shared" ca="1" si="55"/>
        <v/>
      </c>
      <c r="S233" s="35"/>
      <c r="T233" s="35">
        <f t="shared" si="56"/>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49"/>
        <v>E213</v>
      </c>
      <c r="C234" s="41">
        <f>IF(AND($D234&lt;&gt;"",$D234&lt;&gt;"○"),MAX($C$3:$C233)+1,$C233)</f>
        <v>6</v>
      </c>
      <c r="D234" s="30"/>
      <c r="E234" s="31" t="str">
        <f ca="1">IF(AND($F234&lt;&gt;"",$D233&lt;&gt;""),1,IF($F234&lt;&gt;"",MAX(INDIRECT($B234):$E233)+1,""))</f>
        <v/>
      </c>
      <c r="F234" s="32"/>
      <c r="G234" s="32" t="str">
        <f t="shared" si="54"/>
        <v/>
      </c>
      <c r="H234" s="32"/>
      <c r="I234" s="32"/>
      <c r="J234" s="32"/>
      <c r="K234" s="32"/>
      <c r="L234" s="33"/>
      <c r="M234" s="33"/>
      <c r="N234" s="33"/>
      <c r="O234" s="33"/>
      <c r="P234" s="32" t="str">
        <f>IF($L234&lt;&gt;"",NETWORKDAYS($L234,$M234,休日!$B$4:$B$306),"")</f>
        <v/>
      </c>
      <c r="Q234" s="32">
        <v>0</v>
      </c>
      <c r="R234" s="34" t="str">
        <f t="shared" ref="R234" ca="1" si="57">IF(OR(AND($N234="",$L234&lt;&gt;"",$L234&lt;=$U$1),AND($M234&lt;&gt;"",Q234&lt;100,$M234&lt;=$U$1)),"遅延","")</f>
        <v/>
      </c>
      <c r="S234" s="35"/>
      <c r="T234" s="35">
        <f t="shared" si="56"/>
        <v>0</v>
      </c>
      <c r="U234" s="36"/>
      <c r="V234" s="54"/>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IF(AND($D235&lt;&gt;"",$F235=""),"E"&amp;ROW(),$B234)</f>
        <v>E213</v>
      </c>
      <c r="C235" s="41">
        <f>IF(AND($D235&lt;&gt;"",$D235&lt;&gt;"○"),MAX($C$3:$C234)+1,$C234)</f>
        <v>6</v>
      </c>
      <c r="D235" s="30"/>
      <c r="E235" s="31" t="str">
        <f ca="1">IF(AND($F235&lt;&gt;"",$D234&lt;&gt;""),1,IF($F235&lt;&gt;"",MAX(INDIRECT($B235):$E234)+1,""))</f>
        <v/>
      </c>
      <c r="F235" s="32"/>
      <c r="G235" s="32" t="str">
        <f>IF($H235="","",IF($G234="",1,$G234+1))</f>
        <v/>
      </c>
      <c r="H235" s="32"/>
      <c r="I235" s="32"/>
      <c r="J235" s="32"/>
      <c r="K235" s="32"/>
      <c r="L235" s="33"/>
      <c r="M235" s="33"/>
      <c r="N235" s="33"/>
      <c r="O235" s="33"/>
      <c r="P235" s="32" t="str">
        <f>IF($L235&lt;&gt;"",NETWORKDAYS($L235,$M235,休日!$B$4:$B$306),"")</f>
        <v/>
      </c>
      <c r="Q235" s="32">
        <v>0</v>
      </c>
      <c r="R235" s="34" t="str">
        <f t="shared" ca="1" si="55"/>
        <v/>
      </c>
      <c r="S235" s="35"/>
      <c r="T235" s="35">
        <f t="shared" si="56"/>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49"/>
        <v>E213</v>
      </c>
      <c r="C236" s="41">
        <f>IF(AND($D236&lt;&gt;"",$D236&lt;&gt;"○"),MAX($C$3:$C235)+1,$C235)</f>
        <v>6</v>
      </c>
      <c r="D236" s="30"/>
      <c r="E236" s="31" t="str">
        <f ca="1">IF(AND($F236&lt;&gt;"",$D235&lt;&gt;""),1,IF($F236&lt;&gt;"",MAX(INDIRECT($B236):$E235)+1,""))</f>
        <v/>
      </c>
      <c r="F236" s="32"/>
      <c r="G236" s="32" t="str">
        <f t="shared" si="54"/>
        <v/>
      </c>
      <c r="H236" s="32"/>
      <c r="I236" s="32"/>
      <c r="J236" s="32"/>
      <c r="K236" s="32"/>
      <c r="L236" s="33"/>
      <c r="M236" s="33"/>
      <c r="N236" s="33"/>
      <c r="O236" s="33"/>
      <c r="P236" s="32" t="str">
        <f>IF($L236&lt;&gt;"",NETWORKDAYS($L236,$M236,休日!$B$4:$B$306),"")</f>
        <v/>
      </c>
      <c r="Q236" s="32">
        <v>0</v>
      </c>
      <c r="R236" s="34" t="str">
        <f t="shared" ca="1" si="55"/>
        <v/>
      </c>
      <c r="S236" s="35"/>
      <c r="T236" s="35">
        <f t="shared" si="56"/>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49"/>
        <v>E213</v>
      </c>
      <c r="C237" s="41">
        <f>IF(AND($D237&lt;&gt;"",$D237&lt;&gt;"○"),MAX($C$3:$C236)+1,$C236)</f>
        <v>6</v>
      </c>
      <c r="D237" s="30"/>
      <c r="E237" s="31" t="str">
        <f ca="1">IF(AND($F237&lt;&gt;"",$D236&lt;&gt;""),1,IF($F237&lt;&gt;"",MAX(INDIRECT($B237):$E236)+1,""))</f>
        <v/>
      </c>
      <c r="F237" s="32"/>
      <c r="G237" s="32" t="str">
        <f t="shared" si="54"/>
        <v/>
      </c>
      <c r="H237" s="32"/>
      <c r="I237" s="32"/>
      <c r="J237" s="32"/>
      <c r="K237" s="32"/>
      <c r="L237" s="33"/>
      <c r="M237" s="33"/>
      <c r="N237" s="33"/>
      <c r="O237" s="33"/>
      <c r="P237" s="32" t="str">
        <f>IF($L237&lt;&gt;"",NETWORKDAYS($L237,$M237,休日!$B$4:$B$306),"")</f>
        <v/>
      </c>
      <c r="Q237" s="32">
        <v>0</v>
      </c>
      <c r="R237" s="34" t="str">
        <f t="shared" ca="1" si="55"/>
        <v/>
      </c>
      <c r="S237" s="35"/>
      <c r="T237" s="35">
        <f t="shared" si="56"/>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49"/>
        <v>E213</v>
      </c>
      <c r="C238" s="41">
        <f>IF(AND($D238&lt;&gt;"",$D238&lt;&gt;"○"),MAX($C$3:$C237)+1,$C237)</f>
        <v>6</v>
      </c>
      <c r="D238" s="30"/>
      <c r="E238" s="31" t="str">
        <f ca="1">IF(AND($F238&lt;&gt;"",$D237&lt;&gt;""),1,IF($F238&lt;&gt;"",MAX(INDIRECT($B238):$E237)+1,""))</f>
        <v/>
      </c>
      <c r="F238" s="32"/>
      <c r="G238" s="32" t="str">
        <f t="shared" si="54"/>
        <v/>
      </c>
      <c r="H238" s="32"/>
      <c r="I238" s="32"/>
      <c r="J238" s="32"/>
      <c r="K238" s="32"/>
      <c r="L238" s="33"/>
      <c r="M238" s="33"/>
      <c r="N238" s="33"/>
      <c r="O238" s="33"/>
      <c r="P238" s="32" t="str">
        <f>IF($L238&lt;&gt;"",NETWORKDAYS($L238,$M238,休日!$B$4:$B$306),"")</f>
        <v/>
      </c>
      <c r="Q238" s="32">
        <v>0</v>
      </c>
      <c r="R238" s="34" t="str">
        <f t="shared" ca="1" si="55"/>
        <v/>
      </c>
      <c r="S238" s="35"/>
      <c r="T238" s="35">
        <f t="shared" si="56"/>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49"/>
        <v>E213</v>
      </c>
      <c r="C239" s="41">
        <f>IF(AND($D239&lt;&gt;"",$D239&lt;&gt;"○"),MAX($C$3:$C238)+1,$C238)</f>
        <v>6</v>
      </c>
      <c r="D239" s="30"/>
      <c r="E239" s="31" t="str">
        <f ca="1">IF(AND($F239&lt;&gt;"",$D238&lt;&gt;""),1,IF($F239&lt;&gt;"",MAX(INDIRECT($B239):$E238)+1,""))</f>
        <v/>
      </c>
      <c r="F239" s="32"/>
      <c r="G239" s="32" t="str">
        <f t="shared" si="54"/>
        <v/>
      </c>
      <c r="H239" s="32"/>
      <c r="I239" s="32"/>
      <c r="J239" s="32"/>
      <c r="K239" s="32"/>
      <c r="L239" s="33"/>
      <c r="M239" s="33"/>
      <c r="N239" s="33"/>
      <c r="O239" s="33"/>
      <c r="P239" s="32" t="str">
        <f>IF($L239&lt;&gt;"",NETWORKDAYS($L239,$M239,休日!$B$4:$B$306),"")</f>
        <v/>
      </c>
      <c r="Q239" s="32">
        <v>0</v>
      </c>
      <c r="R239" s="34" t="str">
        <f t="shared" ca="1" si="55"/>
        <v/>
      </c>
      <c r="S239" s="35"/>
      <c r="T239" s="35">
        <f t="shared" si="56"/>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49"/>
        <v>E213</v>
      </c>
      <c r="C240" s="41">
        <f>IF(AND($D240&lt;&gt;"",$D240&lt;&gt;"○"),MAX($C$3:$C239)+1,$C239)</f>
        <v>6</v>
      </c>
      <c r="D240" s="30"/>
      <c r="E240" s="31" t="str">
        <f ca="1">IF(AND($F240&lt;&gt;"",$D239&lt;&gt;""),1,IF($F240&lt;&gt;"",MAX(INDIRECT($B240):$E239)+1,""))</f>
        <v/>
      </c>
      <c r="F240" s="32"/>
      <c r="G240" s="32" t="str">
        <f t="shared" si="54"/>
        <v/>
      </c>
      <c r="H240" s="32"/>
      <c r="I240" s="32"/>
      <c r="J240" s="32"/>
      <c r="K240" s="32"/>
      <c r="L240" s="33"/>
      <c r="M240" s="33"/>
      <c r="N240" s="33"/>
      <c r="O240" s="33"/>
      <c r="P240" s="32" t="str">
        <f>IF($L240&lt;&gt;"",NETWORKDAYS($L240,$M240,休日!$B$4:$B$306),"")</f>
        <v/>
      </c>
      <c r="Q240" s="32">
        <v>0</v>
      </c>
      <c r="R240" s="34" t="str">
        <f t="shared" ca="1" si="55"/>
        <v/>
      </c>
      <c r="S240" s="35"/>
      <c r="T240" s="35">
        <f t="shared" si="56"/>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49"/>
        <v>E213</v>
      </c>
      <c r="C241" s="41">
        <f>IF(AND($D241&lt;&gt;"",$D241&lt;&gt;"○"),MAX($C$3:$C240)+1,$C240)</f>
        <v>6</v>
      </c>
      <c r="D241" s="30"/>
      <c r="E241" s="31" t="str">
        <f ca="1">IF(AND($F241&lt;&gt;"",$D240&lt;&gt;""),1,IF($F241&lt;&gt;"",MAX(INDIRECT($B241):$E240)+1,""))</f>
        <v/>
      </c>
      <c r="F241" s="32"/>
      <c r="G241" s="32" t="str">
        <f t="shared" si="54"/>
        <v/>
      </c>
      <c r="H241" s="32"/>
      <c r="I241" s="32"/>
      <c r="J241" s="32"/>
      <c r="K241" s="32"/>
      <c r="L241" s="33"/>
      <c r="M241" s="33"/>
      <c r="N241" s="33"/>
      <c r="O241" s="33"/>
      <c r="P241" s="32" t="str">
        <f>IF($L241&lt;&gt;"",NETWORKDAYS($L241,$M241,休日!$B$4:$B$306),"")</f>
        <v/>
      </c>
      <c r="Q241" s="32">
        <v>0</v>
      </c>
      <c r="R241" s="34" t="str">
        <f t="shared" ca="1" si="55"/>
        <v/>
      </c>
      <c r="S241" s="35"/>
      <c r="T241" s="35">
        <f t="shared" si="56"/>
        <v>0</v>
      </c>
      <c r="U241" s="36"/>
      <c r="V241" s="25"/>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49"/>
        <v>E213</v>
      </c>
      <c r="C242" s="41">
        <f>IF(AND($D242&lt;&gt;"",$D242&lt;&gt;"○"),MAX($C$3:$C241)+1,$C241)</f>
        <v>6</v>
      </c>
      <c r="D242" s="30"/>
      <c r="E242" s="31" t="str">
        <f ca="1">IF(AND($F242&lt;&gt;"",$D241&lt;&gt;""),1,IF($F242&lt;&gt;"",MAX(INDIRECT($B242):$E241)+1,""))</f>
        <v/>
      </c>
      <c r="F242" s="32"/>
      <c r="G242" s="32" t="str">
        <f t="shared" si="54"/>
        <v/>
      </c>
      <c r="H242" s="32"/>
      <c r="I242" s="32"/>
      <c r="J242" s="32"/>
      <c r="K242" s="32"/>
      <c r="L242" s="33"/>
      <c r="M242" s="33"/>
      <c r="N242" s="33"/>
      <c r="O242" s="33"/>
      <c r="P242" s="32" t="str">
        <f>IF($L242&lt;&gt;"",NETWORKDAYS($L242,$M242,休日!$B$4:$B$306),"")</f>
        <v/>
      </c>
      <c r="Q242" s="32">
        <v>0</v>
      </c>
      <c r="R242" s="34" t="str">
        <f t="shared" ca="1" si="55"/>
        <v/>
      </c>
      <c r="S242" s="35"/>
      <c r="T242" s="35">
        <f t="shared" si="56"/>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ref="B243:B306" si="58">IF(AND($D243&lt;&gt;"",$F243=""),"E"&amp;ROW(),$B242)</f>
        <v>E213</v>
      </c>
      <c r="C243" s="41">
        <f>IF(AND($D243&lt;&gt;"",$D243&lt;&gt;"○"),MAX($C$3:$C242)+1,$C242)</f>
        <v>6</v>
      </c>
      <c r="D243" s="30"/>
      <c r="E243" s="31" t="str">
        <f ca="1">IF(AND($F243&lt;&gt;"",$D242&lt;&gt;""),1,IF($F243&lt;&gt;"",MAX(INDIRECT($B243):$E242)+1,""))</f>
        <v/>
      </c>
      <c r="F243" s="32"/>
      <c r="G243" s="32" t="str">
        <f t="shared" si="54"/>
        <v/>
      </c>
      <c r="H243" s="32"/>
      <c r="I243" s="32"/>
      <c r="J243" s="32"/>
      <c r="K243" s="32"/>
      <c r="L243" s="33"/>
      <c r="M243" s="33"/>
      <c r="N243" s="33"/>
      <c r="O243" s="33"/>
      <c r="P243" s="32" t="str">
        <f>IF($L243&lt;&gt;"",NETWORKDAYS($L243,$M243,休日!$B$4:$B$306),"")</f>
        <v/>
      </c>
      <c r="Q243" s="32">
        <v>0</v>
      </c>
      <c r="R243" s="34" t="str">
        <f t="shared" ca="1" si="55"/>
        <v/>
      </c>
      <c r="S243" s="35"/>
      <c r="T243" s="35">
        <f t="shared" si="56"/>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8"/>
        <v>E213</v>
      </c>
      <c r="C244" s="41">
        <f>IF(AND($D244&lt;&gt;"",$D244&lt;&gt;"○"),MAX($C$3:$C243)+1,$C243)</f>
        <v>6</v>
      </c>
      <c r="D244" s="30"/>
      <c r="E244" s="31" t="str">
        <f ca="1">IF(AND($F244&lt;&gt;"",$D243&lt;&gt;""),1,IF($F244&lt;&gt;"",MAX(INDIRECT($B244):$E243)+1,""))</f>
        <v/>
      </c>
      <c r="F244" s="32"/>
      <c r="G244" s="32" t="str">
        <f t="shared" si="54"/>
        <v/>
      </c>
      <c r="H244" s="32"/>
      <c r="I244" s="32"/>
      <c r="J244" s="32"/>
      <c r="K244" s="32"/>
      <c r="L244" s="33"/>
      <c r="M244" s="33"/>
      <c r="N244" s="33"/>
      <c r="O244" s="33"/>
      <c r="P244" s="32" t="str">
        <f>IF($L244&lt;&gt;"",NETWORKDAYS($L244,$M244,休日!$B$4:$B$306),"")</f>
        <v/>
      </c>
      <c r="Q244" s="32">
        <v>0</v>
      </c>
      <c r="R244" s="34" t="str">
        <f t="shared" ca="1" si="55"/>
        <v/>
      </c>
      <c r="S244" s="35"/>
      <c r="T244" s="35">
        <f t="shared" si="56"/>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8"/>
        <v>E213</v>
      </c>
      <c r="C245" s="41">
        <f>IF(AND($D245&lt;&gt;"",$D245&lt;&gt;"○"),MAX($C$3:$C244)+1,$C244)</f>
        <v>6</v>
      </c>
      <c r="D245" s="30"/>
      <c r="E245" s="31" t="str">
        <f ca="1">IF(AND($F245&lt;&gt;"",$D244&lt;&gt;""),1,IF($F245&lt;&gt;"",MAX(INDIRECT($B245):$E244)+1,""))</f>
        <v/>
      </c>
      <c r="F245" s="32"/>
      <c r="G245" s="32" t="str">
        <f t="shared" si="54"/>
        <v/>
      </c>
      <c r="H245" s="32"/>
      <c r="I245" s="32"/>
      <c r="J245" s="32"/>
      <c r="K245" s="32"/>
      <c r="L245" s="33"/>
      <c r="M245" s="33"/>
      <c r="N245" s="33"/>
      <c r="O245" s="33"/>
      <c r="P245" s="32" t="str">
        <f>IF($L245&lt;&gt;"",NETWORKDAYS($L245,$M245,休日!$B$4:$B$306),"")</f>
        <v/>
      </c>
      <c r="Q245" s="32">
        <v>0</v>
      </c>
      <c r="R245" s="34" t="str">
        <f t="shared" ca="1" si="55"/>
        <v/>
      </c>
      <c r="S245" s="35"/>
      <c r="T245" s="35">
        <f t="shared" si="56"/>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8"/>
        <v>E213</v>
      </c>
      <c r="C246" s="41">
        <f>IF(AND($D246&lt;&gt;"",$D246&lt;&gt;"○"),MAX($C$3:$C245)+1,$C245)</f>
        <v>6</v>
      </c>
      <c r="D246" s="30"/>
      <c r="E246" s="31" t="str">
        <f ca="1">IF(AND($F246&lt;&gt;"",$D245&lt;&gt;""),1,IF($F246&lt;&gt;"",MAX(INDIRECT($B246):$E245)+1,""))</f>
        <v/>
      </c>
      <c r="F246" s="32"/>
      <c r="G246" s="32" t="str">
        <f t="shared" si="54"/>
        <v/>
      </c>
      <c r="H246" s="32"/>
      <c r="I246" s="32"/>
      <c r="J246" s="32"/>
      <c r="K246" s="32"/>
      <c r="L246" s="33"/>
      <c r="M246" s="33"/>
      <c r="N246" s="33"/>
      <c r="O246" s="33"/>
      <c r="P246" s="32" t="str">
        <f>IF($L246&lt;&gt;"",NETWORKDAYS($L246,$M246,休日!$B$4:$B$306),"")</f>
        <v/>
      </c>
      <c r="Q246" s="32">
        <v>0</v>
      </c>
      <c r="R246" s="34" t="str">
        <f t="shared" ca="1" si="55"/>
        <v/>
      </c>
      <c r="S246" s="35"/>
      <c r="T246" s="35">
        <f t="shared" si="56"/>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8"/>
        <v>E213</v>
      </c>
      <c r="C247" s="41">
        <f>IF(AND($D247&lt;&gt;"",$D247&lt;&gt;"○"),MAX($C$3:$C246)+1,$C246)</f>
        <v>6</v>
      </c>
      <c r="D247" s="30"/>
      <c r="E247" s="31" t="str">
        <f ca="1">IF(AND($F247&lt;&gt;"",$D246&lt;&gt;""),1,IF($F247&lt;&gt;"",MAX(INDIRECT($B247):$E246)+1,""))</f>
        <v/>
      </c>
      <c r="F247" s="32"/>
      <c r="G247" s="32" t="str">
        <f t="shared" ref="G247:G278" si="59">IF($H247="","",IF($G246="",1,$G246+1))</f>
        <v/>
      </c>
      <c r="H247" s="32"/>
      <c r="I247" s="32"/>
      <c r="J247" s="32"/>
      <c r="K247" s="32"/>
      <c r="L247" s="33"/>
      <c r="M247" s="33"/>
      <c r="N247" s="33"/>
      <c r="O247" s="33"/>
      <c r="P247" s="32" t="str">
        <f>IF($L247&lt;&gt;"",NETWORKDAYS($L247,$M247,休日!$B$4:$B$306),"")</f>
        <v/>
      </c>
      <c r="Q247" s="32">
        <v>0</v>
      </c>
      <c r="R247" s="34" t="str">
        <f t="shared" ca="1" si="55"/>
        <v/>
      </c>
      <c r="S247" s="35"/>
      <c r="T247" s="35">
        <f t="shared" si="56"/>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8"/>
        <v>E213</v>
      </c>
      <c r="C248" s="41">
        <f>IF(AND($D248&lt;&gt;"",$D248&lt;&gt;"○"),MAX($C$3:$C247)+1,$C247)</f>
        <v>6</v>
      </c>
      <c r="D248" s="30"/>
      <c r="E248" s="31" t="str">
        <f ca="1">IF(AND($F248&lt;&gt;"",$D247&lt;&gt;""),1,IF($F248&lt;&gt;"",MAX(INDIRECT($B248):$E247)+1,""))</f>
        <v/>
      </c>
      <c r="F248" s="32"/>
      <c r="G248" s="32" t="str">
        <f t="shared" si="59"/>
        <v/>
      </c>
      <c r="H248" s="32"/>
      <c r="I248" s="32"/>
      <c r="J248" s="32"/>
      <c r="K248" s="32"/>
      <c r="L248" s="33"/>
      <c r="M248" s="33"/>
      <c r="N248" s="33"/>
      <c r="O248" s="33"/>
      <c r="P248" s="32" t="str">
        <f>IF($L248&lt;&gt;"",NETWORKDAYS($L248,$M248,休日!$B$4:$B$306),"")</f>
        <v/>
      </c>
      <c r="Q248" s="32">
        <v>0</v>
      </c>
      <c r="R248" s="34" t="str">
        <f t="shared" ca="1" si="55"/>
        <v/>
      </c>
      <c r="S248" s="35"/>
      <c r="T248" s="35">
        <f t="shared" si="56"/>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8"/>
        <v>E213</v>
      </c>
      <c r="C249" s="41">
        <f>IF(AND($D249&lt;&gt;"",$D249&lt;&gt;"○"),MAX($C$3:$C248)+1,$C248)</f>
        <v>6</v>
      </c>
      <c r="D249" s="30"/>
      <c r="E249" s="31" t="str">
        <f ca="1">IF(AND($F249&lt;&gt;"",$D248&lt;&gt;""),1,IF($F249&lt;&gt;"",MAX(INDIRECT($B249):$E248)+1,""))</f>
        <v/>
      </c>
      <c r="F249" s="32"/>
      <c r="G249" s="32" t="str">
        <f t="shared" si="59"/>
        <v/>
      </c>
      <c r="H249" s="32"/>
      <c r="I249" s="32"/>
      <c r="J249" s="32"/>
      <c r="K249" s="32"/>
      <c r="L249" s="33"/>
      <c r="M249" s="33"/>
      <c r="N249" s="33"/>
      <c r="O249" s="33"/>
      <c r="P249" s="32" t="str">
        <f>IF($L249&lt;&gt;"",NETWORKDAYS($L249,$M249,休日!$B$4:$B$306),"")</f>
        <v/>
      </c>
      <c r="Q249" s="32">
        <v>0</v>
      </c>
      <c r="R249" s="34" t="str">
        <f t="shared" ca="1" si="55"/>
        <v/>
      </c>
      <c r="S249" s="35"/>
      <c r="T249" s="35">
        <f t="shared" si="56"/>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8"/>
        <v>E213</v>
      </c>
      <c r="C250" s="41">
        <f>IF(AND($D250&lt;&gt;"",$D250&lt;&gt;"○"),MAX($C$3:$C249)+1,$C249)</f>
        <v>6</v>
      </c>
      <c r="D250" s="30"/>
      <c r="E250" s="31" t="str">
        <f ca="1">IF(AND($F250&lt;&gt;"",$D249&lt;&gt;""),1,IF($F250&lt;&gt;"",MAX(INDIRECT($B250):$E249)+1,""))</f>
        <v/>
      </c>
      <c r="F250" s="32"/>
      <c r="G250" s="32" t="str">
        <f t="shared" si="59"/>
        <v/>
      </c>
      <c r="H250" s="32"/>
      <c r="I250" s="32"/>
      <c r="J250" s="32"/>
      <c r="K250" s="32"/>
      <c r="L250" s="33"/>
      <c r="M250" s="33"/>
      <c r="N250" s="33"/>
      <c r="O250" s="33"/>
      <c r="P250" s="32" t="str">
        <f>IF($L250&lt;&gt;"",NETWORKDAYS($L250,$M250,休日!$B$4:$B$306),"")</f>
        <v/>
      </c>
      <c r="Q250" s="32">
        <v>0</v>
      </c>
      <c r="R250" s="34" t="str">
        <f t="shared" ca="1" si="55"/>
        <v/>
      </c>
      <c r="S250" s="35"/>
      <c r="T250" s="35">
        <f t="shared" si="56"/>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8"/>
        <v>E213</v>
      </c>
      <c r="C251" s="41">
        <f>IF(AND($D251&lt;&gt;"",$D251&lt;&gt;"○"),MAX($C$3:$C250)+1,$C250)</f>
        <v>6</v>
      </c>
      <c r="D251" s="30"/>
      <c r="E251" s="31" t="str">
        <f ca="1">IF(AND($F251&lt;&gt;"",$D250&lt;&gt;""),1,IF($F251&lt;&gt;"",MAX(INDIRECT($B251):$E250)+1,""))</f>
        <v/>
      </c>
      <c r="F251" s="32"/>
      <c r="G251" s="32" t="str">
        <f t="shared" si="59"/>
        <v/>
      </c>
      <c r="H251" s="32"/>
      <c r="I251" s="32"/>
      <c r="J251" s="32"/>
      <c r="K251" s="32"/>
      <c r="L251" s="33"/>
      <c r="M251" s="33"/>
      <c r="N251" s="33"/>
      <c r="O251" s="33"/>
      <c r="P251" s="32" t="str">
        <f>IF($L251&lt;&gt;"",NETWORKDAYS($L251,$M251,休日!$B$4:$B$306),"")</f>
        <v/>
      </c>
      <c r="Q251" s="32">
        <v>0</v>
      </c>
      <c r="R251" s="34" t="str">
        <f t="shared" ca="1" si="55"/>
        <v/>
      </c>
      <c r="S251" s="35"/>
      <c r="T251" s="35">
        <f t="shared" si="56"/>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8"/>
        <v>E213</v>
      </c>
      <c r="C252" s="41">
        <f>IF(AND($D252&lt;&gt;"",$D252&lt;&gt;"○"),MAX($C$3:$C251)+1,$C251)</f>
        <v>6</v>
      </c>
      <c r="D252" s="30"/>
      <c r="E252" s="31" t="str">
        <f ca="1">IF(AND($F252&lt;&gt;"",$D251&lt;&gt;""),1,IF($F252&lt;&gt;"",MAX(INDIRECT($B252):$E251)+1,""))</f>
        <v/>
      </c>
      <c r="F252" s="32"/>
      <c r="G252" s="32" t="str">
        <f t="shared" si="59"/>
        <v/>
      </c>
      <c r="H252" s="32"/>
      <c r="I252" s="32"/>
      <c r="J252" s="32"/>
      <c r="K252" s="32"/>
      <c r="L252" s="33"/>
      <c r="M252" s="33"/>
      <c r="N252" s="33"/>
      <c r="O252" s="33"/>
      <c r="P252" s="32" t="str">
        <f>IF($L252&lt;&gt;"",NETWORKDAYS($L252,$M252,休日!$B$4:$B$306),"")</f>
        <v/>
      </c>
      <c r="Q252" s="32">
        <v>0</v>
      </c>
      <c r="R252" s="34" t="str">
        <f t="shared" ca="1" si="55"/>
        <v/>
      </c>
      <c r="S252" s="35"/>
      <c r="T252" s="35">
        <f t="shared" si="56"/>
        <v>0</v>
      </c>
      <c r="U252" s="36"/>
      <c r="V252" s="25"/>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8"/>
        <v>E213</v>
      </c>
      <c r="C253" s="41">
        <f>IF(AND($D253&lt;&gt;"",$D253&lt;&gt;"○"),MAX($C$3:$C252)+1,$C252)</f>
        <v>6</v>
      </c>
      <c r="D253" s="30"/>
      <c r="E253" s="31" t="str">
        <f ca="1">IF(AND($F253&lt;&gt;"",$D252&lt;&gt;""),1,IF($F253&lt;&gt;"",MAX(INDIRECT($B253):$E252)+1,""))</f>
        <v/>
      </c>
      <c r="F253" s="32"/>
      <c r="G253" s="32" t="str">
        <f t="shared" si="59"/>
        <v/>
      </c>
      <c r="H253" s="32"/>
      <c r="I253" s="32"/>
      <c r="J253" s="32"/>
      <c r="K253" s="32"/>
      <c r="L253" s="33"/>
      <c r="M253" s="33"/>
      <c r="N253" s="33"/>
      <c r="O253" s="33"/>
      <c r="P253" s="32" t="str">
        <f>IF($L253&lt;&gt;"",NETWORKDAYS($L253,$M253,休日!$B$4:$B$306),"")</f>
        <v/>
      </c>
      <c r="Q253" s="32">
        <v>0</v>
      </c>
      <c r="R253" s="34" t="str">
        <f t="shared" ref="R253" ca="1" si="60">IF(OR(AND($N253="",$L253&lt;&gt;"",$L253&lt;=$U$1),AND($M253&lt;&gt;"",Q253&lt;100,$M253&lt;=$U$1)),"遅延","")</f>
        <v/>
      </c>
      <c r="S253" s="35"/>
      <c r="T253" s="35">
        <f t="shared" si="56"/>
        <v>0</v>
      </c>
      <c r="U253" s="36"/>
      <c r="V253" s="54"/>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8"/>
        <v>E213</v>
      </c>
      <c r="C254" s="41">
        <f>IF(AND($D254&lt;&gt;"",$D254&lt;&gt;"○"),MAX($C$3:$C253)+1,$C253)</f>
        <v>6</v>
      </c>
      <c r="D254" s="30"/>
      <c r="E254" s="31" t="str">
        <f ca="1">IF(AND($F254&lt;&gt;"",$D253&lt;&gt;""),1,IF($F254&lt;&gt;"",MAX(INDIRECT($B254):$E253)+1,""))</f>
        <v/>
      </c>
      <c r="F254" s="32"/>
      <c r="G254" s="32" t="str">
        <f t="shared" si="59"/>
        <v/>
      </c>
      <c r="H254" s="32"/>
      <c r="I254" s="32"/>
      <c r="J254" s="32"/>
      <c r="K254" s="32"/>
      <c r="L254" s="33"/>
      <c r="M254" s="33"/>
      <c r="N254" s="33"/>
      <c r="O254" s="33"/>
      <c r="P254" s="32" t="str">
        <f>IF($L254&lt;&gt;"",NETWORKDAYS($L254,$M254,休日!$B$4:$B$306),"")</f>
        <v/>
      </c>
      <c r="Q254" s="32">
        <v>0</v>
      </c>
      <c r="R254" s="34" t="str">
        <f t="shared" ca="1" si="55"/>
        <v/>
      </c>
      <c r="S254" s="35"/>
      <c r="T254" s="35">
        <f t="shared" si="56"/>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8"/>
        <v>E213</v>
      </c>
      <c r="C255" s="41">
        <f>IF(AND($D255&lt;&gt;"",$D255&lt;&gt;"○"),MAX($C$3:$C254)+1,$C254)</f>
        <v>6</v>
      </c>
      <c r="D255" s="30"/>
      <c r="E255" s="31" t="str">
        <f ca="1">IF(AND($F255&lt;&gt;"",$D254&lt;&gt;""),1,IF($F255&lt;&gt;"",MAX(INDIRECT($B255):$E254)+1,""))</f>
        <v/>
      </c>
      <c r="F255" s="32"/>
      <c r="G255" s="32" t="str">
        <f t="shared" si="59"/>
        <v/>
      </c>
      <c r="H255" s="32"/>
      <c r="I255" s="32"/>
      <c r="J255" s="32"/>
      <c r="K255" s="32"/>
      <c r="L255" s="33"/>
      <c r="M255" s="33"/>
      <c r="N255" s="33"/>
      <c r="O255" s="33"/>
      <c r="P255" s="32" t="str">
        <f>IF($L255&lt;&gt;"",NETWORKDAYS($L255,$M255,休日!$B$4:$B$306),"")</f>
        <v/>
      </c>
      <c r="Q255" s="32">
        <v>0</v>
      </c>
      <c r="R255" s="34" t="str">
        <f t="shared" ca="1" si="55"/>
        <v/>
      </c>
      <c r="S255" s="35"/>
      <c r="T255" s="35">
        <f t="shared" si="56"/>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8"/>
        <v>E213</v>
      </c>
      <c r="C256" s="41">
        <f>IF(AND($D256&lt;&gt;"",$D256&lt;&gt;"○"),MAX($C$3:$C255)+1,$C255)</f>
        <v>6</v>
      </c>
      <c r="D256" s="30"/>
      <c r="E256" s="31" t="str">
        <f ca="1">IF(AND($F256&lt;&gt;"",$D255&lt;&gt;""),1,IF($F256&lt;&gt;"",MAX(INDIRECT($B256):$E255)+1,""))</f>
        <v/>
      </c>
      <c r="F256" s="32"/>
      <c r="G256" s="32" t="str">
        <f t="shared" si="59"/>
        <v/>
      </c>
      <c r="H256" s="32"/>
      <c r="I256" s="32"/>
      <c r="J256" s="32"/>
      <c r="K256" s="32"/>
      <c r="L256" s="33"/>
      <c r="M256" s="33"/>
      <c r="N256" s="33"/>
      <c r="O256" s="33"/>
      <c r="P256" s="32" t="str">
        <f>IF($L256&lt;&gt;"",NETWORKDAYS($L256,$M256,休日!$B$4:$B$306),"")</f>
        <v/>
      </c>
      <c r="Q256" s="32">
        <v>0</v>
      </c>
      <c r="R256" s="34" t="str">
        <f t="shared" ca="1" si="55"/>
        <v/>
      </c>
      <c r="S256" s="35"/>
      <c r="T256" s="35">
        <f t="shared" si="56"/>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8"/>
        <v>E213</v>
      </c>
      <c r="C257" s="41">
        <f>IF(AND($D257&lt;&gt;"",$D257&lt;&gt;"○"),MAX($C$3:$C256)+1,$C256)</f>
        <v>6</v>
      </c>
      <c r="D257" s="30"/>
      <c r="E257" s="31" t="str">
        <f ca="1">IF(AND($F257&lt;&gt;"",$D256&lt;&gt;""),1,IF($F257&lt;&gt;"",MAX(INDIRECT($B257):$E256)+1,""))</f>
        <v/>
      </c>
      <c r="F257" s="32"/>
      <c r="G257" s="32" t="str">
        <f t="shared" si="59"/>
        <v/>
      </c>
      <c r="H257" s="32"/>
      <c r="I257" s="32"/>
      <c r="J257" s="32"/>
      <c r="K257" s="32"/>
      <c r="L257" s="33"/>
      <c r="M257" s="33"/>
      <c r="N257" s="33"/>
      <c r="O257" s="33"/>
      <c r="P257" s="32" t="str">
        <f>IF($L257&lt;&gt;"",NETWORKDAYS($L257,$M257,休日!$B$4:$B$306),"")</f>
        <v/>
      </c>
      <c r="Q257" s="32">
        <v>0</v>
      </c>
      <c r="R257" s="34" t="str">
        <f t="shared" ca="1" si="55"/>
        <v/>
      </c>
      <c r="S257" s="35"/>
      <c r="T257" s="35">
        <f t="shared" si="56"/>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8"/>
        <v>E213</v>
      </c>
      <c r="C258" s="41">
        <f>IF(AND($D258&lt;&gt;"",$D258&lt;&gt;"○"),MAX($C$3:$C257)+1,$C257)</f>
        <v>6</v>
      </c>
      <c r="D258" s="30"/>
      <c r="E258" s="31" t="str">
        <f ca="1">IF(AND($F258&lt;&gt;"",$D257&lt;&gt;""),1,IF($F258&lt;&gt;"",MAX(INDIRECT($B258):$E257)+1,""))</f>
        <v/>
      </c>
      <c r="F258" s="32"/>
      <c r="G258" s="32" t="str">
        <f t="shared" si="59"/>
        <v/>
      </c>
      <c r="H258" s="32"/>
      <c r="I258" s="32"/>
      <c r="J258" s="32"/>
      <c r="K258" s="32"/>
      <c r="L258" s="33"/>
      <c r="M258" s="33"/>
      <c r="N258" s="33"/>
      <c r="O258" s="33"/>
      <c r="P258" s="32" t="str">
        <f>IF($L258&lt;&gt;"",NETWORKDAYS($L258,$M258,休日!$B$4:$B$306),"")</f>
        <v/>
      </c>
      <c r="Q258" s="32">
        <v>0</v>
      </c>
      <c r="R258" s="34" t="str">
        <f t="shared" ca="1" si="55"/>
        <v/>
      </c>
      <c r="S258" s="35"/>
      <c r="T258" s="35">
        <f t="shared" si="56"/>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8"/>
        <v>E213</v>
      </c>
      <c r="C259" s="41">
        <f>IF(AND($D259&lt;&gt;"",$D259&lt;&gt;"○"),MAX($C$3:$C258)+1,$C258)</f>
        <v>6</v>
      </c>
      <c r="D259" s="30"/>
      <c r="E259" s="31" t="str">
        <f ca="1">IF(AND($F259&lt;&gt;"",$D258&lt;&gt;""),1,IF($F259&lt;&gt;"",MAX(INDIRECT($B259):$E258)+1,""))</f>
        <v/>
      </c>
      <c r="F259" s="32"/>
      <c r="G259" s="32" t="str">
        <f t="shared" si="59"/>
        <v/>
      </c>
      <c r="H259" s="32"/>
      <c r="I259" s="32"/>
      <c r="J259" s="32"/>
      <c r="K259" s="32"/>
      <c r="L259" s="33"/>
      <c r="M259" s="33"/>
      <c r="N259" s="33"/>
      <c r="O259" s="33"/>
      <c r="P259" s="32" t="str">
        <f>IF($L259&lt;&gt;"",NETWORKDAYS($L259,$M259,休日!$B$4:$B$306),"")</f>
        <v/>
      </c>
      <c r="Q259" s="32">
        <v>0</v>
      </c>
      <c r="R259" s="34" t="str">
        <f t="shared" ca="1" si="55"/>
        <v/>
      </c>
      <c r="S259" s="35"/>
      <c r="T259" s="35">
        <f t="shared" si="56"/>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8"/>
        <v>E213</v>
      </c>
      <c r="C260" s="41">
        <f>IF(AND($D260&lt;&gt;"",$D260&lt;&gt;"○"),MAX($C$3:$C259)+1,$C259)</f>
        <v>6</v>
      </c>
      <c r="D260" s="30"/>
      <c r="E260" s="31" t="str">
        <f ca="1">IF(AND($F260&lt;&gt;"",$D259&lt;&gt;""),1,IF($F260&lt;&gt;"",MAX(INDIRECT($B260):$E259)+1,""))</f>
        <v/>
      </c>
      <c r="F260" s="32"/>
      <c r="G260" s="32" t="str">
        <f t="shared" si="59"/>
        <v/>
      </c>
      <c r="H260" s="32"/>
      <c r="I260" s="32"/>
      <c r="J260" s="32"/>
      <c r="K260" s="32"/>
      <c r="L260" s="33"/>
      <c r="M260" s="33"/>
      <c r="N260" s="33"/>
      <c r="O260" s="33"/>
      <c r="P260" s="32" t="str">
        <f>IF($L260&lt;&gt;"",NETWORKDAYS($L260,$M260,休日!$B$4:$B$306),"")</f>
        <v/>
      </c>
      <c r="Q260" s="32">
        <v>0</v>
      </c>
      <c r="R260" s="34" t="str">
        <f t="shared" ca="1" si="55"/>
        <v/>
      </c>
      <c r="S260" s="35"/>
      <c r="T260" s="35">
        <f t="shared" si="56"/>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8"/>
        <v>E213</v>
      </c>
      <c r="C261" s="41">
        <f>IF(AND($D261&lt;&gt;"",$D261&lt;&gt;"○"),MAX($C$3:$C260)+1,$C260)</f>
        <v>6</v>
      </c>
      <c r="D261" s="30"/>
      <c r="E261" s="31" t="str">
        <f ca="1">IF(AND($F261&lt;&gt;"",$D260&lt;&gt;""),1,IF($F261&lt;&gt;"",MAX(INDIRECT($B261):$E260)+1,""))</f>
        <v/>
      </c>
      <c r="F261" s="32"/>
      <c r="G261" s="32" t="str">
        <f t="shared" si="59"/>
        <v/>
      </c>
      <c r="H261" s="32"/>
      <c r="I261" s="32"/>
      <c r="J261" s="32"/>
      <c r="K261" s="32"/>
      <c r="L261" s="33"/>
      <c r="M261" s="33"/>
      <c r="N261" s="33"/>
      <c r="O261" s="33"/>
      <c r="P261" s="32" t="str">
        <f>IF($L261&lt;&gt;"",NETWORKDAYS($L261,$M261,休日!$B$4:$B$306),"")</f>
        <v/>
      </c>
      <c r="Q261" s="32">
        <v>0</v>
      </c>
      <c r="R261" s="34" t="str">
        <f t="shared" ca="1" si="55"/>
        <v/>
      </c>
      <c r="S261" s="35"/>
      <c r="T261" s="35">
        <f t="shared" si="56"/>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8"/>
        <v>E213</v>
      </c>
      <c r="C262" s="41">
        <f>IF(AND($D262&lt;&gt;"",$D262&lt;&gt;"○"),MAX($C$3:$C261)+1,$C261)</f>
        <v>6</v>
      </c>
      <c r="D262" s="30"/>
      <c r="E262" s="31" t="str">
        <f ca="1">IF(AND($F262&lt;&gt;"",$D261&lt;&gt;""),1,IF($F262&lt;&gt;"",MAX(INDIRECT($B262):$E261)+1,""))</f>
        <v/>
      </c>
      <c r="F262" s="32"/>
      <c r="G262" s="32" t="str">
        <f t="shared" si="59"/>
        <v/>
      </c>
      <c r="H262" s="32"/>
      <c r="I262" s="32"/>
      <c r="J262" s="32"/>
      <c r="K262" s="32"/>
      <c r="L262" s="33"/>
      <c r="M262" s="33"/>
      <c r="N262" s="33"/>
      <c r="O262" s="33"/>
      <c r="P262" s="32" t="str">
        <f>IF($L262&lt;&gt;"",NETWORKDAYS($L262,$M262,休日!$B$4:$B$306),"")</f>
        <v/>
      </c>
      <c r="Q262" s="32">
        <v>0</v>
      </c>
      <c r="R262" s="34" t="str">
        <f t="shared" ca="1" si="55"/>
        <v/>
      </c>
      <c r="S262" s="35"/>
      <c r="T262" s="35">
        <f t="shared" si="56"/>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8"/>
        <v>E213</v>
      </c>
      <c r="C263" s="41">
        <f>IF(AND($D263&lt;&gt;"",$D263&lt;&gt;"○"),MAX($C$3:$C262)+1,$C262)</f>
        <v>6</v>
      </c>
      <c r="D263" s="30"/>
      <c r="E263" s="31" t="str">
        <f ca="1">IF(AND($F263&lt;&gt;"",$D262&lt;&gt;""),1,IF($F263&lt;&gt;"",MAX(INDIRECT($B263):$E262)+1,""))</f>
        <v/>
      </c>
      <c r="F263" s="32"/>
      <c r="G263" s="32" t="str">
        <f t="shared" si="59"/>
        <v/>
      </c>
      <c r="H263" s="32"/>
      <c r="I263" s="32"/>
      <c r="J263" s="32"/>
      <c r="K263" s="32"/>
      <c r="L263" s="33"/>
      <c r="M263" s="33"/>
      <c r="N263" s="33"/>
      <c r="O263" s="33"/>
      <c r="P263" s="32" t="str">
        <f>IF($L263&lt;&gt;"",NETWORKDAYS($L263,$M263,休日!$B$4:$B$306),"")</f>
        <v/>
      </c>
      <c r="Q263" s="32">
        <v>0</v>
      </c>
      <c r="R263" s="34" t="str">
        <f t="shared" ca="1" si="55"/>
        <v/>
      </c>
      <c r="S263" s="35"/>
      <c r="T263" s="35">
        <f t="shared" si="56"/>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8"/>
        <v>E213</v>
      </c>
      <c r="C264" s="41">
        <f>IF(AND($D264&lt;&gt;"",$D264&lt;&gt;"○"),MAX($C$3:$C263)+1,$C263)</f>
        <v>6</v>
      </c>
      <c r="D264" s="30"/>
      <c r="E264" s="31" t="str">
        <f ca="1">IF(AND($F264&lt;&gt;"",$D263&lt;&gt;""),1,IF($F264&lt;&gt;"",MAX(INDIRECT($B264):$E263)+1,""))</f>
        <v/>
      </c>
      <c r="F264" s="32"/>
      <c r="G264" s="32" t="str">
        <f t="shared" si="59"/>
        <v/>
      </c>
      <c r="H264" s="32"/>
      <c r="I264" s="32"/>
      <c r="J264" s="32"/>
      <c r="K264" s="32"/>
      <c r="L264" s="33"/>
      <c r="M264" s="33"/>
      <c r="N264" s="33"/>
      <c r="O264" s="33"/>
      <c r="P264" s="32" t="str">
        <f>IF($L264&lt;&gt;"",NETWORKDAYS($L264,$M264,休日!$B$4:$B$306),"")</f>
        <v/>
      </c>
      <c r="Q264" s="32">
        <v>0</v>
      </c>
      <c r="R264" s="34" t="str">
        <f t="shared" ref="R264" ca="1" si="61">IF(OR(AND($N264="",$L264&lt;&gt;"",$L264&lt;=$U$1),AND($M264&lt;&gt;"",Q264&lt;100,$M264&lt;=$U$1)),"遅延","")</f>
        <v/>
      </c>
      <c r="S264" s="35"/>
      <c r="T264" s="35">
        <f t="shared" si="56"/>
        <v>0</v>
      </c>
      <c r="U264" s="36"/>
      <c r="V264" s="54"/>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8"/>
        <v>E213</v>
      </c>
      <c r="C265" s="41">
        <f>IF(AND($D265&lt;&gt;"",$D265&lt;&gt;"○"),MAX($C$3:$C264)+1,$C264)</f>
        <v>6</v>
      </c>
      <c r="D265" s="30"/>
      <c r="E265" s="31" t="str">
        <f ca="1">IF(AND($F265&lt;&gt;"",$D264&lt;&gt;""),1,IF($F265&lt;&gt;"",MAX(INDIRECT($B265):$E264)+1,""))</f>
        <v/>
      </c>
      <c r="F265" s="32"/>
      <c r="G265" s="32" t="str">
        <f t="shared" si="59"/>
        <v/>
      </c>
      <c r="H265" s="32"/>
      <c r="I265" s="32"/>
      <c r="J265" s="32"/>
      <c r="K265" s="32"/>
      <c r="L265" s="33"/>
      <c r="M265" s="33"/>
      <c r="N265" s="33"/>
      <c r="O265" s="33"/>
      <c r="P265" s="32" t="str">
        <f>IF($L265&lt;&gt;"",NETWORKDAYS($L265,$M265,休日!$B$4:$B$306),"")</f>
        <v/>
      </c>
      <c r="Q265" s="32">
        <v>0</v>
      </c>
      <c r="R265" s="34" t="str">
        <f t="shared" ca="1" si="55"/>
        <v/>
      </c>
      <c r="S265" s="35"/>
      <c r="T265" s="35">
        <f t="shared" si="56"/>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8"/>
        <v>E213</v>
      </c>
      <c r="C266" s="41">
        <f>IF(AND($D266&lt;&gt;"",$D266&lt;&gt;"○"),MAX($C$3:$C265)+1,$C265)</f>
        <v>6</v>
      </c>
      <c r="D266" s="30"/>
      <c r="E266" s="31" t="str">
        <f ca="1">IF(AND($F266&lt;&gt;"",$D265&lt;&gt;""),1,IF($F266&lt;&gt;"",MAX(INDIRECT($B266):$E265)+1,""))</f>
        <v/>
      </c>
      <c r="F266" s="32"/>
      <c r="G266" s="32" t="str">
        <f t="shared" si="59"/>
        <v/>
      </c>
      <c r="H266" s="32"/>
      <c r="I266" s="32"/>
      <c r="J266" s="32"/>
      <c r="K266" s="32"/>
      <c r="L266" s="33"/>
      <c r="M266" s="33"/>
      <c r="N266" s="33"/>
      <c r="O266" s="33"/>
      <c r="P266" s="32" t="str">
        <f>IF($L266&lt;&gt;"",NETWORKDAYS($L266,$M266,休日!$B$4:$B$306),"")</f>
        <v/>
      </c>
      <c r="Q266" s="32">
        <v>0</v>
      </c>
      <c r="R266" s="34" t="str">
        <f t="shared" ca="1" si="55"/>
        <v/>
      </c>
      <c r="S266" s="35"/>
      <c r="T266" s="35">
        <f t="shared" si="56"/>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8"/>
        <v>E213</v>
      </c>
      <c r="C267" s="41">
        <f>IF(AND($D267&lt;&gt;"",$D267&lt;&gt;"○"),MAX($C$3:$C266)+1,$C266)</f>
        <v>6</v>
      </c>
      <c r="D267" s="30"/>
      <c r="E267" s="31" t="str">
        <f ca="1">IF(AND($F267&lt;&gt;"",$D266&lt;&gt;""),1,IF($F267&lt;&gt;"",MAX(INDIRECT($B267):$E266)+1,""))</f>
        <v/>
      </c>
      <c r="F267" s="32"/>
      <c r="G267" s="32" t="str">
        <f t="shared" si="59"/>
        <v/>
      </c>
      <c r="H267" s="32"/>
      <c r="I267" s="32"/>
      <c r="J267" s="32"/>
      <c r="K267" s="32"/>
      <c r="L267" s="33"/>
      <c r="M267" s="33"/>
      <c r="N267" s="33"/>
      <c r="O267" s="33"/>
      <c r="P267" s="32" t="str">
        <f>IF($L267&lt;&gt;"",NETWORKDAYS($L267,$M267,休日!$B$4:$B$306),"")</f>
        <v/>
      </c>
      <c r="Q267" s="32">
        <v>0</v>
      </c>
      <c r="R267" s="34" t="str">
        <f t="shared" ca="1" si="55"/>
        <v/>
      </c>
      <c r="S267" s="35"/>
      <c r="T267" s="35">
        <f t="shared" si="56"/>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8"/>
        <v>E213</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ca="1" si="55"/>
        <v/>
      </c>
      <c r="S268" s="35"/>
      <c r="T268" s="35">
        <f t="shared" si="56"/>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8"/>
        <v>E213</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ca="1" si="55"/>
        <v/>
      </c>
      <c r="S269" s="35"/>
      <c r="T269" s="35">
        <f t="shared" si="56"/>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8"/>
        <v>E213</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55"/>
        <v/>
      </c>
      <c r="S270" s="35"/>
      <c r="T270" s="35">
        <f t="shared" si="56"/>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8"/>
        <v>E213</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55"/>
        <v/>
      </c>
      <c r="S271" s="35"/>
      <c r="T271" s="35">
        <f t="shared" si="56"/>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8"/>
        <v>E213</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ca="1" si="55"/>
        <v/>
      </c>
      <c r="S272" s="35"/>
      <c r="T272" s="35">
        <f t="shared" si="56"/>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8"/>
        <v>E213</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55"/>
        <v/>
      </c>
      <c r="S273" s="35"/>
      <c r="T273" s="35">
        <f t="shared" si="56"/>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8"/>
        <v>E213</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ca="1" si="55"/>
        <v/>
      </c>
      <c r="S274" s="35"/>
      <c r="T274" s="35">
        <f t="shared" si="56"/>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8"/>
        <v>E213</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55"/>
        <v/>
      </c>
      <c r="S275" s="35"/>
      <c r="T275" s="35">
        <f t="shared" si="56"/>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8"/>
        <v>E213</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ca="1" si="55"/>
        <v/>
      </c>
      <c r="S276" s="35"/>
      <c r="T276" s="35">
        <f t="shared" si="56"/>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8"/>
        <v>E213</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ca="1" si="55"/>
        <v/>
      </c>
      <c r="S277" s="35"/>
      <c r="T277" s="35">
        <f t="shared" si="56"/>
        <v>0</v>
      </c>
      <c r="U277" s="36"/>
      <c r="V277" s="25"/>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8"/>
        <v>E213</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55"/>
        <v/>
      </c>
      <c r="S278" s="35"/>
      <c r="T278" s="35">
        <f t="shared" si="56"/>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8"/>
        <v>E213</v>
      </c>
      <c r="C279" s="41">
        <f>IF(AND($D279&lt;&gt;"",$D279&lt;&gt;"○"),MAX($C$3:$C278)+1,$C278)</f>
        <v>6</v>
      </c>
      <c r="D279" s="30"/>
      <c r="E279" s="31" t="str">
        <f ca="1">IF(AND($F279&lt;&gt;"",$D278&lt;&gt;""),1,IF($F279&lt;&gt;"",MAX(INDIRECT($B279):$E278)+1,""))</f>
        <v/>
      </c>
      <c r="F279" s="32"/>
      <c r="G279" s="32" t="str">
        <f t="shared" ref="G279:G310" si="62">IF($H279="","",IF($G278="",1,$G278+1))</f>
        <v/>
      </c>
      <c r="H279" s="32"/>
      <c r="I279" s="32"/>
      <c r="J279" s="32"/>
      <c r="K279" s="32"/>
      <c r="L279" s="33"/>
      <c r="M279" s="33"/>
      <c r="N279" s="33"/>
      <c r="O279" s="33"/>
      <c r="P279" s="32" t="str">
        <f>IF($L279&lt;&gt;"",NETWORKDAYS($L279,$M279,休日!$B$4:$B$306),"")</f>
        <v/>
      </c>
      <c r="Q279" s="32">
        <v>0</v>
      </c>
      <c r="R279" s="34" t="str">
        <f t="shared" ca="1" si="55"/>
        <v/>
      </c>
      <c r="S279" s="35"/>
      <c r="T279" s="35">
        <f t="shared" si="56"/>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8"/>
        <v>E213</v>
      </c>
      <c r="C280" s="41">
        <f>IF(AND($D280&lt;&gt;"",$D280&lt;&gt;"○"),MAX($C$3:$C279)+1,$C279)</f>
        <v>6</v>
      </c>
      <c r="D280" s="30"/>
      <c r="E280" s="31" t="str">
        <f ca="1">IF(AND($F280&lt;&gt;"",$D279&lt;&gt;""),1,IF($F280&lt;&gt;"",MAX(INDIRECT($B280):$E279)+1,""))</f>
        <v/>
      </c>
      <c r="F280" s="32"/>
      <c r="G280" s="32" t="str">
        <f t="shared" si="62"/>
        <v/>
      </c>
      <c r="H280" s="32"/>
      <c r="I280" s="32"/>
      <c r="J280" s="32"/>
      <c r="K280" s="32"/>
      <c r="L280" s="33"/>
      <c r="M280" s="33"/>
      <c r="N280" s="33"/>
      <c r="O280" s="33"/>
      <c r="P280" s="32" t="str">
        <f>IF($L280&lt;&gt;"",NETWORKDAYS($L280,$M280,休日!$B$4:$B$306),"")</f>
        <v/>
      </c>
      <c r="Q280" s="32">
        <v>0</v>
      </c>
      <c r="R280" s="34" t="str">
        <f t="shared" ca="1" si="55"/>
        <v/>
      </c>
      <c r="S280" s="35"/>
      <c r="T280" s="35">
        <f t="shared" si="56"/>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8"/>
        <v>E213</v>
      </c>
      <c r="C281" s="41">
        <f>IF(AND($D281&lt;&gt;"",$D281&lt;&gt;"○"),MAX($C$3:$C280)+1,$C280)</f>
        <v>6</v>
      </c>
      <c r="D281" s="30"/>
      <c r="E281" s="31" t="str">
        <f ca="1">IF(AND($F281&lt;&gt;"",$D280&lt;&gt;""),1,IF($F281&lt;&gt;"",MAX(INDIRECT($B281):$E280)+1,""))</f>
        <v/>
      </c>
      <c r="F281" s="32"/>
      <c r="G281" s="32" t="str">
        <f t="shared" si="62"/>
        <v/>
      </c>
      <c r="H281" s="32"/>
      <c r="I281" s="32"/>
      <c r="J281" s="32"/>
      <c r="K281" s="32"/>
      <c r="L281" s="33"/>
      <c r="M281" s="33"/>
      <c r="N281" s="33"/>
      <c r="O281" s="33"/>
      <c r="P281" s="32" t="str">
        <f>IF($L281&lt;&gt;"",NETWORKDAYS($L281,$M281,休日!$B$4:$B$306),"")</f>
        <v/>
      </c>
      <c r="Q281" s="32">
        <v>0</v>
      </c>
      <c r="R281" s="34" t="str">
        <f t="shared" ca="1" si="55"/>
        <v/>
      </c>
      <c r="S281" s="35"/>
      <c r="T281" s="35">
        <f t="shared" si="56"/>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8"/>
        <v>E213</v>
      </c>
      <c r="C282" s="41">
        <f>IF(AND($D282&lt;&gt;"",$D282&lt;&gt;"○"),MAX($C$3:$C281)+1,$C281)</f>
        <v>6</v>
      </c>
      <c r="D282" s="30"/>
      <c r="E282" s="31" t="str">
        <f ca="1">IF(AND($F282&lt;&gt;"",$D281&lt;&gt;""),1,IF($F282&lt;&gt;"",MAX(INDIRECT($B282):$E281)+1,""))</f>
        <v/>
      </c>
      <c r="F282" s="32"/>
      <c r="G282" s="32" t="str">
        <f t="shared" si="62"/>
        <v/>
      </c>
      <c r="H282" s="32"/>
      <c r="I282" s="32"/>
      <c r="J282" s="32"/>
      <c r="K282" s="32"/>
      <c r="L282" s="33"/>
      <c r="M282" s="33"/>
      <c r="N282" s="33"/>
      <c r="O282" s="33"/>
      <c r="P282" s="32" t="str">
        <f>IF($L282&lt;&gt;"",NETWORKDAYS($L282,$M282,休日!$B$4:$B$306),"")</f>
        <v/>
      </c>
      <c r="Q282" s="32">
        <v>0</v>
      </c>
      <c r="R282" s="34" t="str">
        <f t="shared" ca="1" si="55"/>
        <v/>
      </c>
      <c r="S282" s="35"/>
      <c r="T282" s="35">
        <f t="shared" si="56"/>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8"/>
        <v>E213</v>
      </c>
      <c r="C283" s="41">
        <f>IF(AND($D283&lt;&gt;"",$D283&lt;&gt;"○"),MAX($C$3:$C282)+1,$C282)</f>
        <v>6</v>
      </c>
      <c r="D283" s="30"/>
      <c r="E283" s="31" t="str">
        <f ca="1">IF(AND($F283&lt;&gt;"",$D282&lt;&gt;""),1,IF($F283&lt;&gt;"",MAX(INDIRECT($B283):$E282)+1,""))</f>
        <v/>
      </c>
      <c r="F283" s="32"/>
      <c r="G283" s="32" t="str">
        <f t="shared" si="62"/>
        <v/>
      </c>
      <c r="H283" s="32"/>
      <c r="I283" s="32"/>
      <c r="J283" s="32"/>
      <c r="K283" s="32"/>
      <c r="L283" s="33"/>
      <c r="M283" s="33"/>
      <c r="N283" s="33"/>
      <c r="O283" s="33"/>
      <c r="P283" s="32" t="str">
        <f>IF($L283&lt;&gt;"",NETWORKDAYS($L283,$M283,休日!$B$4:$B$306),"")</f>
        <v/>
      </c>
      <c r="Q283" s="32">
        <v>0</v>
      </c>
      <c r="R283" s="34" t="str">
        <f t="shared" ca="1" si="55"/>
        <v/>
      </c>
      <c r="S283" s="35"/>
      <c r="T283" s="35">
        <f t="shared" si="56"/>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8"/>
        <v>E213</v>
      </c>
      <c r="C284" s="41">
        <f>IF(AND($D284&lt;&gt;"",$D284&lt;&gt;"○"),MAX($C$3:$C283)+1,$C283)</f>
        <v>6</v>
      </c>
      <c r="D284" s="30"/>
      <c r="E284" s="31" t="str">
        <f ca="1">IF(AND($F284&lt;&gt;"",$D283&lt;&gt;""),1,IF($F284&lt;&gt;"",MAX(INDIRECT($B284):$E283)+1,""))</f>
        <v/>
      </c>
      <c r="F284" s="32"/>
      <c r="G284" s="32" t="str">
        <f t="shared" si="62"/>
        <v/>
      </c>
      <c r="H284" s="32"/>
      <c r="I284" s="32"/>
      <c r="J284" s="32"/>
      <c r="K284" s="32"/>
      <c r="L284" s="33"/>
      <c r="M284" s="33"/>
      <c r="N284" s="33"/>
      <c r="O284" s="33"/>
      <c r="P284" s="32" t="str">
        <f>IF($L284&lt;&gt;"",NETWORKDAYS($L284,$M284,休日!$B$4:$B$306),"")</f>
        <v/>
      </c>
      <c r="Q284" s="32">
        <v>0</v>
      </c>
      <c r="R284" s="34" t="str">
        <f t="shared" ref="R284:R347" ca="1" si="63">IF(OR(AND($N284="",$L284&lt;&gt;"",$L284&lt;=$U$1),AND($M284&lt;&gt;"",Q284&lt;100,$M284&lt;=$U$1)),"遅延","")</f>
        <v/>
      </c>
      <c r="S284" s="35"/>
      <c r="T284" s="35">
        <f t="shared" si="56"/>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8"/>
        <v>E213</v>
      </c>
      <c r="C285" s="41">
        <f>IF(AND($D285&lt;&gt;"",$D285&lt;&gt;"○"),MAX($C$3:$C284)+1,$C284)</f>
        <v>6</v>
      </c>
      <c r="D285" s="30"/>
      <c r="E285" s="31" t="str">
        <f ca="1">IF(AND($F285&lt;&gt;"",$D284&lt;&gt;""),1,IF($F285&lt;&gt;"",MAX(INDIRECT($B285):$E284)+1,""))</f>
        <v/>
      </c>
      <c r="F285" s="32"/>
      <c r="G285" s="32" t="str">
        <f t="shared" si="62"/>
        <v/>
      </c>
      <c r="H285" s="32"/>
      <c r="I285" s="32"/>
      <c r="J285" s="32"/>
      <c r="K285" s="32"/>
      <c r="L285" s="33"/>
      <c r="M285" s="33"/>
      <c r="N285" s="33"/>
      <c r="O285" s="33"/>
      <c r="P285" s="32" t="str">
        <f>IF($L285&lt;&gt;"",NETWORKDAYS($L285,$M285,休日!$B$4:$B$306),"")</f>
        <v/>
      </c>
      <c r="Q285" s="32">
        <v>0</v>
      </c>
      <c r="R285" s="34" t="str">
        <f t="shared" ca="1" si="63"/>
        <v/>
      </c>
      <c r="S285" s="35"/>
      <c r="T285" s="35">
        <f t="shared" si="56"/>
        <v>0</v>
      </c>
      <c r="U285" s="36"/>
      <c r="V285" s="25"/>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8"/>
        <v>E213</v>
      </c>
      <c r="C286" s="41">
        <f>IF(AND($D286&lt;&gt;"",$D286&lt;&gt;"○"),MAX($C$3:$C285)+1,$C285)</f>
        <v>6</v>
      </c>
      <c r="D286" s="30"/>
      <c r="E286" s="31" t="str">
        <f ca="1">IF(AND($F286&lt;&gt;"",$D285&lt;&gt;""),1,IF($F286&lt;&gt;"",MAX(INDIRECT($B286):$E285)+1,""))</f>
        <v/>
      </c>
      <c r="F286" s="32"/>
      <c r="G286" s="32" t="str">
        <f t="shared" si="62"/>
        <v/>
      </c>
      <c r="H286" s="32"/>
      <c r="I286" s="32"/>
      <c r="J286" s="32"/>
      <c r="K286" s="32"/>
      <c r="L286" s="33"/>
      <c r="M286" s="33"/>
      <c r="N286" s="33"/>
      <c r="O286" s="33"/>
      <c r="P286" s="32" t="str">
        <f>IF($L286&lt;&gt;"",NETWORKDAYS($L286,$M286,休日!$B$4:$B$306),"")</f>
        <v/>
      </c>
      <c r="Q286" s="32">
        <v>0</v>
      </c>
      <c r="R286" s="34" t="str">
        <f t="shared" ca="1" si="63"/>
        <v/>
      </c>
      <c r="S286" s="35"/>
      <c r="T286" s="35">
        <f t="shared" ref="T286:T341" si="64">SUM($V286:$FM286)</f>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8"/>
        <v>E213</v>
      </c>
      <c r="C287" s="41">
        <f>IF(AND($D287&lt;&gt;"",$D287&lt;&gt;"○"),MAX($C$3:$C286)+1,$C286)</f>
        <v>6</v>
      </c>
      <c r="D287" s="30"/>
      <c r="E287" s="31" t="str">
        <f ca="1">IF(AND($F287&lt;&gt;"",$D286&lt;&gt;""),1,IF($F287&lt;&gt;"",MAX(INDIRECT($B287):$E286)+1,""))</f>
        <v/>
      </c>
      <c r="F287" s="32"/>
      <c r="G287" s="32" t="str">
        <f t="shared" si="62"/>
        <v/>
      </c>
      <c r="H287" s="32"/>
      <c r="I287" s="32"/>
      <c r="J287" s="32"/>
      <c r="K287" s="32"/>
      <c r="L287" s="33"/>
      <c r="M287" s="33"/>
      <c r="N287" s="33"/>
      <c r="O287" s="33"/>
      <c r="P287" s="32" t="str">
        <f>IF($L287&lt;&gt;"",NETWORKDAYS($L287,$M287,休日!$B$4:$B$306),"")</f>
        <v/>
      </c>
      <c r="Q287" s="32">
        <v>0</v>
      </c>
      <c r="R287" s="34" t="str">
        <f t="shared" ca="1" si="63"/>
        <v/>
      </c>
      <c r="S287" s="35"/>
      <c r="T287" s="35">
        <f t="shared" si="64"/>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8"/>
        <v>E213</v>
      </c>
      <c r="C288" s="41">
        <f>IF(AND($D288&lt;&gt;"",$D288&lt;&gt;"○"),MAX($C$3:$C287)+1,$C287)</f>
        <v>6</v>
      </c>
      <c r="D288" s="30"/>
      <c r="E288" s="31" t="str">
        <f ca="1">IF(AND($F288&lt;&gt;"",$D287&lt;&gt;""),1,IF($F288&lt;&gt;"",MAX(INDIRECT($B288):$E287)+1,""))</f>
        <v/>
      </c>
      <c r="F288" s="32"/>
      <c r="G288" s="32" t="str">
        <f t="shared" si="62"/>
        <v/>
      </c>
      <c r="H288" s="32"/>
      <c r="I288" s="32"/>
      <c r="J288" s="32"/>
      <c r="K288" s="32"/>
      <c r="L288" s="33"/>
      <c r="M288" s="33"/>
      <c r="N288" s="33"/>
      <c r="O288" s="33"/>
      <c r="P288" s="32" t="str">
        <f>IF($L288&lt;&gt;"",NETWORKDAYS($L288,$M288,休日!$B$4:$B$306),"")</f>
        <v/>
      </c>
      <c r="Q288" s="32">
        <v>0</v>
      </c>
      <c r="R288" s="34" t="str">
        <f t="shared" ca="1" si="63"/>
        <v/>
      </c>
      <c r="S288" s="35"/>
      <c r="T288" s="35">
        <f t="shared" si="64"/>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8"/>
        <v>E213</v>
      </c>
      <c r="C289" s="41">
        <f>IF(AND($D289&lt;&gt;"",$D289&lt;&gt;"○"),MAX($C$3:$C288)+1,$C288)</f>
        <v>6</v>
      </c>
      <c r="D289" s="30"/>
      <c r="E289" s="31" t="str">
        <f ca="1">IF(AND($F289&lt;&gt;"",$D288&lt;&gt;""),1,IF($F289&lt;&gt;"",MAX(INDIRECT($B289):$E288)+1,""))</f>
        <v/>
      </c>
      <c r="F289" s="32"/>
      <c r="G289" s="32" t="str">
        <f t="shared" si="62"/>
        <v/>
      </c>
      <c r="H289" s="32"/>
      <c r="I289" s="32"/>
      <c r="J289" s="32"/>
      <c r="K289" s="32"/>
      <c r="L289" s="33"/>
      <c r="M289" s="33"/>
      <c r="N289" s="33"/>
      <c r="O289" s="33"/>
      <c r="P289" s="32" t="str">
        <f>IF($L289&lt;&gt;"",NETWORKDAYS($L289,$M289,休日!$B$4:$B$306),"")</f>
        <v/>
      </c>
      <c r="Q289" s="32">
        <v>0</v>
      </c>
      <c r="R289" s="34" t="str">
        <f t="shared" ref="R289" ca="1" si="65">IF(OR(AND($N289="",$L289&lt;&gt;"",$L289&lt;=$U$1),AND($M289&lt;&gt;"",Q289&lt;100,$M289&lt;=$U$1)),"遅延","")</f>
        <v/>
      </c>
      <c r="S289" s="35"/>
      <c r="T289" s="35">
        <f t="shared" si="64"/>
        <v>0</v>
      </c>
      <c r="U289" s="36"/>
      <c r="V289" s="54"/>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8"/>
        <v>E213</v>
      </c>
      <c r="C290" s="41">
        <f>IF(AND($D290&lt;&gt;"",$D290&lt;&gt;"○"),MAX($C$3:$C289)+1,$C289)</f>
        <v>6</v>
      </c>
      <c r="D290" s="30"/>
      <c r="E290" s="31" t="str">
        <f ca="1">IF(AND($F290&lt;&gt;"",$D289&lt;&gt;""),1,IF($F290&lt;&gt;"",MAX(INDIRECT($B290):$E289)+1,""))</f>
        <v/>
      </c>
      <c r="F290" s="32"/>
      <c r="G290" s="32" t="str">
        <f t="shared" si="62"/>
        <v/>
      </c>
      <c r="H290" s="32"/>
      <c r="I290" s="32"/>
      <c r="J290" s="32"/>
      <c r="K290" s="32"/>
      <c r="L290" s="33"/>
      <c r="M290" s="33"/>
      <c r="N290" s="33"/>
      <c r="O290" s="33"/>
      <c r="P290" s="32" t="str">
        <f>IF($L290&lt;&gt;"",NETWORKDAYS($L290,$M290,休日!$B$4:$B$306),"")</f>
        <v/>
      </c>
      <c r="Q290" s="32">
        <v>0</v>
      </c>
      <c r="R290" s="34" t="str">
        <f t="shared" ca="1" si="63"/>
        <v/>
      </c>
      <c r="S290" s="35"/>
      <c r="T290" s="35">
        <f t="shared" si="64"/>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8"/>
        <v>E213</v>
      </c>
      <c r="C291" s="41">
        <f>IF(AND($D291&lt;&gt;"",$D291&lt;&gt;"○"),MAX($C$3:$C290)+1,$C290)</f>
        <v>6</v>
      </c>
      <c r="D291" s="30"/>
      <c r="E291" s="31" t="str">
        <f ca="1">IF(AND($F291&lt;&gt;"",$D290&lt;&gt;""),1,IF($F291&lt;&gt;"",MAX(INDIRECT($B291):$E290)+1,""))</f>
        <v/>
      </c>
      <c r="F291" s="32"/>
      <c r="G291" s="32" t="str">
        <f t="shared" si="62"/>
        <v/>
      </c>
      <c r="H291" s="32"/>
      <c r="I291" s="32"/>
      <c r="J291" s="32"/>
      <c r="K291" s="32"/>
      <c r="L291" s="33"/>
      <c r="M291" s="33"/>
      <c r="N291" s="33"/>
      <c r="O291" s="33"/>
      <c r="P291" s="32" t="str">
        <f>IF($L291&lt;&gt;"",NETWORKDAYS($L291,$M291,休日!$B$4:$B$306),"")</f>
        <v/>
      </c>
      <c r="Q291" s="32">
        <v>0</v>
      </c>
      <c r="R291" s="34" t="str">
        <f t="shared" ca="1" si="63"/>
        <v/>
      </c>
      <c r="S291" s="35"/>
      <c r="T291" s="35">
        <f t="shared" si="64"/>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58"/>
        <v>E213</v>
      </c>
      <c r="C292" s="41">
        <f>IF(AND($D292&lt;&gt;"",$D292&lt;&gt;"○"),MAX($C$3:$C291)+1,$C291)</f>
        <v>6</v>
      </c>
      <c r="D292" s="30"/>
      <c r="E292" s="31" t="str">
        <f ca="1">IF(AND($F292&lt;&gt;"",$D291&lt;&gt;""),1,IF($F292&lt;&gt;"",MAX(INDIRECT($B292):$E291)+1,""))</f>
        <v/>
      </c>
      <c r="F292" s="32"/>
      <c r="G292" s="32" t="str">
        <f t="shared" si="62"/>
        <v/>
      </c>
      <c r="H292" s="32"/>
      <c r="I292" s="32"/>
      <c r="J292" s="32"/>
      <c r="K292" s="32"/>
      <c r="L292" s="33"/>
      <c r="M292" s="33"/>
      <c r="N292" s="33"/>
      <c r="O292" s="33"/>
      <c r="P292" s="32" t="str">
        <f>IF($L292&lt;&gt;"",NETWORKDAYS($L292,$M292,休日!$B$4:$B$306),"")</f>
        <v/>
      </c>
      <c r="Q292" s="32">
        <v>0</v>
      </c>
      <c r="R292" s="34" t="str">
        <f t="shared" ca="1" si="63"/>
        <v/>
      </c>
      <c r="S292" s="35"/>
      <c r="T292" s="35">
        <f t="shared" si="64"/>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58"/>
        <v>E213</v>
      </c>
      <c r="C293" s="41">
        <f>IF(AND($D293&lt;&gt;"",$D293&lt;&gt;"○"),MAX($C$3:$C292)+1,$C292)</f>
        <v>6</v>
      </c>
      <c r="D293" s="30"/>
      <c r="E293" s="31" t="str">
        <f ca="1">IF(AND($F293&lt;&gt;"",$D292&lt;&gt;""),1,IF($F293&lt;&gt;"",MAX(INDIRECT($B293):$E292)+1,""))</f>
        <v/>
      </c>
      <c r="F293" s="32"/>
      <c r="G293" s="32" t="str">
        <f t="shared" si="62"/>
        <v/>
      </c>
      <c r="H293" s="32"/>
      <c r="I293" s="32"/>
      <c r="J293" s="32"/>
      <c r="K293" s="32"/>
      <c r="L293" s="33"/>
      <c r="M293" s="33"/>
      <c r="N293" s="33"/>
      <c r="O293" s="33"/>
      <c r="P293" s="32" t="str">
        <f>IF($L293&lt;&gt;"",NETWORKDAYS($L293,$M293,休日!$B$4:$B$306),"")</f>
        <v/>
      </c>
      <c r="Q293" s="32">
        <v>0</v>
      </c>
      <c r="R293" s="34" t="str">
        <f t="shared" ca="1" si="63"/>
        <v/>
      </c>
      <c r="S293" s="35"/>
      <c r="T293" s="35">
        <f t="shared" si="64"/>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58"/>
        <v>E213</v>
      </c>
      <c r="C294" s="41">
        <f>IF(AND($D294&lt;&gt;"",$D294&lt;&gt;"○"),MAX($C$3:$C293)+1,$C293)</f>
        <v>6</v>
      </c>
      <c r="D294" s="30"/>
      <c r="E294" s="31" t="str">
        <f ca="1">IF(AND($F294&lt;&gt;"",$D293&lt;&gt;""),1,IF($F294&lt;&gt;"",MAX(INDIRECT($B294):$E293)+1,""))</f>
        <v/>
      </c>
      <c r="F294" s="32"/>
      <c r="G294" s="32" t="str">
        <f t="shared" si="62"/>
        <v/>
      </c>
      <c r="H294" s="32"/>
      <c r="I294" s="32"/>
      <c r="J294" s="32"/>
      <c r="K294" s="32"/>
      <c r="L294" s="33"/>
      <c r="M294" s="33"/>
      <c r="N294" s="33"/>
      <c r="O294" s="33"/>
      <c r="P294" s="32" t="str">
        <f>IF($L294&lt;&gt;"",NETWORKDAYS($L294,$M294,休日!$B$4:$B$306),"")</f>
        <v/>
      </c>
      <c r="Q294" s="32">
        <v>0</v>
      </c>
      <c r="R294" s="34" t="str">
        <f t="shared" ca="1" si="63"/>
        <v/>
      </c>
      <c r="S294" s="35"/>
      <c r="T294" s="35">
        <f t="shared" si="64"/>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si="58"/>
        <v>E213</v>
      </c>
      <c r="C295" s="41">
        <f>IF(AND($D295&lt;&gt;"",$D295&lt;&gt;"○"),MAX($C$3:$C294)+1,$C294)</f>
        <v>6</v>
      </c>
      <c r="D295" s="30"/>
      <c r="E295" s="31" t="str">
        <f ca="1">IF(AND($F295&lt;&gt;"",$D294&lt;&gt;""),1,IF($F295&lt;&gt;"",MAX(INDIRECT($B295):$E294)+1,""))</f>
        <v/>
      </c>
      <c r="F295" s="32"/>
      <c r="G295" s="32" t="str">
        <f t="shared" si="62"/>
        <v/>
      </c>
      <c r="H295" s="32"/>
      <c r="I295" s="32"/>
      <c r="J295" s="32"/>
      <c r="K295" s="32"/>
      <c r="L295" s="33"/>
      <c r="M295" s="33"/>
      <c r="N295" s="33"/>
      <c r="O295" s="33"/>
      <c r="P295" s="32" t="str">
        <f>IF($L295&lt;&gt;"",NETWORKDAYS($L295,$M295,休日!$B$4:$B$306),"")</f>
        <v/>
      </c>
      <c r="Q295" s="32">
        <v>0</v>
      </c>
      <c r="R295" s="34" t="str">
        <f t="shared" ca="1" si="63"/>
        <v/>
      </c>
      <c r="S295" s="35"/>
      <c r="T295" s="35">
        <f t="shared" si="64"/>
        <v>0</v>
      </c>
      <c r="U295" s="36"/>
      <c r="V295" s="25"/>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58"/>
        <v>E213</v>
      </c>
      <c r="C296" s="41">
        <f>IF(AND($D296&lt;&gt;"",$D296&lt;&gt;"○"),MAX($C$3:$C295)+1,$C295)</f>
        <v>6</v>
      </c>
      <c r="D296" s="30"/>
      <c r="E296" s="31" t="str">
        <f ca="1">IF(AND($F296&lt;&gt;"",$D295&lt;&gt;""),1,IF($F296&lt;&gt;"",MAX(INDIRECT($B296):$E295)+1,""))</f>
        <v/>
      </c>
      <c r="F296" s="32"/>
      <c r="G296" s="32" t="str">
        <f t="shared" si="62"/>
        <v/>
      </c>
      <c r="H296" s="32"/>
      <c r="I296" s="32"/>
      <c r="J296" s="32"/>
      <c r="K296" s="32"/>
      <c r="L296" s="33"/>
      <c r="M296" s="33"/>
      <c r="N296" s="33"/>
      <c r="O296" s="33"/>
      <c r="P296" s="32" t="str">
        <f>IF($L296&lt;&gt;"",NETWORKDAYS($L296,$M296,休日!$B$4:$B$306),"")</f>
        <v/>
      </c>
      <c r="Q296" s="32">
        <v>0</v>
      </c>
      <c r="R296" s="34" t="str">
        <f t="shared" ca="1" si="63"/>
        <v/>
      </c>
      <c r="S296" s="35"/>
      <c r="T296" s="35">
        <f t="shared" si="64"/>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58"/>
        <v>E213</v>
      </c>
      <c r="C297" s="41">
        <f>IF(AND($D297&lt;&gt;"",$D297&lt;&gt;"○"),MAX($C$3:$C296)+1,$C296)</f>
        <v>6</v>
      </c>
      <c r="D297" s="30"/>
      <c r="E297" s="31" t="str">
        <f ca="1">IF(AND($F297&lt;&gt;"",$D296&lt;&gt;""),1,IF($F297&lt;&gt;"",MAX(INDIRECT($B297):$E296)+1,""))</f>
        <v/>
      </c>
      <c r="F297" s="32"/>
      <c r="G297" s="32" t="str">
        <f t="shared" si="62"/>
        <v/>
      </c>
      <c r="H297" s="32"/>
      <c r="I297" s="32"/>
      <c r="J297" s="32"/>
      <c r="K297" s="32"/>
      <c r="L297" s="33"/>
      <c r="M297" s="33"/>
      <c r="N297" s="33"/>
      <c r="O297" s="33"/>
      <c r="P297" s="32" t="str">
        <f>IF($L297&lt;&gt;"",NETWORKDAYS($L297,$M297,休日!$B$4:$B$306),"")</f>
        <v/>
      </c>
      <c r="Q297" s="32">
        <v>0</v>
      </c>
      <c r="R297" s="34" t="str">
        <f t="shared" ref="R297" ca="1" si="66">IF(OR(AND($N297="",$L297&lt;&gt;"",$L297&lt;=$U$1),AND($M297&lt;&gt;"",Q297&lt;100,$M297&lt;=$U$1)),"遅延","")</f>
        <v/>
      </c>
      <c r="S297" s="35"/>
      <c r="T297" s="35">
        <f t="shared" si="64"/>
        <v>0</v>
      </c>
      <c r="U297" s="36"/>
      <c r="V297" s="54"/>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58"/>
        <v>E213</v>
      </c>
      <c r="C298" s="41">
        <f>IF(AND($D298&lt;&gt;"",$D298&lt;&gt;"○"),MAX($C$3:$C297)+1,$C297)</f>
        <v>6</v>
      </c>
      <c r="D298" s="30"/>
      <c r="E298" s="31" t="str">
        <f ca="1">IF(AND($F298&lt;&gt;"",$D297&lt;&gt;""),1,IF($F298&lt;&gt;"",MAX(INDIRECT($B298):$E297)+1,""))</f>
        <v/>
      </c>
      <c r="F298" s="32"/>
      <c r="G298" s="32" t="str">
        <f t="shared" si="62"/>
        <v/>
      </c>
      <c r="H298" s="32"/>
      <c r="I298" s="32"/>
      <c r="J298" s="32"/>
      <c r="K298" s="32"/>
      <c r="L298" s="33"/>
      <c r="M298" s="33"/>
      <c r="N298" s="33"/>
      <c r="O298" s="33"/>
      <c r="P298" s="32" t="str">
        <f>IF($L298&lt;&gt;"",NETWORKDAYS($L298,$M298,休日!$B$4:$B$306),"")</f>
        <v/>
      </c>
      <c r="Q298" s="32">
        <v>0</v>
      </c>
      <c r="R298" s="34" t="str">
        <f t="shared" ca="1" si="63"/>
        <v/>
      </c>
      <c r="S298" s="35"/>
      <c r="T298" s="35">
        <f t="shared" si="64"/>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58"/>
        <v>E213</v>
      </c>
      <c r="C299" s="41">
        <f>IF(AND($D299&lt;&gt;"",$D299&lt;&gt;"○"),MAX($C$3:$C298)+1,$C298)</f>
        <v>6</v>
      </c>
      <c r="D299" s="30"/>
      <c r="E299" s="31" t="str">
        <f ca="1">IF(AND($F299&lt;&gt;"",$D298&lt;&gt;""),1,IF($F299&lt;&gt;"",MAX(INDIRECT($B299):$E298)+1,""))</f>
        <v/>
      </c>
      <c r="F299" s="32"/>
      <c r="G299" s="32" t="str">
        <f t="shared" si="62"/>
        <v/>
      </c>
      <c r="H299" s="32"/>
      <c r="I299" s="32"/>
      <c r="J299" s="32"/>
      <c r="K299" s="32"/>
      <c r="L299" s="33"/>
      <c r="M299" s="33"/>
      <c r="N299" s="33"/>
      <c r="O299" s="33"/>
      <c r="P299" s="32" t="str">
        <f>IF($L299&lt;&gt;"",NETWORKDAYS($L299,$M299,休日!$B$4:$B$306),"")</f>
        <v/>
      </c>
      <c r="Q299" s="32">
        <v>0</v>
      </c>
      <c r="R299" s="34" t="str">
        <f t="shared" ca="1" si="63"/>
        <v/>
      </c>
      <c r="S299" s="35"/>
      <c r="T299" s="35">
        <f t="shared" si="64"/>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58"/>
        <v>E213</v>
      </c>
      <c r="C300" s="41">
        <f>IF(AND($D300&lt;&gt;"",$D300&lt;&gt;"○"),MAX($C$3:$C299)+1,$C299)</f>
        <v>6</v>
      </c>
      <c r="D300" s="30"/>
      <c r="E300" s="31" t="str">
        <f ca="1">IF(AND($F300&lt;&gt;"",$D299&lt;&gt;""),1,IF($F300&lt;&gt;"",MAX(INDIRECT($B300):$E299)+1,""))</f>
        <v/>
      </c>
      <c r="F300" s="32"/>
      <c r="G300" s="32" t="str">
        <f t="shared" si="62"/>
        <v/>
      </c>
      <c r="H300" s="32"/>
      <c r="I300" s="32"/>
      <c r="J300" s="32"/>
      <c r="K300" s="32"/>
      <c r="L300" s="33"/>
      <c r="M300" s="33"/>
      <c r="N300" s="33"/>
      <c r="O300" s="33"/>
      <c r="P300" s="32" t="str">
        <f>IF($L300&lt;&gt;"",NETWORKDAYS($L300,$M300,休日!$B$4:$B$306),"")</f>
        <v/>
      </c>
      <c r="Q300" s="32">
        <v>0</v>
      </c>
      <c r="R300" s="34" t="str">
        <f t="shared" ca="1" si="63"/>
        <v/>
      </c>
      <c r="S300" s="35"/>
      <c r="T300" s="35">
        <f t="shared" si="64"/>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58"/>
        <v>E213</v>
      </c>
      <c r="C301" s="41">
        <f>IF(AND($D301&lt;&gt;"",$D301&lt;&gt;"○"),MAX($C$3:$C300)+1,$C300)</f>
        <v>6</v>
      </c>
      <c r="D301" s="30"/>
      <c r="E301" s="31" t="str">
        <f ca="1">IF(AND($F301&lt;&gt;"",$D300&lt;&gt;""),1,IF($F301&lt;&gt;"",MAX(INDIRECT($B301):$E300)+1,""))</f>
        <v/>
      </c>
      <c r="F301" s="32"/>
      <c r="G301" s="32" t="str">
        <f t="shared" si="62"/>
        <v/>
      </c>
      <c r="H301" s="32"/>
      <c r="I301" s="32"/>
      <c r="J301" s="32"/>
      <c r="K301" s="32"/>
      <c r="L301" s="33"/>
      <c r="M301" s="33"/>
      <c r="N301" s="33"/>
      <c r="O301" s="33"/>
      <c r="P301" s="32" t="str">
        <f>IF($L301&lt;&gt;"",NETWORKDAYS($L301,$M301,休日!$B$4:$B$306),"")</f>
        <v/>
      </c>
      <c r="Q301" s="32">
        <v>0</v>
      </c>
      <c r="R301" s="34" t="str">
        <f t="shared" ca="1" si="63"/>
        <v/>
      </c>
      <c r="S301" s="35"/>
      <c r="T301" s="35">
        <f t="shared" si="64"/>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58"/>
        <v>E213</v>
      </c>
      <c r="C302" s="41">
        <f>IF(AND($D302&lt;&gt;"",$D302&lt;&gt;"○"),MAX($C$3:$C301)+1,$C301)</f>
        <v>6</v>
      </c>
      <c r="D302" s="30"/>
      <c r="E302" s="31" t="str">
        <f ca="1">IF(AND($F302&lt;&gt;"",$D301&lt;&gt;""),1,IF($F302&lt;&gt;"",MAX(INDIRECT($B302):$E301)+1,""))</f>
        <v/>
      </c>
      <c r="F302" s="32"/>
      <c r="G302" s="32" t="str">
        <f t="shared" si="62"/>
        <v/>
      </c>
      <c r="H302" s="32"/>
      <c r="I302" s="32"/>
      <c r="J302" s="32"/>
      <c r="K302" s="32"/>
      <c r="L302" s="33"/>
      <c r="M302" s="33"/>
      <c r="N302" s="33"/>
      <c r="O302" s="33"/>
      <c r="P302" s="32" t="str">
        <f>IF($L302&lt;&gt;"",NETWORKDAYS($L302,$M302,休日!$B$4:$B$306),"")</f>
        <v/>
      </c>
      <c r="Q302" s="32">
        <v>0</v>
      </c>
      <c r="R302" s="34" t="str">
        <f t="shared" ca="1" si="63"/>
        <v/>
      </c>
      <c r="S302" s="35"/>
      <c r="T302" s="35">
        <f t="shared" si="64"/>
        <v>0</v>
      </c>
      <c r="U302" s="36"/>
      <c r="V302" s="25"/>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58"/>
        <v>E213</v>
      </c>
      <c r="C303" s="41">
        <f>IF(AND($D303&lt;&gt;"",$D303&lt;&gt;"○"),MAX($C$3:$C302)+1,$C302)</f>
        <v>6</v>
      </c>
      <c r="D303" s="30"/>
      <c r="E303" s="31" t="str">
        <f ca="1">IF(AND($F303&lt;&gt;"",$D302&lt;&gt;""),1,IF($F303&lt;&gt;"",MAX(INDIRECT($B303):$E302)+1,""))</f>
        <v/>
      </c>
      <c r="F303" s="32"/>
      <c r="G303" s="32" t="str">
        <f t="shared" si="62"/>
        <v/>
      </c>
      <c r="H303" s="32"/>
      <c r="I303" s="32"/>
      <c r="J303" s="32"/>
      <c r="K303" s="32"/>
      <c r="L303" s="33"/>
      <c r="M303" s="33"/>
      <c r="N303" s="33"/>
      <c r="O303" s="33"/>
      <c r="P303" s="32" t="str">
        <f>IF($L303&lt;&gt;"",NETWORKDAYS($L303,$M303,休日!$B$4:$B$306),"")</f>
        <v/>
      </c>
      <c r="Q303" s="32">
        <v>0</v>
      </c>
      <c r="R303" s="34" t="str">
        <f t="shared" ca="1" si="63"/>
        <v/>
      </c>
      <c r="S303" s="35"/>
      <c r="T303" s="35">
        <f t="shared" si="64"/>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58"/>
        <v>E213</v>
      </c>
      <c r="C304" s="41">
        <f>IF(AND($D304&lt;&gt;"",$D304&lt;&gt;"○"),MAX($C$3:$C303)+1,$C303)</f>
        <v>6</v>
      </c>
      <c r="D304" s="30"/>
      <c r="E304" s="31" t="str">
        <f ca="1">IF(AND($F304&lt;&gt;"",$D303&lt;&gt;""),1,IF($F304&lt;&gt;"",MAX(INDIRECT($B304):$E303)+1,""))</f>
        <v/>
      </c>
      <c r="F304" s="32"/>
      <c r="G304" s="32" t="str">
        <f t="shared" si="62"/>
        <v/>
      </c>
      <c r="H304" s="32"/>
      <c r="I304" s="32"/>
      <c r="J304" s="32"/>
      <c r="K304" s="32"/>
      <c r="L304" s="33"/>
      <c r="M304" s="33"/>
      <c r="N304" s="33"/>
      <c r="O304" s="33"/>
      <c r="P304" s="32" t="str">
        <f>IF($L304&lt;&gt;"",NETWORKDAYS($L304,$M304,休日!$B$4:$B$306),"")</f>
        <v/>
      </c>
      <c r="Q304" s="32">
        <v>0</v>
      </c>
      <c r="R304" s="34" t="str">
        <f t="shared" ca="1" si="63"/>
        <v/>
      </c>
      <c r="S304" s="35"/>
      <c r="T304" s="35">
        <f t="shared" si="64"/>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58"/>
        <v>E213</v>
      </c>
      <c r="C305" s="41">
        <f>IF(AND($D305&lt;&gt;"",$D305&lt;&gt;"○"),MAX($C$3:$C304)+1,$C304)</f>
        <v>6</v>
      </c>
      <c r="D305" s="30"/>
      <c r="E305" s="31" t="str">
        <f ca="1">IF(AND($F305&lt;&gt;"",$D304&lt;&gt;""),1,IF($F305&lt;&gt;"",MAX(INDIRECT($B305):$E304)+1,""))</f>
        <v/>
      </c>
      <c r="F305" s="32"/>
      <c r="G305" s="32" t="str">
        <f t="shared" si="62"/>
        <v/>
      </c>
      <c r="H305" s="32"/>
      <c r="I305" s="32"/>
      <c r="J305" s="32"/>
      <c r="K305" s="32"/>
      <c r="L305" s="33"/>
      <c r="M305" s="33"/>
      <c r="N305" s="33"/>
      <c r="O305" s="33"/>
      <c r="P305" s="32" t="str">
        <f>IF($L305&lt;&gt;"",NETWORKDAYS($L305,$M305,休日!$B$4:$B$306),"")</f>
        <v/>
      </c>
      <c r="Q305" s="32">
        <v>0</v>
      </c>
      <c r="R305" s="34" t="str">
        <f t="shared" ca="1" si="63"/>
        <v/>
      </c>
      <c r="S305" s="35"/>
      <c r="T305" s="35">
        <f t="shared" si="64"/>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58"/>
        <v>E213</v>
      </c>
      <c r="C306" s="41">
        <f>IF(AND($D306&lt;&gt;"",$D306&lt;&gt;"○"),MAX($C$3:$C305)+1,$C305)</f>
        <v>6</v>
      </c>
      <c r="D306" s="30"/>
      <c r="E306" s="31" t="str">
        <f ca="1">IF(AND($F306&lt;&gt;"",$D305&lt;&gt;""),1,IF($F306&lt;&gt;"",MAX(INDIRECT($B306):$E305)+1,""))</f>
        <v/>
      </c>
      <c r="F306" s="32"/>
      <c r="G306" s="32" t="str">
        <f t="shared" si="62"/>
        <v/>
      </c>
      <c r="H306" s="32"/>
      <c r="I306" s="32"/>
      <c r="J306" s="32"/>
      <c r="K306" s="32"/>
      <c r="L306" s="33"/>
      <c r="M306" s="33"/>
      <c r="N306" s="33"/>
      <c r="O306" s="33"/>
      <c r="P306" s="32" t="str">
        <f>IF($L306&lt;&gt;"",NETWORKDAYS($L306,$M306,休日!$B$4:$B$306),"")</f>
        <v/>
      </c>
      <c r="Q306" s="32">
        <v>0</v>
      </c>
      <c r="R306" s="34" t="str">
        <f t="shared" ca="1" si="63"/>
        <v/>
      </c>
      <c r="S306" s="35"/>
      <c r="T306" s="35">
        <f t="shared" si="64"/>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ref="B307:B341" si="67">IF(AND($D307&lt;&gt;"",$F307=""),"E"&amp;ROW(),$B306)</f>
        <v>E213</v>
      </c>
      <c r="C307" s="41">
        <f>IF(AND($D307&lt;&gt;"",$D307&lt;&gt;"○"),MAX($C$3:$C306)+1,$C306)</f>
        <v>6</v>
      </c>
      <c r="D307" s="30"/>
      <c r="E307" s="31" t="str">
        <f ca="1">IF(AND($F307&lt;&gt;"",$D306&lt;&gt;""),1,IF($F307&lt;&gt;"",MAX(INDIRECT($B307):$E306)+1,""))</f>
        <v/>
      </c>
      <c r="F307" s="32"/>
      <c r="G307" s="32" t="str">
        <f t="shared" si="62"/>
        <v/>
      </c>
      <c r="H307" s="32"/>
      <c r="I307" s="32"/>
      <c r="J307" s="32"/>
      <c r="K307" s="32"/>
      <c r="L307" s="33"/>
      <c r="M307" s="33"/>
      <c r="N307" s="33"/>
      <c r="O307" s="33"/>
      <c r="P307" s="32" t="str">
        <f>IF($L307&lt;&gt;"",NETWORKDAYS($L307,$M307,休日!$B$4:$B$306),"")</f>
        <v/>
      </c>
      <c r="Q307" s="32">
        <v>0</v>
      </c>
      <c r="R307" s="34" t="str">
        <f t="shared" ref="R307" ca="1" si="68">IF(OR(AND($N307="",$L307&lt;&gt;"",$L307&lt;=$U$1),AND($M307&lt;&gt;"",Q307&lt;100,$M307&lt;=$U$1)),"遅延","")</f>
        <v/>
      </c>
      <c r="S307" s="35"/>
      <c r="T307" s="35">
        <f t="shared" si="64"/>
        <v>0</v>
      </c>
      <c r="U307" s="36"/>
      <c r="V307" s="54"/>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7"/>
        <v>E213</v>
      </c>
      <c r="C308" s="41">
        <f>IF(AND($D308&lt;&gt;"",$D308&lt;&gt;"○"),MAX($C$3:$C307)+1,$C307)</f>
        <v>6</v>
      </c>
      <c r="D308" s="30"/>
      <c r="E308" s="31" t="str">
        <f ca="1">IF(AND($F308&lt;&gt;"",$D307&lt;&gt;""),1,IF($F308&lt;&gt;"",MAX(INDIRECT($B308):$E307)+1,""))</f>
        <v/>
      </c>
      <c r="F308" s="32"/>
      <c r="G308" s="32" t="str">
        <f t="shared" si="62"/>
        <v/>
      </c>
      <c r="H308" s="32"/>
      <c r="I308" s="32"/>
      <c r="J308" s="32"/>
      <c r="K308" s="32"/>
      <c r="L308" s="33"/>
      <c r="M308" s="33"/>
      <c r="N308" s="33"/>
      <c r="O308" s="33"/>
      <c r="P308" s="32" t="str">
        <f>IF($L308&lt;&gt;"",NETWORKDAYS($L308,$M308,休日!$B$4:$B$306),"")</f>
        <v/>
      </c>
      <c r="Q308" s="32">
        <v>0</v>
      </c>
      <c r="R308" s="34" t="str">
        <f t="shared" ca="1" si="63"/>
        <v/>
      </c>
      <c r="S308" s="35"/>
      <c r="T308" s="35">
        <f t="shared" si="64"/>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7"/>
        <v>E213</v>
      </c>
      <c r="C309" s="41">
        <f>IF(AND($D309&lt;&gt;"",$D309&lt;&gt;"○"),MAX($C$3:$C308)+1,$C308)</f>
        <v>6</v>
      </c>
      <c r="D309" s="30"/>
      <c r="E309" s="31" t="str">
        <f ca="1">IF(AND($F309&lt;&gt;"",$D308&lt;&gt;""),1,IF($F309&lt;&gt;"",MAX(INDIRECT($B309):$E308)+1,""))</f>
        <v/>
      </c>
      <c r="F309" s="32"/>
      <c r="G309" s="32" t="str">
        <f t="shared" si="62"/>
        <v/>
      </c>
      <c r="H309" s="32"/>
      <c r="I309" s="32"/>
      <c r="J309" s="32"/>
      <c r="K309" s="32"/>
      <c r="L309" s="33"/>
      <c r="M309" s="33"/>
      <c r="N309" s="33"/>
      <c r="O309" s="33"/>
      <c r="P309" s="32" t="str">
        <f>IF($L309&lt;&gt;"",NETWORKDAYS($L309,$M309,休日!$B$4:$B$306),"")</f>
        <v/>
      </c>
      <c r="Q309" s="32">
        <v>0</v>
      </c>
      <c r="R309" s="34" t="str">
        <f t="shared" ca="1" si="63"/>
        <v/>
      </c>
      <c r="S309" s="35"/>
      <c r="T309" s="35">
        <f t="shared" si="64"/>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7"/>
        <v>E213</v>
      </c>
      <c r="C310" s="41">
        <f>IF(AND($D310&lt;&gt;"",$D310&lt;&gt;"○"),MAX($C$3:$C309)+1,$C309)</f>
        <v>6</v>
      </c>
      <c r="D310" s="30"/>
      <c r="E310" s="31" t="str">
        <f ca="1">IF(AND($F310&lt;&gt;"",$D309&lt;&gt;""),1,IF($F310&lt;&gt;"",MAX(INDIRECT($B310):$E309)+1,""))</f>
        <v/>
      </c>
      <c r="F310" s="32"/>
      <c r="G310" s="32" t="str">
        <f t="shared" si="62"/>
        <v/>
      </c>
      <c r="H310" s="32"/>
      <c r="I310" s="32"/>
      <c r="J310" s="32"/>
      <c r="K310" s="32"/>
      <c r="L310" s="33"/>
      <c r="M310" s="33"/>
      <c r="N310" s="33"/>
      <c r="O310" s="33"/>
      <c r="P310" s="32" t="str">
        <f>IF($L310&lt;&gt;"",NETWORKDAYS($L310,$M310,休日!$B$4:$B$306),"")</f>
        <v/>
      </c>
      <c r="Q310" s="32">
        <v>0</v>
      </c>
      <c r="R310" s="34" t="str">
        <f t="shared" ca="1" si="63"/>
        <v/>
      </c>
      <c r="S310" s="35"/>
      <c r="T310" s="35">
        <f t="shared" si="64"/>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7"/>
        <v>E213</v>
      </c>
      <c r="C311" s="41">
        <f>IF(AND($D311&lt;&gt;"",$D311&lt;&gt;"○"),MAX($C$3:$C310)+1,$C310)</f>
        <v>6</v>
      </c>
      <c r="D311" s="30"/>
      <c r="E311" s="31" t="str">
        <f ca="1">IF(AND($F311&lt;&gt;"",$D310&lt;&gt;""),1,IF($F311&lt;&gt;"",MAX(INDIRECT($B311):$E310)+1,""))</f>
        <v/>
      </c>
      <c r="F311" s="32"/>
      <c r="G311" s="32" t="str">
        <f t="shared" ref="G311:G341" si="69">IF($H311="","",IF($G310="",1,$G310+1))</f>
        <v/>
      </c>
      <c r="H311" s="32"/>
      <c r="I311" s="32"/>
      <c r="J311" s="32"/>
      <c r="K311" s="32"/>
      <c r="L311" s="33"/>
      <c r="M311" s="33"/>
      <c r="N311" s="33"/>
      <c r="O311" s="33"/>
      <c r="P311" s="32" t="str">
        <f>IF($L311&lt;&gt;"",NETWORKDAYS($L311,$M311,休日!$B$4:$B$306),"")</f>
        <v/>
      </c>
      <c r="Q311" s="32">
        <v>0</v>
      </c>
      <c r="R311" s="34" t="str">
        <f t="shared" ca="1" si="63"/>
        <v/>
      </c>
      <c r="S311" s="35"/>
      <c r="T311" s="35">
        <f t="shared" si="64"/>
        <v>0</v>
      </c>
      <c r="U311" s="36"/>
      <c r="V311" s="25"/>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7"/>
        <v>E213</v>
      </c>
      <c r="C312" s="41">
        <f>IF(AND($D312&lt;&gt;"",$D312&lt;&gt;"○"),MAX($C$3:$C311)+1,$C311)</f>
        <v>6</v>
      </c>
      <c r="D312" s="30"/>
      <c r="E312" s="31" t="str">
        <f ca="1">IF(AND($F312&lt;&gt;"",$D311&lt;&gt;""),1,IF($F312&lt;&gt;"",MAX(INDIRECT($B312):$E311)+1,""))</f>
        <v/>
      </c>
      <c r="F312" s="32"/>
      <c r="G312" s="32" t="str">
        <f t="shared" si="69"/>
        <v/>
      </c>
      <c r="H312" s="32"/>
      <c r="I312" s="32"/>
      <c r="J312" s="32"/>
      <c r="K312" s="32"/>
      <c r="L312" s="33"/>
      <c r="M312" s="33"/>
      <c r="N312" s="33"/>
      <c r="O312" s="33"/>
      <c r="P312" s="32" t="str">
        <f>IF($L312&lt;&gt;"",NETWORKDAYS($L312,$M312,休日!$B$4:$B$306),"")</f>
        <v/>
      </c>
      <c r="Q312" s="32">
        <v>0</v>
      </c>
      <c r="R312" s="34" t="str">
        <f t="shared" ca="1" si="63"/>
        <v/>
      </c>
      <c r="S312" s="35"/>
      <c r="T312" s="35">
        <f t="shared" si="64"/>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7"/>
        <v>E213</v>
      </c>
      <c r="C313" s="41">
        <f>IF(AND($D313&lt;&gt;"",$D313&lt;&gt;"○"),MAX($C$3:$C312)+1,$C312)</f>
        <v>6</v>
      </c>
      <c r="D313" s="30"/>
      <c r="E313" s="31" t="str">
        <f ca="1">IF(AND($F313&lt;&gt;"",$D312&lt;&gt;""),1,IF($F313&lt;&gt;"",MAX(INDIRECT($B313):$E312)+1,""))</f>
        <v/>
      </c>
      <c r="F313" s="32"/>
      <c r="G313" s="32" t="str">
        <f t="shared" si="69"/>
        <v/>
      </c>
      <c r="H313" s="32"/>
      <c r="I313" s="32"/>
      <c r="J313" s="32"/>
      <c r="K313" s="32"/>
      <c r="L313" s="33"/>
      <c r="M313" s="33"/>
      <c r="N313" s="33"/>
      <c r="O313" s="33"/>
      <c r="P313" s="32" t="str">
        <f>IF($L313&lt;&gt;"",NETWORKDAYS($L313,$M313,休日!$B$4:$B$306),"")</f>
        <v/>
      </c>
      <c r="Q313" s="32">
        <v>0</v>
      </c>
      <c r="R313" s="34" t="str">
        <f t="shared" ca="1" si="63"/>
        <v/>
      </c>
      <c r="S313" s="35"/>
      <c r="T313" s="35">
        <f t="shared" si="64"/>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7"/>
        <v>E213</v>
      </c>
      <c r="C314" s="41">
        <f>IF(AND($D314&lt;&gt;"",$D314&lt;&gt;"○"),MAX($C$3:$C313)+1,$C313)</f>
        <v>6</v>
      </c>
      <c r="D314" s="30"/>
      <c r="E314" s="31" t="str">
        <f ca="1">IF(AND($F314&lt;&gt;"",$D313&lt;&gt;""),1,IF($F314&lt;&gt;"",MAX(INDIRECT($B314):$E313)+1,""))</f>
        <v/>
      </c>
      <c r="F314" s="32"/>
      <c r="G314" s="32" t="str">
        <f t="shared" si="69"/>
        <v/>
      </c>
      <c r="H314" s="32"/>
      <c r="I314" s="32"/>
      <c r="J314" s="32"/>
      <c r="K314" s="32"/>
      <c r="L314" s="33"/>
      <c r="M314" s="33"/>
      <c r="N314" s="33"/>
      <c r="O314" s="33"/>
      <c r="P314" s="32" t="str">
        <f>IF($L314&lt;&gt;"",NETWORKDAYS($L314,$M314,休日!$B$4:$B$306),"")</f>
        <v/>
      </c>
      <c r="Q314" s="32">
        <v>0</v>
      </c>
      <c r="R314" s="34" t="str">
        <f t="shared" ref="R314" ca="1" si="70">IF(OR(AND($N314="",$L314&lt;&gt;"",$L314&lt;=$U$1),AND($M314&lt;&gt;"",Q314&lt;100,$M314&lt;=$U$1)),"遅延","")</f>
        <v/>
      </c>
      <c r="S314" s="35"/>
      <c r="T314" s="35">
        <f t="shared" si="64"/>
        <v>0</v>
      </c>
      <c r="U314" s="36"/>
      <c r="V314" s="54"/>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7"/>
        <v>E213</v>
      </c>
      <c r="C315" s="41">
        <f>IF(AND($D315&lt;&gt;"",$D315&lt;&gt;"○"),MAX($C$3:$C314)+1,$C314)</f>
        <v>6</v>
      </c>
      <c r="D315" s="30"/>
      <c r="E315" s="31" t="str">
        <f ca="1">IF(AND($F315&lt;&gt;"",$D314&lt;&gt;""),1,IF($F315&lt;&gt;"",MAX(INDIRECT($B315):$E314)+1,""))</f>
        <v/>
      </c>
      <c r="F315" s="32"/>
      <c r="G315" s="32" t="str">
        <f t="shared" si="69"/>
        <v/>
      </c>
      <c r="H315" s="32"/>
      <c r="I315" s="32"/>
      <c r="J315" s="32"/>
      <c r="K315" s="32"/>
      <c r="L315" s="33"/>
      <c r="M315" s="33"/>
      <c r="N315" s="33"/>
      <c r="O315" s="33"/>
      <c r="P315" s="32" t="str">
        <f>IF($L315&lt;&gt;"",NETWORKDAYS($L315,$M315,休日!$B$4:$B$306),"")</f>
        <v/>
      </c>
      <c r="Q315" s="32">
        <v>0</v>
      </c>
      <c r="R315" s="34" t="str">
        <f t="shared" ca="1" si="63"/>
        <v/>
      </c>
      <c r="S315" s="35"/>
      <c r="T315" s="35">
        <f t="shared" si="64"/>
        <v>0</v>
      </c>
      <c r="U315" s="36"/>
      <c r="V315" s="25"/>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7"/>
        <v>E213</v>
      </c>
      <c r="C316" s="41">
        <f>IF(AND($D316&lt;&gt;"",$D316&lt;&gt;"○"),MAX($C$3:$C315)+1,$C315)</f>
        <v>6</v>
      </c>
      <c r="D316" s="30"/>
      <c r="E316" s="31" t="str">
        <f ca="1">IF(AND($F316&lt;&gt;"",$D315&lt;&gt;""),1,IF($F316&lt;&gt;"",MAX(INDIRECT($B316):$E315)+1,""))</f>
        <v/>
      </c>
      <c r="F316" s="32"/>
      <c r="G316" s="32" t="str">
        <f t="shared" si="69"/>
        <v/>
      </c>
      <c r="H316" s="32"/>
      <c r="I316" s="32"/>
      <c r="J316" s="32"/>
      <c r="K316" s="32"/>
      <c r="L316" s="33"/>
      <c r="M316" s="33"/>
      <c r="N316" s="33"/>
      <c r="O316" s="33"/>
      <c r="P316" s="32" t="str">
        <f>IF($L316&lt;&gt;"",NETWORKDAYS($L316,$M316,休日!$B$4:$B$306),"")</f>
        <v/>
      </c>
      <c r="Q316" s="32">
        <v>0</v>
      </c>
      <c r="R316" s="34" t="str">
        <f t="shared" ca="1" si="63"/>
        <v/>
      </c>
      <c r="S316" s="35"/>
      <c r="T316" s="35">
        <f t="shared" si="64"/>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7"/>
        <v>E213</v>
      </c>
      <c r="C317" s="41">
        <f>IF(AND($D317&lt;&gt;"",$D317&lt;&gt;"○"),MAX($C$3:$C316)+1,$C316)</f>
        <v>6</v>
      </c>
      <c r="D317" s="30"/>
      <c r="E317" s="31" t="str">
        <f ca="1">IF(AND($F317&lt;&gt;"",$D316&lt;&gt;""),1,IF($F317&lt;&gt;"",MAX(INDIRECT($B317):$E316)+1,""))</f>
        <v/>
      </c>
      <c r="F317" s="32"/>
      <c r="G317" s="32" t="str">
        <f t="shared" si="69"/>
        <v/>
      </c>
      <c r="H317" s="32"/>
      <c r="I317" s="32"/>
      <c r="J317" s="32"/>
      <c r="K317" s="32"/>
      <c r="L317" s="33"/>
      <c r="M317" s="33"/>
      <c r="N317" s="33"/>
      <c r="O317" s="33"/>
      <c r="P317" s="32" t="str">
        <f>IF($L317&lt;&gt;"",NETWORKDAYS($L317,$M317,休日!$B$4:$B$306),"")</f>
        <v/>
      </c>
      <c r="Q317" s="32">
        <v>0</v>
      </c>
      <c r="R317" s="34" t="str">
        <f t="shared" ca="1" si="63"/>
        <v/>
      </c>
      <c r="S317" s="35"/>
      <c r="T317" s="35">
        <f t="shared" si="64"/>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7"/>
        <v>E213</v>
      </c>
      <c r="C318" s="41">
        <f>IF(AND($D318&lt;&gt;"",$D318&lt;&gt;"○"),MAX($C$3:$C317)+1,$C317)</f>
        <v>6</v>
      </c>
      <c r="D318" s="30"/>
      <c r="E318" s="31" t="str">
        <f ca="1">IF(AND($F318&lt;&gt;"",$D317&lt;&gt;""),1,IF($F318&lt;&gt;"",MAX(INDIRECT($B318):$E317)+1,""))</f>
        <v/>
      </c>
      <c r="F318" s="32"/>
      <c r="G318" s="32" t="str">
        <f t="shared" si="69"/>
        <v/>
      </c>
      <c r="H318" s="32"/>
      <c r="I318" s="32"/>
      <c r="J318" s="32"/>
      <c r="K318" s="32"/>
      <c r="L318" s="33"/>
      <c r="M318" s="33"/>
      <c r="N318" s="33"/>
      <c r="O318" s="33"/>
      <c r="P318" s="32" t="str">
        <f>IF($L318&lt;&gt;"",NETWORKDAYS($L318,$M318,休日!$B$4:$B$306),"")</f>
        <v/>
      </c>
      <c r="Q318" s="32">
        <v>0</v>
      </c>
      <c r="R318" s="34" t="str">
        <f t="shared" ca="1" si="63"/>
        <v/>
      </c>
      <c r="S318" s="35"/>
      <c r="T318" s="35">
        <f t="shared" si="64"/>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7"/>
        <v>E213</v>
      </c>
      <c r="C319" s="41">
        <f>IF(AND($D319&lt;&gt;"",$D319&lt;&gt;"○"),MAX($C$3:$C318)+1,$C318)</f>
        <v>6</v>
      </c>
      <c r="D319" s="30"/>
      <c r="E319" s="31" t="str">
        <f ca="1">IF(AND($F319&lt;&gt;"",$D318&lt;&gt;""),1,IF($F319&lt;&gt;"",MAX(INDIRECT($B319):$E318)+1,""))</f>
        <v/>
      </c>
      <c r="F319" s="32"/>
      <c r="G319" s="32" t="str">
        <f t="shared" si="69"/>
        <v/>
      </c>
      <c r="H319" s="32"/>
      <c r="I319" s="32"/>
      <c r="J319" s="32"/>
      <c r="K319" s="32"/>
      <c r="L319" s="33"/>
      <c r="M319" s="33"/>
      <c r="N319" s="33"/>
      <c r="O319" s="33"/>
      <c r="P319" s="32" t="str">
        <f>IF($L319&lt;&gt;"",NETWORKDAYS($L319,$M319,休日!$B$4:$B$306),"")</f>
        <v/>
      </c>
      <c r="Q319" s="32">
        <v>0</v>
      </c>
      <c r="R319" s="34" t="str">
        <f t="shared" ref="R319" ca="1" si="71">IF(OR(AND($N319="",$L319&lt;&gt;"",$L319&lt;=$U$1),AND($M319&lt;&gt;"",Q319&lt;100,$M319&lt;=$U$1)),"遅延","")</f>
        <v/>
      </c>
      <c r="S319" s="35"/>
      <c r="T319" s="35">
        <f t="shared" si="64"/>
        <v>0</v>
      </c>
      <c r="U319" s="36"/>
      <c r="V319" s="54"/>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7"/>
        <v>E213</v>
      </c>
      <c r="C320" s="41">
        <f>IF(AND($D320&lt;&gt;"",$D320&lt;&gt;"○"),MAX($C$3:$C319)+1,$C319)</f>
        <v>6</v>
      </c>
      <c r="D320" s="30"/>
      <c r="E320" s="31" t="str">
        <f ca="1">IF(AND($F320&lt;&gt;"",$D319&lt;&gt;""),1,IF($F320&lt;&gt;"",MAX(INDIRECT($B320):$E319)+1,""))</f>
        <v/>
      </c>
      <c r="F320" s="32"/>
      <c r="G320" s="32" t="str">
        <f t="shared" si="69"/>
        <v/>
      </c>
      <c r="H320" s="32"/>
      <c r="I320" s="32"/>
      <c r="J320" s="32"/>
      <c r="K320" s="32"/>
      <c r="L320" s="33"/>
      <c r="M320" s="33"/>
      <c r="N320" s="33"/>
      <c r="O320" s="33"/>
      <c r="P320" s="32" t="str">
        <f>IF($L320&lt;&gt;"",NETWORKDAYS($L320,$M320,休日!$B$4:$B$306),"")</f>
        <v/>
      </c>
      <c r="Q320" s="32">
        <v>0</v>
      </c>
      <c r="R320" s="34" t="str">
        <f t="shared" ca="1" si="63"/>
        <v/>
      </c>
      <c r="S320" s="35"/>
      <c r="T320" s="35">
        <f t="shared" si="64"/>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7"/>
        <v>E213</v>
      </c>
      <c r="C321" s="41">
        <f>IF(AND($D321&lt;&gt;"",$D321&lt;&gt;"○"),MAX($C$3:$C320)+1,$C320)</f>
        <v>6</v>
      </c>
      <c r="D321" s="30"/>
      <c r="E321" s="31" t="str">
        <f ca="1">IF(AND($F321&lt;&gt;"",$D320&lt;&gt;""),1,IF($F321&lt;&gt;"",MAX(INDIRECT($B321):$E320)+1,""))</f>
        <v/>
      </c>
      <c r="F321" s="32"/>
      <c r="G321" s="32" t="str">
        <f t="shared" si="69"/>
        <v/>
      </c>
      <c r="H321" s="32"/>
      <c r="I321" s="32"/>
      <c r="J321" s="32"/>
      <c r="K321" s="32"/>
      <c r="L321" s="33"/>
      <c r="M321" s="33"/>
      <c r="N321" s="33"/>
      <c r="O321" s="33"/>
      <c r="P321" s="32" t="str">
        <f>IF($L321&lt;&gt;"",NETWORKDAYS($L321,$M321,休日!$B$4:$B$306),"")</f>
        <v/>
      </c>
      <c r="Q321" s="32">
        <v>0</v>
      </c>
      <c r="R321" s="34" t="str">
        <f t="shared" ca="1" si="63"/>
        <v/>
      </c>
      <c r="S321" s="35"/>
      <c r="T321" s="35">
        <f t="shared" si="64"/>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7"/>
        <v>E213</v>
      </c>
      <c r="C322" s="41">
        <f>IF(AND($D322&lt;&gt;"",$D322&lt;&gt;"○"),MAX($C$3:$C321)+1,$C321)</f>
        <v>6</v>
      </c>
      <c r="D322" s="30"/>
      <c r="E322" s="31" t="str">
        <f ca="1">IF(AND($F322&lt;&gt;"",$D321&lt;&gt;""),1,IF($F322&lt;&gt;"",MAX(INDIRECT($B322):$E321)+1,""))</f>
        <v/>
      </c>
      <c r="F322" s="32"/>
      <c r="G322" s="32" t="str">
        <f t="shared" si="69"/>
        <v/>
      </c>
      <c r="H322" s="32"/>
      <c r="I322" s="32"/>
      <c r="J322" s="32"/>
      <c r="K322" s="32"/>
      <c r="L322" s="33"/>
      <c r="M322" s="33"/>
      <c r="N322" s="33"/>
      <c r="O322" s="33"/>
      <c r="P322" s="32" t="str">
        <f>IF($L322&lt;&gt;"",NETWORKDAYS($L322,$M322,休日!$B$4:$B$306),"")</f>
        <v/>
      </c>
      <c r="Q322" s="32">
        <v>0</v>
      </c>
      <c r="R322" s="34" t="str">
        <f t="shared" ca="1" si="63"/>
        <v/>
      </c>
      <c r="S322" s="35"/>
      <c r="T322" s="35">
        <f t="shared" si="64"/>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7"/>
        <v>E213</v>
      </c>
      <c r="C323" s="41">
        <f>IF(AND($D323&lt;&gt;"",$D323&lt;&gt;"○"),MAX($C$3:$C322)+1,$C322)</f>
        <v>6</v>
      </c>
      <c r="D323" s="30"/>
      <c r="E323" s="31" t="str">
        <f ca="1">IF(AND($F323&lt;&gt;"",$D322&lt;&gt;""),1,IF($F323&lt;&gt;"",MAX(INDIRECT($B323):$E322)+1,""))</f>
        <v/>
      </c>
      <c r="F323" s="32"/>
      <c r="G323" s="32" t="str">
        <f t="shared" si="69"/>
        <v/>
      </c>
      <c r="H323" s="32"/>
      <c r="I323" s="32"/>
      <c r="J323" s="32"/>
      <c r="K323" s="32"/>
      <c r="L323" s="33"/>
      <c r="M323" s="33"/>
      <c r="N323" s="33"/>
      <c r="O323" s="33"/>
      <c r="P323" s="32" t="str">
        <f>IF($L323&lt;&gt;"",NETWORKDAYS($L323,$M323,休日!$B$4:$B$306),"")</f>
        <v/>
      </c>
      <c r="Q323" s="32">
        <v>0</v>
      </c>
      <c r="R323" s="34" t="str">
        <f t="shared" ref="R323" ca="1" si="72">IF(OR(AND($N323="",$L323&lt;&gt;"",$L323&lt;=$U$1),AND($M323&lt;&gt;"",Q323&lt;100,$M323&lt;=$U$1)),"遅延","")</f>
        <v/>
      </c>
      <c r="S323" s="35"/>
      <c r="T323" s="35">
        <f t="shared" si="64"/>
        <v>0</v>
      </c>
      <c r="U323" s="36"/>
      <c r="V323" s="54"/>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7"/>
        <v>E213</v>
      </c>
      <c r="C324" s="41">
        <f>IF(AND($D324&lt;&gt;"",$D324&lt;&gt;"○"),MAX($C$3:$C323)+1,$C323)</f>
        <v>6</v>
      </c>
      <c r="D324" s="30"/>
      <c r="E324" s="31" t="str">
        <f ca="1">IF(AND($F324&lt;&gt;"",$D323&lt;&gt;""),1,IF($F324&lt;&gt;"",MAX(INDIRECT($B324):$E323)+1,""))</f>
        <v/>
      </c>
      <c r="F324" s="32"/>
      <c r="G324" s="32" t="str">
        <f t="shared" si="69"/>
        <v/>
      </c>
      <c r="H324" s="32"/>
      <c r="I324" s="32"/>
      <c r="J324" s="32"/>
      <c r="K324" s="32"/>
      <c r="L324" s="33"/>
      <c r="M324" s="33"/>
      <c r="N324" s="33"/>
      <c r="O324" s="33"/>
      <c r="P324" s="32" t="str">
        <f>IF($L324&lt;&gt;"",NETWORKDAYS($L324,$M324,休日!$B$4:$B$306),"")</f>
        <v/>
      </c>
      <c r="Q324" s="32">
        <v>0</v>
      </c>
      <c r="R324" s="34" t="str">
        <f t="shared" ca="1" si="63"/>
        <v/>
      </c>
      <c r="S324" s="35"/>
      <c r="T324" s="35">
        <f t="shared" si="64"/>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7"/>
        <v>E213</v>
      </c>
      <c r="C325" s="41">
        <f>IF(AND($D325&lt;&gt;"",$D325&lt;&gt;"○"),MAX($C$3:$C324)+1,$C324)</f>
        <v>6</v>
      </c>
      <c r="D325" s="30"/>
      <c r="E325" s="31" t="str">
        <f ca="1">IF(AND($F325&lt;&gt;"",$D324&lt;&gt;""),1,IF($F325&lt;&gt;"",MAX(INDIRECT($B325):$E324)+1,""))</f>
        <v/>
      </c>
      <c r="F325" s="32"/>
      <c r="G325" s="32" t="str">
        <f t="shared" si="69"/>
        <v/>
      </c>
      <c r="H325" s="32"/>
      <c r="I325" s="32"/>
      <c r="J325" s="32"/>
      <c r="K325" s="32"/>
      <c r="L325" s="33"/>
      <c r="M325" s="33"/>
      <c r="N325" s="33"/>
      <c r="O325" s="33"/>
      <c r="P325" s="32" t="str">
        <f>IF($L325&lt;&gt;"",NETWORKDAYS($L325,$M325,休日!$B$4:$B$306),"")</f>
        <v/>
      </c>
      <c r="Q325" s="32">
        <v>0</v>
      </c>
      <c r="R325" s="34" t="str">
        <f t="shared" ca="1" si="63"/>
        <v/>
      </c>
      <c r="S325" s="35"/>
      <c r="T325" s="35">
        <f t="shared" si="64"/>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7"/>
        <v>E213</v>
      </c>
      <c r="C326" s="41">
        <f>IF(AND($D326&lt;&gt;"",$D326&lt;&gt;"○"),MAX($C$3:$C325)+1,$C325)</f>
        <v>6</v>
      </c>
      <c r="D326" s="30"/>
      <c r="E326" s="31" t="str">
        <f ca="1">IF(AND($F326&lt;&gt;"",$D325&lt;&gt;""),1,IF($F326&lt;&gt;"",MAX(INDIRECT($B326):$E325)+1,""))</f>
        <v/>
      </c>
      <c r="F326" s="32"/>
      <c r="G326" s="32" t="str">
        <f t="shared" si="69"/>
        <v/>
      </c>
      <c r="H326" s="32"/>
      <c r="I326" s="32"/>
      <c r="J326" s="32"/>
      <c r="K326" s="32"/>
      <c r="L326" s="33"/>
      <c r="M326" s="33"/>
      <c r="N326" s="33"/>
      <c r="O326" s="33"/>
      <c r="P326" s="32" t="str">
        <f>IF($L326&lt;&gt;"",NETWORKDAYS($L326,$M326,休日!$B$4:$B$306),"")</f>
        <v/>
      </c>
      <c r="Q326" s="32">
        <v>0</v>
      </c>
      <c r="R326" s="34" t="str">
        <f t="shared" ca="1" si="63"/>
        <v/>
      </c>
      <c r="S326" s="35"/>
      <c r="T326" s="35">
        <f t="shared" si="64"/>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A327" s="18"/>
      <c r="B327" s="40" t="str">
        <f t="shared" si="67"/>
        <v>E213</v>
      </c>
      <c r="C327" s="41">
        <f>IF(AND($D327&lt;&gt;"",$D327&lt;&gt;"○"),MAX($C$3:$C326)+1,$C326)</f>
        <v>6</v>
      </c>
      <c r="D327" s="30"/>
      <c r="E327" s="31" t="str">
        <f ca="1">IF(AND($F327&lt;&gt;"",$D326&lt;&gt;""),1,IF($F327&lt;&gt;"",MAX(INDIRECT($B327):$E326)+1,""))</f>
        <v/>
      </c>
      <c r="F327" s="32"/>
      <c r="G327" s="32" t="str">
        <f t="shared" si="69"/>
        <v/>
      </c>
      <c r="H327" s="32"/>
      <c r="I327" s="32"/>
      <c r="J327" s="32"/>
      <c r="K327" s="32"/>
      <c r="L327" s="33"/>
      <c r="M327" s="33"/>
      <c r="N327" s="33"/>
      <c r="O327" s="33"/>
      <c r="P327" s="32" t="str">
        <f>IF($L327&lt;&gt;"",NETWORKDAYS($L327,$M327,休日!$B$4:$B$306),"")</f>
        <v/>
      </c>
      <c r="Q327" s="32">
        <v>0</v>
      </c>
      <c r="R327" s="34" t="str">
        <f t="shared" ref="R327" ca="1" si="73">IF(OR(AND($N327="",$L327&lt;&gt;"",$L327&lt;=$U$1),AND($M327&lt;&gt;"",Q327&lt;100,$M327&lt;=$U$1)),"遅延","")</f>
        <v/>
      </c>
      <c r="S327" s="35"/>
      <c r="T327" s="35">
        <f t="shared" si="64"/>
        <v>0</v>
      </c>
      <c r="U327" s="36"/>
      <c r="V327" s="54"/>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7"/>
    </row>
    <row r="328" spans="1:169" ht="18.75" customHeight="1">
      <c r="A328" s="18"/>
      <c r="B328" s="40" t="str">
        <f t="shared" si="67"/>
        <v>E213</v>
      </c>
      <c r="C328" s="41">
        <f>IF(AND($D328&lt;&gt;"",$D328&lt;&gt;"○"),MAX($C$3:$C327)+1,$C327)</f>
        <v>6</v>
      </c>
      <c r="D328" s="30"/>
      <c r="E328" s="31" t="str">
        <f ca="1">IF(AND($F328&lt;&gt;"",$D327&lt;&gt;""),1,IF($F328&lt;&gt;"",MAX(INDIRECT($B328):$E327)+1,""))</f>
        <v/>
      </c>
      <c r="F328" s="32"/>
      <c r="G328" s="32" t="str">
        <f t="shared" si="69"/>
        <v/>
      </c>
      <c r="H328" s="32"/>
      <c r="I328" s="32"/>
      <c r="J328" s="32"/>
      <c r="K328" s="32"/>
      <c r="L328" s="33"/>
      <c r="M328" s="33"/>
      <c r="N328" s="33"/>
      <c r="O328" s="33"/>
      <c r="P328" s="32" t="str">
        <f>IF($L328&lt;&gt;"",NETWORKDAYS($L328,$M328,休日!$B$4:$B$306),"")</f>
        <v/>
      </c>
      <c r="Q328" s="32">
        <v>0</v>
      </c>
      <c r="R328" s="34" t="str">
        <f t="shared" ca="1" si="63"/>
        <v/>
      </c>
      <c r="S328" s="35"/>
      <c r="T328" s="35">
        <f t="shared" si="64"/>
        <v>0</v>
      </c>
      <c r="U328" s="36"/>
      <c r="V328" s="25"/>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7"/>
    </row>
    <row r="329" spans="1:169" ht="18.75" customHeight="1">
      <c r="A329" s="18"/>
      <c r="B329" s="40" t="str">
        <f t="shared" si="67"/>
        <v>E213</v>
      </c>
      <c r="C329" s="41">
        <f>IF(AND($D329&lt;&gt;"",$D329&lt;&gt;"○"),MAX($C$3:$C328)+1,$C328)</f>
        <v>6</v>
      </c>
      <c r="D329" s="30"/>
      <c r="E329" s="31" t="str">
        <f ca="1">IF(AND($F329&lt;&gt;"",$D328&lt;&gt;""),1,IF($F329&lt;&gt;"",MAX(INDIRECT($B329):$E328)+1,""))</f>
        <v/>
      </c>
      <c r="F329" s="32"/>
      <c r="G329" s="32" t="str">
        <f t="shared" si="69"/>
        <v/>
      </c>
      <c r="H329" s="32"/>
      <c r="I329" s="32"/>
      <c r="J329" s="32"/>
      <c r="K329" s="32"/>
      <c r="L329" s="33"/>
      <c r="M329" s="33"/>
      <c r="N329" s="33"/>
      <c r="O329" s="33"/>
      <c r="P329" s="32" t="str">
        <f>IF($L329&lt;&gt;"",NETWORKDAYS($L329,$M329,休日!$B$4:$B$306),"")</f>
        <v/>
      </c>
      <c r="Q329" s="32">
        <v>0</v>
      </c>
      <c r="R329" s="34" t="str">
        <f t="shared" ca="1" si="63"/>
        <v/>
      </c>
      <c r="S329" s="35"/>
      <c r="T329" s="35">
        <f t="shared" si="64"/>
        <v>0</v>
      </c>
      <c r="U329" s="36"/>
      <c r="V329" s="25"/>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7"/>
    </row>
    <row r="330" spans="1:169" ht="18.75" customHeight="1">
      <c r="A330" s="18"/>
      <c r="B330" s="40" t="str">
        <f t="shared" si="67"/>
        <v>E213</v>
      </c>
      <c r="C330" s="41">
        <f>IF(AND($D330&lt;&gt;"",$D330&lt;&gt;"○"),MAX($C$3:$C329)+1,$C329)</f>
        <v>6</v>
      </c>
      <c r="D330" s="30"/>
      <c r="E330" s="31" t="str">
        <f ca="1">IF(AND($F330&lt;&gt;"",$D329&lt;&gt;""),1,IF($F330&lt;&gt;"",MAX(INDIRECT($B330):$E329)+1,""))</f>
        <v/>
      </c>
      <c r="F330" s="32"/>
      <c r="G330" s="32" t="str">
        <f t="shared" si="69"/>
        <v/>
      </c>
      <c r="H330" s="32"/>
      <c r="I330" s="32"/>
      <c r="J330" s="32"/>
      <c r="K330" s="32"/>
      <c r="L330" s="33"/>
      <c r="M330" s="33"/>
      <c r="N330" s="33"/>
      <c r="O330" s="33"/>
      <c r="P330" s="32" t="str">
        <f>IF($L330&lt;&gt;"",NETWORKDAYS($L330,$M330,休日!$B$4:$B$306),"")</f>
        <v/>
      </c>
      <c r="Q330" s="32">
        <v>0</v>
      </c>
      <c r="R330" s="34" t="str">
        <f t="shared" ca="1" si="63"/>
        <v/>
      </c>
      <c r="S330" s="35"/>
      <c r="T330" s="35">
        <f t="shared" si="64"/>
        <v>0</v>
      </c>
      <c r="U330" s="36"/>
      <c r="V330" s="25"/>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c r="BJ330" s="26"/>
      <c r="BK330" s="26"/>
      <c r="BL330" s="26"/>
      <c r="BM330" s="26"/>
      <c r="BN330" s="26"/>
      <c r="BO330" s="26"/>
      <c r="BP330" s="26"/>
      <c r="BQ330" s="26"/>
      <c r="BR330" s="26"/>
      <c r="BS330" s="26"/>
      <c r="BT330" s="26"/>
      <c r="BU330" s="26"/>
      <c r="BV330" s="26"/>
      <c r="BW330" s="26"/>
      <c r="BX330" s="26"/>
      <c r="BY330" s="26"/>
      <c r="BZ330" s="26"/>
      <c r="CA330" s="26"/>
      <c r="CB330" s="26"/>
      <c r="CC330" s="26"/>
      <c r="CD330" s="26"/>
      <c r="CE330" s="26"/>
      <c r="CF330" s="26"/>
      <c r="CG330" s="26"/>
      <c r="CH330" s="26"/>
      <c r="CI330" s="26"/>
      <c r="CJ330" s="26"/>
      <c r="CK330" s="26"/>
      <c r="CL330" s="26"/>
      <c r="CM330" s="26"/>
      <c r="CN330" s="26"/>
      <c r="CO330" s="26"/>
      <c r="CP330" s="26"/>
      <c r="CQ330" s="26"/>
      <c r="CR330" s="26"/>
      <c r="CS330" s="26"/>
      <c r="CT330" s="26"/>
      <c r="CU330" s="26"/>
      <c r="CV330" s="26"/>
      <c r="CW330" s="26"/>
      <c r="CX330" s="26"/>
      <c r="CY330" s="26"/>
      <c r="CZ330" s="26"/>
      <c r="DA330" s="26"/>
      <c r="DB330" s="26"/>
      <c r="DC330" s="26"/>
      <c r="DD330" s="26"/>
      <c r="DE330" s="26"/>
      <c r="DF330" s="26"/>
      <c r="DG330" s="26"/>
      <c r="DH330" s="26"/>
      <c r="DI330" s="26"/>
      <c r="DJ330" s="26"/>
      <c r="DK330" s="26"/>
      <c r="DL330" s="26"/>
      <c r="DM330" s="26"/>
      <c r="DN330" s="26"/>
      <c r="DO330" s="26"/>
      <c r="DP330" s="26"/>
      <c r="DQ330" s="26"/>
      <c r="DR330" s="26"/>
      <c r="DS330" s="26"/>
      <c r="DT330" s="26"/>
      <c r="DU330" s="26"/>
      <c r="DV330" s="26"/>
      <c r="DW330" s="26"/>
      <c r="DX330" s="26"/>
      <c r="DY330" s="26"/>
      <c r="DZ330" s="26"/>
      <c r="EA330" s="26"/>
      <c r="EB330" s="26"/>
      <c r="EC330" s="26"/>
      <c r="ED330" s="26"/>
      <c r="EE330" s="26"/>
      <c r="EF330" s="26"/>
      <c r="EG330" s="26"/>
      <c r="EH330" s="26"/>
      <c r="EI330" s="26"/>
      <c r="EJ330" s="26"/>
      <c r="EK330" s="26"/>
      <c r="EL330" s="26"/>
      <c r="EM330" s="26"/>
      <c r="EN330" s="26"/>
      <c r="EO330" s="26"/>
      <c r="EP330" s="26"/>
      <c r="EQ330" s="26"/>
      <c r="ER330" s="26"/>
      <c r="ES330" s="26"/>
      <c r="ET330" s="26"/>
      <c r="EU330" s="26"/>
      <c r="EV330" s="26"/>
      <c r="EW330" s="26"/>
      <c r="EX330" s="26"/>
      <c r="EY330" s="26"/>
      <c r="EZ330" s="26"/>
      <c r="FA330" s="26"/>
      <c r="FB330" s="26"/>
      <c r="FC330" s="26"/>
      <c r="FD330" s="26"/>
      <c r="FE330" s="26"/>
      <c r="FF330" s="26"/>
      <c r="FG330" s="26"/>
      <c r="FH330" s="26"/>
      <c r="FI330" s="26"/>
      <c r="FJ330" s="26"/>
      <c r="FK330" s="26"/>
      <c r="FL330" s="26"/>
      <c r="FM330" s="27"/>
    </row>
    <row r="331" spans="1:169" ht="18.75" customHeight="1">
      <c r="A331" s="18"/>
      <c r="B331" s="40" t="str">
        <f t="shared" si="67"/>
        <v>E213</v>
      </c>
      <c r="C331" s="41">
        <f>IF(AND($D331&lt;&gt;"",$D331&lt;&gt;"○"),MAX($C$3:$C330)+1,$C330)</f>
        <v>6</v>
      </c>
      <c r="D331" s="30"/>
      <c r="E331" s="31" t="str">
        <f ca="1">IF(AND($F331&lt;&gt;"",$D330&lt;&gt;""),1,IF($F331&lt;&gt;"",MAX(INDIRECT($B331):$E330)+1,""))</f>
        <v/>
      </c>
      <c r="F331" s="32"/>
      <c r="G331" s="32" t="str">
        <f t="shared" si="69"/>
        <v/>
      </c>
      <c r="H331" s="32"/>
      <c r="I331" s="32"/>
      <c r="J331" s="32"/>
      <c r="K331" s="32"/>
      <c r="L331" s="33"/>
      <c r="M331" s="33"/>
      <c r="N331" s="33"/>
      <c r="O331" s="33"/>
      <c r="P331" s="32" t="str">
        <f>IF($L331&lt;&gt;"",NETWORKDAYS($L331,$M331,休日!$B$4:$B$306),"")</f>
        <v/>
      </c>
      <c r="Q331" s="32">
        <v>0</v>
      </c>
      <c r="R331" s="34" t="str">
        <f t="shared" ca="1" si="63"/>
        <v/>
      </c>
      <c r="S331" s="35"/>
      <c r="T331" s="35">
        <f t="shared" si="64"/>
        <v>0</v>
      </c>
      <c r="U331" s="36"/>
      <c r="V331" s="25"/>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c r="BJ331" s="26"/>
      <c r="BK331" s="26"/>
      <c r="BL331" s="26"/>
      <c r="BM331" s="26"/>
      <c r="BN331" s="26"/>
      <c r="BO331" s="26"/>
      <c r="BP331" s="26"/>
      <c r="BQ331" s="26"/>
      <c r="BR331" s="26"/>
      <c r="BS331" s="26"/>
      <c r="BT331" s="26"/>
      <c r="BU331" s="26"/>
      <c r="BV331" s="26"/>
      <c r="BW331" s="26"/>
      <c r="BX331" s="26"/>
      <c r="BY331" s="26"/>
      <c r="BZ331" s="26"/>
      <c r="CA331" s="26"/>
      <c r="CB331" s="26"/>
      <c r="CC331" s="26"/>
      <c r="CD331" s="26"/>
      <c r="CE331" s="26"/>
      <c r="CF331" s="26"/>
      <c r="CG331" s="26"/>
      <c r="CH331" s="26"/>
      <c r="CI331" s="26"/>
      <c r="CJ331" s="26"/>
      <c r="CK331" s="26"/>
      <c r="CL331" s="26"/>
      <c r="CM331" s="26"/>
      <c r="CN331" s="26"/>
      <c r="CO331" s="26"/>
      <c r="CP331" s="26"/>
      <c r="CQ331" s="26"/>
      <c r="CR331" s="26"/>
      <c r="CS331" s="26"/>
      <c r="CT331" s="26"/>
      <c r="CU331" s="26"/>
      <c r="CV331" s="26"/>
      <c r="CW331" s="26"/>
      <c r="CX331" s="26"/>
      <c r="CY331" s="26"/>
      <c r="CZ331" s="26"/>
      <c r="DA331" s="26"/>
      <c r="DB331" s="26"/>
      <c r="DC331" s="26"/>
      <c r="DD331" s="26"/>
      <c r="DE331" s="26"/>
      <c r="DF331" s="26"/>
      <c r="DG331" s="26"/>
      <c r="DH331" s="26"/>
      <c r="DI331" s="26"/>
      <c r="DJ331" s="26"/>
      <c r="DK331" s="26"/>
      <c r="DL331" s="26"/>
      <c r="DM331" s="26"/>
      <c r="DN331" s="26"/>
      <c r="DO331" s="26"/>
      <c r="DP331" s="26"/>
      <c r="DQ331" s="26"/>
      <c r="DR331" s="26"/>
      <c r="DS331" s="26"/>
      <c r="DT331" s="26"/>
      <c r="DU331" s="26"/>
      <c r="DV331" s="26"/>
      <c r="DW331" s="26"/>
      <c r="DX331" s="26"/>
      <c r="DY331" s="26"/>
      <c r="DZ331" s="26"/>
      <c r="EA331" s="26"/>
      <c r="EB331" s="26"/>
      <c r="EC331" s="26"/>
      <c r="ED331" s="26"/>
      <c r="EE331" s="26"/>
      <c r="EF331" s="26"/>
      <c r="EG331" s="26"/>
      <c r="EH331" s="26"/>
      <c r="EI331" s="26"/>
      <c r="EJ331" s="26"/>
      <c r="EK331" s="26"/>
      <c r="EL331" s="26"/>
      <c r="EM331" s="26"/>
      <c r="EN331" s="26"/>
      <c r="EO331" s="26"/>
      <c r="EP331" s="26"/>
      <c r="EQ331" s="26"/>
      <c r="ER331" s="26"/>
      <c r="ES331" s="26"/>
      <c r="ET331" s="26"/>
      <c r="EU331" s="26"/>
      <c r="EV331" s="26"/>
      <c r="EW331" s="26"/>
      <c r="EX331" s="26"/>
      <c r="EY331" s="26"/>
      <c r="EZ331" s="26"/>
      <c r="FA331" s="26"/>
      <c r="FB331" s="26"/>
      <c r="FC331" s="26"/>
      <c r="FD331" s="26"/>
      <c r="FE331" s="26"/>
      <c r="FF331" s="26"/>
      <c r="FG331" s="26"/>
      <c r="FH331" s="26"/>
      <c r="FI331" s="26"/>
      <c r="FJ331" s="26"/>
      <c r="FK331" s="26"/>
      <c r="FL331" s="26"/>
      <c r="FM331" s="27"/>
    </row>
    <row r="332" spans="1:169" ht="18.75" customHeight="1">
      <c r="A332" s="18"/>
      <c r="B332" s="40" t="str">
        <f t="shared" si="67"/>
        <v>E213</v>
      </c>
      <c r="C332" s="41">
        <f>IF(AND($D332&lt;&gt;"",$D332&lt;&gt;"○"),MAX($C$3:$C331)+1,$C331)</f>
        <v>6</v>
      </c>
      <c r="D332" s="30"/>
      <c r="E332" s="31" t="str">
        <f ca="1">IF(AND($F332&lt;&gt;"",$D331&lt;&gt;""),1,IF($F332&lt;&gt;"",MAX(INDIRECT($B332):$E331)+1,""))</f>
        <v/>
      </c>
      <c r="F332" s="32"/>
      <c r="G332" s="32" t="str">
        <f t="shared" si="69"/>
        <v/>
      </c>
      <c r="H332" s="32"/>
      <c r="I332" s="32"/>
      <c r="J332" s="32"/>
      <c r="K332" s="32"/>
      <c r="L332" s="33"/>
      <c r="M332" s="33"/>
      <c r="N332" s="33"/>
      <c r="O332" s="33"/>
      <c r="P332" s="32" t="str">
        <f>IF($L332&lt;&gt;"",NETWORKDAYS($L332,$M332,休日!$B$4:$B$306),"")</f>
        <v/>
      </c>
      <c r="Q332" s="32">
        <v>0</v>
      </c>
      <c r="R332" s="34" t="str">
        <f t="shared" ca="1" si="63"/>
        <v/>
      </c>
      <c r="S332" s="35"/>
      <c r="T332" s="35">
        <f t="shared" si="64"/>
        <v>0</v>
      </c>
      <c r="U332" s="36"/>
      <c r="V332" s="25"/>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c r="BJ332" s="26"/>
      <c r="BK332" s="26"/>
      <c r="BL332" s="26"/>
      <c r="BM332" s="26"/>
      <c r="BN332" s="26"/>
      <c r="BO332" s="26"/>
      <c r="BP332" s="26"/>
      <c r="BQ332" s="26"/>
      <c r="BR332" s="26"/>
      <c r="BS332" s="26"/>
      <c r="BT332" s="26"/>
      <c r="BU332" s="26"/>
      <c r="BV332" s="26"/>
      <c r="BW332" s="26"/>
      <c r="BX332" s="26"/>
      <c r="BY332" s="26"/>
      <c r="BZ332" s="26"/>
      <c r="CA332" s="26"/>
      <c r="CB332" s="26"/>
      <c r="CC332" s="26"/>
      <c r="CD332" s="26"/>
      <c r="CE332" s="26"/>
      <c r="CF332" s="26"/>
      <c r="CG332" s="26"/>
      <c r="CH332" s="26"/>
      <c r="CI332" s="26"/>
      <c r="CJ332" s="26"/>
      <c r="CK332" s="26"/>
      <c r="CL332" s="26"/>
      <c r="CM332" s="26"/>
      <c r="CN332" s="26"/>
      <c r="CO332" s="26"/>
      <c r="CP332" s="26"/>
      <c r="CQ332" s="26"/>
      <c r="CR332" s="26"/>
      <c r="CS332" s="26"/>
      <c r="CT332" s="26"/>
      <c r="CU332" s="26"/>
      <c r="CV332" s="26"/>
      <c r="CW332" s="26"/>
      <c r="CX332" s="26"/>
      <c r="CY332" s="26"/>
      <c r="CZ332" s="26"/>
      <c r="DA332" s="26"/>
      <c r="DB332" s="26"/>
      <c r="DC332" s="26"/>
      <c r="DD332" s="26"/>
      <c r="DE332" s="26"/>
      <c r="DF332" s="26"/>
      <c r="DG332" s="26"/>
      <c r="DH332" s="26"/>
      <c r="DI332" s="26"/>
      <c r="DJ332" s="26"/>
      <c r="DK332" s="26"/>
      <c r="DL332" s="26"/>
      <c r="DM332" s="26"/>
      <c r="DN332" s="26"/>
      <c r="DO332" s="26"/>
      <c r="DP332" s="26"/>
      <c r="DQ332" s="26"/>
      <c r="DR332" s="26"/>
      <c r="DS332" s="26"/>
      <c r="DT332" s="26"/>
      <c r="DU332" s="26"/>
      <c r="DV332" s="26"/>
      <c r="DW332" s="26"/>
      <c r="DX332" s="26"/>
      <c r="DY332" s="26"/>
      <c r="DZ332" s="26"/>
      <c r="EA332" s="26"/>
      <c r="EB332" s="26"/>
      <c r="EC332" s="26"/>
      <c r="ED332" s="26"/>
      <c r="EE332" s="26"/>
      <c r="EF332" s="26"/>
      <c r="EG332" s="26"/>
      <c r="EH332" s="26"/>
      <c r="EI332" s="26"/>
      <c r="EJ332" s="26"/>
      <c r="EK332" s="26"/>
      <c r="EL332" s="26"/>
      <c r="EM332" s="26"/>
      <c r="EN332" s="26"/>
      <c r="EO332" s="26"/>
      <c r="EP332" s="26"/>
      <c r="EQ332" s="26"/>
      <c r="ER332" s="26"/>
      <c r="ES332" s="26"/>
      <c r="ET332" s="26"/>
      <c r="EU332" s="26"/>
      <c r="EV332" s="26"/>
      <c r="EW332" s="26"/>
      <c r="EX332" s="26"/>
      <c r="EY332" s="26"/>
      <c r="EZ332" s="26"/>
      <c r="FA332" s="26"/>
      <c r="FB332" s="26"/>
      <c r="FC332" s="26"/>
      <c r="FD332" s="26"/>
      <c r="FE332" s="26"/>
      <c r="FF332" s="26"/>
      <c r="FG332" s="26"/>
      <c r="FH332" s="26"/>
      <c r="FI332" s="26"/>
      <c r="FJ332" s="26"/>
      <c r="FK332" s="26"/>
      <c r="FL332" s="26"/>
      <c r="FM332" s="27"/>
    </row>
    <row r="333" spans="1:169" ht="18.75" customHeight="1">
      <c r="A333" s="18"/>
      <c r="B333" s="40" t="str">
        <f t="shared" si="67"/>
        <v>E213</v>
      </c>
      <c r="C333" s="41">
        <f>IF(AND($D333&lt;&gt;"",$D333&lt;&gt;"○"),MAX($C$3:$C332)+1,$C332)</f>
        <v>6</v>
      </c>
      <c r="D333" s="30"/>
      <c r="E333" s="31" t="str">
        <f ca="1">IF(AND($F333&lt;&gt;"",$D332&lt;&gt;""),1,IF($F333&lt;&gt;"",MAX(INDIRECT($B333):$E332)+1,""))</f>
        <v/>
      </c>
      <c r="F333" s="32"/>
      <c r="G333" s="32" t="str">
        <f t="shared" si="69"/>
        <v/>
      </c>
      <c r="H333" s="32"/>
      <c r="I333" s="32"/>
      <c r="J333" s="32"/>
      <c r="K333" s="32"/>
      <c r="L333" s="33"/>
      <c r="M333" s="33"/>
      <c r="N333" s="33"/>
      <c r="O333" s="33"/>
      <c r="P333" s="32" t="str">
        <f>IF($L333&lt;&gt;"",NETWORKDAYS($L333,$M333,休日!$B$4:$B$306),"")</f>
        <v/>
      </c>
      <c r="Q333" s="32">
        <v>0</v>
      </c>
      <c r="R333" s="34" t="str">
        <f t="shared" ca="1" si="63"/>
        <v/>
      </c>
      <c r="S333" s="35"/>
      <c r="T333" s="35">
        <f t="shared" si="64"/>
        <v>0</v>
      </c>
      <c r="U333" s="36"/>
      <c r="V333" s="25"/>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c r="CC333" s="26"/>
      <c r="CD333" s="26"/>
      <c r="CE333" s="26"/>
      <c r="CF333" s="26"/>
      <c r="CG333" s="26"/>
      <c r="CH333" s="26"/>
      <c r="CI333" s="26"/>
      <c r="CJ333" s="26"/>
      <c r="CK333" s="26"/>
      <c r="CL333" s="26"/>
      <c r="CM333" s="26"/>
      <c r="CN333" s="26"/>
      <c r="CO333" s="26"/>
      <c r="CP333" s="26"/>
      <c r="CQ333" s="26"/>
      <c r="CR333" s="26"/>
      <c r="CS333" s="26"/>
      <c r="CT333" s="26"/>
      <c r="CU333" s="26"/>
      <c r="CV333" s="26"/>
      <c r="CW333" s="26"/>
      <c r="CX333" s="26"/>
      <c r="CY333" s="26"/>
      <c r="CZ333" s="26"/>
      <c r="DA333" s="26"/>
      <c r="DB333" s="26"/>
      <c r="DC333" s="26"/>
      <c r="DD333" s="26"/>
      <c r="DE333" s="26"/>
      <c r="DF333" s="26"/>
      <c r="DG333" s="26"/>
      <c r="DH333" s="26"/>
      <c r="DI333" s="26"/>
      <c r="DJ333" s="26"/>
      <c r="DK333" s="26"/>
      <c r="DL333" s="26"/>
      <c r="DM333" s="26"/>
      <c r="DN333" s="26"/>
      <c r="DO333" s="26"/>
      <c r="DP333" s="26"/>
      <c r="DQ333" s="26"/>
      <c r="DR333" s="26"/>
      <c r="DS333" s="26"/>
      <c r="DT333" s="26"/>
      <c r="DU333" s="26"/>
      <c r="DV333" s="26"/>
      <c r="DW333" s="26"/>
      <c r="DX333" s="26"/>
      <c r="DY333" s="26"/>
      <c r="DZ333" s="26"/>
      <c r="EA333" s="26"/>
      <c r="EB333" s="26"/>
      <c r="EC333" s="26"/>
      <c r="ED333" s="26"/>
      <c r="EE333" s="26"/>
      <c r="EF333" s="26"/>
      <c r="EG333" s="26"/>
      <c r="EH333" s="26"/>
      <c r="EI333" s="26"/>
      <c r="EJ333" s="26"/>
      <c r="EK333" s="26"/>
      <c r="EL333" s="26"/>
      <c r="EM333" s="26"/>
      <c r="EN333" s="26"/>
      <c r="EO333" s="26"/>
      <c r="EP333" s="26"/>
      <c r="EQ333" s="26"/>
      <c r="ER333" s="26"/>
      <c r="ES333" s="26"/>
      <c r="ET333" s="26"/>
      <c r="EU333" s="26"/>
      <c r="EV333" s="26"/>
      <c r="EW333" s="26"/>
      <c r="EX333" s="26"/>
      <c r="EY333" s="26"/>
      <c r="EZ333" s="26"/>
      <c r="FA333" s="26"/>
      <c r="FB333" s="26"/>
      <c r="FC333" s="26"/>
      <c r="FD333" s="26"/>
      <c r="FE333" s="26"/>
      <c r="FF333" s="26"/>
      <c r="FG333" s="26"/>
      <c r="FH333" s="26"/>
      <c r="FI333" s="26"/>
      <c r="FJ333" s="26"/>
      <c r="FK333" s="26"/>
      <c r="FL333" s="26"/>
      <c r="FM333" s="27"/>
    </row>
    <row r="334" spans="1:169" ht="18.75" customHeight="1">
      <c r="A334" s="18"/>
      <c r="B334" s="40" t="str">
        <f t="shared" si="67"/>
        <v>E213</v>
      </c>
      <c r="C334" s="41">
        <f>IF(AND($D334&lt;&gt;"",$D334&lt;&gt;"○"),MAX($C$3:$C333)+1,$C333)</f>
        <v>6</v>
      </c>
      <c r="D334" s="30"/>
      <c r="E334" s="31" t="str">
        <f ca="1">IF(AND($F334&lt;&gt;"",$D333&lt;&gt;""),1,IF($F334&lt;&gt;"",MAX(INDIRECT($B334):$E333)+1,""))</f>
        <v/>
      </c>
      <c r="F334" s="32"/>
      <c r="G334" s="32" t="str">
        <f t="shared" si="69"/>
        <v/>
      </c>
      <c r="H334" s="32"/>
      <c r="I334" s="32"/>
      <c r="J334" s="32"/>
      <c r="K334" s="32"/>
      <c r="L334" s="33"/>
      <c r="M334" s="33"/>
      <c r="N334" s="33"/>
      <c r="O334" s="33"/>
      <c r="P334" s="32" t="str">
        <f>IF($L334&lt;&gt;"",NETWORKDAYS($L334,$M334,休日!$B$4:$B$306),"")</f>
        <v/>
      </c>
      <c r="Q334" s="32">
        <v>0</v>
      </c>
      <c r="R334" s="34" t="str">
        <f t="shared" ca="1" si="63"/>
        <v/>
      </c>
      <c r="S334" s="35"/>
      <c r="T334" s="35">
        <f t="shared" si="64"/>
        <v>0</v>
      </c>
      <c r="U334" s="36"/>
      <c r="V334" s="25"/>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c r="BM334" s="26"/>
      <c r="BN334" s="26"/>
      <c r="BO334" s="26"/>
      <c r="BP334" s="26"/>
      <c r="BQ334" s="26"/>
      <c r="BR334" s="26"/>
      <c r="BS334" s="26"/>
      <c r="BT334" s="26"/>
      <c r="BU334" s="26"/>
      <c r="BV334" s="26"/>
      <c r="BW334" s="26"/>
      <c r="BX334" s="26"/>
      <c r="BY334" s="26"/>
      <c r="BZ334" s="26"/>
      <c r="CA334" s="26"/>
      <c r="CB334" s="26"/>
      <c r="CC334" s="26"/>
      <c r="CD334" s="26"/>
      <c r="CE334" s="26"/>
      <c r="CF334" s="26"/>
      <c r="CG334" s="26"/>
      <c r="CH334" s="26"/>
      <c r="CI334" s="26"/>
      <c r="CJ334" s="26"/>
      <c r="CK334" s="26"/>
      <c r="CL334" s="26"/>
      <c r="CM334" s="26"/>
      <c r="CN334" s="26"/>
      <c r="CO334" s="26"/>
      <c r="CP334" s="26"/>
      <c r="CQ334" s="26"/>
      <c r="CR334" s="26"/>
      <c r="CS334" s="26"/>
      <c r="CT334" s="26"/>
      <c r="CU334" s="26"/>
      <c r="CV334" s="26"/>
      <c r="CW334" s="26"/>
      <c r="CX334" s="26"/>
      <c r="CY334" s="26"/>
      <c r="CZ334" s="26"/>
      <c r="DA334" s="26"/>
      <c r="DB334" s="26"/>
      <c r="DC334" s="26"/>
      <c r="DD334" s="26"/>
      <c r="DE334" s="26"/>
      <c r="DF334" s="26"/>
      <c r="DG334" s="26"/>
      <c r="DH334" s="26"/>
      <c r="DI334" s="26"/>
      <c r="DJ334" s="26"/>
      <c r="DK334" s="26"/>
      <c r="DL334" s="26"/>
      <c r="DM334" s="26"/>
      <c r="DN334" s="26"/>
      <c r="DO334" s="26"/>
      <c r="DP334" s="26"/>
      <c r="DQ334" s="26"/>
      <c r="DR334" s="26"/>
      <c r="DS334" s="26"/>
      <c r="DT334" s="26"/>
      <c r="DU334" s="26"/>
      <c r="DV334" s="26"/>
      <c r="DW334" s="26"/>
      <c r="DX334" s="26"/>
      <c r="DY334" s="26"/>
      <c r="DZ334" s="26"/>
      <c r="EA334" s="26"/>
      <c r="EB334" s="26"/>
      <c r="EC334" s="26"/>
      <c r="ED334" s="26"/>
      <c r="EE334" s="26"/>
      <c r="EF334" s="26"/>
      <c r="EG334" s="26"/>
      <c r="EH334" s="26"/>
      <c r="EI334" s="26"/>
      <c r="EJ334" s="26"/>
      <c r="EK334" s="26"/>
      <c r="EL334" s="26"/>
      <c r="EM334" s="26"/>
      <c r="EN334" s="26"/>
      <c r="EO334" s="26"/>
      <c r="EP334" s="26"/>
      <c r="EQ334" s="26"/>
      <c r="ER334" s="26"/>
      <c r="ES334" s="26"/>
      <c r="ET334" s="26"/>
      <c r="EU334" s="26"/>
      <c r="EV334" s="26"/>
      <c r="EW334" s="26"/>
      <c r="EX334" s="26"/>
      <c r="EY334" s="26"/>
      <c r="EZ334" s="26"/>
      <c r="FA334" s="26"/>
      <c r="FB334" s="26"/>
      <c r="FC334" s="26"/>
      <c r="FD334" s="26"/>
      <c r="FE334" s="26"/>
      <c r="FF334" s="26"/>
      <c r="FG334" s="26"/>
      <c r="FH334" s="26"/>
      <c r="FI334" s="26"/>
      <c r="FJ334" s="26"/>
      <c r="FK334" s="26"/>
      <c r="FL334" s="26"/>
      <c r="FM334" s="27"/>
    </row>
    <row r="335" spans="1:169" ht="18.75" customHeight="1">
      <c r="A335" s="18"/>
      <c r="B335" s="40" t="str">
        <f t="shared" si="67"/>
        <v>E213</v>
      </c>
      <c r="C335" s="41">
        <f>IF(AND($D335&lt;&gt;"",$D335&lt;&gt;"○"),MAX($C$3:$C334)+1,$C334)</f>
        <v>6</v>
      </c>
      <c r="D335" s="30"/>
      <c r="E335" s="31" t="str">
        <f ca="1">IF(AND($F335&lt;&gt;"",$D334&lt;&gt;""),1,IF($F335&lt;&gt;"",MAX(INDIRECT($B335):$E334)+1,""))</f>
        <v/>
      </c>
      <c r="F335" s="32"/>
      <c r="G335" s="32" t="str">
        <f t="shared" si="69"/>
        <v/>
      </c>
      <c r="H335" s="32"/>
      <c r="I335" s="32"/>
      <c r="J335" s="32"/>
      <c r="K335" s="32"/>
      <c r="L335" s="33"/>
      <c r="M335" s="33"/>
      <c r="N335" s="33"/>
      <c r="O335" s="33"/>
      <c r="P335" s="32" t="str">
        <f>IF($L335&lt;&gt;"",NETWORKDAYS($L335,$M335,休日!$B$4:$B$306),"")</f>
        <v/>
      </c>
      <c r="Q335" s="32">
        <v>0</v>
      </c>
      <c r="R335" s="34" t="str">
        <f t="shared" ca="1" si="63"/>
        <v/>
      </c>
      <c r="S335" s="35"/>
      <c r="T335" s="35">
        <f t="shared" si="64"/>
        <v>0</v>
      </c>
      <c r="U335" s="36"/>
      <c r="V335" s="25"/>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c r="BJ335" s="26"/>
      <c r="BK335" s="26"/>
      <c r="BL335" s="26"/>
      <c r="BM335" s="26"/>
      <c r="BN335" s="26"/>
      <c r="BO335" s="26"/>
      <c r="BP335" s="26"/>
      <c r="BQ335" s="26"/>
      <c r="BR335" s="26"/>
      <c r="BS335" s="26"/>
      <c r="BT335" s="26"/>
      <c r="BU335" s="26"/>
      <c r="BV335" s="26"/>
      <c r="BW335" s="26"/>
      <c r="BX335" s="26"/>
      <c r="BY335" s="26"/>
      <c r="BZ335" s="26"/>
      <c r="CA335" s="26"/>
      <c r="CB335" s="26"/>
      <c r="CC335" s="26"/>
      <c r="CD335" s="26"/>
      <c r="CE335" s="26"/>
      <c r="CF335" s="26"/>
      <c r="CG335" s="26"/>
      <c r="CH335" s="26"/>
      <c r="CI335" s="26"/>
      <c r="CJ335" s="26"/>
      <c r="CK335" s="26"/>
      <c r="CL335" s="26"/>
      <c r="CM335" s="26"/>
      <c r="CN335" s="26"/>
      <c r="CO335" s="26"/>
      <c r="CP335" s="26"/>
      <c r="CQ335" s="26"/>
      <c r="CR335" s="26"/>
      <c r="CS335" s="26"/>
      <c r="CT335" s="26"/>
      <c r="CU335" s="26"/>
      <c r="CV335" s="26"/>
      <c r="CW335" s="26"/>
      <c r="CX335" s="26"/>
      <c r="CY335" s="26"/>
      <c r="CZ335" s="26"/>
      <c r="DA335" s="26"/>
      <c r="DB335" s="26"/>
      <c r="DC335" s="26"/>
      <c r="DD335" s="26"/>
      <c r="DE335" s="26"/>
      <c r="DF335" s="26"/>
      <c r="DG335" s="26"/>
      <c r="DH335" s="26"/>
      <c r="DI335" s="26"/>
      <c r="DJ335" s="26"/>
      <c r="DK335" s="26"/>
      <c r="DL335" s="26"/>
      <c r="DM335" s="26"/>
      <c r="DN335" s="26"/>
      <c r="DO335" s="26"/>
      <c r="DP335" s="26"/>
      <c r="DQ335" s="26"/>
      <c r="DR335" s="26"/>
      <c r="DS335" s="26"/>
      <c r="DT335" s="26"/>
      <c r="DU335" s="26"/>
      <c r="DV335" s="26"/>
      <c r="DW335" s="26"/>
      <c r="DX335" s="26"/>
      <c r="DY335" s="26"/>
      <c r="DZ335" s="26"/>
      <c r="EA335" s="26"/>
      <c r="EB335" s="26"/>
      <c r="EC335" s="26"/>
      <c r="ED335" s="26"/>
      <c r="EE335" s="26"/>
      <c r="EF335" s="26"/>
      <c r="EG335" s="26"/>
      <c r="EH335" s="26"/>
      <c r="EI335" s="26"/>
      <c r="EJ335" s="26"/>
      <c r="EK335" s="26"/>
      <c r="EL335" s="26"/>
      <c r="EM335" s="26"/>
      <c r="EN335" s="26"/>
      <c r="EO335" s="26"/>
      <c r="EP335" s="26"/>
      <c r="EQ335" s="26"/>
      <c r="ER335" s="26"/>
      <c r="ES335" s="26"/>
      <c r="ET335" s="26"/>
      <c r="EU335" s="26"/>
      <c r="EV335" s="26"/>
      <c r="EW335" s="26"/>
      <c r="EX335" s="26"/>
      <c r="EY335" s="26"/>
      <c r="EZ335" s="26"/>
      <c r="FA335" s="26"/>
      <c r="FB335" s="26"/>
      <c r="FC335" s="26"/>
      <c r="FD335" s="26"/>
      <c r="FE335" s="26"/>
      <c r="FF335" s="26"/>
      <c r="FG335" s="26"/>
      <c r="FH335" s="26"/>
      <c r="FI335" s="26"/>
      <c r="FJ335" s="26"/>
      <c r="FK335" s="26"/>
      <c r="FL335" s="26"/>
      <c r="FM335" s="27"/>
    </row>
    <row r="336" spans="1:169" ht="18.75" customHeight="1">
      <c r="A336" s="18"/>
      <c r="B336" s="40" t="str">
        <f t="shared" si="67"/>
        <v>E213</v>
      </c>
      <c r="C336" s="41">
        <f>IF(AND($D336&lt;&gt;"",$D336&lt;&gt;"○"),MAX($C$3:$C335)+1,$C335)</f>
        <v>6</v>
      </c>
      <c r="D336" s="30"/>
      <c r="E336" s="31" t="str">
        <f ca="1">IF(AND($F336&lt;&gt;"",$D335&lt;&gt;""),1,IF($F336&lt;&gt;"",MAX(INDIRECT($B336):$E335)+1,""))</f>
        <v/>
      </c>
      <c r="F336" s="32"/>
      <c r="G336" s="32" t="str">
        <f t="shared" si="69"/>
        <v/>
      </c>
      <c r="H336" s="32"/>
      <c r="I336" s="32"/>
      <c r="J336" s="32"/>
      <c r="K336" s="32"/>
      <c r="L336" s="33"/>
      <c r="M336" s="33"/>
      <c r="N336" s="33"/>
      <c r="O336" s="33"/>
      <c r="P336" s="32" t="str">
        <f>IF($L336&lt;&gt;"",NETWORKDAYS($L336,$M336,休日!$B$4:$B$306),"")</f>
        <v/>
      </c>
      <c r="Q336" s="32">
        <v>0</v>
      </c>
      <c r="R336" s="34" t="str">
        <f t="shared" ca="1" si="63"/>
        <v/>
      </c>
      <c r="S336" s="35"/>
      <c r="T336" s="35">
        <f t="shared" si="64"/>
        <v>0</v>
      </c>
      <c r="U336" s="36"/>
      <c r="V336" s="25"/>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c r="BJ336" s="26"/>
      <c r="BK336" s="26"/>
      <c r="BL336" s="26"/>
      <c r="BM336" s="26"/>
      <c r="BN336" s="26"/>
      <c r="BO336" s="26"/>
      <c r="BP336" s="26"/>
      <c r="BQ336" s="26"/>
      <c r="BR336" s="26"/>
      <c r="BS336" s="26"/>
      <c r="BT336" s="26"/>
      <c r="BU336" s="26"/>
      <c r="BV336" s="26"/>
      <c r="BW336" s="26"/>
      <c r="BX336" s="26"/>
      <c r="BY336" s="26"/>
      <c r="BZ336" s="26"/>
      <c r="CA336" s="26"/>
      <c r="CB336" s="26"/>
      <c r="CC336" s="26"/>
      <c r="CD336" s="26"/>
      <c r="CE336" s="26"/>
      <c r="CF336" s="26"/>
      <c r="CG336" s="26"/>
      <c r="CH336" s="26"/>
      <c r="CI336" s="26"/>
      <c r="CJ336" s="26"/>
      <c r="CK336" s="26"/>
      <c r="CL336" s="26"/>
      <c r="CM336" s="26"/>
      <c r="CN336" s="26"/>
      <c r="CO336" s="26"/>
      <c r="CP336" s="26"/>
      <c r="CQ336" s="26"/>
      <c r="CR336" s="26"/>
      <c r="CS336" s="26"/>
      <c r="CT336" s="26"/>
      <c r="CU336" s="26"/>
      <c r="CV336" s="26"/>
      <c r="CW336" s="26"/>
      <c r="CX336" s="26"/>
      <c r="CY336" s="26"/>
      <c r="CZ336" s="26"/>
      <c r="DA336" s="26"/>
      <c r="DB336" s="26"/>
      <c r="DC336" s="26"/>
      <c r="DD336" s="26"/>
      <c r="DE336" s="26"/>
      <c r="DF336" s="26"/>
      <c r="DG336" s="26"/>
      <c r="DH336" s="26"/>
      <c r="DI336" s="26"/>
      <c r="DJ336" s="26"/>
      <c r="DK336" s="26"/>
      <c r="DL336" s="26"/>
      <c r="DM336" s="26"/>
      <c r="DN336" s="26"/>
      <c r="DO336" s="26"/>
      <c r="DP336" s="26"/>
      <c r="DQ336" s="26"/>
      <c r="DR336" s="26"/>
      <c r="DS336" s="26"/>
      <c r="DT336" s="26"/>
      <c r="DU336" s="26"/>
      <c r="DV336" s="26"/>
      <c r="DW336" s="26"/>
      <c r="DX336" s="26"/>
      <c r="DY336" s="26"/>
      <c r="DZ336" s="26"/>
      <c r="EA336" s="26"/>
      <c r="EB336" s="26"/>
      <c r="EC336" s="26"/>
      <c r="ED336" s="26"/>
      <c r="EE336" s="26"/>
      <c r="EF336" s="26"/>
      <c r="EG336" s="26"/>
      <c r="EH336" s="26"/>
      <c r="EI336" s="26"/>
      <c r="EJ336" s="26"/>
      <c r="EK336" s="26"/>
      <c r="EL336" s="26"/>
      <c r="EM336" s="26"/>
      <c r="EN336" s="26"/>
      <c r="EO336" s="26"/>
      <c r="EP336" s="26"/>
      <c r="EQ336" s="26"/>
      <c r="ER336" s="26"/>
      <c r="ES336" s="26"/>
      <c r="ET336" s="26"/>
      <c r="EU336" s="26"/>
      <c r="EV336" s="26"/>
      <c r="EW336" s="26"/>
      <c r="EX336" s="26"/>
      <c r="EY336" s="26"/>
      <c r="EZ336" s="26"/>
      <c r="FA336" s="26"/>
      <c r="FB336" s="26"/>
      <c r="FC336" s="26"/>
      <c r="FD336" s="26"/>
      <c r="FE336" s="26"/>
      <c r="FF336" s="26"/>
      <c r="FG336" s="26"/>
      <c r="FH336" s="26"/>
      <c r="FI336" s="26"/>
      <c r="FJ336" s="26"/>
      <c r="FK336" s="26"/>
      <c r="FL336" s="26"/>
      <c r="FM336" s="27"/>
    </row>
    <row r="337" spans="1:169" ht="18.75" customHeight="1">
      <c r="A337" s="18"/>
      <c r="B337" s="40" t="str">
        <f t="shared" si="67"/>
        <v>E213</v>
      </c>
      <c r="C337" s="41">
        <f>IF(AND($D337&lt;&gt;"",$D337&lt;&gt;"○"),MAX($C$3:$C336)+1,$C336)</f>
        <v>6</v>
      </c>
      <c r="D337" s="30"/>
      <c r="E337" s="31" t="str">
        <f ca="1">IF(AND($F337&lt;&gt;"",$D336&lt;&gt;""),1,IF($F337&lt;&gt;"",MAX(INDIRECT($B337):$E336)+1,""))</f>
        <v/>
      </c>
      <c r="F337" s="32"/>
      <c r="G337" s="32" t="str">
        <f t="shared" si="69"/>
        <v/>
      </c>
      <c r="H337" s="32"/>
      <c r="I337" s="32"/>
      <c r="J337" s="32"/>
      <c r="K337" s="32"/>
      <c r="L337" s="33"/>
      <c r="M337" s="33"/>
      <c r="N337" s="33"/>
      <c r="O337" s="33"/>
      <c r="P337" s="32" t="str">
        <f>IF($L337&lt;&gt;"",NETWORKDAYS($L337,$M337,休日!$B$4:$B$306),"")</f>
        <v/>
      </c>
      <c r="Q337" s="32">
        <v>0</v>
      </c>
      <c r="R337" s="34" t="str">
        <f t="shared" ca="1" si="63"/>
        <v/>
      </c>
      <c r="S337" s="35"/>
      <c r="T337" s="35">
        <f t="shared" si="64"/>
        <v>0</v>
      </c>
      <c r="U337" s="36"/>
      <c r="V337" s="25"/>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c r="BJ337" s="26"/>
      <c r="BK337" s="26"/>
      <c r="BL337" s="26"/>
      <c r="BM337" s="26"/>
      <c r="BN337" s="26"/>
      <c r="BO337" s="26"/>
      <c r="BP337" s="26"/>
      <c r="BQ337" s="26"/>
      <c r="BR337" s="26"/>
      <c r="BS337" s="26"/>
      <c r="BT337" s="26"/>
      <c r="BU337" s="26"/>
      <c r="BV337" s="26"/>
      <c r="BW337" s="26"/>
      <c r="BX337" s="26"/>
      <c r="BY337" s="26"/>
      <c r="BZ337" s="26"/>
      <c r="CA337" s="26"/>
      <c r="CB337" s="26"/>
      <c r="CC337" s="26"/>
      <c r="CD337" s="26"/>
      <c r="CE337" s="26"/>
      <c r="CF337" s="26"/>
      <c r="CG337" s="26"/>
      <c r="CH337" s="26"/>
      <c r="CI337" s="26"/>
      <c r="CJ337" s="26"/>
      <c r="CK337" s="26"/>
      <c r="CL337" s="26"/>
      <c r="CM337" s="26"/>
      <c r="CN337" s="26"/>
      <c r="CO337" s="26"/>
      <c r="CP337" s="26"/>
      <c r="CQ337" s="26"/>
      <c r="CR337" s="26"/>
      <c r="CS337" s="26"/>
      <c r="CT337" s="26"/>
      <c r="CU337" s="26"/>
      <c r="CV337" s="26"/>
      <c r="CW337" s="26"/>
      <c r="CX337" s="26"/>
      <c r="CY337" s="26"/>
      <c r="CZ337" s="26"/>
      <c r="DA337" s="26"/>
      <c r="DB337" s="26"/>
      <c r="DC337" s="26"/>
      <c r="DD337" s="26"/>
      <c r="DE337" s="26"/>
      <c r="DF337" s="26"/>
      <c r="DG337" s="26"/>
      <c r="DH337" s="26"/>
      <c r="DI337" s="26"/>
      <c r="DJ337" s="26"/>
      <c r="DK337" s="26"/>
      <c r="DL337" s="26"/>
      <c r="DM337" s="26"/>
      <c r="DN337" s="26"/>
      <c r="DO337" s="26"/>
      <c r="DP337" s="26"/>
      <c r="DQ337" s="26"/>
      <c r="DR337" s="26"/>
      <c r="DS337" s="26"/>
      <c r="DT337" s="26"/>
      <c r="DU337" s="26"/>
      <c r="DV337" s="26"/>
      <c r="DW337" s="26"/>
      <c r="DX337" s="26"/>
      <c r="DY337" s="26"/>
      <c r="DZ337" s="26"/>
      <c r="EA337" s="26"/>
      <c r="EB337" s="26"/>
      <c r="EC337" s="26"/>
      <c r="ED337" s="26"/>
      <c r="EE337" s="26"/>
      <c r="EF337" s="26"/>
      <c r="EG337" s="26"/>
      <c r="EH337" s="26"/>
      <c r="EI337" s="26"/>
      <c r="EJ337" s="26"/>
      <c r="EK337" s="26"/>
      <c r="EL337" s="26"/>
      <c r="EM337" s="26"/>
      <c r="EN337" s="26"/>
      <c r="EO337" s="26"/>
      <c r="EP337" s="26"/>
      <c r="EQ337" s="26"/>
      <c r="ER337" s="26"/>
      <c r="ES337" s="26"/>
      <c r="ET337" s="26"/>
      <c r="EU337" s="26"/>
      <c r="EV337" s="26"/>
      <c r="EW337" s="26"/>
      <c r="EX337" s="26"/>
      <c r="EY337" s="26"/>
      <c r="EZ337" s="26"/>
      <c r="FA337" s="26"/>
      <c r="FB337" s="26"/>
      <c r="FC337" s="26"/>
      <c r="FD337" s="26"/>
      <c r="FE337" s="26"/>
      <c r="FF337" s="26"/>
      <c r="FG337" s="26"/>
      <c r="FH337" s="26"/>
      <c r="FI337" s="26"/>
      <c r="FJ337" s="26"/>
      <c r="FK337" s="26"/>
      <c r="FL337" s="26"/>
      <c r="FM337" s="27"/>
    </row>
    <row r="338" spans="1:169" ht="18.75" customHeight="1">
      <c r="A338" s="18"/>
      <c r="B338" s="40" t="str">
        <f t="shared" si="67"/>
        <v>E213</v>
      </c>
      <c r="C338" s="41">
        <f>IF(AND($D338&lt;&gt;"",$D338&lt;&gt;"○"),MAX($C$3:$C337)+1,$C337)</f>
        <v>6</v>
      </c>
      <c r="D338" s="30"/>
      <c r="E338" s="31" t="str">
        <f ca="1">IF(AND($F338&lt;&gt;"",$D337&lt;&gt;""),1,IF($F338&lt;&gt;"",MAX(INDIRECT($B338):$E337)+1,""))</f>
        <v/>
      </c>
      <c r="F338" s="32"/>
      <c r="G338" s="32" t="str">
        <f t="shared" si="69"/>
        <v/>
      </c>
      <c r="H338" s="32"/>
      <c r="I338" s="32"/>
      <c r="J338" s="32"/>
      <c r="K338" s="32"/>
      <c r="L338" s="33"/>
      <c r="M338" s="33"/>
      <c r="N338" s="33"/>
      <c r="O338" s="33"/>
      <c r="P338" s="32" t="str">
        <f>IF($L338&lt;&gt;"",NETWORKDAYS($L338,$M338,休日!$B$4:$B$306),"")</f>
        <v/>
      </c>
      <c r="Q338" s="32">
        <v>0</v>
      </c>
      <c r="R338" s="34" t="str">
        <f t="shared" ca="1" si="63"/>
        <v/>
      </c>
      <c r="S338" s="35"/>
      <c r="T338" s="35">
        <f t="shared" si="64"/>
        <v>0</v>
      </c>
      <c r="U338" s="36"/>
      <c r="V338" s="25"/>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c r="BJ338" s="26"/>
      <c r="BK338" s="26"/>
      <c r="BL338" s="26"/>
      <c r="BM338" s="26"/>
      <c r="BN338" s="26"/>
      <c r="BO338" s="26"/>
      <c r="BP338" s="26"/>
      <c r="BQ338" s="26"/>
      <c r="BR338" s="26"/>
      <c r="BS338" s="26"/>
      <c r="BT338" s="26"/>
      <c r="BU338" s="26"/>
      <c r="BV338" s="26"/>
      <c r="BW338" s="26"/>
      <c r="BX338" s="26"/>
      <c r="BY338" s="26"/>
      <c r="BZ338" s="26"/>
      <c r="CA338" s="26"/>
      <c r="CB338" s="26"/>
      <c r="CC338" s="26"/>
      <c r="CD338" s="26"/>
      <c r="CE338" s="26"/>
      <c r="CF338" s="26"/>
      <c r="CG338" s="26"/>
      <c r="CH338" s="26"/>
      <c r="CI338" s="26"/>
      <c r="CJ338" s="26"/>
      <c r="CK338" s="26"/>
      <c r="CL338" s="26"/>
      <c r="CM338" s="26"/>
      <c r="CN338" s="26"/>
      <c r="CO338" s="26"/>
      <c r="CP338" s="26"/>
      <c r="CQ338" s="26"/>
      <c r="CR338" s="26"/>
      <c r="CS338" s="26"/>
      <c r="CT338" s="26"/>
      <c r="CU338" s="26"/>
      <c r="CV338" s="26"/>
      <c r="CW338" s="26"/>
      <c r="CX338" s="26"/>
      <c r="CY338" s="26"/>
      <c r="CZ338" s="26"/>
      <c r="DA338" s="26"/>
      <c r="DB338" s="26"/>
      <c r="DC338" s="26"/>
      <c r="DD338" s="26"/>
      <c r="DE338" s="26"/>
      <c r="DF338" s="26"/>
      <c r="DG338" s="26"/>
      <c r="DH338" s="26"/>
      <c r="DI338" s="26"/>
      <c r="DJ338" s="26"/>
      <c r="DK338" s="26"/>
      <c r="DL338" s="26"/>
      <c r="DM338" s="26"/>
      <c r="DN338" s="26"/>
      <c r="DO338" s="26"/>
      <c r="DP338" s="26"/>
      <c r="DQ338" s="26"/>
      <c r="DR338" s="26"/>
      <c r="DS338" s="26"/>
      <c r="DT338" s="26"/>
      <c r="DU338" s="26"/>
      <c r="DV338" s="26"/>
      <c r="DW338" s="26"/>
      <c r="DX338" s="26"/>
      <c r="DY338" s="26"/>
      <c r="DZ338" s="26"/>
      <c r="EA338" s="26"/>
      <c r="EB338" s="26"/>
      <c r="EC338" s="26"/>
      <c r="ED338" s="26"/>
      <c r="EE338" s="26"/>
      <c r="EF338" s="26"/>
      <c r="EG338" s="26"/>
      <c r="EH338" s="26"/>
      <c r="EI338" s="26"/>
      <c r="EJ338" s="26"/>
      <c r="EK338" s="26"/>
      <c r="EL338" s="26"/>
      <c r="EM338" s="26"/>
      <c r="EN338" s="26"/>
      <c r="EO338" s="26"/>
      <c r="EP338" s="26"/>
      <c r="EQ338" s="26"/>
      <c r="ER338" s="26"/>
      <c r="ES338" s="26"/>
      <c r="ET338" s="26"/>
      <c r="EU338" s="26"/>
      <c r="EV338" s="26"/>
      <c r="EW338" s="26"/>
      <c r="EX338" s="26"/>
      <c r="EY338" s="26"/>
      <c r="EZ338" s="26"/>
      <c r="FA338" s="26"/>
      <c r="FB338" s="26"/>
      <c r="FC338" s="26"/>
      <c r="FD338" s="26"/>
      <c r="FE338" s="26"/>
      <c r="FF338" s="26"/>
      <c r="FG338" s="26"/>
      <c r="FH338" s="26"/>
      <c r="FI338" s="26"/>
      <c r="FJ338" s="26"/>
      <c r="FK338" s="26"/>
      <c r="FL338" s="26"/>
      <c r="FM338" s="27"/>
    </row>
    <row r="339" spans="1:169" ht="18.75" customHeight="1">
      <c r="A339" s="18"/>
      <c r="B339" s="40" t="str">
        <f t="shared" si="67"/>
        <v>E213</v>
      </c>
      <c r="C339" s="41">
        <f>IF(AND($D339&lt;&gt;"",$D339&lt;&gt;"○"),MAX($C$3:$C338)+1,$C338)</f>
        <v>6</v>
      </c>
      <c r="D339" s="30"/>
      <c r="E339" s="31" t="str">
        <f ca="1">IF(AND($F339&lt;&gt;"",$D338&lt;&gt;""),1,IF($F339&lt;&gt;"",MAX(INDIRECT($B339):$E338)+1,""))</f>
        <v/>
      </c>
      <c r="F339" s="32"/>
      <c r="G339" s="32" t="str">
        <f t="shared" si="69"/>
        <v/>
      </c>
      <c r="H339" s="32"/>
      <c r="I339" s="32"/>
      <c r="J339" s="32"/>
      <c r="K339" s="32"/>
      <c r="L339" s="33"/>
      <c r="M339" s="33"/>
      <c r="N339" s="33"/>
      <c r="O339" s="33"/>
      <c r="P339" s="32" t="str">
        <f>IF($L339&lt;&gt;"",NETWORKDAYS($L339,$M339,休日!$B$4:$B$306),"")</f>
        <v/>
      </c>
      <c r="Q339" s="32">
        <v>0</v>
      </c>
      <c r="R339" s="34" t="str">
        <f t="shared" ca="1" si="63"/>
        <v/>
      </c>
      <c r="S339" s="35"/>
      <c r="T339" s="35">
        <f t="shared" si="64"/>
        <v>0</v>
      </c>
      <c r="U339" s="36"/>
      <c r="V339" s="25"/>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c r="CC339" s="26"/>
      <c r="CD339" s="26"/>
      <c r="CE339" s="26"/>
      <c r="CF339" s="26"/>
      <c r="CG339" s="26"/>
      <c r="CH339" s="26"/>
      <c r="CI339" s="26"/>
      <c r="CJ339" s="26"/>
      <c r="CK339" s="26"/>
      <c r="CL339" s="26"/>
      <c r="CM339" s="26"/>
      <c r="CN339" s="26"/>
      <c r="CO339" s="26"/>
      <c r="CP339" s="26"/>
      <c r="CQ339" s="26"/>
      <c r="CR339" s="26"/>
      <c r="CS339" s="26"/>
      <c r="CT339" s="26"/>
      <c r="CU339" s="26"/>
      <c r="CV339" s="26"/>
      <c r="CW339" s="26"/>
      <c r="CX339" s="26"/>
      <c r="CY339" s="26"/>
      <c r="CZ339" s="26"/>
      <c r="DA339" s="26"/>
      <c r="DB339" s="26"/>
      <c r="DC339" s="26"/>
      <c r="DD339" s="26"/>
      <c r="DE339" s="26"/>
      <c r="DF339" s="26"/>
      <c r="DG339" s="26"/>
      <c r="DH339" s="26"/>
      <c r="DI339" s="26"/>
      <c r="DJ339" s="26"/>
      <c r="DK339" s="26"/>
      <c r="DL339" s="26"/>
      <c r="DM339" s="26"/>
      <c r="DN339" s="26"/>
      <c r="DO339" s="26"/>
      <c r="DP339" s="26"/>
      <c r="DQ339" s="26"/>
      <c r="DR339" s="26"/>
      <c r="DS339" s="26"/>
      <c r="DT339" s="26"/>
      <c r="DU339" s="26"/>
      <c r="DV339" s="26"/>
      <c r="DW339" s="26"/>
      <c r="DX339" s="26"/>
      <c r="DY339" s="26"/>
      <c r="DZ339" s="26"/>
      <c r="EA339" s="26"/>
      <c r="EB339" s="26"/>
      <c r="EC339" s="26"/>
      <c r="ED339" s="26"/>
      <c r="EE339" s="26"/>
      <c r="EF339" s="26"/>
      <c r="EG339" s="26"/>
      <c r="EH339" s="26"/>
      <c r="EI339" s="26"/>
      <c r="EJ339" s="26"/>
      <c r="EK339" s="26"/>
      <c r="EL339" s="26"/>
      <c r="EM339" s="26"/>
      <c r="EN339" s="26"/>
      <c r="EO339" s="26"/>
      <c r="EP339" s="26"/>
      <c r="EQ339" s="26"/>
      <c r="ER339" s="26"/>
      <c r="ES339" s="26"/>
      <c r="ET339" s="26"/>
      <c r="EU339" s="26"/>
      <c r="EV339" s="26"/>
      <c r="EW339" s="26"/>
      <c r="EX339" s="26"/>
      <c r="EY339" s="26"/>
      <c r="EZ339" s="26"/>
      <c r="FA339" s="26"/>
      <c r="FB339" s="26"/>
      <c r="FC339" s="26"/>
      <c r="FD339" s="26"/>
      <c r="FE339" s="26"/>
      <c r="FF339" s="26"/>
      <c r="FG339" s="26"/>
      <c r="FH339" s="26"/>
      <c r="FI339" s="26"/>
      <c r="FJ339" s="26"/>
      <c r="FK339" s="26"/>
      <c r="FL339" s="26"/>
      <c r="FM339" s="27"/>
    </row>
    <row r="340" spans="1:169" ht="18.75" customHeight="1">
      <c r="A340" s="18"/>
      <c r="B340" s="40" t="str">
        <f t="shared" si="67"/>
        <v>E213</v>
      </c>
      <c r="C340" s="41">
        <f>IF(AND($D340&lt;&gt;"",$D340&lt;&gt;"○"),MAX($C$3:$C339)+1,$C339)</f>
        <v>6</v>
      </c>
      <c r="D340" s="30"/>
      <c r="E340" s="31" t="str">
        <f ca="1">IF(AND($F340&lt;&gt;"",$D339&lt;&gt;""),1,IF($F340&lt;&gt;"",MAX(INDIRECT($B340):$E339)+1,""))</f>
        <v/>
      </c>
      <c r="F340" s="32"/>
      <c r="G340" s="32" t="str">
        <f t="shared" si="69"/>
        <v/>
      </c>
      <c r="H340" s="32"/>
      <c r="I340" s="32"/>
      <c r="J340" s="32"/>
      <c r="K340" s="32"/>
      <c r="L340" s="33"/>
      <c r="M340" s="33"/>
      <c r="N340" s="33"/>
      <c r="O340" s="33"/>
      <c r="P340" s="32" t="str">
        <f>IF($L340&lt;&gt;"",NETWORKDAYS($L340,$M340,休日!$B$4:$B$306),"")</f>
        <v/>
      </c>
      <c r="Q340" s="32">
        <v>0</v>
      </c>
      <c r="R340" s="34" t="str">
        <f t="shared" ca="1" si="63"/>
        <v/>
      </c>
      <c r="S340" s="35"/>
      <c r="T340" s="35">
        <f t="shared" si="64"/>
        <v>0</v>
      </c>
      <c r="U340" s="36"/>
      <c r="V340" s="25"/>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c r="BJ340" s="26"/>
      <c r="BK340" s="26"/>
      <c r="BL340" s="26"/>
      <c r="BM340" s="26"/>
      <c r="BN340" s="26"/>
      <c r="BO340" s="26"/>
      <c r="BP340" s="26"/>
      <c r="BQ340" s="26"/>
      <c r="BR340" s="26"/>
      <c r="BS340" s="26"/>
      <c r="BT340" s="26"/>
      <c r="BU340" s="26"/>
      <c r="BV340" s="26"/>
      <c r="BW340" s="26"/>
      <c r="BX340" s="26"/>
      <c r="BY340" s="26"/>
      <c r="BZ340" s="26"/>
      <c r="CA340" s="26"/>
      <c r="CB340" s="26"/>
      <c r="CC340" s="26"/>
      <c r="CD340" s="26"/>
      <c r="CE340" s="26"/>
      <c r="CF340" s="26"/>
      <c r="CG340" s="26"/>
      <c r="CH340" s="26"/>
      <c r="CI340" s="26"/>
      <c r="CJ340" s="26"/>
      <c r="CK340" s="26"/>
      <c r="CL340" s="26"/>
      <c r="CM340" s="26"/>
      <c r="CN340" s="26"/>
      <c r="CO340" s="26"/>
      <c r="CP340" s="26"/>
      <c r="CQ340" s="26"/>
      <c r="CR340" s="26"/>
      <c r="CS340" s="26"/>
      <c r="CT340" s="26"/>
      <c r="CU340" s="26"/>
      <c r="CV340" s="26"/>
      <c r="CW340" s="26"/>
      <c r="CX340" s="26"/>
      <c r="CY340" s="26"/>
      <c r="CZ340" s="26"/>
      <c r="DA340" s="26"/>
      <c r="DB340" s="26"/>
      <c r="DC340" s="26"/>
      <c r="DD340" s="26"/>
      <c r="DE340" s="26"/>
      <c r="DF340" s="26"/>
      <c r="DG340" s="26"/>
      <c r="DH340" s="26"/>
      <c r="DI340" s="26"/>
      <c r="DJ340" s="26"/>
      <c r="DK340" s="26"/>
      <c r="DL340" s="26"/>
      <c r="DM340" s="26"/>
      <c r="DN340" s="26"/>
      <c r="DO340" s="26"/>
      <c r="DP340" s="26"/>
      <c r="DQ340" s="26"/>
      <c r="DR340" s="26"/>
      <c r="DS340" s="26"/>
      <c r="DT340" s="26"/>
      <c r="DU340" s="26"/>
      <c r="DV340" s="26"/>
      <c r="DW340" s="26"/>
      <c r="DX340" s="26"/>
      <c r="DY340" s="26"/>
      <c r="DZ340" s="26"/>
      <c r="EA340" s="26"/>
      <c r="EB340" s="26"/>
      <c r="EC340" s="26"/>
      <c r="ED340" s="26"/>
      <c r="EE340" s="26"/>
      <c r="EF340" s="26"/>
      <c r="EG340" s="26"/>
      <c r="EH340" s="26"/>
      <c r="EI340" s="26"/>
      <c r="EJ340" s="26"/>
      <c r="EK340" s="26"/>
      <c r="EL340" s="26"/>
      <c r="EM340" s="26"/>
      <c r="EN340" s="26"/>
      <c r="EO340" s="26"/>
      <c r="EP340" s="26"/>
      <c r="EQ340" s="26"/>
      <c r="ER340" s="26"/>
      <c r="ES340" s="26"/>
      <c r="ET340" s="26"/>
      <c r="EU340" s="26"/>
      <c r="EV340" s="26"/>
      <c r="EW340" s="26"/>
      <c r="EX340" s="26"/>
      <c r="EY340" s="26"/>
      <c r="EZ340" s="26"/>
      <c r="FA340" s="26"/>
      <c r="FB340" s="26"/>
      <c r="FC340" s="26"/>
      <c r="FD340" s="26"/>
      <c r="FE340" s="26"/>
      <c r="FF340" s="26"/>
      <c r="FG340" s="26"/>
      <c r="FH340" s="26"/>
      <c r="FI340" s="26"/>
      <c r="FJ340" s="26"/>
      <c r="FK340" s="26"/>
      <c r="FL340" s="26"/>
      <c r="FM340" s="27"/>
    </row>
    <row r="341" spans="1:169" ht="18.75" customHeight="1">
      <c r="A341" s="18"/>
      <c r="B341" s="40" t="str">
        <f t="shared" si="67"/>
        <v>E213</v>
      </c>
      <c r="C341" s="41">
        <f>IF(AND($D341&lt;&gt;"",$D341&lt;&gt;"○"),MAX($C$3:$C340)+1,$C340)</f>
        <v>6</v>
      </c>
      <c r="D341" s="30"/>
      <c r="E341" s="31" t="str">
        <f ca="1">IF(AND($F341&lt;&gt;"",$D340&lt;&gt;""),1,IF($F341&lt;&gt;"",MAX(INDIRECT($B341):$E340)+1,""))</f>
        <v/>
      </c>
      <c r="F341" s="32"/>
      <c r="G341" s="32" t="str">
        <f t="shared" si="69"/>
        <v/>
      </c>
      <c r="H341" s="32"/>
      <c r="I341" s="32"/>
      <c r="J341" s="32"/>
      <c r="K341" s="32"/>
      <c r="L341" s="33"/>
      <c r="M341" s="33"/>
      <c r="N341" s="33"/>
      <c r="O341" s="33"/>
      <c r="P341" s="32" t="str">
        <f>IF($L341&lt;&gt;"",NETWORKDAYS($L341,$M341,休日!$B$4:$B$306),"")</f>
        <v/>
      </c>
      <c r="Q341" s="32">
        <v>0</v>
      </c>
      <c r="R341" s="34" t="str">
        <f t="shared" ca="1" si="63"/>
        <v/>
      </c>
      <c r="S341" s="35"/>
      <c r="T341" s="35">
        <f t="shared" si="64"/>
        <v>0</v>
      </c>
      <c r="U341" s="36"/>
      <c r="V341" s="25"/>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c r="BJ341" s="26"/>
      <c r="BK341" s="26"/>
      <c r="BL341" s="26"/>
      <c r="BM341" s="26"/>
      <c r="BN341" s="26"/>
      <c r="BO341" s="26"/>
      <c r="BP341" s="26"/>
      <c r="BQ341" s="26"/>
      <c r="BR341" s="26"/>
      <c r="BS341" s="26"/>
      <c r="BT341" s="26"/>
      <c r="BU341" s="26"/>
      <c r="BV341" s="26"/>
      <c r="BW341" s="26"/>
      <c r="BX341" s="26"/>
      <c r="BY341" s="26"/>
      <c r="BZ341" s="26"/>
      <c r="CA341" s="26"/>
      <c r="CB341" s="26"/>
      <c r="CC341" s="26"/>
      <c r="CD341" s="26"/>
      <c r="CE341" s="26"/>
      <c r="CF341" s="26"/>
      <c r="CG341" s="26"/>
      <c r="CH341" s="26"/>
      <c r="CI341" s="26"/>
      <c r="CJ341" s="26"/>
      <c r="CK341" s="26"/>
      <c r="CL341" s="26"/>
      <c r="CM341" s="26"/>
      <c r="CN341" s="26"/>
      <c r="CO341" s="26"/>
      <c r="CP341" s="26"/>
      <c r="CQ341" s="26"/>
      <c r="CR341" s="26"/>
      <c r="CS341" s="26"/>
      <c r="CT341" s="26"/>
      <c r="CU341" s="26"/>
      <c r="CV341" s="26"/>
      <c r="CW341" s="26"/>
      <c r="CX341" s="26"/>
      <c r="CY341" s="26"/>
      <c r="CZ341" s="26"/>
      <c r="DA341" s="26"/>
      <c r="DB341" s="26"/>
      <c r="DC341" s="26"/>
      <c r="DD341" s="26"/>
      <c r="DE341" s="26"/>
      <c r="DF341" s="26"/>
      <c r="DG341" s="26"/>
      <c r="DH341" s="26"/>
      <c r="DI341" s="26"/>
      <c r="DJ341" s="26"/>
      <c r="DK341" s="26"/>
      <c r="DL341" s="26"/>
      <c r="DM341" s="26"/>
      <c r="DN341" s="26"/>
      <c r="DO341" s="26"/>
      <c r="DP341" s="26"/>
      <c r="DQ341" s="26"/>
      <c r="DR341" s="26"/>
      <c r="DS341" s="26"/>
      <c r="DT341" s="26"/>
      <c r="DU341" s="26"/>
      <c r="DV341" s="26"/>
      <c r="DW341" s="26"/>
      <c r="DX341" s="26"/>
      <c r="DY341" s="26"/>
      <c r="DZ341" s="26"/>
      <c r="EA341" s="26"/>
      <c r="EB341" s="26"/>
      <c r="EC341" s="26"/>
      <c r="ED341" s="26"/>
      <c r="EE341" s="26"/>
      <c r="EF341" s="26"/>
      <c r="EG341" s="26"/>
      <c r="EH341" s="26"/>
      <c r="EI341" s="26"/>
      <c r="EJ341" s="26"/>
      <c r="EK341" s="26"/>
      <c r="EL341" s="26"/>
      <c r="EM341" s="26"/>
      <c r="EN341" s="26"/>
      <c r="EO341" s="26"/>
      <c r="EP341" s="26"/>
      <c r="EQ341" s="26"/>
      <c r="ER341" s="26"/>
      <c r="ES341" s="26"/>
      <c r="ET341" s="26"/>
      <c r="EU341" s="26"/>
      <c r="EV341" s="26"/>
      <c r="EW341" s="26"/>
      <c r="EX341" s="26"/>
      <c r="EY341" s="26"/>
      <c r="EZ341" s="26"/>
      <c r="FA341" s="26"/>
      <c r="FB341" s="26"/>
      <c r="FC341" s="26"/>
      <c r="FD341" s="26"/>
      <c r="FE341" s="26"/>
      <c r="FF341" s="26"/>
      <c r="FG341" s="26"/>
      <c r="FH341" s="26"/>
      <c r="FI341" s="26"/>
      <c r="FJ341" s="26"/>
      <c r="FK341" s="26"/>
      <c r="FL341" s="26"/>
      <c r="FM341" s="27"/>
    </row>
    <row r="342" spans="1:169" ht="18.75" customHeight="1">
      <c r="B342" s="80"/>
      <c r="C342" s="43"/>
      <c r="D342" s="44" t="s">
        <v>21</v>
      </c>
      <c r="E342" s="45"/>
      <c r="F342" s="45"/>
      <c r="G342" s="45"/>
      <c r="H342" s="45"/>
      <c r="I342" s="45"/>
      <c r="J342" s="45"/>
      <c r="K342" s="45"/>
      <c r="L342" s="46"/>
      <c r="M342" s="46"/>
      <c r="N342" s="46"/>
      <c r="O342" s="46"/>
      <c r="P342" s="45"/>
      <c r="Q342" s="45"/>
      <c r="R342" s="45" t="str">
        <f t="shared" ca="1" si="63"/>
        <v/>
      </c>
      <c r="S342" s="45"/>
      <c r="T342" s="45"/>
      <c r="U342" s="47"/>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c r="AX342" s="48"/>
      <c r="AY342" s="48"/>
      <c r="AZ342" s="48"/>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8"/>
      <c r="CP342" s="48"/>
      <c r="CQ342" s="48"/>
      <c r="CR342" s="48"/>
      <c r="CS342" s="48"/>
      <c r="CT342" s="48"/>
      <c r="CU342" s="48"/>
      <c r="CV342" s="48"/>
      <c r="CW342" s="48"/>
      <c r="CX342" s="48"/>
      <c r="CY342" s="48"/>
      <c r="CZ342" s="48"/>
      <c r="DA342" s="48"/>
      <c r="DB342" s="48"/>
      <c r="DC342" s="48"/>
      <c r="DD342" s="48"/>
      <c r="DE342" s="48"/>
      <c r="DF342" s="48"/>
      <c r="DG342" s="48"/>
      <c r="DH342" s="48"/>
      <c r="DI342" s="48"/>
      <c r="DJ342" s="48"/>
      <c r="DK342" s="48"/>
      <c r="DL342" s="48"/>
      <c r="DM342" s="48"/>
      <c r="DN342" s="48"/>
      <c r="DO342" s="48"/>
      <c r="DP342" s="48"/>
      <c r="DQ342" s="48"/>
      <c r="DR342" s="48"/>
      <c r="DS342" s="48"/>
      <c r="DT342" s="48"/>
      <c r="DU342" s="48"/>
      <c r="DV342" s="48"/>
      <c r="DW342" s="48"/>
      <c r="DX342" s="48"/>
      <c r="DY342" s="48"/>
      <c r="DZ342" s="48"/>
      <c r="EA342" s="48"/>
      <c r="EB342" s="48"/>
      <c r="EC342" s="48"/>
      <c r="ED342" s="48"/>
      <c r="EE342" s="48"/>
      <c r="EF342" s="48"/>
      <c r="EG342" s="48"/>
      <c r="EH342" s="48"/>
      <c r="EI342" s="48"/>
      <c r="EJ342" s="48"/>
      <c r="EK342" s="48"/>
      <c r="EL342" s="48"/>
      <c r="EM342" s="48"/>
      <c r="EN342" s="48"/>
      <c r="EO342" s="48"/>
      <c r="EP342" s="48"/>
      <c r="EQ342" s="48"/>
      <c r="ER342" s="48"/>
      <c r="ES342" s="48"/>
      <c r="ET342" s="48"/>
      <c r="EU342" s="48"/>
      <c r="EV342" s="48"/>
      <c r="EW342" s="48"/>
      <c r="EX342" s="48"/>
      <c r="EY342" s="48"/>
      <c r="EZ342" s="48"/>
      <c r="FA342" s="48"/>
      <c r="FB342" s="48"/>
      <c r="FC342" s="48"/>
      <c r="FD342" s="48"/>
      <c r="FE342" s="48"/>
      <c r="FF342" s="48"/>
      <c r="FG342" s="48"/>
      <c r="FH342" s="48"/>
      <c r="FI342" s="48"/>
      <c r="FJ342" s="48"/>
      <c r="FK342" s="48"/>
      <c r="FL342" s="48"/>
      <c r="FM342" s="49"/>
    </row>
    <row r="343" spans="1:169" ht="18.75" customHeight="1">
      <c r="B343" s="40"/>
      <c r="C343" s="41"/>
      <c r="D343" s="50"/>
      <c r="E343" s="30"/>
      <c r="F343" s="32"/>
      <c r="G343" s="32"/>
      <c r="H343" s="32"/>
      <c r="I343" s="32"/>
      <c r="J343" s="32"/>
      <c r="K343" s="32"/>
      <c r="L343" s="33"/>
      <c r="M343" s="33"/>
      <c r="N343" s="51"/>
      <c r="O343" s="51"/>
      <c r="P343" s="32" t="str">
        <f>IF($L343&lt;&gt;"",NETWORKDAYS($L343,$M343,休日!$B$4:$B$306),"")</f>
        <v/>
      </c>
      <c r="Q343" s="52"/>
      <c r="R343" s="34" t="str">
        <f t="shared" ca="1" si="63"/>
        <v/>
      </c>
      <c r="S343" s="34"/>
      <c r="T343" s="34"/>
      <c r="U343" s="53"/>
      <c r="V343" s="54">
        <f>SUMIF($J5:$J341,$J343,V$5:V$341)</f>
        <v>0</v>
      </c>
      <c r="W343" s="54">
        <f>SUMIF($J5:$J341,$J343,W$5:W$341)</f>
        <v>0</v>
      </c>
      <c r="X343" s="54">
        <f>SUMIF($J5:$J341,$J343,X$5:X$341)</f>
        <v>0</v>
      </c>
      <c r="Y343" s="54">
        <f>SUMIF($J5:$J341,$J343,Y$5:Y$341)</f>
        <v>0</v>
      </c>
      <c r="Z343" s="54">
        <f>SUMIF($J5:$J341,$J343,Z$5:Z$341)</f>
        <v>0</v>
      </c>
      <c r="AA343" s="54">
        <f>SUMIF($J5:$J341,$J343,AA$5:AA$341)</f>
        <v>0</v>
      </c>
      <c r="AB343" s="54">
        <f>SUMIF($J5:$J341,$J343,AB$5:AB$341)</f>
        <v>0</v>
      </c>
      <c r="AC343" s="54">
        <f>SUMIF($J5:$J341,$J343,AC$5:AC$341)</f>
        <v>0</v>
      </c>
      <c r="AD343" s="54">
        <f>SUMIF($J5:$J341,$J343,AD$5:AD$341)</f>
        <v>0</v>
      </c>
      <c r="AE343" s="54">
        <f>SUMIF($J5:$J341,$J343,AE$5:AE$341)</f>
        <v>0</v>
      </c>
      <c r="AF343" s="54">
        <f>SUMIF($J5:$J341,$J343,AF$5:AF$341)</f>
        <v>0</v>
      </c>
      <c r="AG343" s="54">
        <f>SUMIF($J5:$J341,$J343,AG$5:AG$341)</f>
        <v>0</v>
      </c>
      <c r="AH343" s="54">
        <f>SUMIF($J5:$J341,$J343,AH$5:AH$341)</f>
        <v>0</v>
      </c>
      <c r="AI343" s="54">
        <f>SUMIF($J5:$J341,$J343,AI$5:AI$341)</f>
        <v>0</v>
      </c>
      <c r="AJ343" s="54">
        <f>SUMIF($J5:$J341,$J343,AJ$5:AJ$341)</f>
        <v>0</v>
      </c>
      <c r="AK343" s="54">
        <f>SUMIF($J5:$J341,$J343,AK$5:AK$341)</f>
        <v>0</v>
      </c>
      <c r="AL343" s="54">
        <f>SUMIF($J5:$J341,$J343,AL$5:AL$341)</f>
        <v>0</v>
      </c>
      <c r="AM343" s="54">
        <f>SUMIF($J5:$J341,$J343,AM$5:AM$341)</f>
        <v>0</v>
      </c>
      <c r="AN343" s="54">
        <f>SUMIF($J5:$J341,$J343,AN$5:AN$341)</f>
        <v>0</v>
      </c>
      <c r="AO343" s="54">
        <f>SUMIF($J5:$J341,$J343,AO$5:AO$341)</f>
        <v>0</v>
      </c>
      <c r="AP343" s="54">
        <f>SUMIF($J5:$J341,$J343,AP$5:AP$341)</f>
        <v>0</v>
      </c>
      <c r="AQ343" s="54">
        <f>SUMIF($J5:$J341,$J343,AQ$5:AQ$341)</f>
        <v>0</v>
      </c>
      <c r="AR343" s="54">
        <f>SUMIF($J5:$J341,$J343,AR$5:AR$341)</f>
        <v>0</v>
      </c>
      <c r="AS343" s="54">
        <f>SUMIF($J5:$J341,$J343,AS$5:AS$341)</f>
        <v>0</v>
      </c>
      <c r="AT343" s="54">
        <f>SUMIF($J5:$J341,$J343,AT$5:AT$341)</f>
        <v>0</v>
      </c>
      <c r="AU343" s="54">
        <f>SUMIF($J5:$J341,$J343,AU$5:AU$341)</f>
        <v>0</v>
      </c>
      <c r="AV343" s="54">
        <f>SUMIF($J5:$J341,$J343,AV$5:AV$341)</f>
        <v>0</v>
      </c>
      <c r="AW343" s="54">
        <f>SUMIF($J5:$J341,$J343,AW$5:AW$341)</f>
        <v>0</v>
      </c>
      <c r="AX343" s="54">
        <f>SUMIF($J5:$J341,$J343,AX$5:AX$341)</f>
        <v>0</v>
      </c>
      <c r="AY343" s="54">
        <f>SUMIF($J5:$J341,$J343,AY$5:AY$341)</f>
        <v>0</v>
      </c>
      <c r="AZ343" s="54">
        <f>SUMIF($J5:$J341,$J343,AZ$5:AZ$341)</f>
        <v>0</v>
      </c>
      <c r="BA343" s="54">
        <f>SUMIF($J5:$J341,$J343,BA$5:BA$341)</f>
        <v>0</v>
      </c>
      <c r="BB343" s="54">
        <f>SUMIF($J5:$J341,$J343,BB$5:BB$341)</f>
        <v>0</v>
      </c>
      <c r="BC343" s="54">
        <f>SUMIF($J5:$J341,$J343,BC$5:BC$341)</f>
        <v>0</v>
      </c>
      <c r="BD343" s="54">
        <f>SUMIF($J5:$J341,$J343,BD$5:BD$341)</f>
        <v>0</v>
      </c>
      <c r="BE343" s="54">
        <f>SUMIF($J5:$J341,$J343,BE$5:BE$341)</f>
        <v>0</v>
      </c>
      <c r="BF343" s="54">
        <f>SUMIF($J5:$J341,$J343,BF$5:BF$341)</f>
        <v>0</v>
      </c>
      <c r="BG343" s="54">
        <f>SUMIF($J5:$J341,$J343,BG$5:BG$341)</f>
        <v>0</v>
      </c>
      <c r="BH343" s="54">
        <f>SUMIF($J5:$J341,$J343,BH$5:BH$341)</f>
        <v>0</v>
      </c>
      <c r="BI343" s="54">
        <f>SUMIF($J5:$J341,$J343,BI$5:BI$341)</f>
        <v>0</v>
      </c>
      <c r="BJ343" s="54">
        <f>SUMIF($J5:$J341,$J343,BJ$5:BJ$341)</f>
        <v>0</v>
      </c>
      <c r="BK343" s="54">
        <f>SUMIF($J5:$J341,$J343,BK$5:BK$341)</f>
        <v>0</v>
      </c>
      <c r="BL343" s="54">
        <f>SUMIF($J5:$J341,$J343,BL$5:BL$341)</f>
        <v>0</v>
      </c>
      <c r="BM343" s="54">
        <f>SUMIF($J5:$J341,$J343,BM$5:BM$341)</f>
        <v>0</v>
      </c>
      <c r="BN343" s="54">
        <f>SUMIF($J5:$J341,$J343,BN$5:BN$341)</f>
        <v>0</v>
      </c>
      <c r="BO343" s="54">
        <f>SUMIF($J5:$J341,$J343,BO$5:BO$341)</f>
        <v>0</v>
      </c>
      <c r="BP343" s="54">
        <f>SUMIF($J5:$J341,$J343,BP$5:BP$341)</f>
        <v>0</v>
      </c>
      <c r="BQ343" s="54">
        <f>SUMIF($J5:$J341,$J343,BQ$5:BQ$341)</f>
        <v>0</v>
      </c>
      <c r="BR343" s="54">
        <f>SUMIF($J5:$J341,$J343,BR$5:BR$341)</f>
        <v>0</v>
      </c>
      <c r="BS343" s="54">
        <f>SUMIF($J5:$J341,$J343,BS$5:BS$341)</f>
        <v>0</v>
      </c>
      <c r="BT343" s="54">
        <f>SUMIF($J5:$J341,$J343,BT$5:BT$341)</f>
        <v>0</v>
      </c>
      <c r="BU343" s="54">
        <f>SUMIF($J5:$J341,$J343,BU$5:BU$341)</f>
        <v>0</v>
      </c>
      <c r="BV343" s="54">
        <f>SUMIF($J5:$J341,$J343,BV$5:BV$341)</f>
        <v>0</v>
      </c>
      <c r="BW343" s="54">
        <f>SUMIF($J5:$J341,$J343,BW$5:BW$341)</f>
        <v>0</v>
      </c>
      <c r="BX343" s="54">
        <f>SUMIF($J5:$J341,$J343,BX$5:BX$341)</f>
        <v>0</v>
      </c>
      <c r="BY343" s="54">
        <f>SUMIF($J5:$J341,$J343,BY$5:BY$341)</f>
        <v>0</v>
      </c>
      <c r="BZ343" s="54">
        <f>SUMIF($J5:$J341,$J343,BZ$5:BZ$341)</f>
        <v>0</v>
      </c>
      <c r="CA343" s="54">
        <f>SUMIF($J5:$J341,$J343,CA$5:CA$341)</f>
        <v>0</v>
      </c>
      <c r="CB343" s="54">
        <f>SUMIF($J5:$J341,$J343,CB$5:CB$341)</f>
        <v>0</v>
      </c>
      <c r="CC343" s="54">
        <f>SUMIF($J5:$J341,$J343,CC$5:CC$341)</f>
        <v>0</v>
      </c>
      <c r="CD343" s="54">
        <f>SUMIF($J5:$J341,$J343,CD$5:CD$341)</f>
        <v>0</v>
      </c>
      <c r="CE343" s="54">
        <f>SUMIF($J5:$J341,$J343,CE$5:CE$341)</f>
        <v>0</v>
      </c>
      <c r="CF343" s="54">
        <f>SUMIF($J5:$J341,$J343,CF$5:CF$341)</f>
        <v>0</v>
      </c>
      <c r="CG343" s="54">
        <f>SUMIF($J5:$J341,$J343,CG$5:CG$341)</f>
        <v>0</v>
      </c>
      <c r="CH343" s="54">
        <f>SUMIF($J5:$J341,$J343,CH$5:CH$341)</f>
        <v>0</v>
      </c>
      <c r="CI343" s="54">
        <f>SUMIF($J5:$J341,$J343,CI$5:CI$341)</f>
        <v>0</v>
      </c>
      <c r="CJ343" s="54">
        <f>SUMIF($J5:$J341,$J343,CJ$5:CJ$341)</f>
        <v>0</v>
      </c>
      <c r="CK343" s="54">
        <f>SUMIF($J5:$J341,$J343,CK$5:CK$341)</f>
        <v>0</v>
      </c>
      <c r="CL343" s="54">
        <f>SUMIF($J5:$J341,$J343,CL$5:CL$341)</f>
        <v>0</v>
      </c>
      <c r="CM343" s="54">
        <f>SUMIF($J5:$J341,$J343,CM$5:CM$341)</f>
        <v>0</v>
      </c>
      <c r="CN343" s="54">
        <f>SUMIF($J5:$J341,$J343,CN$5:CN$341)</f>
        <v>0</v>
      </c>
      <c r="CO343" s="54">
        <f>SUMIF($J5:$J341,$J343,CO$5:CO$341)</f>
        <v>0</v>
      </c>
      <c r="CP343" s="54">
        <f>SUMIF($J5:$J341,$J343,CP$5:CP$341)</f>
        <v>0</v>
      </c>
      <c r="CQ343" s="54">
        <f>SUMIF($J5:$J341,$J343,CQ$5:CQ$341)</f>
        <v>0</v>
      </c>
      <c r="CR343" s="54">
        <f>SUMIF($J5:$J341,$J343,CR$5:CR$341)</f>
        <v>0</v>
      </c>
      <c r="CS343" s="54">
        <f>SUMIF($J5:$J341,$J343,CS$5:CS$341)</f>
        <v>0</v>
      </c>
      <c r="CT343" s="54">
        <f>SUMIF($J5:$J341,$J343,CT$5:CT$341)</f>
        <v>0</v>
      </c>
      <c r="CU343" s="54">
        <f>SUMIF($J5:$J341,$J343,CU$5:CU$341)</f>
        <v>0</v>
      </c>
      <c r="CV343" s="54">
        <f>SUMIF($J5:$J341,$J343,CV$5:CV$341)</f>
        <v>0</v>
      </c>
      <c r="CW343" s="54">
        <f>SUMIF($J5:$J341,$J343,CW$5:CW$341)</f>
        <v>0</v>
      </c>
      <c r="CX343" s="54">
        <f>SUMIF($J5:$J341,$J343,CX$5:CX$341)</f>
        <v>0</v>
      </c>
      <c r="CY343" s="54">
        <f>SUMIF($J5:$J341,$J343,CY$5:CY$341)</f>
        <v>0</v>
      </c>
      <c r="CZ343" s="54">
        <f>SUMIF($J5:$J341,$J343,CZ$5:CZ$341)</f>
        <v>0</v>
      </c>
      <c r="DA343" s="54">
        <f>SUMIF($J5:$J341,$J343,DA$5:DA$341)</f>
        <v>0</v>
      </c>
      <c r="DB343" s="54">
        <f>SUMIF($J5:$J341,$J343,DB$5:DB$341)</f>
        <v>0</v>
      </c>
      <c r="DC343" s="54">
        <f>SUMIF($J5:$J341,$J343,DC$5:DC$341)</f>
        <v>0</v>
      </c>
      <c r="DD343" s="54">
        <f>SUMIF($J5:$J341,$J343,DD$5:DD$341)</f>
        <v>0</v>
      </c>
      <c r="DE343" s="54">
        <f>SUMIF($J5:$J341,$J343,DE$5:DE$341)</f>
        <v>0</v>
      </c>
      <c r="DF343" s="54">
        <f>SUMIF($J5:$J341,$J343,DF$5:DF$341)</f>
        <v>0</v>
      </c>
      <c r="DG343" s="54">
        <f>SUMIF($J5:$J341,$J343,DG$5:DG$341)</f>
        <v>0</v>
      </c>
      <c r="DH343" s="54">
        <f>SUMIF($J5:$J341,$J343,DH$5:DH$341)</f>
        <v>0</v>
      </c>
      <c r="DI343" s="54">
        <f>SUMIF($J5:$J341,$J343,DI$5:DI$341)</f>
        <v>0</v>
      </c>
      <c r="DJ343" s="54">
        <f>SUMIF($J5:$J341,$J343,DJ$5:DJ$341)</f>
        <v>0</v>
      </c>
      <c r="DK343" s="54">
        <f>SUMIF($J5:$J341,$J343,DK$5:DK$341)</f>
        <v>0</v>
      </c>
      <c r="DL343" s="54">
        <f>SUMIF($J5:$J341,$J343,DL$5:DL$341)</f>
        <v>0</v>
      </c>
      <c r="DM343" s="54">
        <f>SUMIF($J5:$J341,$J343,DM$5:DM$341)</f>
        <v>0</v>
      </c>
      <c r="DN343" s="54">
        <f>SUMIF($J5:$J341,$J343,DN$5:DN$341)</f>
        <v>0</v>
      </c>
      <c r="DO343" s="54">
        <f>SUMIF($J5:$J341,$J343,DO$5:DO$341)</f>
        <v>0</v>
      </c>
      <c r="DP343" s="54">
        <f>SUMIF($J5:$J341,$J343,DP$5:DP$341)</f>
        <v>0</v>
      </c>
      <c r="DQ343" s="54">
        <f>SUMIF($J5:$J341,$J343,DQ$5:DQ$341)</f>
        <v>0</v>
      </c>
      <c r="DR343" s="54">
        <f>SUMIF($J5:$J341,$J343,DR$5:DR$341)</f>
        <v>0</v>
      </c>
      <c r="DS343" s="54">
        <f>SUMIF($J5:$J341,$J343,DS$5:DS$341)</f>
        <v>0</v>
      </c>
      <c r="DT343" s="54">
        <f>SUMIF($J5:$J341,$J343,DT$5:DT$341)</f>
        <v>0</v>
      </c>
      <c r="DU343" s="54">
        <f>SUMIF($J5:$J341,$J343,DU$5:DU$341)</f>
        <v>0</v>
      </c>
      <c r="DV343" s="54">
        <f>SUMIF($J5:$J341,$J343,DV$5:DV$341)</f>
        <v>0</v>
      </c>
      <c r="DW343" s="54">
        <f>SUMIF($J5:$J341,$J343,DW$5:DW$341)</f>
        <v>0</v>
      </c>
      <c r="DX343" s="54">
        <f>SUMIF($J5:$J341,$J343,DX$5:DX$341)</f>
        <v>0</v>
      </c>
      <c r="DY343" s="54">
        <f>SUMIF($J5:$J341,$J343,DY$5:DY$341)</f>
        <v>0</v>
      </c>
      <c r="DZ343" s="54">
        <f>SUMIF($J5:$J341,$J343,DZ$5:DZ$341)</f>
        <v>0</v>
      </c>
      <c r="EA343" s="54">
        <f>SUMIF($J5:$J341,$J343,EA$5:EA$341)</f>
        <v>0</v>
      </c>
      <c r="EB343" s="54">
        <f>SUMIF($J5:$J341,$J343,EB$5:EB$341)</f>
        <v>0</v>
      </c>
      <c r="EC343" s="54">
        <f>SUMIF($J5:$J341,$J343,EC$5:EC$341)</f>
        <v>0</v>
      </c>
      <c r="ED343" s="54">
        <f>SUMIF($J5:$J341,$J343,ED$5:ED$341)</f>
        <v>0</v>
      </c>
      <c r="EE343" s="54">
        <f>SUMIF($J5:$J341,$J343,EE$5:EE$341)</f>
        <v>0</v>
      </c>
      <c r="EF343" s="54">
        <f>SUMIF($J5:$J341,$J343,EF$5:EF$341)</f>
        <v>0</v>
      </c>
      <c r="EG343" s="54">
        <f>SUMIF($J5:$J341,$J343,EG$5:EG$341)</f>
        <v>0</v>
      </c>
      <c r="EH343" s="54">
        <f>SUMIF($J5:$J341,$J343,EH$5:EH$341)</f>
        <v>0</v>
      </c>
      <c r="EI343" s="54">
        <f>SUMIF($J5:$J341,$J343,EI$5:EI$341)</f>
        <v>0</v>
      </c>
      <c r="EJ343" s="54">
        <f>SUMIF($J5:$J341,$J343,EJ$5:EJ$341)</f>
        <v>0</v>
      </c>
      <c r="EK343" s="54">
        <f>SUMIF($J5:$J341,$J343,EK$5:EK$341)</f>
        <v>0</v>
      </c>
      <c r="EL343" s="54">
        <f>SUMIF($J5:$J341,$J343,EL$5:EL$341)</f>
        <v>0</v>
      </c>
      <c r="EM343" s="54">
        <f>SUMIF($J5:$J341,$J343,EM$5:EM$341)</f>
        <v>0</v>
      </c>
      <c r="EN343" s="54">
        <f>SUMIF($J5:$J341,$J343,EN$5:EN$341)</f>
        <v>0</v>
      </c>
      <c r="EO343" s="54">
        <f>SUMIF($J5:$J341,$J343,EO$5:EO$341)</f>
        <v>0</v>
      </c>
      <c r="EP343" s="54">
        <f>SUMIF($J5:$J341,$J343,EP$5:EP$341)</f>
        <v>0</v>
      </c>
      <c r="EQ343" s="54">
        <f>SUMIF($J5:$J341,$J343,EQ$5:EQ$341)</f>
        <v>0</v>
      </c>
      <c r="ER343" s="54">
        <f>SUMIF($J5:$J341,$J343,ER$5:ER$341)</f>
        <v>0</v>
      </c>
      <c r="ES343" s="54">
        <f>SUMIF($J5:$J341,$J343,ES$5:ES$341)</f>
        <v>0</v>
      </c>
      <c r="ET343" s="54">
        <f>SUMIF($J5:$J341,$J343,ET$5:ET$341)</f>
        <v>0</v>
      </c>
      <c r="EU343" s="54">
        <f>SUMIF($J5:$J341,$J343,EU$5:EU$341)</f>
        <v>0</v>
      </c>
      <c r="EV343" s="54">
        <f>SUMIF($J5:$J341,$J343,EV$5:EV$341)</f>
        <v>0</v>
      </c>
      <c r="EW343" s="54">
        <f>SUMIF($J5:$J341,$J343,EW$5:EW$341)</f>
        <v>0</v>
      </c>
      <c r="EX343" s="54">
        <f>SUMIF($J5:$J341,$J343,EX$5:EX$341)</f>
        <v>0</v>
      </c>
      <c r="EY343" s="54">
        <f>SUMIF($J5:$J341,$J343,EY$5:EY$341)</f>
        <v>0</v>
      </c>
      <c r="EZ343" s="54">
        <f>SUMIF($J5:$J341,$J343,EZ$5:EZ$341)</f>
        <v>0</v>
      </c>
      <c r="FA343" s="54">
        <f>SUMIF($J5:$J341,$J343,FA$5:FA$341)</f>
        <v>0</v>
      </c>
      <c r="FB343" s="54">
        <f>SUMIF($J5:$J341,$J343,FB$5:FB$341)</f>
        <v>0</v>
      </c>
      <c r="FC343" s="54">
        <f>SUMIF($J5:$J341,$J343,FC$5:FC$341)</f>
        <v>0</v>
      </c>
      <c r="FD343" s="54">
        <f>SUMIF($J5:$J341,$J343,FD$5:FD$341)</f>
        <v>0</v>
      </c>
      <c r="FE343" s="54">
        <f>SUMIF($J5:$J341,$J343,FE$5:FE$341)</f>
        <v>0</v>
      </c>
      <c r="FF343" s="54">
        <f>SUMIF($J5:$J341,$J343,FF$5:FF$341)</f>
        <v>0</v>
      </c>
      <c r="FG343" s="54">
        <f>SUMIF($J5:$J341,$J343,FG$5:FG$341)</f>
        <v>0</v>
      </c>
      <c r="FH343" s="54">
        <f>SUMIF($J5:$J341,$J343,FH$5:FH$341)</f>
        <v>0</v>
      </c>
      <c r="FI343" s="54">
        <f>SUMIF($J5:$J341,$J343,FI$5:FI$341)</f>
        <v>0</v>
      </c>
      <c r="FJ343" s="54">
        <f>SUMIF($J5:$J341,$J343,FJ$5:FJ$341)</f>
        <v>0</v>
      </c>
      <c r="FK343" s="54">
        <f>SUMIF($J5:$J341,$J343,FK$5:FK$341)</f>
        <v>0</v>
      </c>
      <c r="FL343" s="54">
        <f>SUMIF($J5:$J341,$J343,FL$5:FL$341)</f>
        <v>0</v>
      </c>
      <c r="FM343" s="54">
        <f>SUMIF($J5:$J341,$J343,FM$5:FM$341)</f>
        <v>0</v>
      </c>
    </row>
    <row r="344" spans="1:169" ht="18.75" customHeight="1">
      <c r="B344" s="40"/>
      <c r="C344" s="41"/>
      <c r="D344" s="50"/>
      <c r="E344" s="30"/>
      <c r="F344" s="32"/>
      <c r="G344" s="32"/>
      <c r="H344" s="32"/>
      <c r="I344" s="32"/>
      <c r="J344" s="32"/>
      <c r="K344" s="32"/>
      <c r="L344" s="33"/>
      <c r="M344" s="33"/>
      <c r="N344" s="51"/>
      <c r="O344" s="51"/>
      <c r="P344" s="32" t="str">
        <f>IF($L344&lt;&gt;"",NETWORKDAYS($L344,$M344,休日!$B$4:$B$306),"")</f>
        <v/>
      </c>
      <c r="Q344" s="52"/>
      <c r="R344" s="34" t="str">
        <f t="shared" ca="1" si="63"/>
        <v/>
      </c>
      <c r="S344" s="34"/>
      <c r="T344" s="34"/>
      <c r="U344" s="53"/>
      <c r="V344" s="54">
        <f>SUMIF($J6:$J342,$J344,V$5:V$341)</f>
        <v>0</v>
      </c>
      <c r="W344" s="54">
        <f>SUMIF($J6:$J342,$J344,W$5:W$341)</f>
        <v>0</v>
      </c>
      <c r="X344" s="54">
        <f>SUMIF($J6:$J342,$J344,X$5:X$341)</f>
        <v>0</v>
      </c>
      <c r="Y344" s="54">
        <f>SUMIF($J6:$J342,$J344,Y$5:Y$341)</f>
        <v>0</v>
      </c>
      <c r="Z344" s="54">
        <f>SUMIF($J6:$J342,$J344,Z$5:Z$341)</f>
        <v>0</v>
      </c>
      <c r="AA344" s="54">
        <f>SUMIF($J6:$J342,$J344,AA$5:AA$341)</f>
        <v>0</v>
      </c>
      <c r="AB344" s="54">
        <f>SUMIF($J6:$J342,$J344,AB$5:AB$341)</f>
        <v>0</v>
      </c>
      <c r="AC344" s="54">
        <f>SUMIF($J6:$J342,$J344,AC$5:AC$341)</f>
        <v>0</v>
      </c>
      <c r="AD344" s="54">
        <f>SUMIF($J6:$J342,$J344,AD$5:AD$341)</f>
        <v>0</v>
      </c>
      <c r="AE344" s="54">
        <f>SUMIF($J6:$J342,$J344,AE$5:AE$341)</f>
        <v>0</v>
      </c>
      <c r="AF344" s="54">
        <f>SUMIF($J6:$J342,$J344,AF$5:AF$341)</f>
        <v>0</v>
      </c>
      <c r="AG344" s="54">
        <f>SUMIF($J6:$J342,$J344,AG$5:AG$341)</f>
        <v>0</v>
      </c>
      <c r="AH344" s="54">
        <f>SUMIF($J6:$J342,$J344,AH$5:AH$341)</f>
        <v>0</v>
      </c>
      <c r="AI344" s="54">
        <f>SUMIF($J6:$J342,$J344,AI$5:AI$341)</f>
        <v>0</v>
      </c>
      <c r="AJ344" s="54">
        <f>SUMIF($J6:$J342,$J344,AJ$5:AJ$341)</f>
        <v>0</v>
      </c>
      <c r="AK344" s="54">
        <f>SUMIF($J6:$J342,$J344,AK$5:AK$341)</f>
        <v>0</v>
      </c>
      <c r="AL344" s="54">
        <f>SUMIF($J6:$J342,$J344,AL$5:AL$341)</f>
        <v>0</v>
      </c>
      <c r="AM344" s="54">
        <f>SUMIF($J6:$J342,$J344,AM$5:AM$341)</f>
        <v>0</v>
      </c>
      <c r="AN344" s="54">
        <f>SUMIF($J6:$J342,$J344,AN$5:AN$341)</f>
        <v>0</v>
      </c>
      <c r="AO344" s="54">
        <f>SUMIF($J6:$J342,$J344,AO$5:AO$341)</f>
        <v>0</v>
      </c>
      <c r="AP344" s="54">
        <f>SUMIF($J6:$J342,$J344,AP$5:AP$341)</f>
        <v>0</v>
      </c>
      <c r="AQ344" s="54">
        <f>SUMIF($J6:$J342,$J344,AQ$5:AQ$341)</f>
        <v>0</v>
      </c>
      <c r="AR344" s="54">
        <f>SUMIF($J6:$J342,$J344,AR$5:AR$341)</f>
        <v>0</v>
      </c>
      <c r="AS344" s="54">
        <f>SUMIF($J6:$J342,$J344,AS$5:AS$341)</f>
        <v>0</v>
      </c>
      <c r="AT344" s="54">
        <f>SUMIF($J6:$J342,$J344,AT$5:AT$341)</f>
        <v>0</v>
      </c>
      <c r="AU344" s="54">
        <f>SUMIF($J6:$J342,$J344,AU$5:AU$341)</f>
        <v>0</v>
      </c>
      <c r="AV344" s="54">
        <f>SUMIF($J6:$J342,$J344,AV$5:AV$341)</f>
        <v>0</v>
      </c>
      <c r="AW344" s="54">
        <f>SUMIF($J6:$J342,$J344,AW$5:AW$341)</f>
        <v>0</v>
      </c>
      <c r="AX344" s="54">
        <f>SUMIF($J6:$J342,$J344,AX$5:AX$341)</f>
        <v>0</v>
      </c>
      <c r="AY344" s="54">
        <f>SUMIF($J6:$J342,$J344,AY$5:AY$341)</f>
        <v>0</v>
      </c>
      <c r="AZ344" s="54">
        <f>SUMIF($J6:$J342,$J344,AZ$5:AZ$341)</f>
        <v>0</v>
      </c>
      <c r="BA344" s="54">
        <f>SUMIF($J6:$J342,$J344,BA$5:BA$341)</f>
        <v>0</v>
      </c>
      <c r="BB344" s="54">
        <f>SUMIF($J6:$J342,$J344,BB$5:BB$341)</f>
        <v>0</v>
      </c>
      <c r="BC344" s="54">
        <f>SUMIF($J6:$J342,$J344,BC$5:BC$341)</f>
        <v>0</v>
      </c>
      <c r="BD344" s="54">
        <f>SUMIF($J6:$J342,$J344,BD$5:BD$341)</f>
        <v>0</v>
      </c>
      <c r="BE344" s="54">
        <f>SUMIF($J6:$J342,$J344,BE$5:BE$341)</f>
        <v>0</v>
      </c>
      <c r="BF344" s="54">
        <f>SUMIF($J6:$J342,$J344,BF$5:BF$341)</f>
        <v>0</v>
      </c>
      <c r="BG344" s="54">
        <f>SUMIF($J6:$J342,$J344,BG$5:BG$341)</f>
        <v>0</v>
      </c>
      <c r="BH344" s="54">
        <f>SUMIF($J6:$J342,$J344,BH$5:BH$341)</f>
        <v>0</v>
      </c>
      <c r="BI344" s="54">
        <f>SUMIF($J6:$J342,$J344,BI$5:BI$341)</f>
        <v>0</v>
      </c>
      <c r="BJ344" s="54">
        <f>SUMIF($J6:$J342,$J344,BJ$5:BJ$341)</f>
        <v>0</v>
      </c>
      <c r="BK344" s="54">
        <f>SUMIF($J6:$J342,$J344,BK$5:BK$341)</f>
        <v>0</v>
      </c>
      <c r="BL344" s="54">
        <f>SUMIF($J6:$J342,$J344,BL$5:BL$341)</f>
        <v>0</v>
      </c>
      <c r="BM344" s="54">
        <f>SUMIF($J6:$J342,$J344,BM$5:BM$341)</f>
        <v>0</v>
      </c>
      <c r="BN344" s="54">
        <f>SUMIF($J6:$J342,$J344,BN$5:BN$341)</f>
        <v>0</v>
      </c>
      <c r="BO344" s="54">
        <f>SUMIF($J6:$J342,$J344,BO$5:BO$341)</f>
        <v>0</v>
      </c>
      <c r="BP344" s="54">
        <f>SUMIF($J6:$J342,$J344,BP$5:BP$341)</f>
        <v>0</v>
      </c>
      <c r="BQ344" s="54">
        <f>SUMIF($J6:$J342,$J344,BQ$5:BQ$341)</f>
        <v>0</v>
      </c>
      <c r="BR344" s="54">
        <f>SUMIF($J6:$J342,$J344,BR$5:BR$341)</f>
        <v>0</v>
      </c>
      <c r="BS344" s="54">
        <f>SUMIF($J6:$J342,$J344,BS$5:BS$341)</f>
        <v>0</v>
      </c>
      <c r="BT344" s="54">
        <f>SUMIF($J6:$J342,$J344,BT$5:BT$341)</f>
        <v>0</v>
      </c>
      <c r="BU344" s="54">
        <f>SUMIF($J6:$J342,$J344,BU$5:BU$341)</f>
        <v>0</v>
      </c>
      <c r="BV344" s="54">
        <f>SUMIF($J6:$J342,$J344,BV$5:BV$341)</f>
        <v>0</v>
      </c>
      <c r="BW344" s="54">
        <f>SUMIF($J6:$J342,$J344,BW$5:BW$341)</f>
        <v>0</v>
      </c>
      <c r="BX344" s="54">
        <f>SUMIF($J6:$J342,$J344,BX$5:BX$341)</f>
        <v>0</v>
      </c>
      <c r="BY344" s="54">
        <f>SUMIF($J6:$J342,$J344,BY$5:BY$341)</f>
        <v>0</v>
      </c>
      <c r="BZ344" s="54">
        <f>SUMIF($J6:$J342,$J344,BZ$5:BZ$341)</f>
        <v>0</v>
      </c>
      <c r="CA344" s="54">
        <f>SUMIF($J6:$J342,$J344,CA$5:CA$341)</f>
        <v>0</v>
      </c>
      <c r="CB344" s="54">
        <f>SUMIF($J6:$J342,$J344,CB$5:CB$341)</f>
        <v>0</v>
      </c>
      <c r="CC344" s="54">
        <f>SUMIF($J6:$J342,$J344,CC$5:CC$341)</f>
        <v>0</v>
      </c>
      <c r="CD344" s="54">
        <f>SUMIF($J6:$J342,$J344,CD$5:CD$341)</f>
        <v>0</v>
      </c>
      <c r="CE344" s="54">
        <f>SUMIF($J6:$J342,$J344,CE$5:CE$341)</f>
        <v>0</v>
      </c>
      <c r="CF344" s="54">
        <f>SUMIF($J6:$J342,$J344,CF$5:CF$341)</f>
        <v>0</v>
      </c>
      <c r="CG344" s="54">
        <f>SUMIF($J6:$J342,$J344,CG$5:CG$341)</f>
        <v>0</v>
      </c>
      <c r="CH344" s="54">
        <f>SUMIF($J6:$J342,$J344,CH$5:CH$341)</f>
        <v>0</v>
      </c>
      <c r="CI344" s="54">
        <f>SUMIF($J6:$J342,$J344,CI$5:CI$341)</f>
        <v>0</v>
      </c>
      <c r="CJ344" s="54">
        <f>SUMIF($J6:$J342,$J344,CJ$5:CJ$341)</f>
        <v>0</v>
      </c>
      <c r="CK344" s="54">
        <f>SUMIF($J6:$J342,$J344,CK$5:CK$341)</f>
        <v>0</v>
      </c>
      <c r="CL344" s="54">
        <f>SUMIF($J6:$J342,$J344,CL$5:CL$341)</f>
        <v>0</v>
      </c>
      <c r="CM344" s="54">
        <f>SUMIF($J6:$J342,$J344,CM$5:CM$341)</f>
        <v>0</v>
      </c>
      <c r="CN344" s="54">
        <f>SUMIF($J6:$J342,$J344,CN$5:CN$341)</f>
        <v>0</v>
      </c>
      <c r="CO344" s="54">
        <f>SUMIF($J6:$J342,$J344,CO$5:CO$341)</f>
        <v>0</v>
      </c>
      <c r="CP344" s="54">
        <f>SUMIF($J6:$J342,$J344,CP$5:CP$341)</f>
        <v>0</v>
      </c>
      <c r="CQ344" s="54">
        <f>SUMIF($J6:$J342,$J344,CQ$5:CQ$341)</f>
        <v>0</v>
      </c>
      <c r="CR344" s="54">
        <f>SUMIF($J6:$J342,$J344,CR$5:CR$341)</f>
        <v>0</v>
      </c>
      <c r="CS344" s="54">
        <f>SUMIF($J6:$J342,$J344,CS$5:CS$341)</f>
        <v>0</v>
      </c>
      <c r="CT344" s="54">
        <f>SUMIF($J6:$J342,$J344,CT$5:CT$341)</f>
        <v>0</v>
      </c>
      <c r="CU344" s="54">
        <f>SUMIF($J6:$J342,$J344,CU$5:CU$341)</f>
        <v>0</v>
      </c>
      <c r="CV344" s="54">
        <f>SUMIF($J6:$J342,$J344,CV$5:CV$341)</f>
        <v>0</v>
      </c>
      <c r="CW344" s="54">
        <f>SUMIF($J6:$J342,$J344,CW$5:CW$341)</f>
        <v>0</v>
      </c>
      <c r="CX344" s="54">
        <f>SUMIF($J6:$J342,$J344,CX$5:CX$341)</f>
        <v>0</v>
      </c>
      <c r="CY344" s="54">
        <f>SUMIF($J6:$J342,$J344,CY$5:CY$341)</f>
        <v>0</v>
      </c>
      <c r="CZ344" s="54">
        <f>SUMIF($J6:$J342,$J344,CZ$5:CZ$341)</f>
        <v>0</v>
      </c>
      <c r="DA344" s="54">
        <f>SUMIF($J6:$J342,$J344,DA$5:DA$341)</f>
        <v>0</v>
      </c>
      <c r="DB344" s="54">
        <f>SUMIF($J6:$J342,$J344,DB$5:DB$341)</f>
        <v>0</v>
      </c>
      <c r="DC344" s="54">
        <f>SUMIF($J6:$J342,$J344,DC$5:DC$341)</f>
        <v>0</v>
      </c>
      <c r="DD344" s="54">
        <f>SUMIF($J6:$J342,$J344,DD$5:DD$341)</f>
        <v>0</v>
      </c>
      <c r="DE344" s="54">
        <f>SUMIF($J6:$J342,$J344,DE$5:DE$341)</f>
        <v>0</v>
      </c>
      <c r="DF344" s="54">
        <f>SUMIF($J6:$J342,$J344,DF$5:DF$341)</f>
        <v>0</v>
      </c>
      <c r="DG344" s="54">
        <f>SUMIF($J6:$J342,$J344,DG$5:DG$341)</f>
        <v>0</v>
      </c>
      <c r="DH344" s="54">
        <f>SUMIF($J6:$J342,$J344,DH$5:DH$341)</f>
        <v>0</v>
      </c>
      <c r="DI344" s="54">
        <f>SUMIF($J6:$J342,$J344,DI$5:DI$341)</f>
        <v>0</v>
      </c>
      <c r="DJ344" s="54">
        <f>SUMIF($J6:$J342,$J344,DJ$5:DJ$341)</f>
        <v>0</v>
      </c>
      <c r="DK344" s="54">
        <f>SUMIF($J6:$J342,$J344,DK$5:DK$341)</f>
        <v>0</v>
      </c>
      <c r="DL344" s="54">
        <f>SUMIF($J6:$J342,$J344,DL$5:DL$341)</f>
        <v>0</v>
      </c>
      <c r="DM344" s="54">
        <f>SUMIF($J6:$J342,$J344,DM$5:DM$341)</f>
        <v>0</v>
      </c>
      <c r="DN344" s="54">
        <f>SUMIF($J6:$J342,$J344,DN$5:DN$341)</f>
        <v>0</v>
      </c>
      <c r="DO344" s="54">
        <f>SUMIF($J6:$J342,$J344,DO$5:DO$341)</f>
        <v>0</v>
      </c>
      <c r="DP344" s="54">
        <f>SUMIF($J6:$J342,$J344,DP$5:DP$341)</f>
        <v>0</v>
      </c>
      <c r="DQ344" s="54">
        <f>SUMIF($J6:$J342,$J344,DQ$5:DQ$341)</f>
        <v>0</v>
      </c>
      <c r="DR344" s="54">
        <f>SUMIF($J6:$J342,$J344,DR$5:DR$341)</f>
        <v>0</v>
      </c>
      <c r="DS344" s="54">
        <f>SUMIF($J6:$J342,$J344,DS$5:DS$341)</f>
        <v>0</v>
      </c>
      <c r="DT344" s="54">
        <f>SUMIF($J6:$J342,$J344,DT$5:DT$341)</f>
        <v>0</v>
      </c>
      <c r="DU344" s="54">
        <f>SUMIF($J6:$J342,$J344,DU$5:DU$341)</f>
        <v>0</v>
      </c>
      <c r="DV344" s="54">
        <f>SUMIF($J6:$J342,$J344,DV$5:DV$341)</f>
        <v>0</v>
      </c>
      <c r="DW344" s="54">
        <f>SUMIF($J6:$J342,$J344,DW$5:DW$341)</f>
        <v>0</v>
      </c>
      <c r="DX344" s="54">
        <f>SUMIF($J6:$J342,$J344,DX$5:DX$341)</f>
        <v>0</v>
      </c>
      <c r="DY344" s="54">
        <f>SUMIF($J6:$J342,$J344,DY$5:DY$341)</f>
        <v>0</v>
      </c>
      <c r="DZ344" s="54">
        <f>SUMIF($J6:$J342,$J344,DZ$5:DZ$341)</f>
        <v>0</v>
      </c>
      <c r="EA344" s="54">
        <f>SUMIF($J6:$J342,$J344,EA$5:EA$341)</f>
        <v>0</v>
      </c>
      <c r="EB344" s="54">
        <f>SUMIF($J6:$J342,$J344,EB$5:EB$341)</f>
        <v>0</v>
      </c>
      <c r="EC344" s="54">
        <f>SUMIF($J6:$J342,$J344,EC$5:EC$341)</f>
        <v>0</v>
      </c>
      <c r="ED344" s="54">
        <f>SUMIF($J6:$J342,$J344,ED$5:ED$341)</f>
        <v>0</v>
      </c>
      <c r="EE344" s="54">
        <f>SUMIF($J6:$J342,$J344,EE$5:EE$341)</f>
        <v>0</v>
      </c>
      <c r="EF344" s="54">
        <f>SUMIF($J6:$J342,$J344,EF$5:EF$341)</f>
        <v>0</v>
      </c>
      <c r="EG344" s="54">
        <f>SUMIF($J6:$J342,$J344,EG$5:EG$341)</f>
        <v>0</v>
      </c>
      <c r="EH344" s="54">
        <f>SUMIF($J6:$J342,$J344,EH$5:EH$341)</f>
        <v>0</v>
      </c>
      <c r="EI344" s="54">
        <f>SUMIF($J6:$J342,$J344,EI$5:EI$341)</f>
        <v>0</v>
      </c>
      <c r="EJ344" s="54">
        <f>SUMIF($J6:$J342,$J344,EJ$5:EJ$341)</f>
        <v>0</v>
      </c>
      <c r="EK344" s="54">
        <f>SUMIF($J6:$J342,$J344,EK$5:EK$341)</f>
        <v>0</v>
      </c>
      <c r="EL344" s="54">
        <f>SUMIF($J6:$J342,$J344,EL$5:EL$341)</f>
        <v>0</v>
      </c>
      <c r="EM344" s="54">
        <f>SUMIF($J6:$J342,$J344,EM$5:EM$341)</f>
        <v>0</v>
      </c>
      <c r="EN344" s="54">
        <f>SUMIF($J6:$J342,$J344,EN$5:EN$341)</f>
        <v>0</v>
      </c>
      <c r="EO344" s="54">
        <f>SUMIF($J6:$J342,$J344,EO$5:EO$341)</f>
        <v>0</v>
      </c>
      <c r="EP344" s="54">
        <f>SUMIF($J6:$J342,$J344,EP$5:EP$341)</f>
        <v>0</v>
      </c>
      <c r="EQ344" s="54">
        <f>SUMIF($J6:$J342,$J344,EQ$5:EQ$341)</f>
        <v>0</v>
      </c>
      <c r="ER344" s="54">
        <f>SUMIF($J6:$J342,$J344,ER$5:ER$341)</f>
        <v>0</v>
      </c>
      <c r="ES344" s="54">
        <f>SUMIF($J6:$J342,$J344,ES$5:ES$341)</f>
        <v>0</v>
      </c>
      <c r="ET344" s="54">
        <f>SUMIF($J6:$J342,$J344,ET$5:ET$341)</f>
        <v>0</v>
      </c>
      <c r="EU344" s="54">
        <f>SUMIF($J6:$J342,$J344,EU$5:EU$341)</f>
        <v>0</v>
      </c>
      <c r="EV344" s="54">
        <f>SUMIF($J6:$J342,$J344,EV$5:EV$341)</f>
        <v>0</v>
      </c>
      <c r="EW344" s="54">
        <f>SUMIF($J6:$J342,$J344,EW$5:EW$341)</f>
        <v>0</v>
      </c>
      <c r="EX344" s="54">
        <f>SUMIF($J6:$J342,$J344,EX$5:EX$341)</f>
        <v>0</v>
      </c>
      <c r="EY344" s="54">
        <f>SUMIF($J6:$J342,$J344,EY$5:EY$341)</f>
        <v>0</v>
      </c>
      <c r="EZ344" s="54">
        <f>SUMIF($J6:$J342,$J344,EZ$5:EZ$341)</f>
        <v>0</v>
      </c>
      <c r="FA344" s="54">
        <f>SUMIF($J6:$J342,$J344,FA$5:FA$341)</f>
        <v>0</v>
      </c>
      <c r="FB344" s="54">
        <f>SUMIF($J6:$J342,$J344,FB$5:FB$341)</f>
        <v>0</v>
      </c>
      <c r="FC344" s="54">
        <f>SUMIF($J6:$J342,$J344,FC$5:FC$341)</f>
        <v>0</v>
      </c>
      <c r="FD344" s="54">
        <f>SUMIF($J6:$J342,$J344,FD$5:FD$341)</f>
        <v>0</v>
      </c>
      <c r="FE344" s="54">
        <f>SUMIF($J6:$J342,$J344,FE$5:FE$341)</f>
        <v>0</v>
      </c>
      <c r="FF344" s="54">
        <f>SUMIF($J6:$J342,$J344,FF$5:FF$341)</f>
        <v>0</v>
      </c>
      <c r="FG344" s="54">
        <f>SUMIF($J6:$J342,$J344,FG$5:FG$341)</f>
        <v>0</v>
      </c>
      <c r="FH344" s="54">
        <f>SUMIF($J6:$J342,$J344,FH$5:FH$341)</f>
        <v>0</v>
      </c>
      <c r="FI344" s="54">
        <f>SUMIF($J6:$J342,$J344,FI$5:FI$341)</f>
        <v>0</v>
      </c>
      <c r="FJ344" s="54">
        <f>SUMIF($J6:$J342,$J344,FJ$5:FJ$341)</f>
        <v>0</v>
      </c>
      <c r="FK344" s="54">
        <f>SUMIF($J6:$J342,$J344,FK$5:FK$341)</f>
        <v>0</v>
      </c>
      <c r="FL344" s="54">
        <f>SUMIF($J6:$J342,$J344,FL$5:FL$341)</f>
        <v>0</v>
      </c>
      <c r="FM344" s="54">
        <f>SUMIF($J6:$J342,$J344,FM$5:FM$341)</f>
        <v>0</v>
      </c>
    </row>
    <row r="345" spans="1:169" ht="18.75" customHeight="1">
      <c r="B345" s="40"/>
      <c r="C345" s="41"/>
      <c r="D345" s="50"/>
      <c r="E345" s="30"/>
      <c r="F345" s="32"/>
      <c r="G345" s="32"/>
      <c r="H345" s="32"/>
      <c r="I345" s="32"/>
      <c r="J345" s="32"/>
      <c r="K345" s="32"/>
      <c r="L345" s="33"/>
      <c r="M345" s="33"/>
      <c r="N345" s="51"/>
      <c r="O345" s="51"/>
      <c r="P345" s="32" t="str">
        <f>IF($L345&lt;&gt;"",NETWORKDAYS($L345,$M345,休日!$B$4:$B$306),"")</f>
        <v/>
      </c>
      <c r="Q345" s="52"/>
      <c r="R345" s="34" t="str">
        <f t="shared" ca="1" si="63"/>
        <v/>
      </c>
      <c r="S345" s="34"/>
      <c r="T345" s="34"/>
      <c r="U345" s="53"/>
      <c r="V345" s="54">
        <f>SUMIF($J7:$J343,$J345,V$5:V$341)</f>
        <v>0</v>
      </c>
      <c r="W345" s="54">
        <f>SUMIF($J7:$J343,$J345,W$5:W$341)</f>
        <v>0</v>
      </c>
      <c r="X345" s="54">
        <f>SUMIF($J7:$J343,$J345,X$5:X$341)</f>
        <v>0</v>
      </c>
      <c r="Y345" s="54">
        <f>SUMIF($J7:$J343,$J345,Y$5:Y$341)</f>
        <v>0</v>
      </c>
      <c r="Z345" s="54">
        <f>SUMIF($J7:$J343,$J345,Z$5:Z$341)</f>
        <v>0</v>
      </c>
      <c r="AA345" s="54">
        <f>SUMIF($J7:$J343,$J345,AA$5:AA$341)</f>
        <v>0</v>
      </c>
      <c r="AB345" s="54">
        <f>SUMIF($J7:$J343,$J345,AB$5:AB$341)</f>
        <v>0</v>
      </c>
      <c r="AC345" s="54">
        <f>SUMIF($J7:$J343,$J345,AC$5:AC$341)</f>
        <v>0</v>
      </c>
      <c r="AD345" s="54">
        <f>SUMIF($J7:$J343,$J345,AD$5:AD$341)</f>
        <v>0</v>
      </c>
      <c r="AE345" s="54">
        <f>SUMIF($J7:$J343,$J345,AE$5:AE$341)</f>
        <v>0</v>
      </c>
      <c r="AF345" s="54">
        <f>SUMIF($J7:$J343,$J345,AF$5:AF$341)</f>
        <v>0</v>
      </c>
      <c r="AG345" s="54">
        <f>SUMIF($J7:$J343,$J345,AG$5:AG$341)</f>
        <v>0</v>
      </c>
      <c r="AH345" s="54">
        <f>SUMIF($J7:$J343,$J345,AH$5:AH$341)</f>
        <v>0</v>
      </c>
      <c r="AI345" s="54">
        <f>SUMIF($J7:$J343,$J345,AI$5:AI$341)</f>
        <v>0</v>
      </c>
      <c r="AJ345" s="54">
        <f>SUMIF($J7:$J343,$J345,AJ$5:AJ$341)</f>
        <v>0</v>
      </c>
      <c r="AK345" s="54">
        <f>SUMIF($J7:$J343,$J345,AK$5:AK$341)</f>
        <v>0</v>
      </c>
      <c r="AL345" s="54">
        <f>SUMIF($J7:$J343,$J345,AL$5:AL$341)</f>
        <v>0</v>
      </c>
      <c r="AM345" s="54">
        <f>SUMIF($J7:$J343,$J345,AM$5:AM$341)</f>
        <v>0</v>
      </c>
      <c r="AN345" s="54">
        <f>SUMIF($J7:$J343,$J345,AN$5:AN$341)</f>
        <v>0</v>
      </c>
      <c r="AO345" s="54">
        <f>SUMIF($J7:$J343,$J345,AO$5:AO$341)</f>
        <v>0</v>
      </c>
      <c r="AP345" s="54">
        <f>SUMIF($J7:$J343,$J345,AP$5:AP$341)</f>
        <v>0</v>
      </c>
      <c r="AQ345" s="54">
        <f>SUMIF($J7:$J343,$J345,AQ$5:AQ$341)</f>
        <v>0</v>
      </c>
      <c r="AR345" s="54">
        <f>SUMIF($J7:$J343,$J345,AR$5:AR$341)</f>
        <v>0</v>
      </c>
      <c r="AS345" s="54">
        <f>SUMIF($J7:$J343,$J345,AS$5:AS$341)</f>
        <v>0</v>
      </c>
      <c r="AT345" s="54">
        <f>SUMIF($J7:$J343,$J345,AT$5:AT$341)</f>
        <v>0</v>
      </c>
      <c r="AU345" s="54">
        <f>SUMIF($J7:$J343,$J345,AU$5:AU$341)</f>
        <v>0</v>
      </c>
      <c r="AV345" s="54">
        <f>SUMIF($J7:$J343,$J345,AV$5:AV$341)</f>
        <v>0</v>
      </c>
      <c r="AW345" s="54">
        <f>SUMIF($J7:$J343,$J345,AW$5:AW$341)</f>
        <v>0</v>
      </c>
      <c r="AX345" s="54">
        <f>SUMIF($J7:$J343,$J345,AX$5:AX$341)</f>
        <v>0</v>
      </c>
      <c r="AY345" s="54">
        <f>SUMIF($J7:$J343,$J345,AY$5:AY$341)</f>
        <v>0</v>
      </c>
      <c r="AZ345" s="54">
        <f>SUMIF($J7:$J343,$J345,AZ$5:AZ$341)</f>
        <v>0</v>
      </c>
      <c r="BA345" s="54">
        <f>SUMIF($J7:$J343,$J345,BA$5:BA$341)</f>
        <v>0</v>
      </c>
      <c r="BB345" s="54">
        <f>SUMIF($J7:$J343,$J345,BB$5:BB$341)</f>
        <v>0</v>
      </c>
      <c r="BC345" s="54">
        <f>SUMIF($J7:$J343,$J345,BC$5:BC$341)</f>
        <v>0</v>
      </c>
      <c r="BD345" s="54">
        <f>SUMIF($J7:$J343,$J345,BD$5:BD$341)</f>
        <v>0</v>
      </c>
      <c r="BE345" s="54">
        <f>SUMIF($J7:$J343,$J345,BE$5:BE$341)</f>
        <v>0</v>
      </c>
      <c r="BF345" s="54">
        <f>SUMIF($J7:$J343,$J345,BF$5:BF$341)</f>
        <v>0</v>
      </c>
      <c r="BG345" s="54">
        <f>SUMIF($J7:$J343,$J345,BG$5:BG$341)</f>
        <v>0</v>
      </c>
      <c r="BH345" s="54">
        <f>SUMIF($J7:$J343,$J345,BH$5:BH$341)</f>
        <v>0</v>
      </c>
      <c r="BI345" s="54">
        <f>SUMIF($J7:$J343,$J345,BI$5:BI$341)</f>
        <v>0</v>
      </c>
      <c r="BJ345" s="54">
        <f>SUMIF($J7:$J343,$J345,BJ$5:BJ$341)</f>
        <v>0</v>
      </c>
      <c r="BK345" s="54">
        <f>SUMIF($J7:$J343,$J345,BK$5:BK$341)</f>
        <v>0</v>
      </c>
      <c r="BL345" s="54">
        <f>SUMIF($J7:$J343,$J345,BL$5:BL$341)</f>
        <v>0</v>
      </c>
      <c r="BM345" s="54">
        <f>SUMIF($J7:$J343,$J345,BM$5:BM$341)</f>
        <v>0</v>
      </c>
      <c r="BN345" s="54">
        <f>SUMIF($J7:$J343,$J345,BN$5:BN$341)</f>
        <v>0</v>
      </c>
      <c r="BO345" s="54">
        <f>SUMIF($J7:$J343,$J345,BO$5:BO$341)</f>
        <v>0</v>
      </c>
      <c r="BP345" s="54">
        <f>SUMIF($J7:$J343,$J345,BP$5:BP$341)</f>
        <v>0</v>
      </c>
      <c r="BQ345" s="54">
        <f>SUMIF($J7:$J343,$J345,BQ$5:BQ$341)</f>
        <v>0</v>
      </c>
      <c r="BR345" s="54">
        <f>SUMIF($J7:$J343,$J345,BR$5:BR$341)</f>
        <v>0</v>
      </c>
      <c r="BS345" s="54">
        <f>SUMIF($J7:$J343,$J345,BS$5:BS$341)</f>
        <v>0</v>
      </c>
      <c r="BT345" s="54">
        <f>SUMIF($J7:$J343,$J345,BT$5:BT$341)</f>
        <v>0</v>
      </c>
      <c r="BU345" s="54">
        <f>SUMIF($J7:$J343,$J345,BU$5:BU$341)</f>
        <v>0</v>
      </c>
      <c r="BV345" s="54">
        <f>SUMIF($J7:$J343,$J345,BV$5:BV$341)</f>
        <v>0</v>
      </c>
      <c r="BW345" s="54">
        <f>SUMIF($J7:$J343,$J345,BW$5:BW$341)</f>
        <v>0</v>
      </c>
      <c r="BX345" s="54">
        <f>SUMIF($J7:$J343,$J345,BX$5:BX$341)</f>
        <v>0</v>
      </c>
      <c r="BY345" s="54">
        <f>SUMIF($J7:$J343,$J345,BY$5:BY$341)</f>
        <v>0</v>
      </c>
      <c r="BZ345" s="54">
        <f>SUMIF($J7:$J343,$J345,BZ$5:BZ$341)</f>
        <v>0</v>
      </c>
      <c r="CA345" s="54">
        <f>SUMIF($J7:$J343,$J345,CA$5:CA$341)</f>
        <v>0</v>
      </c>
      <c r="CB345" s="54">
        <f>SUMIF($J7:$J343,$J345,CB$5:CB$341)</f>
        <v>0</v>
      </c>
      <c r="CC345" s="54">
        <f>SUMIF($J7:$J343,$J345,CC$5:CC$341)</f>
        <v>0</v>
      </c>
      <c r="CD345" s="54">
        <f>SUMIF($J7:$J343,$J345,CD$5:CD$341)</f>
        <v>0</v>
      </c>
      <c r="CE345" s="54">
        <f>SUMIF($J7:$J343,$J345,CE$5:CE$341)</f>
        <v>0</v>
      </c>
      <c r="CF345" s="54">
        <f>SUMIF($J7:$J343,$J345,CF$5:CF$341)</f>
        <v>0</v>
      </c>
      <c r="CG345" s="54">
        <f>SUMIF($J7:$J343,$J345,CG$5:CG$341)</f>
        <v>0</v>
      </c>
      <c r="CH345" s="54">
        <f>SUMIF($J7:$J343,$J345,CH$5:CH$341)</f>
        <v>0</v>
      </c>
      <c r="CI345" s="54">
        <f>SUMIF($J7:$J343,$J345,CI$5:CI$341)</f>
        <v>0</v>
      </c>
      <c r="CJ345" s="54">
        <f>SUMIF($J7:$J343,$J345,CJ$5:CJ$341)</f>
        <v>0</v>
      </c>
      <c r="CK345" s="54">
        <f>SUMIF($J7:$J343,$J345,CK$5:CK$341)</f>
        <v>0</v>
      </c>
      <c r="CL345" s="54">
        <f>SUMIF($J7:$J343,$J345,CL$5:CL$341)</f>
        <v>0</v>
      </c>
      <c r="CM345" s="54">
        <f>SUMIF($J7:$J343,$J345,CM$5:CM$341)</f>
        <v>0</v>
      </c>
      <c r="CN345" s="54">
        <f>SUMIF($J7:$J343,$J345,CN$5:CN$341)</f>
        <v>0</v>
      </c>
      <c r="CO345" s="54">
        <f>SUMIF($J7:$J343,$J345,CO$5:CO$341)</f>
        <v>0</v>
      </c>
      <c r="CP345" s="54">
        <f>SUMIF($J7:$J343,$J345,CP$5:CP$341)</f>
        <v>0</v>
      </c>
      <c r="CQ345" s="54">
        <f>SUMIF($J7:$J343,$J345,CQ$5:CQ$341)</f>
        <v>0</v>
      </c>
      <c r="CR345" s="54">
        <f>SUMIF($J7:$J343,$J345,CR$5:CR$341)</f>
        <v>0</v>
      </c>
      <c r="CS345" s="54">
        <f>SUMIF($J7:$J343,$J345,CS$5:CS$341)</f>
        <v>0</v>
      </c>
      <c r="CT345" s="54">
        <f>SUMIF($J7:$J343,$J345,CT$5:CT$341)</f>
        <v>0</v>
      </c>
      <c r="CU345" s="54">
        <f>SUMIF($J7:$J343,$J345,CU$5:CU$341)</f>
        <v>0</v>
      </c>
      <c r="CV345" s="54">
        <f>SUMIF($J7:$J343,$J345,CV$5:CV$341)</f>
        <v>0</v>
      </c>
      <c r="CW345" s="54">
        <f>SUMIF($J7:$J343,$J345,CW$5:CW$341)</f>
        <v>0</v>
      </c>
      <c r="CX345" s="54">
        <f>SUMIF($J7:$J343,$J345,CX$5:CX$341)</f>
        <v>0</v>
      </c>
      <c r="CY345" s="54">
        <f>SUMIF($J7:$J343,$J345,CY$5:CY$341)</f>
        <v>0</v>
      </c>
      <c r="CZ345" s="54">
        <f>SUMIF($J7:$J343,$J345,CZ$5:CZ$341)</f>
        <v>0</v>
      </c>
      <c r="DA345" s="54">
        <f>SUMIF($J7:$J343,$J345,DA$5:DA$341)</f>
        <v>0</v>
      </c>
      <c r="DB345" s="54">
        <f>SUMIF($J7:$J343,$J345,DB$5:DB$341)</f>
        <v>0</v>
      </c>
      <c r="DC345" s="54">
        <f>SUMIF($J7:$J343,$J345,DC$5:DC$341)</f>
        <v>0</v>
      </c>
      <c r="DD345" s="54">
        <f>SUMIF($J7:$J343,$J345,DD$5:DD$341)</f>
        <v>0</v>
      </c>
      <c r="DE345" s="54">
        <f>SUMIF($J7:$J343,$J345,DE$5:DE$341)</f>
        <v>0</v>
      </c>
      <c r="DF345" s="54">
        <f>SUMIF($J7:$J343,$J345,DF$5:DF$341)</f>
        <v>0</v>
      </c>
      <c r="DG345" s="54">
        <f>SUMIF($J7:$J343,$J345,DG$5:DG$341)</f>
        <v>0</v>
      </c>
      <c r="DH345" s="54">
        <f>SUMIF($J7:$J343,$J345,DH$5:DH$341)</f>
        <v>0</v>
      </c>
      <c r="DI345" s="54">
        <f>SUMIF($J7:$J343,$J345,DI$5:DI$341)</f>
        <v>0</v>
      </c>
      <c r="DJ345" s="54">
        <f>SUMIF($J7:$J343,$J345,DJ$5:DJ$341)</f>
        <v>0</v>
      </c>
      <c r="DK345" s="54">
        <f>SUMIF($J7:$J343,$J345,DK$5:DK$341)</f>
        <v>0</v>
      </c>
      <c r="DL345" s="54">
        <f>SUMIF($J7:$J343,$J345,DL$5:DL$341)</f>
        <v>0</v>
      </c>
      <c r="DM345" s="54">
        <f>SUMIF($J7:$J343,$J345,DM$5:DM$341)</f>
        <v>0</v>
      </c>
      <c r="DN345" s="54">
        <f>SUMIF($J7:$J343,$J345,DN$5:DN$341)</f>
        <v>0</v>
      </c>
      <c r="DO345" s="54">
        <f>SUMIF($J7:$J343,$J345,DO$5:DO$341)</f>
        <v>0</v>
      </c>
      <c r="DP345" s="54">
        <f>SUMIF($J7:$J343,$J345,DP$5:DP$341)</f>
        <v>0</v>
      </c>
      <c r="DQ345" s="54">
        <f>SUMIF($J7:$J343,$J345,DQ$5:DQ$341)</f>
        <v>0</v>
      </c>
      <c r="DR345" s="54">
        <f>SUMIF($J7:$J343,$J345,DR$5:DR$341)</f>
        <v>0</v>
      </c>
      <c r="DS345" s="54">
        <f>SUMIF($J7:$J343,$J345,DS$5:DS$341)</f>
        <v>0</v>
      </c>
      <c r="DT345" s="54">
        <f>SUMIF($J7:$J343,$J345,DT$5:DT$341)</f>
        <v>0</v>
      </c>
      <c r="DU345" s="54">
        <f>SUMIF($J7:$J343,$J345,DU$5:DU$341)</f>
        <v>0</v>
      </c>
      <c r="DV345" s="54">
        <f>SUMIF($J7:$J343,$J345,DV$5:DV$341)</f>
        <v>0</v>
      </c>
      <c r="DW345" s="54">
        <f>SUMIF($J7:$J343,$J345,DW$5:DW$341)</f>
        <v>0</v>
      </c>
      <c r="DX345" s="54">
        <f>SUMIF($J7:$J343,$J345,DX$5:DX$341)</f>
        <v>0</v>
      </c>
      <c r="DY345" s="54">
        <f>SUMIF($J7:$J343,$J345,DY$5:DY$341)</f>
        <v>0</v>
      </c>
      <c r="DZ345" s="54">
        <f>SUMIF($J7:$J343,$J345,DZ$5:DZ$341)</f>
        <v>0</v>
      </c>
      <c r="EA345" s="54">
        <f>SUMIF($J7:$J343,$J345,EA$5:EA$341)</f>
        <v>0</v>
      </c>
      <c r="EB345" s="54">
        <f>SUMIF($J7:$J343,$J345,EB$5:EB$341)</f>
        <v>0</v>
      </c>
      <c r="EC345" s="54">
        <f>SUMIF($J7:$J343,$J345,EC$5:EC$341)</f>
        <v>0</v>
      </c>
      <c r="ED345" s="54">
        <f>SUMIF($J7:$J343,$J345,ED$5:ED$341)</f>
        <v>0</v>
      </c>
      <c r="EE345" s="54">
        <f>SUMIF($J7:$J343,$J345,EE$5:EE$341)</f>
        <v>0</v>
      </c>
      <c r="EF345" s="54">
        <f>SUMIF($J7:$J343,$J345,EF$5:EF$341)</f>
        <v>0</v>
      </c>
      <c r="EG345" s="54">
        <f>SUMIF($J7:$J343,$J345,EG$5:EG$341)</f>
        <v>0</v>
      </c>
      <c r="EH345" s="54">
        <f>SUMIF($J7:$J343,$J345,EH$5:EH$341)</f>
        <v>0</v>
      </c>
      <c r="EI345" s="54">
        <f>SUMIF($J7:$J343,$J345,EI$5:EI$341)</f>
        <v>0</v>
      </c>
      <c r="EJ345" s="54">
        <f>SUMIF($J7:$J343,$J345,EJ$5:EJ$341)</f>
        <v>0</v>
      </c>
      <c r="EK345" s="54">
        <f>SUMIF($J7:$J343,$J345,EK$5:EK$341)</f>
        <v>0</v>
      </c>
      <c r="EL345" s="54">
        <f>SUMIF($J7:$J343,$J345,EL$5:EL$341)</f>
        <v>0</v>
      </c>
      <c r="EM345" s="54">
        <f>SUMIF($J7:$J343,$J345,EM$5:EM$341)</f>
        <v>0</v>
      </c>
      <c r="EN345" s="54">
        <f>SUMIF($J7:$J343,$J345,EN$5:EN$341)</f>
        <v>0</v>
      </c>
      <c r="EO345" s="54">
        <f>SUMIF($J7:$J343,$J345,EO$5:EO$341)</f>
        <v>0</v>
      </c>
      <c r="EP345" s="54">
        <f>SUMIF($J7:$J343,$J345,EP$5:EP$341)</f>
        <v>0</v>
      </c>
      <c r="EQ345" s="54">
        <f>SUMIF($J7:$J343,$J345,EQ$5:EQ$341)</f>
        <v>0</v>
      </c>
      <c r="ER345" s="54">
        <f>SUMIF($J7:$J343,$J345,ER$5:ER$341)</f>
        <v>0</v>
      </c>
      <c r="ES345" s="54">
        <f>SUMIF($J7:$J343,$J345,ES$5:ES$341)</f>
        <v>0</v>
      </c>
      <c r="ET345" s="54">
        <f>SUMIF($J7:$J343,$J345,ET$5:ET$341)</f>
        <v>0</v>
      </c>
      <c r="EU345" s="54">
        <f>SUMIF($J7:$J343,$J345,EU$5:EU$341)</f>
        <v>0</v>
      </c>
      <c r="EV345" s="54">
        <f>SUMIF($J7:$J343,$J345,EV$5:EV$341)</f>
        <v>0</v>
      </c>
      <c r="EW345" s="54">
        <f>SUMIF($J7:$J343,$J345,EW$5:EW$341)</f>
        <v>0</v>
      </c>
      <c r="EX345" s="54">
        <f>SUMIF($J7:$J343,$J345,EX$5:EX$341)</f>
        <v>0</v>
      </c>
      <c r="EY345" s="54">
        <f>SUMIF($J7:$J343,$J345,EY$5:EY$341)</f>
        <v>0</v>
      </c>
      <c r="EZ345" s="54">
        <f>SUMIF($J7:$J343,$J345,EZ$5:EZ$341)</f>
        <v>0</v>
      </c>
      <c r="FA345" s="54">
        <f>SUMIF($J7:$J343,$J345,FA$5:FA$341)</f>
        <v>0</v>
      </c>
      <c r="FB345" s="54">
        <f>SUMIF($J7:$J343,$J345,FB$5:FB$341)</f>
        <v>0</v>
      </c>
      <c r="FC345" s="54">
        <f>SUMIF($J7:$J343,$J345,FC$5:FC$341)</f>
        <v>0</v>
      </c>
      <c r="FD345" s="54">
        <f>SUMIF($J7:$J343,$J345,FD$5:FD$341)</f>
        <v>0</v>
      </c>
      <c r="FE345" s="54">
        <f>SUMIF($J7:$J343,$J345,FE$5:FE$341)</f>
        <v>0</v>
      </c>
      <c r="FF345" s="54">
        <f>SUMIF($J7:$J343,$J345,FF$5:FF$341)</f>
        <v>0</v>
      </c>
      <c r="FG345" s="54">
        <f>SUMIF($J7:$J343,$J345,FG$5:FG$341)</f>
        <v>0</v>
      </c>
      <c r="FH345" s="54">
        <f>SUMIF($J7:$J343,$J345,FH$5:FH$341)</f>
        <v>0</v>
      </c>
      <c r="FI345" s="54">
        <f>SUMIF($J7:$J343,$J345,FI$5:FI$341)</f>
        <v>0</v>
      </c>
      <c r="FJ345" s="54">
        <f>SUMIF($J7:$J343,$J345,FJ$5:FJ$341)</f>
        <v>0</v>
      </c>
      <c r="FK345" s="54">
        <f>SUMIF($J7:$J343,$J345,FK$5:FK$341)</f>
        <v>0</v>
      </c>
      <c r="FL345" s="54">
        <f>SUMIF($J7:$J343,$J345,FL$5:FL$341)</f>
        <v>0</v>
      </c>
      <c r="FM345" s="54">
        <f>SUMIF($J7:$J343,$J345,FM$5:FM$341)</f>
        <v>0</v>
      </c>
    </row>
    <row r="346" spans="1:169" ht="18.75" customHeight="1">
      <c r="B346" s="40"/>
      <c r="C346" s="41"/>
      <c r="D346" s="50"/>
      <c r="E346" s="30"/>
      <c r="F346" s="32"/>
      <c r="G346" s="32"/>
      <c r="H346" s="32"/>
      <c r="I346" s="32"/>
      <c r="J346" s="32"/>
      <c r="K346" s="32"/>
      <c r="L346" s="33"/>
      <c r="M346" s="33"/>
      <c r="N346" s="51"/>
      <c r="O346" s="51"/>
      <c r="P346" s="32" t="str">
        <f>IF($L346&lt;&gt;"",NETWORKDAYS($L346,$M346,休日!$B$4:$B$306),"")</f>
        <v/>
      </c>
      <c r="Q346" s="52"/>
      <c r="R346" s="34" t="str">
        <f t="shared" ca="1" si="63"/>
        <v/>
      </c>
      <c r="S346" s="34"/>
      <c r="T346" s="34"/>
      <c r="U346" s="53"/>
      <c r="V346" s="54">
        <f>SUMIF($J8:$J344,$J346,V$5:V$341)</f>
        <v>0</v>
      </c>
      <c r="W346" s="54">
        <f>SUMIF($J8:$J344,$J346,W$5:W$341)</f>
        <v>0</v>
      </c>
      <c r="X346" s="54">
        <f>SUMIF($J8:$J344,$J346,X$5:X$341)</f>
        <v>0</v>
      </c>
      <c r="Y346" s="54">
        <f>SUMIF($J8:$J344,$J346,Y$5:Y$341)</f>
        <v>0</v>
      </c>
      <c r="Z346" s="54">
        <f>SUMIF($J8:$J344,$J346,Z$5:Z$341)</f>
        <v>0</v>
      </c>
      <c r="AA346" s="54">
        <f>SUMIF($J8:$J344,$J346,AA$5:AA$341)</f>
        <v>0</v>
      </c>
      <c r="AB346" s="54">
        <f>SUMIF($J8:$J344,$J346,AB$5:AB$341)</f>
        <v>0</v>
      </c>
      <c r="AC346" s="54">
        <f>SUMIF($J8:$J344,$J346,AC$5:AC$341)</f>
        <v>0</v>
      </c>
      <c r="AD346" s="54">
        <f>SUMIF($J8:$J344,$J346,AD$5:AD$341)</f>
        <v>0</v>
      </c>
      <c r="AE346" s="54">
        <f>SUMIF($J8:$J344,$J346,AE$5:AE$341)</f>
        <v>0</v>
      </c>
      <c r="AF346" s="54">
        <f>SUMIF($J8:$J344,$J346,AF$5:AF$341)</f>
        <v>0</v>
      </c>
      <c r="AG346" s="54">
        <f>SUMIF($J8:$J344,$J346,AG$5:AG$341)</f>
        <v>0</v>
      </c>
      <c r="AH346" s="54">
        <f>SUMIF($J8:$J344,$J346,AH$5:AH$341)</f>
        <v>0</v>
      </c>
      <c r="AI346" s="54">
        <f>SUMIF($J8:$J344,$J346,AI$5:AI$341)</f>
        <v>0</v>
      </c>
      <c r="AJ346" s="54">
        <f>SUMIF($J8:$J344,$J346,AJ$5:AJ$341)</f>
        <v>0</v>
      </c>
      <c r="AK346" s="54">
        <f>SUMIF($J8:$J344,$J346,AK$5:AK$341)</f>
        <v>0</v>
      </c>
      <c r="AL346" s="54">
        <f>SUMIF($J8:$J344,$J346,AL$5:AL$341)</f>
        <v>0</v>
      </c>
      <c r="AM346" s="54">
        <f>SUMIF($J8:$J344,$J346,AM$5:AM$341)</f>
        <v>0</v>
      </c>
      <c r="AN346" s="54">
        <f>SUMIF($J8:$J344,$J346,AN$5:AN$341)</f>
        <v>0</v>
      </c>
      <c r="AO346" s="54">
        <f>SUMIF($J8:$J344,$J346,AO$5:AO$341)</f>
        <v>0</v>
      </c>
      <c r="AP346" s="54">
        <f>SUMIF($J8:$J344,$J346,AP$5:AP$341)</f>
        <v>0</v>
      </c>
      <c r="AQ346" s="54">
        <f>SUMIF($J8:$J344,$J346,AQ$5:AQ$341)</f>
        <v>0</v>
      </c>
      <c r="AR346" s="54">
        <f>SUMIF($J8:$J344,$J346,AR$5:AR$341)</f>
        <v>0</v>
      </c>
      <c r="AS346" s="54">
        <f>SUMIF($J8:$J344,$J346,AS$5:AS$341)</f>
        <v>0</v>
      </c>
      <c r="AT346" s="54">
        <f>SUMIF($J8:$J344,$J346,AT$5:AT$341)</f>
        <v>0</v>
      </c>
      <c r="AU346" s="54">
        <f>SUMIF($J8:$J344,$J346,AU$5:AU$341)</f>
        <v>0</v>
      </c>
      <c r="AV346" s="54">
        <f>SUMIF($J8:$J344,$J346,AV$5:AV$341)</f>
        <v>0</v>
      </c>
      <c r="AW346" s="54">
        <f>SUMIF($J8:$J344,$J346,AW$5:AW$341)</f>
        <v>0</v>
      </c>
      <c r="AX346" s="54">
        <f>SUMIF($J8:$J344,$J346,AX$5:AX$341)</f>
        <v>0</v>
      </c>
      <c r="AY346" s="54">
        <f>SUMIF($J8:$J344,$J346,AY$5:AY$341)</f>
        <v>0</v>
      </c>
      <c r="AZ346" s="54">
        <f>SUMIF($J8:$J344,$J346,AZ$5:AZ$341)</f>
        <v>0</v>
      </c>
      <c r="BA346" s="54">
        <f>SUMIF($J8:$J344,$J346,BA$5:BA$341)</f>
        <v>0</v>
      </c>
      <c r="BB346" s="54">
        <f>SUMIF($J8:$J344,$J346,BB$5:BB$341)</f>
        <v>0</v>
      </c>
      <c r="BC346" s="54">
        <f>SUMIF($J8:$J344,$J346,BC$5:BC$341)</f>
        <v>0</v>
      </c>
      <c r="BD346" s="54">
        <f>SUMIF($J8:$J344,$J346,BD$5:BD$341)</f>
        <v>0</v>
      </c>
      <c r="BE346" s="54">
        <f>SUMIF($J8:$J344,$J346,BE$5:BE$341)</f>
        <v>0</v>
      </c>
      <c r="BF346" s="54">
        <f>SUMIF($J8:$J344,$J346,BF$5:BF$341)</f>
        <v>0</v>
      </c>
      <c r="BG346" s="54">
        <f>SUMIF($J8:$J344,$J346,BG$5:BG$341)</f>
        <v>0</v>
      </c>
      <c r="BH346" s="54">
        <f>SUMIF($J8:$J344,$J346,BH$5:BH$341)</f>
        <v>0</v>
      </c>
      <c r="BI346" s="54">
        <f>SUMIF($J8:$J344,$J346,BI$5:BI$341)</f>
        <v>0</v>
      </c>
      <c r="BJ346" s="54">
        <f>SUMIF($J8:$J344,$J346,BJ$5:BJ$341)</f>
        <v>0</v>
      </c>
      <c r="BK346" s="54">
        <f>SUMIF($J8:$J344,$J346,BK$5:BK$341)</f>
        <v>0</v>
      </c>
      <c r="BL346" s="54">
        <f>SUMIF($J8:$J344,$J346,BL$5:BL$341)</f>
        <v>0</v>
      </c>
      <c r="BM346" s="54">
        <f>SUMIF($J8:$J344,$J346,BM$5:BM$341)</f>
        <v>0</v>
      </c>
      <c r="BN346" s="54">
        <f>SUMIF($J8:$J344,$J346,BN$5:BN$341)</f>
        <v>0</v>
      </c>
      <c r="BO346" s="54">
        <f>SUMIF($J8:$J344,$J346,BO$5:BO$341)</f>
        <v>0</v>
      </c>
      <c r="BP346" s="54">
        <f>SUMIF($J8:$J344,$J346,BP$5:BP$341)</f>
        <v>0</v>
      </c>
      <c r="BQ346" s="54">
        <f>SUMIF($J8:$J344,$J346,BQ$5:BQ$341)</f>
        <v>0</v>
      </c>
      <c r="BR346" s="54">
        <f>SUMIF($J8:$J344,$J346,BR$5:BR$341)</f>
        <v>0</v>
      </c>
      <c r="BS346" s="54">
        <f>SUMIF($J8:$J344,$J346,BS$5:BS$341)</f>
        <v>0</v>
      </c>
      <c r="BT346" s="54">
        <f>SUMIF($J8:$J344,$J346,BT$5:BT$341)</f>
        <v>0</v>
      </c>
      <c r="BU346" s="54">
        <f>SUMIF($J8:$J344,$J346,BU$5:BU$341)</f>
        <v>0</v>
      </c>
      <c r="BV346" s="54">
        <f>SUMIF($J8:$J344,$J346,BV$5:BV$341)</f>
        <v>0</v>
      </c>
      <c r="BW346" s="54">
        <f>SUMIF($J8:$J344,$J346,BW$5:BW$341)</f>
        <v>0</v>
      </c>
      <c r="BX346" s="54">
        <f>SUMIF($J8:$J344,$J346,BX$5:BX$341)</f>
        <v>0</v>
      </c>
      <c r="BY346" s="54">
        <f>SUMIF($J8:$J344,$J346,BY$5:BY$341)</f>
        <v>0</v>
      </c>
      <c r="BZ346" s="54">
        <f>SUMIF($J8:$J344,$J346,BZ$5:BZ$341)</f>
        <v>0</v>
      </c>
      <c r="CA346" s="54">
        <f>SUMIF($J8:$J344,$J346,CA$5:CA$341)</f>
        <v>0</v>
      </c>
      <c r="CB346" s="54">
        <f>SUMIF($J8:$J344,$J346,CB$5:CB$341)</f>
        <v>0</v>
      </c>
      <c r="CC346" s="54">
        <f>SUMIF($J8:$J344,$J346,CC$5:CC$341)</f>
        <v>0</v>
      </c>
      <c r="CD346" s="54">
        <f>SUMIF($J8:$J344,$J346,CD$5:CD$341)</f>
        <v>0</v>
      </c>
      <c r="CE346" s="54">
        <f>SUMIF($J8:$J344,$J346,CE$5:CE$341)</f>
        <v>0</v>
      </c>
      <c r="CF346" s="54">
        <f>SUMIF($J8:$J344,$J346,CF$5:CF$341)</f>
        <v>0</v>
      </c>
      <c r="CG346" s="54">
        <f>SUMIF($J8:$J344,$J346,CG$5:CG$341)</f>
        <v>0</v>
      </c>
      <c r="CH346" s="54">
        <f>SUMIF($J8:$J344,$J346,CH$5:CH$341)</f>
        <v>0</v>
      </c>
      <c r="CI346" s="54">
        <f>SUMIF($J8:$J344,$J346,CI$5:CI$341)</f>
        <v>0</v>
      </c>
      <c r="CJ346" s="54">
        <f>SUMIF($J8:$J344,$J346,CJ$5:CJ$341)</f>
        <v>0</v>
      </c>
      <c r="CK346" s="54">
        <f>SUMIF($J8:$J344,$J346,CK$5:CK$341)</f>
        <v>0</v>
      </c>
      <c r="CL346" s="54">
        <f>SUMIF($J8:$J344,$J346,CL$5:CL$341)</f>
        <v>0</v>
      </c>
      <c r="CM346" s="54">
        <f>SUMIF($J8:$J344,$J346,CM$5:CM$341)</f>
        <v>0</v>
      </c>
      <c r="CN346" s="54">
        <f>SUMIF($J8:$J344,$J346,CN$5:CN$341)</f>
        <v>0</v>
      </c>
      <c r="CO346" s="54">
        <f>SUMIF($J8:$J344,$J346,CO$5:CO$341)</f>
        <v>0</v>
      </c>
      <c r="CP346" s="54">
        <f>SUMIF($J8:$J344,$J346,CP$5:CP$341)</f>
        <v>0</v>
      </c>
      <c r="CQ346" s="54">
        <f>SUMIF($J8:$J344,$J346,CQ$5:CQ$341)</f>
        <v>0</v>
      </c>
      <c r="CR346" s="54">
        <f>SUMIF($J8:$J344,$J346,CR$5:CR$341)</f>
        <v>0</v>
      </c>
      <c r="CS346" s="54">
        <f>SUMIF($J8:$J344,$J346,CS$5:CS$341)</f>
        <v>0</v>
      </c>
      <c r="CT346" s="54">
        <f>SUMIF($J8:$J344,$J346,CT$5:CT$341)</f>
        <v>0</v>
      </c>
      <c r="CU346" s="54">
        <f>SUMIF($J8:$J344,$J346,CU$5:CU$341)</f>
        <v>0</v>
      </c>
      <c r="CV346" s="54">
        <f>SUMIF($J8:$J344,$J346,CV$5:CV$341)</f>
        <v>0</v>
      </c>
      <c r="CW346" s="54">
        <f>SUMIF($J8:$J344,$J346,CW$5:CW$341)</f>
        <v>0</v>
      </c>
      <c r="CX346" s="54">
        <f>SUMIF($J8:$J344,$J346,CX$5:CX$341)</f>
        <v>0</v>
      </c>
      <c r="CY346" s="54">
        <f>SUMIF($J8:$J344,$J346,CY$5:CY$341)</f>
        <v>0</v>
      </c>
      <c r="CZ346" s="54">
        <f>SUMIF($J8:$J344,$J346,CZ$5:CZ$341)</f>
        <v>0</v>
      </c>
      <c r="DA346" s="54">
        <f>SUMIF($J8:$J344,$J346,DA$5:DA$341)</f>
        <v>0</v>
      </c>
      <c r="DB346" s="54">
        <f>SUMIF($J8:$J344,$J346,DB$5:DB$341)</f>
        <v>0</v>
      </c>
      <c r="DC346" s="54">
        <f>SUMIF($J8:$J344,$J346,DC$5:DC$341)</f>
        <v>0</v>
      </c>
      <c r="DD346" s="54">
        <f>SUMIF($J8:$J344,$J346,DD$5:DD$341)</f>
        <v>0</v>
      </c>
      <c r="DE346" s="54">
        <f>SUMIF($J8:$J344,$J346,DE$5:DE$341)</f>
        <v>0</v>
      </c>
      <c r="DF346" s="54">
        <f>SUMIF($J8:$J344,$J346,DF$5:DF$341)</f>
        <v>0</v>
      </c>
      <c r="DG346" s="54">
        <f>SUMIF($J8:$J344,$J346,DG$5:DG$341)</f>
        <v>0</v>
      </c>
      <c r="DH346" s="54">
        <f>SUMIF($J8:$J344,$J346,DH$5:DH$341)</f>
        <v>0</v>
      </c>
      <c r="DI346" s="54">
        <f>SUMIF($J8:$J344,$J346,DI$5:DI$341)</f>
        <v>0</v>
      </c>
      <c r="DJ346" s="54">
        <f>SUMIF($J8:$J344,$J346,DJ$5:DJ$341)</f>
        <v>0</v>
      </c>
      <c r="DK346" s="54">
        <f>SUMIF($J8:$J344,$J346,DK$5:DK$341)</f>
        <v>0</v>
      </c>
      <c r="DL346" s="54">
        <f>SUMIF($J8:$J344,$J346,DL$5:DL$341)</f>
        <v>0</v>
      </c>
      <c r="DM346" s="54">
        <f>SUMIF($J8:$J344,$J346,DM$5:DM$341)</f>
        <v>0</v>
      </c>
      <c r="DN346" s="54">
        <f>SUMIF($J8:$J344,$J346,DN$5:DN$341)</f>
        <v>0</v>
      </c>
      <c r="DO346" s="54">
        <f>SUMIF($J8:$J344,$J346,DO$5:DO$341)</f>
        <v>0</v>
      </c>
      <c r="DP346" s="54">
        <f>SUMIF($J8:$J344,$J346,DP$5:DP$341)</f>
        <v>0</v>
      </c>
      <c r="DQ346" s="54">
        <f>SUMIF($J8:$J344,$J346,DQ$5:DQ$341)</f>
        <v>0</v>
      </c>
      <c r="DR346" s="54">
        <f>SUMIF($J8:$J344,$J346,DR$5:DR$341)</f>
        <v>0</v>
      </c>
      <c r="DS346" s="54">
        <f>SUMIF($J8:$J344,$J346,DS$5:DS$341)</f>
        <v>0</v>
      </c>
      <c r="DT346" s="54">
        <f>SUMIF($J8:$J344,$J346,DT$5:DT$341)</f>
        <v>0</v>
      </c>
      <c r="DU346" s="54">
        <f>SUMIF($J8:$J344,$J346,DU$5:DU$341)</f>
        <v>0</v>
      </c>
      <c r="DV346" s="54">
        <f>SUMIF($J8:$J344,$J346,DV$5:DV$341)</f>
        <v>0</v>
      </c>
      <c r="DW346" s="54">
        <f>SUMIF($J8:$J344,$J346,DW$5:DW$341)</f>
        <v>0</v>
      </c>
      <c r="DX346" s="54">
        <f>SUMIF($J8:$J344,$J346,DX$5:DX$341)</f>
        <v>0</v>
      </c>
      <c r="DY346" s="54">
        <f>SUMIF($J8:$J344,$J346,DY$5:DY$341)</f>
        <v>0</v>
      </c>
      <c r="DZ346" s="54">
        <f>SUMIF($J8:$J344,$J346,DZ$5:DZ$341)</f>
        <v>0</v>
      </c>
      <c r="EA346" s="54">
        <f>SUMIF($J8:$J344,$J346,EA$5:EA$341)</f>
        <v>0</v>
      </c>
      <c r="EB346" s="54">
        <f>SUMIF($J8:$J344,$J346,EB$5:EB$341)</f>
        <v>0</v>
      </c>
      <c r="EC346" s="54">
        <f>SUMIF($J8:$J344,$J346,EC$5:EC$341)</f>
        <v>0</v>
      </c>
      <c r="ED346" s="54">
        <f>SUMIF($J8:$J344,$J346,ED$5:ED$341)</f>
        <v>0</v>
      </c>
      <c r="EE346" s="54">
        <f>SUMIF($J8:$J344,$J346,EE$5:EE$341)</f>
        <v>0</v>
      </c>
      <c r="EF346" s="54">
        <f>SUMIF($J8:$J344,$J346,EF$5:EF$341)</f>
        <v>0</v>
      </c>
      <c r="EG346" s="54">
        <f>SUMIF($J8:$J344,$J346,EG$5:EG$341)</f>
        <v>0</v>
      </c>
      <c r="EH346" s="54">
        <f>SUMIF($J8:$J344,$J346,EH$5:EH$341)</f>
        <v>0</v>
      </c>
      <c r="EI346" s="54">
        <f>SUMIF($J8:$J344,$J346,EI$5:EI$341)</f>
        <v>0</v>
      </c>
      <c r="EJ346" s="54">
        <f>SUMIF($J8:$J344,$J346,EJ$5:EJ$341)</f>
        <v>0</v>
      </c>
      <c r="EK346" s="54">
        <f>SUMIF($J8:$J344,$J346,EK$5:EK$341)</f>
        <v>0</v>
      </c>
      <c r="EL346" s="54">
        <f>SUMIF($J8:$J344,$J346,EL$5:EL$341)</f>
        <v>0</v>
      </c>
      <c r="EM346" s="54">
        <f>SUMIF($J8:$J344,$J346,EM$5:EM$341)</f>
        <v>0</v>
      </c>
      <c r="EN346" s="54">
        <f>SUMIF($J8:$J344,$J346,EN$5:EN$341)</f>
        <v>0</v>
      </c>
      <c r="EO346" s="54">
        <f>SUMIF($J8:$J344,$J346,EO$5:EO$341)</f>
        <v>0</v>
      </c>
      <c r="EP346" s="54">
        <f>SUMIF($J8:$J344,$J346,EP$5:EP$341)</f>
        <v>0</v>
      </c>
      <c r="EQ346" s="54">
        <f>SUMIF($J8:$J344,$J346,EQ$5:EQ$341)</f>
        <v>0</v>
      </c>
      <c r="ER346" s="54">
        <f>SUMIF($J8:$J344,$J346,ER$5:ER$341)</f>
        <v>0</v>
      </c>
      <c r="ES346" s="54">
        <f>SUMIF($J8:$J344,$J346,ES$5:ES$341)</f>
        <v>0</v>
      </c>
      <c r="ET346" s="54">
        <f>SUMIF($J8:$J344,$J346,ET$5:ET$341)</f>
        <v>0</v>
      </c>
      <c r="EU346" s="54">
        <f>SUMIF($J8:$J344,$J346,EU$5:EU$341)</f>
        <v>0</v>
      </c>
      <c r="EV346" s="54">
        <f>SUMIF($J8:$J344,$J346,EV$5:EV$341)</f>
        <v>0</v>
      </c>
      <c r="EW346" s="54">
        <f>SUMIF($J8:$J344,$J346,EW$5:EW$341)</f>
        <v>0</v>
      </c>
      <c r="EX346" s="54">
        <f>SUMIF($J8:$J344,$J346,EX$5:EX$341)</f>
        <v>0</v>
      </c>
      <c r="EY346" s="54">
        <f>SUMIF($J8:$J344,$J346,EY$5:EY$341)</f>
        <v>0</v>
      </c>
      <c r="EZ346" s="54">
        <f>SUMIF($J8:$J344,$J346,EZ$5:EZ$341)</f>
        <v>0</v>
      </c>
      <c r="FA346" s="54">
        <f>SUMIF($J8:$J344,$J346,FA$5:FA$341)</f>
        <v>0</v>
      </c>
      <c r="FB346" s="54">
        <f>SUMIF($J8:$J344,$J346,FB$5:FB$341)</f>
        <v>0</v>
      </c>
      <c r="FC346" s="54">
        <f>SUMIF($J8:$J344,$J346,FC$5:FC$341)</f>
        <v>0</v>
      </c>
      <c r="FD346" s="54">
        <f>SUMIF($J8:$J344,$J346,FD$5:FD$341)</f>
        <v>0</v>
      </c>
      <c r="FE346" s="54">
        <f>SUMIF($J8:$J344,$J346,FE$5:FE$341)</f>
        <v>0</v>
      </c>
      <c r="FF346" s="54">
        <f>SUMIF($J8:$J344,$J346,FF$5:FF$341)</f>
        <v>0</v>
      </c>
      <c r="FG346" s="54">
        <f>SUMIF($J8:$J344,$J346,FG$5:FG$341)</f>
        <v>0</v>
      </c>
      <c r="FH346" s="54">
        <f>SUMIF($J8:$J344,$J346,FH$5:FH$341)</f>
        <v>0</v>
      </c>
      <c r="FI346" s="54">
        <f>SUMIF($J8:$J344,$J346,FI$5:FI$341)</f>
        <v>0</v>
      </c>
      <c r="FJ346" s="54">
        <f>SUMIF($J8:$J344,$J346,FJ$5:FJ$341)</f>
        <v>0</v>
      </c>
      <c r="FK346" s="54">
        <f>SUMIF($J8:$J344,$J346,FK$5:FK$341)</f>
        <v>0</v>
      </c>
      <c r="FL346" s="54">
        <f>SUMIF($J8:$J344,$J346,FL$5:FL$341)</f>
        <v>0</v>
      </c>
      <c r="FM346" s="54">
        <f>SUMIF($J8:$J344,$J346,FM$5:FM$341)</f>
        <v>0</v>
      </c>
    </row>
    <row r="347" spans="1:169" ht="18.75" customHeight="1">
      <c r="B347" s="40"/>
      <c r="C347" s="41"/>
      <c r="D347" s="50"/>
      <c r="E347" s="30"/>
      <c r="F347" s="32"/>
      <c r="G347" s="32"/>
      <c r="H347" s="32"/>
      <c r="I347" s="32"/>
      <c r="J347" s="32"/>
      <c r="K347" s="32"/>
      <c r="L347" s="33"/>
      <c r="M347" s="33"/>
      <c r="N347" s="51"/>
      <c r="O347" s="51"/>
      <c r="P347" s="32" t="str">
        <f>IF($L347&lt;&gt;"",NETWORKDAYS($L347,$M347,休日!$B$4:$B$306),"")</f>
        <v/>
      </c>
      <c r="Q347" s="52"/>
      <c r="R347" s="34" t="str">
        <f t="shared" ca="1" si="63"/>
        <v/>
      </c>
      <c r="S347" s="34"/>
      <c r="T347" s="34"/>
      <c r="U347" s="53"/>
      <c r="V347" s="54">
        <f>SUMIF($J9:$J345,$J347,V$5:V$341)</f>
        <v>0</v>
      </c>
      <c r="W347" s="54">
        <f>SUMIF($J9:$J345,$J347,W$5:W$341)</f>
        <v>0</v>
      </c>
      <c r="X347" s="54">
        <f>SUMIF($J9:$J345,$J347,X$5:X$341)</f>
        <v>0</v>
      </c>
      <c r="Y347" s="54">
        <f>SUMIF($J9:$J345,$J347,Y$5:Y$341)</f>
        <v>0</v>
      </c>
      <c r="Z347" s="54">
        <f>SUMIF($J9:$J345,$J347,Z$5:Z$341)</f>
        <v>0</v>
      </c>
      <c r="AA347" s="54">
        <f>SUMIF($J9:$J345,$J347,AA$5:AA$341)</f>
        <v>0</v>
      </c>
      <c r="AB347" s="54">
        <f>SUMIF($J9:$J345,$J347,AB$5:AB$341)</f>
        <v>0</v>
      </c>
      <c r="AC347" s="54">
        <f>SUMIF($J9:$J345,$J347,AC$5:AC$341)</f>
        <v>0</v>
      </c>
      <c r="AD347" s="54">
        <f>SUMIF($J9:$J345,$J347,AD$5:AD$341)</f>
        <v>0</v>
      </c>
      <c r="AE347" s="54">
        <f>SUMIF($J9:$J345,$J347,AE$5:AE$341)</f>
        <v>0</v>
      </c>
      <c r="AF347" s="54">
        <f>SUMIF($J9:$J345,$J347,AF$5:AF$341)</f>
        <v>0</v>
      </c>
      <c r="AG347" s="54">
        <f>SUMIF($J9:$J345,$J347,AG$5:AG$341)</f>
        <v>0</v>
      </c>
      <c r="AH347" s="54">
        <f>SUMIF($J9:$J345,$J347,AH$5:AH$341)</f>
        <v>0</v>
      </c>
      <c r="AI347" s="54">
        <f>SUMIF($J9:$J345,$J347,AI$5:AI$341)</f>
        <v>0</v>
      </c>
      <c r="AJ347" s="54">
        <f>SUMIF($J9:$J345,$J347,AJ$5:AJ$341)</f>
        <v>0</v>
      </c>
      <c r="AK347" s="54">
        <f>SUMIF($J9:$J345,$J347,AK$5:AK$341)</f>
        <v>0</v>
      </c>
      <c r="AL347" s="54">
        <f>SUMIF($J9:$J345,$J347,AL$5:AL$341)</f>
        <v>0</v>
      </c>
      <c r="AM347" s="54">
        <f>SUMIF($J9:$J345,$J347,AM$5:AM$341)</f>
        <v>0</v>
      </c>
      <c r="AN347" s="54">
        <f>SUMIF($J9:$J345,$J347,AN$5:AN$341)</f>
        <v>0</v>
      </c>
      <c r="AO347" s="54">
        <f>SUMIF($J9:$J345,$J347,AO$5:AO$341)</f>
        <v>0</v>
      </c>
      <c r="AP347" s="54">
        <f>SUMIF($J9:$J345,$J347,AP$5:AP$341)</f>
        <v>0</v>
      </c>
      <c r="AQ347" s="54">
        <f>SUMIF($J9:$J345,$J347,AQ$5:AQ$341)</f>
        <v>0</v>
      </c>
      <c r="AR347" s="54">
        <f>SUMIF($J9:$J345,$J347,AR$5:AR$341)</f>
        <v>0</v>
      </c>
      <c r="AS347" s="54">
        <f>SUMIF($J9:$J345,$J347,AS$5:AS$341)</f>
        <v>0</v>
      </c>
      <c r="AT347" s="54">
        <f>SUMIF($J9:$J345,$J347,AT$5:AT$341)</f>
        <v>0</v>
      </c>
      <c r="AU347" s="54">
        <f>SUMIF($J9:$J345,$J347,AU$5:AU$341)</f>
        <v>0</v>
      </c>
      <c r="AV347" s="54">
        <f>SUMIF($J9:$J345,$J347,AV$5:AV$341)</f>
        <v>0</v>
      </c>
      <c r="AW347" s="54">
        <f>SUMIF($J9:$J345,$J347,AW$5:AW$341)</f>
        <v>0</v>
      </c>
      <c r="AX347" s="54">
        <f>SUMIF($J9:$J345,$J347,AX$5:AX$341)</f>
        <v>0</v>
      </c>
      <c r="AY347" s="54">
        <f>SUMIF($J9:$J345,$J347,AY$5:AY$341)</f>
        <v>0</v>
      </c>
      <c r="AZ347" s="54">
        <f>SUMIF($J9:$J345,$J347,AZ$5:AZ$341)</f>
        <v>0</v>
      </c>
      <c r="BA347" s="54">
        <f>SUMIF($J9:$J345,$J347,BA$5:BA$341)</f>
        <v>0</v>
      </c>
      <c r="BB347" s="54">
        <f>SUMIF($J9:$J345,$J347,BB$5:BB$341)</f>
        <v>0</v>
      </c>
      <c r="BC347" s="54">
        <f>SUMIF($J9:$J345,$J347,BC$5:BC$341)</f>
        <v>0</v>
      </c>
      <c r="BD347" s="54">
        <f>SUMIF($J9:$J345,$J347,BD$5:BD$341)</f>
        <v>0</v>
      </c>
      <c r="BE347" s="54">
        <f>SUMIF($J9:$J345,$J347,BE$5:BE$341)</f>
        <v>0</v>
      </c>
      <c r="BF347" s="54">
        <f>SUMIF($J9:$J345,$J347,BF$5:BF$341)</f>
        <v>0</v>
      </c>
      <c r="BG347" s="54">
        <f>SUMIF($J9:$J345,$J347,BG$5:BG$341)</f>
        <v>0</v>
      </c>
      <c r="BH347" s="54">
        <f>SUMIF($J9:$J345,$J347,BH$5:BH$341)</f>
        <v>0</v>
      </c>
      <c r="BI347" s="54">
        <f>SUMIF($J9:$J345,$J347,BI$5:BI$341)</f>
        <v>0</v>
      </c>
      <c r="BJ347" s="54">
        <f>SUMIF($J9:$J345,$J347,BJ$5:BJ$341)</f>
        <v>0</v>
      </c>
      <c r="BK347" s="54">
        <f>SUMIF($J9:$J345,$J347,BK$5:BK$341)</f>
        <v>0</v>
      </c>
      <c r="BL347" s="54">
        <f>SUMIF($J9:$J345,$J347,BL$5:BL$341)</f>
        <v>0</v>
      </c>
      <c r="BM347" s="54">
        <f>SUMIF($J9:$J345,$J347,BM$5:BM$341)</f>
        <v>0</v>
      </c>
      <c r="BN347" s="54">
        <f>SUMIF($J9:$J345,$J347,BN$5:BN$341)</f>
        <v>0</v>
      </c>
      <c r="BO347" s="54">
        <f>SUMIF($J9:$J345,$J347,BO$5:BO$341)</f>
        <v>0</v>
      </c>
      <c r="BP347" s="54">
        <f>SUMIF($J9:$J345,$J347,BP$5:BP$341)</f>
        <v>0</v>
      </c>
      <c r="BQ347" s="54">
        <f>SUMIF($J9:$J345,$J347,BQ$5:BQ$341)</f>
        <v>0</v>
      </c>
      <c r="BR347" s="54">
        <f>SUMIF($J9:$J345,$J347,BR$5:BR$341)</f>
        <v>0</v>
      </c>
      <c r="BS347" s="54">
        <f>SUMIF($J9:$J345,$J347,BS$5:BS$341)</f>
        <v>0</v>
      </c>
      <c r="BT347" s="54">
        <f>SUMIF($J9:$J345,$J347,BT$5:BT$341)</f>
        <v>0</v>
      </c>
      <c r="BU347" s="54">
        <f>SUMIF($J9:$J345,$J347,BU$5:BU$341)</f>
        <v>0</v>
      </c>
      <c r="BV347" s="54">
        <f>SUMIF($J9:$J345,$J347,BV$5:BV$341)</f>
        <v>0</v>
      </c>
      <c r="BW347" s="54">
        <f>SUMIF($J9:$J345,$J347,BW$5:BW$341)</f>
        <v>0</v>
      </c>
      <c r="BX347" s="54">
        <f>SUMIF($J9:$J345,$J347,BX$5:BX$341)</f>
        <v>0</v>
      </c>
      <c r="BY347" s="54">
        <f>SUMIF($J9:$J345,$J347,BY$5:BY$341)</f>
        <v>0</v>
      </c>
      <c r="BZ347" s="54">
        <f>SUMIF($J9:$J345,$J347,BZ$5:BZ$341)</f>
        <v>0</v>
      </c>
      <c r="CA347" s="54">
        <f>SUMIF($J9:$J345,$J347,CA$5:CA$341)</f>
        <v>0</v>
      </c>
      <c r="CB347" s="54">
        <f>SUMIF($J9:$J345,$J347,CB$5:CB$341)</f>
        <v>0</v>
      </c>
      <c r="CC347" s="54">
        <f>SUMIF($J9:$J345,$J347,CC$5:CC$341)</f>
        <v>0</v>
      </c>
      <c r="CD347" s="54">
        <f>SUMIF($J9:$J345,$J347,CD$5:CD$341)</f>
        <v>0</v>
      </c>
      <c r="CE347" s="54">
        <f>SUMIF($J9:$J345,$J347,CE$5:CE$341)</f>
        <v>0</v>
      </c>
      <c r="CF347" s="54">
        <f>SUMIF($J9:$J345,$J347,CF$5:CF$341)</f>
        <v>0</v>
      </c>
      <c r="CG347" s="54">
        <f>SUMIF($J9:$J345,$J347,CG$5:CG$341)</f>
        <v>0</v>
      </c>
      <c r="CH347" s="54">
        <f>SUMIF($J9:$J345,$J347,CH$5:CH$341)</f>
        <v>0</v>
      </c>
      <c r="CI347" s="54">
        <f>SUMIF($J9:$J345,$J347,CI$5:CI$341)</f>
        <v>0</v>
      </c>
      <c r="CJ347" s="54">
        <f>SUMIF($J9:$J345,$J347,CJ$5:CJ$341)</f>
        <v>0</v>
      </c>
      <c r="CK347" s="54">
        <f>SUMIF($J9:$J345,$J347,CK$5:CK$341)</f>
        <v>0</v>
      </c>
      <c r="CL347" s="54">
        <f>SUMIF($J9:$J345,$J347,CL$5:CL$341)</f>
        <v>0</v>
      </c>
      <c r="CM347" s="54">
        <f>SUMIF($J9:$J345,$J347,CM$5:CM$341)</f>
        <v>0</v>
      </c>
      <c r="CN347" s="54">
        <f>SUMIF($J9:$J345,$J347,CN$5:CN$341)</f>
        <v>0</v>
      </c>
      <c r="CO347" s="54">
        <f>SUMIF($J9:$J345,$J347,CO$5:CO$341)</f>
        <v>0</v>
      </c>
      <c r="CP347" s="54">
        <f>SUMIF($J9:$J345,$J347,CP$5:CP$341)</f>
        <v>0</v>
      </c>
      <c r="CQ347" s="54">
        <f>SUMIF($J9:$J345,$J347,CQ$5:CQ$341)</f>
        <v>0</v>
      </c>
      <c r="CR347" s="54">
        <f>SUMIF($J9:$J345,$J347,CR$5:CR$341)</f>
        <v>0</v>
      </c>
      <c r="CS347" s="54">
        <f>SUMIF($J9:$J345,$J347,CS$5:CS$341)</f>
        <v>0</v>
      </c>
      <c r="CT347" s="54">
        <f>SUMIF($J9:$J345,$J347,CT$5:CT$341)</f>
        <v>0</v>
      </c>
      <c r="CU347" s="54">
        <f>SUMIF($J9:$J345,$J347,CU$5:CU$341)</f>
        <v>0</v>
      </c>
      <c r="CV347" s="54">
        <f>SUMIF($J9:$J345,$J347,CV$5:CV$341)</f>
        <v>0</v>
      </c>
      <c r="CW347" s="54">
        <f>SUMIF($J9:$J345,$J347,CW$5:CW$341)</f>
        <v>0</v>
      </c>
      <c r="CX347" s="54">
        <f>SUMIF($J9:$J345,$J347,CX$5:CX$341)</f>
        <v>0</v>
      </c>
      <c r="CY347" s="54">
        <f>SUMIF($J9:$J345,$J347,CY$5:CY$341)</f>
        <v>0</v>
      </c>
      <c r="CZ347" s="54">
        <f>SUMIF($J9:$J345,$J347,CZ$5:CZ$341)</f>
        <v>0</v>
      </c>
      <c r="DA347" s="54">
        <f>SUMIF($J9:$J345,$J347,DA$5:DA$341)</f>
        <v>0</v>
      </c>
      <c r="DB347" s="54">
        <f>SUMIF($J9:$J345,$J347,DB$5:DB$341)</f>
        <v>0</v>
      </c>
      <c r="DC347" s="54">
        <f>SUMIF($J9:$J345,$J347,DC$5:DC$341)</f>
        <v>0</v>
      </c>
      <c r="DD347" s="54">
        <f>SUMIF($J9:$J345,$J347,DD$5:DD$341)</f>
        <v>0</v>
      </c>
      <c r="DE347" s="54">
        <f>SUMIF($J9:$J345,$J347,DE$5:DE$341)</f>
        <v>0</v>
      </c>
      <c r="DF347" s="54">
        <f>SUMIF($J9:$J345,$J347,DF$5:DF$341)</f>
        <v>0</v>
      </c>
      <c r="DG347" s="54">
        <f>SUMIF($J9:$J345,$J347,DG$5:DG$341)</f>
        <v>0</v>
      </c>
      <c r="DH347" s="54">
        <f>SUMIF($J9:$J345,$J347,DH$5:DH$341)</f>
        <v>0</v>
      </c>
      <c r="DI347" s="54">
        <f>SUMIF($J9:$J345,$J347,DI$5:DI$341)</f>
        <v>0</v>
      </c>
      <c r="DJ347" s="54">
        <f>SUMIF($J9:$J345,$J347,DJ$5:DJ$341)</f>
        <v>0</v>
      </c>
      <c r="DK347" s="54">
        <f>SUMIF($J9:$J345,$J347,DK$5:DK$341)</f>
        <v>0</v>
      </c>
      <c r="DL347" s="54">
        <f>SUMIF($J9:$J345,$J347,DL$5:DL$341)</f>
        <v>0</v>
      </c>
      <c r="DM347" s="54">
        <f>SUMIF($J9:$J345,$J347,DM$5:DM$341)</f>
        <v>0</v>
      </c>
      <c r="DN347" s="54">
        <f>SUMIF($J9:$J345,$J347,DN$5:DN$341)</f>
        <v>0</v>
      </c>
      <c r="DO347" s="54">
        <f>SUMIF($J9:$J345,$J347,DO$5:DO$341)</f>
        <v>0</v>
      </c>
      <c r="DP347" s="54">
        <f>SUMIF($J9:$J345,$J347,DP$5:DP$341)</f>
        <v>0</v>
      </c>
      <c r="DQ347" s="54">
        <f>SUMIF($J9:$J345,$J347,DQ$5:DQ$341)</f>
        <v>0</v>
      </c>
      <c r="DR347" s="54">
        <f>SUMIF($J9:$J345,$J347,DR$5:DR$341)</f>
        <v>0</v>
      </c>
      <c r="DS347" s="54">
        <f>SUMIF($J9:$J345,$J347,DS$5:DS$341)</f>
        <v>0</v>
      </c>
      <c r="DT347" s="54">
        <f>SUMIF($J9:$J345,$J347,DT$5:DT$341)</f>
        <v>0</v>
      </c>
      <c r="DU347" s="54">
        <f>SUMIF($J9:$J345,$J347,DU$5:DU$341)</f>
        <v>0</v>
      </c>
      <c r="DV347" s="54">
        <f>SUMIF($J9:$J345,$J347,DV$5:DV$341)</f>
        <v>0</v>
      </c>
      <c r="DW347" s="54">
        <f>SUMIF($J9:$J345,$J347,DW$5:DW$341)</f>
        <v>0</v>
      </c>
      <c r="DX347" s="54">
        <f>SUMIF($J9:$J345,$J347,DX$5:DX$341)</f>
        <v>0</v>
      </c>
      <c r="DY347" s="54">
        <f>SUMIF($J9:$J345,$J347,DY$5:DY$341)</f>
        <v>0</v>
      </c>
      <c r="DZ347" s="54">
        <f>SUMIF($J9:$J345,$J347,DZ$5:DZ$341)</f>
        <v>0</v>
      </c>
      <c r="EA347" s="54">
        <f>SUMIF($J9:$J345,$J347,EA$5:EA$341)</f>
        <v>0</v>
      </c>
      <c r="EB347" s="54">
        <f>SUMIF($J9:$J345,$J347,EB$5:EB$341)</f>
        <v>0</v>
      </c>
      <c r="EC347" s="54">
        <f>SUMIF($J9:$J345,$J347,EC$5:EC$341)</f>
        <v>0</v>
      </c>
      <c r="ED347" s="54">
        <f>SUMIF($J9:$J345,$J347,ED$5:ED$341)</f>
        <v>0</v>
      </c>
      <c r="EE347" s="54">
        <f>SUMIF($J9:$J345,$J347,EE$5:EE$341)</f>
        <v>0</v>
      </c>
      <c r="EF347" s="54">
        <f>SUMIF($J9:$J345,$J347,EF$5:EF$341)</f>
        <v>0</v>
      </c>
      <c r="EG347" s="54">
        <f>SUMIF($J9:$J345,$J347,EG$5:EG$341)</f>
        <v>0</v>
      </c>
      <c r="EH347" s="54">
        <f>SUMIF($J9:$J345,$J347,EH$5:EH$341)</f>
        <v>0</v>
      </c>
      <c r="EI347" s="54">
        <f>SUMIF($J9:$J345,$J347,EI$5:EI$341)</f>
        <v>0</v>
      </c>
      <c r="EJ347" s="54">
        <f>SUMIF($J9:$J345,$J347,EJ$5:EJ$341)</f>
        <v>0</v>
      </c>
      <c r="EK347" s="54">
        <f>SUMIF($J9:$J345,$J347,EK$5:EK$341)</f>
        <v>0</v>
      </c>
      <c r="EL347" s="54">
        <f>SUMIF($J9:$J345,$J347,EL$5:EL$341)</f>
        <v>0</v>
      </c>
      <c r="EM347" s="54">
        <f>SUMIF($J9:$J345,$J347,EM$5:EM$341)</f>
        <v>0</v>
      </c>
      <c r="EN347" s="54">
        <f>SUMIF($J9:$J345,$J347,EN$5:EN$341)</f>
        <v>0</v>
      </c>
      <c r="EO347" s="54">
        <f>SUMIF($J9:$J345,$J347,EO$5:EO$341)</f>
        <v>0</v>
      </c>
      <c r="EP347" s="54">
        <f>SUMIF($J9:$J345,$J347,EP$5:EP$341)</f>
        <v>0</v>
      </c>
      <c r="EQ347" s="54">
        <f>SUMIF($J9:$J345,$J347,EQ$5:EQ$341)</f>
        <v>0</v>
      </c>
      <c r="ER347" s="54">
        <f>SUMIF($J9:$J345,$J347,ER$5:ER$341)</f>
        <v>0</v>
      </c>
      <c r="ES347" s="54">
        <f>SUMIF($J9:$J345,$J347,ES$5:ES$341)</f>
        <v>0</v>
      </c>
      <c r="ET347" s="54">
        <f>SUMIF($J9:$J345,$J347,ET$5:ET$341)</f>
        <v>0</v>
      </c>
      <c r="EU347" s="54">
        <f>SUMIF($J9:$J345,$J347,EU$5:EU$341)</f>
        <v>0</v>
      </c>
      <c r="EV347" s="54">
        <f>SUMIF($J9:$J345,$J347,EV$5:EV$341)</f>
        <v>0</v>
      </c>
      <c r="EW347" s="54">
        <f>SUMIF($J9:$J345,$J347,EW$5:EW$341)</f>
        <v>0</v>
      </c>
      <c r="EX347" s="54">
        <f>SUMIF($J9:$J345,$J347,EX$5:EX$341)</f>
        <v>0</v>
      </c>
      <c r="EY347" s="54">
        <f>SUMIF($J9:$J345,$J347,EY$5:EY$341)</f>
        <v>0</v>
      </c>
      <c r="EZ347" s="54">
        <f>SUMIF($J9:$J345,$J347,EZ$5:EZ$341)</f>
        <v>0</v>
      </c>
      <c r="FA347" s="54">
        <f>SUMIF($J9:$J345,$J347,FA$5:FA$341)</f>
        <v>0</v>
      </c>
      <c r="FB347" s="54">
        <f>SUMIF($J9:$J345,$J347,FB$5:FB$341)</f>
        <v>0</v>
      </c>
      <c r="FC347" s="54">
        <f>SUMIF($J9:$J345,$J347,FC$5:FC$341)</f>
        <v>0</v>
      </c>
      <c r="FD347" s="54">
        <f>SUMIF($J9:$J345,$J347,FD$5:FD$341)</f>
        <v>0</v>
      </c>
      <c r="FE347" s="54">
        <f>SUMIF($J9:$J345,$J347,FE$5:FE$341)</f>
        <v>0</v>
      </c>
      <c r="FF347" s="54">
        <f>SUMIF($J9:$J345,$J347,FF$5:FF$341)</f>
        <v>0</v>
      </c>
      <c r="FG347" s="54">
        <f>SUMIF($J9:$J345,$J347,FG$5:FG$341)</f>
        <v>0</v>
      </c>
      <c r="FH347" s="54">
        <f>SUMIF($J9:$J345,$J347,FH$5:FH$341)</f>
        <v>0</v>
      </c>
      <c r="FI347" s="54">
        <f>SUMIF($J9:$J345,$J347,FI$5:FI$341)</f>
        <v>0</v>
      </c>
      <c r="FJ347" s="54">
        <f>SUMIF($J9:$J345,$J347,FJ$5:FJ$341)</f>
        <v>0</v>
      </c>
      <c r="FK347" s="54">
        <f>SUMIF($J9:$J345,$J347,FK$5:FK$341)</f>
        <v>0</v>
      </c>
      <c r="FL347" s="54">
        <f>SUMIF($J9:$J345,$J347,FL$5:FL$341)</f>
        <v>0</v>
      </c>
      <c r="FM347" s="54">
        <f>SUMIF($J9:$J345,$J347,FM$5:FM$341)</f>
        <v>0</v>
      </c>
    </row>
    <row r="348" spans="1:169" ht="18.75" customHeight="1">
      <c r="B348" s="40"/>
      <c r="C348" s="41"/>
      <c r="D348" s="50"/>
      <c r="E348" s="30"/>
      <c r="F348" s="32"/>
      <c r="G348" s="32"/>
      <c r="H348" s="32"/>
      <c r="I348" s="32"/>
      <c r="J348" s="32"/>
      <c r="K348" s="32"/>
      <c r="L348" s="33"/>
      <c r="M348" s="33"/>
      <c r="N348" s="51"/>
      <c r="O348" s="51"/>
      <c r="P348" s="32" t="str">
        <f>IF($L348&lt;&gt;"",NETWORKDAYS($L348,$M348,休日!$B$4:$B$306),"")</f>
        <v/>
      </c>
      <c r="Q348" s="52"/>
      <c r="R348" s="34" t="str">
        <f t="shared" ref="R348" ca="1" si="74">IF(OR(AND($N348="",$L348&lt;&gt;"",$L348&lt;=$U$1),AND($M348&lt;&gt;"",Q348&lt;100,$M348&lt;=$U$1)),"遅延","")</f>
        <v/>
      </c>
      <c r="S348" s="34"/>
      <c r="T348" s="34"/>
      <c r="U348" s="53"/>
      <c r="V348" s="54">
        <f>SUMIF($J10:$J346,$J348,V$5:V$341)</f>
        <v>0</v>
      </c>
      <c r="W348" s="54">
        <f>SUMIF($J10:$J346,$J348,W$5:W$341)</f>
        <v>0</v>
      </c>
      <c r="X348" s="54">
        <f>SUMIF($J10:$J346,$J348,X$5:X$341)</f>
        <v>0</v>
      </c>
      <c r="Y348" s="54">
        <f>SUMIF($J10:$J346,$J348,Y$5:Y$341)</f>
        <v>0</v>
      </c>
      <c r="Z348" s="54">
        <f>SUMIF($J10:$J346,$J348,Z$5:Z$341)</f>
        <v>0</v>
      </c>
      <c r="AA348" s="54">
        <f>SUMIF($J10:$J346,$J348,AA$5:AA$341)</f>
        <v>0</v>
      </c>
      <c r="AB348" s="54">
        <f>SUMIF($J10:$J346,$J348,AB$5:AB$341)</f>
        <v>0</v>
      </c>
      <c r="AC348" s="54">
        <f>SUMIF($J10:$J346,$J348,AC$5:AC$341)</f>
        <v>0</v>
      </c>
      <c r="AD348" s="54">
        <f>SUMIF($J10:$J346,$J348,AD$5:AD$341)</f>
        <v>0</v>
      </c>
      <c r="AE348" s="54">
        <f>SUMIF($J10:$J346,$J348,AE$5:AE$341)</f>
        <v>0</v>
      </c>
      <c r="AF348" s="54">
        <f>SUMIF($J10:$J346,$J348,AF$5:AF$341)</f>
        <v>0</v>
      </c>
      <c r="AG348" s="54">
        <f>SUMIF($J10:$J346,$J348,AG$5:AG$341)</f>
        <v>0</v>
      </c>
      <c r="AH348" s="54">
        <f>SUMIF($J10:$J346,$J348,AH$5:AH$341)</f>
        <v>0</v>
      </c>
      <c r="AI348" s="54">
        <f>SUMIF($J10:$J346,$J348,AI$5:AI$341)</f>
        <v>0</v>
      </c>
      <c r="AJ348" s="54">
        <f>SUMIF($J10:$J346,$J348,AJ$5:AJ$341)</f>
        <v>0</v>
      </c>
      <c r="AK348" s="54">
        <f>SUMIF($J10:$J346,$J348,AK$5:AK$341)</f>
        <v>0</v>
      </c>
      <c r="AL348" s="54">
        <f>SUMIF($J10:$J346,$J348,AL$5:AL$341)</f>
        <v>0</v>
      </c>
      <c r="AM348" s="54">
        <f>SUMIF($J10:$J346,$J348,AM$5:AM$341)</f>
        <v>0</v>
      </c>
      <c r="AN348" s="54">
        <f>SUMIF($J10:$J346,$J348,AN$5:AN$341)</f>
        <v>0</v>
      </c>
      <c r="AO348" s="54">
        <f>SUMIF($J10:$J346,$J348,AO$5:AO$341)</f>
        <v>0</v>
      </c>
      <c r="AP348" s="54">
        <f>SUMIF($J10:$J346,$J348,AP$5:AP$341)</f>
        <v>0</v>
      </c>
      <c r="AQ348" s="54">
        <f>SUMIF($J10:$J346,$J348,AQ$5:AQ$341)</f>
        <v>0</v>
      </c>
      <c r="AR348" s="54">
        <f>SUMIF($J10:$J346,$J348,AR$5:AR$341)</f>
        <v>0</v>
      </c>
      <c r="AS348" s="54">
        <f>SUMIF($J10:$J346,$J348,AS$5:AS$341)</f>
        <v>0</v>
      </c>
      <c r="AT348" s="54">
        <f>SUMIF($J10:$J346,$J348,AT$5:AT$341)</f>
        <v>0</v>
      </c>
      <c r="AU348" s="54">
        <f>SUMIF($J10:$J346,$J348,AU$5:AU$341)</f>
        <v>0</v>
      </c>
      <c r="AV348" s="54">
        <f>SUMIF($J10:$J346,$J348,AV$5:AV$341)</f>
        <v>0</v>
      </c>
      <c r="AW348" s="54">
        <f>SUMIF($J10:$J346,$J348,AW$5:AW$341)</f>
        <v>0</v>
      </c>
      <c r="AX348" s="54">
        <f>SUMIF($J10:$J346,$J348,AX$5:AX$341)</f>
        <v>0</v>
      </c>
      <c r="AY348" s="54">
        <f>SUMIF($J10:$J346,$J348,AY$5:AY$341)</f>
        <v>0</v>
      </c>
      <c r="AZ348" s="54">
        <f>SUMIF($J10:$J346,$J348,AZ$5:AZ$341)</f>
        <v>0</v>
      </c>
      <c r="BA348" s="54">
        <f>SUMIF($J10:$J346,$J348,BA$5:BA$341)</f>
        <v>0</v>
      </c>
      <c r="BB348" s="54">
        <f>SUMIF($J10:$J346,$J348,BB$5:BB$341)</f>
        <v>0</v>
      </c>
      <c r="BC348" s="54">
        <f>SUMIF($J10:$J346,$J348,BC$5:BC$341)</f>
        <v>0</v>
      </c>
      <c r="BD348" s="54">
        <f>SUMIF($J10:$J346,$J348,BD$5:BD$341)</f>
        <v>0</v>
      </c>
      <c r="BE348" s="54">
        <f>SUMIF($J10:$J346,$J348,BE$5:BE$341)</f>
        <v>0</v>
      </c>
      <c r="BF348" s="54">
        <f>SUMIF($J10:$J346,$J348,BF$5:BF$341)</f>
        <v>0</v>
      </c>
      <c r="BG348" s="54">
        <f>SUMIF($J10:$J346,$J348,BG$5:BG$341)</f>
        <v>0</v>
      </c>
      <c r="BH348" s="54">
        <f>SUMIF($J10:$J346,$J348,BH$5:BH$341)</f>
        <v>0</v>
      </c>
      <c r="BI348" s="54">
        <f>SUMIF($J10:$J346,$J348,BI$5:BI$341)</f>
        <v>0</v>
      </c>
      <c r="BJ348" s="54">
        <f>SUMIF($J10:$J346,$J348,BJ$5:BJ$341)</f>
        <v>0</v>
      </c>
      <c r="BK348" s="54">
        <f>SUMIF($J10:$J346,$J348,BK$5:BK$341)</f>
        <v>0</v>
      </c>
      <c r="BL348" s="54">
        <f>SUMIF($J10:$J346,$J348,BL$5:BL$341)</f>
        <v>0</v>
      </c>
      <c r="BM348" s="54">
        <f>SUMIF($J10:$J346,$J348,BM$5:BM$341)</f>
        <v>0</v>
      </c>
      <c r="BN348" s="54">
        <f>SUMIF($J10:$J346,$J348,BN$5:BN$341)</f>
        <v>0</v>
      </c>
      <c r="BO348" s="54">
        <f>SUMIF($J10:$J346,$J348,BO$5:BO$341)</f>
        <v>0</v>
      </c>
      <c r="BP348" s="54">
        <f>SUMIF($J10:$J346,$J348,BP$5:BP$341)</f>
        <v>0</v>
      </c>
      <c r="BQ348" s="54">
        <f>SUMIF($J10:$J346,$J348,BQ$5:BQ$341)</f>
        <v>0</v>
      </c>
      <c r="BR348" s="54">
        <f>SUMIF($J10:$J346,$J348,BR$5:BR$341)</f>
        <v>0</v>
      </c>
      <c r="BS348" s="54">
        <f>SUMIF($J10:$J346,$J348,BS$5:BS$341)</f>
        <v>0</v>
      </c>
      <c r="BT348" s="54">
        <f>SUMIF($J10:$J346,$J348,BT$5:BT$341)</f>
        <v>0</v>
      </c>
      <c r="BU348" s="54">
        <f>SUMIF($J10:$J346,$J348,BU$5:BU$341)</f>
        <v>0</v>
      </c>
      <c r="BV348" s="54">
        <f>SUMIF($J10:$J346,$J348,BV$5:BV$341)</f>
        <v>0</v>
      </c>
      <c r="BW348" s="54">
        <f>SUMIF($J10:$J346,$J348,BW$5:BW$341)</f>
        <v>0</v>
      </c>
      <c r="BX348" s="54">
        <f>SUMIF($J10:$J346,$J348,BX$5:BX$341)</f>
        <v>0</v>
      </c>
      <c r="BY348" s="54">
        <f>SUMIF($J10:$J346,$J348,BY$5:BY$341)</f>
        <v>0</v>
      </c>
      <c r="BZ348" s="54">
        <f>SUMIF($J10:$J346,$J348,BZ$5:BZ$341)</f>
        <v>0</v>
      </c>
      <c r="CA348" s="54">
        <f>SUMIF($J10:$J346,$J348,CA$5:CA$341)</f>
        <v>0</v>
      </c>
      <c r="CB348" s="54">
        <f>SUMIF($J10:$J346,$J348,CB$5:CB$341)</f>
        <v>0</v>
      </c>
      <c r="CC348" s="54">
        <f>SUMIF($J10:$J346,$J348,CC$5:CC$341)</f>
        <v>0</v>
      </c>
      <c r="CD348" s="54">
        <f>SUMIF($J10:$J346,$J348,CD$5:CD$341)</f>
        <v>0</v>
      </c>
      <c r="CE348" s="54">
        <f>SUMIF($J10:$J346,$J348,CE$5:CE$341)</f>
        <v>0</v>
      </c>
      <c r="CF348" s="54">
        <f>SUMIF($J10:$J346,$J348,CF$5:CF$341)</f>
        <v>0</v>
      </c>
      <c r="CG348" s="54">
        <f>SUMIF($J10:$J346,$J348,CG$5:CG$341)</f>
        <v>0</v>
      </c>
      <c r="CH348" s="54">
        <f>SUMIF($J10:$J346,$J348,CH$5:CH$341)</f>
        <v>0</v>
      </c>
      <c r="CI348" s="54">
        <f>SUMIF($J10:$J346,$J348,CI$5:CI$341)</f>
        <v>0</v>
      </c>
      <c r="CJ348" s="54">
        <f>SUMIF($J10:$J346,$J348,CJ$5:CJ$341)</f>
        <v>0</v>
      </c>
      <c r="CK348" s="54">
        <f>SUMIF($J10:$J346,$J348,CK$5:CK$341)</f>
        <v>0</v>
      </c>
      <c r="CL348" s="54">
        <f>SUMIF($J10:$J346,$J348,CL$5:CL$341)</f>
        <v>0</v>
      </c>
      <c r="CM348" s="54">
        <f>SUMIF($J10:$J346,$J348,CM$5:CM$341)</f>
        <v>0</v>
      </c>
      <c r="CN348" s="54">
        <f>SUMIF($J10:$J346,$J348,CN$5:CN$341)</f>
        <v>0</v>
      </c>
      <c r="CO348" s="54">
        <f>SUMIF($J10:$J346,$J348,CO$5:CO$341)</f>
        <v>0</v>
      </c>
      <c r="CP348" s="54">
        <f>SUMIF($J10:$J346,$J348,CP$5:CP$341)</f>
        <v>0</v>
      </c>
      <c r="CQ348" s="54">
        <f>SUMIF($J10:$J346,$J348,CQ$5:CQ$341)</f>
        <v>0</v>
      </c>
      <c r="CR348" s="54">
        <f>SUMIF($J10:$J346,$J348,CR$5:CR$341)</f>
        <v>0</v>
      </c>
      <c r="CS348" s="54">
        <f>SUMIF($J10:$J346,$J348,CS$5:CS$341)</f>
        <v>0</v>
      </c>
      <c r="CT348" s="54">
        <f>SUMIF($J10:$J346,$J348,CT$5:CT$341)</f>
        <v>0</v>
      </c>
      <c r="CU348" s="54">
        <f>SUMIF($J10:$J346,$J348,CU$5:CU$341)</f>
        <v>0</v>
      </c>
      <c r="CV348" s="54">
        <f>SUMIF($J10:$J346,$J348,CV$5:CV$341)</f>
        <v>0</v>
      </c>
      <c r="CW348" s="54">
        <f>SUMIF($J10:$J346,$J348,CW$5:CW$341)</f>
        <v>0</v>
      </c>
      <c r="CX348" s="54">
        <f>SUMIF($J10:$J346,$J348,CX$5:CX$341)</f>
        <v>0</v>
      </c>
      <c r="CY348" s="54">
        <f>SUMIF($J10:$J346,$J348,CY$5:CY$341)</f>
        <v>0</v>
      </c>
      <c r="CZ348" s="54">
        <f>SUMIF($J10:$J346,$J348,CZ$5:CZ$341)</f>
        <v>0</v>
      </c>
      <c r="DA348" s="54">
        <f>SUMIF($J10:$J346,$J348,DA$5:DA$341)</f>
        <v>0</v>
      </c>
      <c r="DB348" s="54">
        <f>SUMIF($J10:$J346,$J348,DB$5:DB$341)</f>
        <v>0</v>
      </c>
      <c r="DC348" s="54">
        <f>SUMIF($J10:$J346,$J348,DC$5:DC$341)</f>
        <v>0</v>
      </c>
      <c r="DD348" s="54">
        <f>SUMIF($J10:$J346,$J348,DD$5:DD$341)</f>
        <v>0</v>
      </c>
      <c r="DE348" s="54">
        <f>SUMIF($J10:$J346,$J348,DE$5:DE$341)</f>
        <v>0</v>
      </c>
      <c r="DF348" s="54">
        <f>SUMIF($J10:$J346,$J348,DF$5:DF$341)</f>
        <v>0</v>
      </c>
      <c r="DG348" s="54">
        <f>SUMIF($J10:$J346,$J348,DG$5:DG$341)</f>
        <v>0</v>
      </c>
      <c r="DH348" s="54">
        <f>SUMIF($J10:$J346,$J348,DH$5:DH$341)</f>
        <v>0</v>
      </c>
      <c r="DI348" s="54">
        <f>SUMIF($J10:$J346,$J348,DI$5:DI$341)</f>
        <v>0</v>
      </c>
      <c r="DJ348" s="54">
        <f>SUMIF($J10:$J346,$J348,DJ$5:DJ$341)</f>
        <v>0</v>
      </c>
      <c r="DK348" s="54">
        <f>SUMIF($J10:$J346,$J348,DK$5:DK$341)</f>
        <v>0</v>
      </c>
      <c r="DL348" s="54">
        <f>SUMIF($J10:$J346,$J348,DL$5:DL$341)</f>
        <v>0</v>
      </c>
      <c r="DM348" s="54">
        <f>SUMIF($J10:$J346,$J348,DM$5:DM$341)</f>
        <v>0</v>
      </c>
      <c r="DN348" s="54">
        <f>SUMIF($J10:$J346,$J348,DN$5:DN$341)</f>
        <v>0</v>
      </c>
      <c r="DO348" s="54">
        <f>SUMIF($J10:$J346,$J348,DO$5:DO$341)</f>
        <v>0</v>
      </c>
      <c r="DP348" s="54">
        <f>SUMIF($J10:$J346,$J348,DP$5:DP$341)</f>
        <v>0</v>
      </c>
      <c r="DQ348" s="54">
        <f>SUMIF($J10:$J346,$J348,DQ$5:DQ$341)</f>
        <v>0</v>
      </c>
      <c r="DR348" s="54">
        <f>SUMIF($J10:$J346,$J348,DR$5:DR$341)</f>
        <v>0</v>
      </c>
      <c r="DS348" s="54">
        <f>SUMIF($J10:$J346,$J348,DS$5:DS$341)</f>
        <v>0</v>
      </c>
      <c r="DT348" s="54">
        <f>SUMIF($J10:$J346,$J348,DT$5:DT$341)</f>
        <v>0</v>
      </c>
      <c r="DU348" s="54">
        <f>SUMIF($J10:$J346,$J348,DU$5:DU$341)</f>
        <v>0</v>
      </c>
      <c r="DV348" s="54">
        <f>SUMIF($J10:$J346,$J348,DV$5:DV$341)</f>
        <v>0</v>
      </c>
      <c r="DW348" s="54">
        <f>SUMIF($J10:$J346,$J348,DW$5:DW$341)</f>
        <v>0</v>
      </c>
      <c r="DX348" s="54">
        <f>SUMIF($J10:$J346,$J348,DX$5:DX$341)</f>
        <v>0</v>
      </c>
      <c r="DY348" s="54">
        <f>SUMIF($J10:$J346,$J348,DY$5:DY$341)</f>
        <v>0</v>
      </c>
      <c r="DZ348" s="54">
        <f>SUMIF($J10:$J346,$J348,DZ$5:DZ$341)</f>
        <v>0</v>
      </c>
      <c r="EA348" s="54">
        <f>SUMIF($J10:$J346,$J348,EA$5:EA$341)</f>
        <v>0</v>
      </c>
      <c r="EB348" s="54">
        <f>SUMIF($J10:$J346,$J348,EB$5:EB$341)</f>
        <v>0</v>
      </c>
      <c r="EC348" s="54">
        <f>SUMIF($J10:$J346,$J348,EC$5:EC$341)</f>
        <v>0</v>
      </c>
      <c r="ED348" s="54">
        <f>SUMIF($J10:$J346,$J348,ED$5:ED$341)</f>
        <v>0</v>
      </c>
      <c r="EE348" s="54">
        <f>SUMIF($J10:$J346,$J348,EE$5:EE$341)</f>
        <v>0</v>
      </c>
      <c r="EF348" s="54">
        <f>SUMIF($J10:$J346,$J348,EF$5:EF$341)</f>
        <v>0</v>
      </c>
      <c r="EG348" s="54">
        <f>SUMIF($J10:$J346,$J348,EG$5:EG$341)</f>
        <v>0</v>
      </c>
      <c r="EH348" s="54">
        <f>SUMIF($J10:$J346,$J348,EH$5:EH$341)</f>
        <v>0</v>
      </c>
      <c r="EI348" s="54">
        <f>SUMIF($J10:$J346,$J348,EI$5:EI$341)</f>
        <v>0</v>
      </c>
      <c r="EJ348" s="54">
        <f>SUMIF($J10:$J346,$J348,EJ$5:EJ$341)</f>
        <v>0</v>
      </c>
      <c r="EK348" s="54">
        <f>SUMIF($J10:$J346,$J348,EK$5:EK$341)</f>
        <v>0</v>
      </c>
      <c r="EL348" s="54">
        <f>SUMIF($J10:$J346,$J348,EL$5:EL$341)</f>
        <v>0</v>
      </c>
      <c r="EM348" s="54">
        <f>SUMIF($J10:$J346,$J348,EM$5:EM$341)</f>
        <v>0</v>
      </c>
      <c r="EN348" s="54">
        <f>SUMIF($J10:$J346,$J348,EN$5:EN$341)</f>
        <v>0</v>
      </c>
      <c r="EO348" s="54">
        <f>SUMIF($J10:$J346,$J348,EO$5:EO$341)</f>
        <v>0</v>
      </c>
      <c r="EP348" s="54">
        <f>SUMIF($J10:$J346,$J348,EP$5:EP$341)</f>
        <v>0</v>
      </c>
      <c r="EQ348" s="54">
        <f>SUMIF($J10:$J346,$J348,EQ$5:EQ$341)</f>
        <v>0</v>
      </c>
      <c r="ER348" s="54">
        <f>SUMIF($J10:$J346,$J348,ER$5:ER$341)</f>
        <v>0</v>
      </c>
      <c r="ES348" s="54">
        <f>SUMIF($J10:$J346,$J348,ES$5:ES$341)</f>
        <v>0</v>
      </c>
      <c r="ET348" s="54">
        <f>SUMIF($J10:$J346,$J348,ET$5:ET$341)</f>
        <v>0</v>
      </c>
      <c r="EU348" s="54">
        <f>SUMIF($J10:$J346,$J348,EU$5:EU$341)</f>
        <v>0</v>
      </c>
      <c r="EV348" s="54">
        <f>SUMIF($J10:$J346,$J348,EV$5:EV$341)</f>
        <v>0</v>
      </c>
      <c r="EW348" s="54">
        <f>SUMIF($J10:$J346,$J348,EW$5:EW$341)</f>
        <v>0</v>
      </c>
      <c r="EX348" s="54">
        <f>SUMIF($J10:$J346,$J348,EX$5:EX$341)</f>
        <v>0</v>
      </c>
      <c r="EY348" s="54">
        <f>SUMIF($J10:$J346,$J348,EY$5:EY$341)</f>
        <v>0</v>
      </c>
      <c r="EZ348" s="54">
        <f>SUMIF($J10:$J346,$J348,EZ$5:EZ$341)</f>
        <v>0</v>
      </c>
      <c r="FA348" s="54">
        <f>SUMIF($J10:$J346,$J348,FA$5:FA$341)</f>
        <v>0</v>
      </c>
      <c r="FB348" s="54">
        <f>SUMIF($J10:$J346,$J348,FB$5:FB$341)</f>
        <v>0</v>
      </c>
      <c r="FC348" s="54">
        <f>SUMIF($J10:$J346,$J348,FC$5:FC$341)</f>
        <v>0</v>
      </c>
      <c r="FD348" s="54">
        <f>SUMIF($J10:$J346,$J348,FD$5:FD$341)</f>
        <v>0</v>
      </c>
      <c r="FE348" s="54">
        <f>SUMIF($J10:$J346,$J348,FE$5:FE$341)</f>
        <v>0</v>
      </c>
      <c r="FF348" s="54">
        <f>SUMIF($J10:$J346,$J348,FF$5:FF$341)</f>
        <v>0</v>
      </c>
      <c r="FG348" s="54">
        <f>SUMIF($J10:$J346,$J348,FG$5:FG$341)</f>
        <v>0</v>
      </c>
      <c r="FH348" s="54">
        <f>SUMIF($J10:$J346,$J348,FH$5:FH$341)</f>
        <v>0</v>
      </c>
      <c r="FI348" s="54">
        <f>SUMIF($J10:$J346,$J348,FI$5:FI$341)</f>
        <v>0</v>
      </c>
      <c r="FJ348" s="54">
        <f>SUMIF($J10:$J346,$J348,FJ$5:FJ$341)</f>
        <v>0</v>
      </c>
      <c r="FK348" s="54">
        <f>SUMIF($J10:$J346,$J348,FK$5:FK$341)</f>
        <v>0</v>
      </c>
      <c r="FL348" s="54">
        <f>SUMIF($J10:$J346,$J348,FL$5:FL$341)</f>
        <v>0</v>
      </c>
      <c r="FM348" s="54">
        <f>SUMIF($J10:$J346,$J348,FM$5:FM$341)</f>
        <v>0</v>
      </c>
    </row>
    <row r="349" spans="1: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1: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1: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1: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row r="1227" spans="3:169" ht="18.75" customHeight="1">
      <c r="C1227" s="3"/>
      <c r="U1227" s="55"/>
      <c r="V1227" s="56"/>
      <c r="W1227" s="56"/>
      <c r="X1227" s="56"/>
      <c r="Y1227" s="56"/>
      <c r="Z1227" s="56"/>
      <c r="AA1227" s="56"/>
      <c r="AB1227" s="56"/>
      <c r="AC1227" s="56"/>
      <c r="AD1227" s="56"/>
      <c r="AE1227" s="56"/>
      <c r="AF1227" s="56"/>
      <c r="AG1227" s="56"/>
      <c r="AH1227" s="56"/>
      <c r="AI1227" s="56"/>
      <c r="AJ1227" s="56"/>
      <c r="AK1227" s="56"/>
      <c r="AL1227" s="56"/>
      <c r="AM1227" s="56"/>
      <c r="AN1227" s="56"/>
      <c r="AO1227" s="56"/>
      <c r="AP1227" s="56"/>
      <c r="AQ1227" s="56"/>
      <c r="AR1227" s="56"/>
      <c r="AS1227" s="56"/>
      <c r="AT1227" s="56"/>
      <c r="AU1227" s="56"/>
      <c r="AV1227" s="56"/>
      <c r="AW1227" s="56"/>
      <c r="AX1227" s="56"/>
      <c r="AY1227" s="56"/>
      <c r="AZ1227" s="56"/>
      <c r="BA1227" s="56"/>
      <c r="BB1227" s="56"/>
      <c r="BC1227" s="56"/>
      <c r="BD1227" s="56"/>
      <c r="BE1227" s="56"/>
      <c r="BF1227" s="56"/>
      <c r="BG1227" s="56"/>
      <c r="BH1227" s="56"/>
      <c r="BI1227" s="56"/>
      <c r="BJ1227" s="56"/>
      <c r="BK1227" s="56"/>
      <c r="BL1227" s="56"/>
      <c r="BM1227" s="56"/>
      <c r="BN1227" s="56"/>
      <c r="BO1227" s="56"/>
      <c r="BP1227" s="56"/>
      <c r="BQ1227" s="56"/>
      <c r="BR1227" s="56"/>
      <c r="BS1227" s="56"/>
      <c r="BT1227" s="56"/>
      <c r="BU1227" s="56"/>
      <c r="BV1227" s="56"/>
      <c r="BW1227" s="56"/>
      <c r="BX1227" s="56"/>
      <c r="BY1227" s="56"/>
      <c r="BZ1227" s="56"/>
      <c r="CA1227" s="56"/>
      <c r="CB1227" s="56"/>
      <c r="CC1227" s="56"/>
      <c r="CD1227" s="56"/>
      <c r="CE1227" s="56"/>
      <c r="CF1227" s="56"/>
      <c r="CG1227" s="56"/>
      <c r="CH1227" s="56"/>
      <c r="CI1227" s="56"/>
      <c r="CJ1227" s="56"/>
      <c r="CK1227" s="56"/>
      <c r="CL1227" s="56"/>
      <c r="CM1227" s="56"/>
      <c r="CN1227" s="56"/>
      <c r="CO1227" s="56"/>
      <c r="CP1227" s="56"/>
      <c r="CQ1227" s="56"/>
      <c r="CR1227" s="56"/>
      <c r="CS1227" s="56"/>
      <c r="CT1227" s="56"/>
      <c r="CU1227" s="56"/>
      <c r="CV1227" s="56"/>
      <c r="CW1227" s="56"/>
      <c r="CX1227" s="56"/>
      <c r="CY1227" s="56"/>
      <c r="CZ1227" s="56"/>
      <c r="DA1227" s="56"/>
      <c r="DB1227" s="56"/>
      <c r="DC1227" s="56"/>
      <c r="DD1227" s="56"/>
      <c r="DE1227" s="56"/>
      <c r="DF1227" s="56"/>
      <c r="DG1227" s="56"/>
      <c r="DH1227" s="56"/>
      <c r="DI1227" s="56"/>
      <c r="DJ1227" s="56"/>
      <c r="DK1227" s="56"/>
      <c r="DL1227" s="56"/>
      <c r="DM1227" s="56"/>
      <c r="DN1227" s="56"/>
      <c r="DO1227" s="56"/>
      <c r="DP1227" s="56"/>
      <c r="DQ1227" s="56"/>
      <c r="DR1227" s="56"/>
      <c r="DS1227" s="56"/>
      <c r="DT1227" s="56"/>
      <c r="DU1227" s="56"/>
      <c r="DV1227" s="56"/>
      <c r="DW1227" s="56"/>
      <c r="DX1227" s="56"/>
      <c r="DY1227" s="56"/>
      <c r="DZ1227" s="56"/>
      <c r="EA1227" s="56"/>
      <c r="EB1227" s="56"/>
      <c r="EC1227" s="56"/>
      <c r="ED1227" s="56"/>
      <c r="EE1227" s="56"/>
      <c r="EF1227" s="56"/>
      <c r="EG1227" s="56"/>
      <c r="EH1227" s="56"/>
      <c r="EI1227" s="56"/>
      <c r="EJ1227" s="56"/>
      <c r="EK1227" s="56"/>
      <c r="EL1227" s="56"/>
      <c r="EM1227" s="56"/>
      <c r="EN1227" s="56"/>
      <c r="EO1227" s="56"/>
      <c r="EP1227" s="56"/>
      <c r="EQ1227" s="56"/>
      <c r="ER1227" s="56"/>
      <c r="ES1227" s="56"/>
      <c r="ET1227" s="56"/>
      <c r="EU1227" s="56"/>
      <c r="EV1227" s="56"/>
      <c r="EW1227" s="56"/>
      <c r="EX1227" s="56"/>
      <c r="EY1227" s="56"/>
      <c r="EZ1227" s="56"/>
      <c r="FA1227" s="56"/>
      <c r="FB1227" s="56"/>
      <c r="FC1227" s="56"/>
      <c r="FD1227" s="56"/>
      <c r="FE1227" s="56"/>
      <c r="FF1227" s="56"/>
      <c r="FG1227" s="56"/>
      <c r="FH1227" s="56"/>
      <c r="FI1227" s="56"/>
      <c r="FJ1227" s="56"/>
      <c r="FK1227" s="56"/>
      <c r="FL1227" s="56"/>
      <c r="FM1227" s="56"/>
    </row>
    <row r="1228" spans="3:169" ht="18.75" customHeight="1">
      <c r="C1228" s="3"/>
      <c r="U1228" s="55"/>
      <c r="V1228" s="56"/>
      <c r="W1228" s="56"/>
      <c r="X1228" s="56"/>
      <c r="Y1228" s="56"/>
      <c r="Z1228" s="56"/>
      <c r="AA1228" s="56"/>
      <c r="AB1228" s="56"/>
      <c r="AC1228" s="56"/>
      <c r="AD1228" s="56"/>
      <c r="AE1228" s="56"/>
      <c r="AF1228" s="56"/>
      <c r="AG1228" s="56"/>
      <c r="AH1228" s="56"/>
      <c r="AI1228" s="56"/>
      <c r="AJ1228" s="56"/>
      <c r="AK1228" s="56"/>
      <c r="AL1228" s="56"/>
      <c r="AM1228" s="56"/>
      <c r="AN1228" s="56"/>
      <c r="AO1228" s="56"/>
      <c r="AP1228" s="56"/>
      <c r="AQ1228" s="56"/>
      <c r="AR1228" s="56"/>
      <c r="AS1228" s="56"/>
      <c r="AT1228" s="56"/>
      <c r="AU1228" s="56"/>
      <c r="AV1228" s="56"/>
      <c r="AW1228" s="56"/>
      <c r="AX1228" s="56"/>
      <c r="AY1228" s="56"/>
      <c r="AZ1228" s="56"/>
      <c r="BA1228" s="56"/>
      <c r="BB1228" s="56"/>
      <c r="BC1228" s="56"/>
      <c r="BD1228" s="56"/>
      <c r="BE1228" s="56"/>
      <c r="BF1228" s="56"/>
      <c r="BG1228" s="56"/>
      <c r="BH1228" s="56"/>
      <c r="BI1228" s="56"/>
      <c r="BJ1228" s="56"/>
      <c r="BK1228" s="56"/>
      <c r="BL1228" s="56"/>
      <c r="BM1228" s="56"/>
      <c r="BN1228" s="56"/>
      <c r="BO1228" s="56"/>
      <c r="BP1228" s="56"/>
      <c r="BQ1228" s="56"/>
      <c r="BR1228" s="56"/>
      <c r="BS1228" s="56"/>
      <c r="BT1228" s="56"/>
      <c r="BU1228" s="56"/>
      <c r="BV1228" s="56"/>
      <c r="BW1228" s="56"/>
      <c r="BX1228" s="56"/>
      <c r="BY1228" s="56"/>
      <c r="BZ1228" s="56"/>
      <c r="CA1228" s="56"/>
      <c r="CB1228" s="56"/>
      <c r="CC1228" s="56"/>
      <c r="CD1228" s="56"/>
      <c r="CE1228" s="56"/>
      <c r="CF1228" s="56"/>
      <c r="CG1228" s="56"/>
      <c r="CH1228" s="56"/>
      <c r="CI1228" s="56"/>
      <c r="CJ1228" s="56"/>
      <c r="CK1228" s="56"/>
      <c r="CL1228" s="56"/>
      <c r="CM1228" s="56"/>
      <c r="CN1228" s="56"/>
      <c r="CO1228" s="56"/>
      <c r="CP1228" s="56"/>
      <c r="CQ1228" s="56"/>
      <c r="CR1228" s="56"/>
      <c r="CS1228" s="56"/>
      <c r="CT1228" s="56"/>
      <c r="CU1228" s="56"/>
      <c r="CV1228" s="56"/>
      <c r="CW1228" s="56"/>
      <c r="CX1228" s="56"/>
      <c r="CY1228" s="56"/>
      <c r="CZ1228" s="56"/>
      <c r="DA1228" s="56"/>
      <c r="DB1228" s="56"/>
      <c r="DC1228" s="56"/>
      <c r="DD1228" s="56"/>
      <c r="DE1228" s="56"/>
      <c r="DF1228" s="56"/>
      <c r="DG1228" s="56"/>
      <c r="DH1228" s="56"/>
      <c r="DI1228" s="56"/>
      <c r="DJ1228" s="56"/>
      <c r="DK1228" s="56"/>
      <c r="DL1228" s="56"/>
      <c r="DM1228" s="56"/>
      <c r="DN1228" s="56"/>
      <c r="DO1228" s="56"/>
      <c r="DP1228" s="56"/>
      <c r="DQ1228" s="56"/>
      <c r="DR1228" s="56"/>
      <c r="DS1228" s="56"/>
      <c r="DT1228" s="56"/>
      <c r="DU1228" s="56"/>
      <c r="DV1228" s="56"/>
      <c r="DW1228" s="56"/>
      <c r="DX1228" s="56"/>
      <c r="DY1228" s="56"/>
      <c r="DZ1228" s="56"/>
      <c r="EA1228" s="56"/>
      <c r="EB1228" s="56"/>
      <c r="EC1228" s="56"/>
      <c r="ED1228" s="56"/>
      <c r="EE1228" s="56"/>
      <c r="EF1228" s="56"/>
      <c r="EG1228" s="56"/>
      <c r="EH1228" s="56"/>
      <c r="EI1228" s="56"/>
      <c r="EJ1228" s="56"/>
      <c r="EK1228" s="56"/>
      <c r="EL1228" s="56"/>
      <c r="EM1228" s="56"/>
      <c r="EN1228" s="56"/>
      <c r="EO1228" s="56"/>
      <c r="EP1228" s="56"/>
      <c r="EQ1228" s="56"/>
      <c r="ER1228" s="56"/>
      <c r="ES1228" s="56"/>
      <c r="ET1228" s="56"/>
      <c r="EU1228" s="56"/>
      <c r="EV1228" s="56"/>
      <c r="EW1228" s="56"/>
      <c r="EX1228" s="56"/>
      <c r="EY1228" s="56"/>
      <c r="EZ1228" s="56"/>
      <c r="FA1228" s="56"/>
      <c r="FB1228" s="56"/>
      <c r="FC1228" s="56"/>
      <c r="FD1228" s="56"/>
      <c r="FE1228" s="56"/>
      <c r="FF1228" s="56"/>
      <c r="FG1228" s="56"/>
      <c r="FH1228" s="56"/>
      <c r="FI1228" s="56"/>
      <c r="FJ1228" s="56"/>
      <c r="FK1228" s="56"/>
      <c r="FL1228" s="56"/>
      <c r="FM1228" s="56"/>
    </row>
    <row r="1229" spans="3:169" ht="18.75" customHeight="1">
      <c r="C1229" s="3"/>
      <c r="U1229" s="55"/>
      <c r="V1229" s="56"/>
      <c r="W1229" s="56"/>
      <c r="X1229" s="56"/>
      <c r="Y1229" s="56"/>
      <c r="Z1229" s="56"/>
      <c r="AA1229" s="56"/>
      <c r="AB1229" s="56"/>
      <c r="AC1229" s="56"/>
      <c r="AD1229" s="56"/>
      <c r="AE1229" s="56"/>
      <c r="AF1229" s="56"/>
      <c r="AG1229" s="56"/>
      <c r="AH1229" s="56"/>
      <c r="AI1229" s="56"/>
      <c r="AJ1229" s="56"/>
      <c r="AK1229" s="56"/>
      <c r="AL1229" s="56"/>
      <c r="AM1229" s="56"/>
      <c r="AN1229" s="56"/>
      <c r="AO1229" s="56"/>
      <c r="AP1229" s="56"/>
      <c r="AQ1229" s="56"/>
      <c r="AR1229" s="56"/>
      <c r="AS1229" s="56"/>
      <c r="AT1229" s="56"/>
      <c r="AU1229" s="56"/>
      <c r="AV1229" s="56"/>
      <c r="AW1229" s="56"/>
      <c r="AX1229" s="56"/>
      <c r="AY1229" s="56"/>
      <c r="AZ1229" s="56"/>
      <c r="BA1229" s="56"/>
      <c r="BB1229" s="56"/>
      <c r="BC1229" s="56"/>
      <c r="BD1229" s="56"/>
      <c r="BE1229" s="56"/>
      <c r="BF1229" s="56"/>
      <c r="BG1229" s="56"/>
      <c r="BH1229" s="56"/>
      <c r="BI1229" s="56"/>
      <c r="BJ1229" s="56"/>
      <c r="BK1229" s="56"/>
      <c r="BL1229" s="56"/>
      <c r="BM1229" s="56"/>
      <c r="BN1229" s="56"/>
      <c r="BO1229" s="56"/>
      <c r="BP1229" s="56"/>
      <c r="BQ1229" s="56"/>
      <c r="BR1229" s="56"/>
      <c r="BS1229" s="56"/>
      <c r="BT1229" s="56"/>
      <c r="BU1229" s="56"/>
      <c r="BV1229" s="56"/>
      <c r="BW1229" s="56"/>
      <c r="BX1229" s="56"/>
      <c r="BY1229" s="56"/>
      <c r="BZ1229" s="56"/>
      <c r="CA1229" s="56"/>
      <c r="CB1229" s="56"/>
      <c r="CC1229" s="56"/>
      <c r="CD1229" s="56"/>
      <c r="CE1229" s="56"/>
      <c r="CF1229" s="56"/>
      <c r="CG1229" s="56"/>
      <c r="CH1229" s="56"/>
      <c r="CI1229" s="56"/>
      <c r="CJ1229" s="56"/>
      <c r="CK1229" s="56"/>
      <c r="CL1229" s="56"/>
      <c r="CM1229" s="56"/>
      <c r="CN1229" s="56"/>
      <c r="CO1229" s="56"/>
      <c r="CP1229" s="56"/>
      <c r="CQ1229" s="56"/>
      <c r="CR1229" s="56"/>
      <c r="CS1229" s="56"/>
      <c r="CT1229" s="56"/>
      <c r="CU1229" s="56"/>
      <c r="CV1229" s="56"/>
      <c r="CW1229" s="56"/>
      <c r="CX1229" s="56"/>
      <c r="CY1229" s="56"/>
      <c r="CZ1229" s="56"/>
      <c r="DA1229" s="56"/>
      <c r="DB1229" s="56"/>
      <c r="DC1229" s="56"/>
      <c r="DD1229" s="56"/>
      <c r="DE1229" s="56"/>
      <c r="DF1229" s="56"/>
      <c r="DG1229" s="56"/>
      <c r="DH1229" s="56"/>
      <c r="DI1229" s="56"/>
      <c r="DJ1229" s="56"/>
      <c r="DK1229" s="56"/>
      <c r="DL1229" s="56"/>
      <c r="DM1229" s="56"/>
      <c r="DN1229" s="56"/>
      <c r="DO1229" s="56"/>
      <c r="DP1229" s="56"/>
      <c r="DQ1229" s="56"/>
      <c r="DR1229" s="56"/>
      <c r="DS1229" s="56"/>
      <c r="DT1229" s="56"/>
      <c r="DU1229" s="56"/>
      <c r="DV1229" s="56"/>
      <c r="DW1229" s="56"/>
      <c r="DX1229" s="56"/>
      <c r="DY1229" s="56"/>
      <c r="DZ1229" s="56"/>
      <c r="EA1229" s="56"/>
      <c r="EB1229" s="56"/>
      <c r="EC1229" s="56"/>
      <c r="ED1229" s="56"/>
      <c r="EE1229" s="56"/>
      <c r="EF1229" s="56"/>
      <c r="EG1229" s="56"/>
      <c r="EH1229" s="56"/>
      <c r="EI1229" s="56"/>
      <c r="EJ1229" s="56"/>
      <c r="EK1229" s="56"/>
      <c r="EL1229" s="56"/>
      <c r="EM1229" s="56"/>
      <c r="EN1229" s="56"/>
      <c r="EO1229" s="56"/>
      <c r="EP1229" s="56"/>
      <c r="EQ1229" s="56"/>
      <c r="ER1229" s="56"/>
      <c r="ES1229" s="56"/>
      <c r="ET1229" s="56"/>
      <c r="EU1229" s="56"/>
      <c r="EV1229" s="56"/>
      <c r="EW1229" s="56"/>
      <c r="EX1229" s="56"/>
      <c r="EY1229" s="56"/>
      <c r="EZ1229" s="56"/>
      <c r="FA1229" s="56"/>
      <c r="FB1229" s="56"/>
      <c r="FC1229" s="56"/>
      <c r="FD1229" s="56"/>
      <c r="FE1229" s="56"/>
      <c r="FF1229" s="56"/>
      <c r="FG1229" s="56"/>
      <c r="FH1229" s="56"/>
      <c r="FI1229" s="56"/>
      <c r="FJ1229" s="56"/>
      <c r="FK1229" s="56"/>
      <c r="FL1229" s="56"/>
      <c r="FM1229" s="56"/>
    </row>
    <row r="1230" spans="3:169" ht="18.75" customHeight="1">
      <c r="C1230" s="3"/>
      <c r="U1230" s="55"/>
      <c r="V1230" s="56"/>
      <c r="W1230" s="56"/>
      <c r="X1230" s="56"/>
      <c r="Y1230" s="56"/>
      <c r="Z1230" s="56"/>
      <c r="AA1230" s="56"/>
      <c r="AB1230" s="56"/>
      <c r="AC1230" s="56"/>
      <c r="AD1230" s="56"/>
      <c r="AE1230" s="56"/>
      <c r="AF1230" s="56"/>
      <c r="AG1230" s="56"/>
      <c r="AH1230" s="56"/>
      <c r="AI1230" s="56"/>
      <c r="AJ1230" s="56"/>
      <c r="AK1230" s="56"/>
      <c r="AL1230" s="56"/>
      <c r="AM1230" s="56"/>
      <c r="AN1230" s="56"/>
      <c r="AO1230" s="56"/>
      <c r="AP1230" s="56"/>
      <c r="AQ1230" s="56"/>
      <c r="AR1230" s="56"/>
      <c r="AS1230" s="56"/>
      <c r="AT1230" s="56"/>
      <c r="AU1230" s="56"/>
      <c r="AV1230" s="56"/>
      <c r="AW1230" s="56"/>
      <c r="AX1230" s="56"/>
      <c r="AY1230" s="56"/>
      <c r="AZ1230" s="56"/>
      <c r="BA1230" s="56"/>
      <c r="BB1230" s="56"/>
      <c r="BC1230" s="56"/>
      <c r="BD1230" s="56"/>
      <c r="BE1230" s="56"/>
      <c r="BF1230" s="56"/>
      <c r="BG1230" s="56"/>
      <c r="BH1230" s="56"/>
      <c r="BI1230" s="56"/>
      <c r="BJ1230" s="56"/>
      <c r="BK1230" s="56"/>
      <c r="BL1230" s="56"/>
      <c r="BM1230" s="56"/>
      <c r="BN1230" s="56"/>
      <c r="BO1230" s="56"/>
      <c r="BP1230" s="56"/>
      <c r="BQ1230" s="56"/>
      <c r="BR1230" s="56"/>
      <c r="BS1230" s="56"/>
      <c r="BT1230" s="56"/>
      <c r="BU1230" s="56"/>
      <c r="BV1230" s="56"/>
      <c r="BW1230" s="56"/>
      <c r="BX1230" s="56"/>
      <c r="BY1230" s="56"/>
      <c r="BZ1230" s="56"/>
      <c r="CA1230" s="56"/>
      <c r="CB1230" s="56"/>
      <c r="CC1230" s="56"/>
      <c r="CD1230" s="56"/>
      <c r="CE1230" s="56"/>
      <c r="CF1230" s="56"/>
      <c r="CG1230" s="56"/>
      <c r="CH1230" s="56"/>
      <c r="CI1230" s="56"/>
      <c r="CJ1230" s="56"/>
      <c r="CK1230" s="56"/>
      <c r="CL1230" s="56"/>
      <c r="CM1230" s="56"/>
      <c r="CN1230" s="56"/>
      <c r="CO1230" s="56"/>
      <c r="CP1230" s="56"/>
      <c r="CQ1230" s="56"/>
      <c r="CR1230" s="56"/>
      <c r="CS1230" s="56"/>
      <c r="CT1230" s="56"/>
      <c r="CU1230" s="56"/>
      <c r="CV1230" s="56"/>
      <c r="CW1230" s="56"/>
      <c r="CX1230" s="56"/>
      <c r="CY1230" s="56"/>
      <c r="CZ1230" s="56"/>
      <c r="DA1230" s="56"/>
      <c r="DB1230" s="56"/>
      <c r="DC1230" s="56"/>
      <c r="DD1230" s="56"/>
      <c r="DE1230" s="56"/>
      <c r="DF1230" s="56"/>
      <c r="DG1230" s="56"/>
      <c r="DH1230" s="56"/>
      <c r="DI1230" s="56"/>
      <c r="DJ1230" s="56"/>
      <c r="DK1230" s="56"/>
      <c r="DL1230" s="56"/>
      <c r="DM1230" s="56"/>
      <c r="DN1230" s="56"/>
      <c r="DO1230" s="56"/>
      <c r="DP1230" s="56"/>
      <c r="DQ1230" s="56"/>
      <c r="DR1230" s="56"/>
      <c r="DS1230" s="56"/>
      <c r="DT1230" s="56"/>
      <c r="DU1230" s="56"/>
      <c r="DV1230" s="56"/>
      <c r="DW1230" s="56"/>
      <c r="DX1230" s="56"/>
      <c r="DY1230" s="56"/>
      <c r="DZ1230" s="56"/>
      <c r="EA1230" s="56"/>
      <c r="EB1230" s="56"/>
      <c r="EC1230" s="56"/>
      <c r="ED1230" s="56"/>
      <c r="EE1230" s="56"/>
      <c r="EF1230" s="56"/>
      <c r="EG1230" s="56"/>
      <c r="EH1230" s="56"/>
      <c r="EI1230" s="56"/>
      <c r="EJ1230" s="56"/>
      <c r="EK1230" s="56"/>
      <c r="EL1230" s="56"/>
      <c r="EM1230" s="56"/>
      <c r="EN1230" s="56"/>
      <c r="EO1230" s="56"/>
      <c r="EP1230" s="56"/>
      <c r="EQ1230" s="56"/>
      <c r="ER1230" s="56"/>
      <c r="ES1230" s="56"/>
      <c r="ET1230" s="56"/>
      <c r="EU1230" s="56"/>
      <c r="EV1230" s="56"/>
      <c r="EW1230" s="56"/>
      <c r="EX1230" s="56"/>
      <c r="EY1230" s="56"/>
      <c r="EZ1230" s="56"/>
      <c r="FA1230" s="56"/>
      <c r="FB1230" s="56"/>
      <c r="FC1230" s="56"/>
      <c r="FD1230" s="56"/>
      <c r="FE1230" s="56"/>
      <c r="FF1230" s="56"/>
      <c r="FG1230" s="56"/>
      <c r="FH1230" s="56"/>
      <c r="FI1230" s="56"/>
      <c r="FJ1230" s="56"/>
      <c r="FK1230" s="56"/>
      <c r="FL1230" s="56"/>
      <c r="FM1230" s="56"/>
    </row>
    <row r="1231" spans="3:169" ht="18.75" customHeight="1">
      <c r="C1231" s="3"/>
      <c r="U1231" s="55"/>
      <c r="V1231" s="56"/>
      <c r="W1231" s="56"/>
      <c r="X1231" s="56"/>
      <c r="Y1231" s="56"/>
      <c r="Z1231" s="56"/>
      <c r="AA1231" s="56"/>
      <c r="AB1231" s="56"/>
      <c r="AC1231" s="56"/>
      <c r="AD1231" s="56"/>
      <c r="AE1231" s="56"/>
      <c r="AF1231" s="56"/>
      <c r="AG1231" s="56"/>
      <c r="AH1231" s="56"/>
      <c r="AI1231" s="56"/>
      <c r="AJ1231" s="56"/>
      <c r="AK1231" s="56"/>
      <c r="AL1231" s="56"/>
      <c r="AM1231" s="56"/>
      <c r="AN1231" s="56"/>
      <c r="AO1231" s="56"/>
      <c r="AP1231" s="56"/>
      <c r="AQ1231" s="56"/>
      <c r="AR1231" s="56"/>
      <c r="AS1231" s="56"/>
      <c r="AT1231" s="56"/>
      <c r="AU1231" s="56"/>
      <c r="AV1231" s="56"/>
      <c r="AW1231" s="56"/>
      <c r="AX1231" s="56"/>
      <c r="AY1231" s="56"/>
      <c r="AZ1231" s="56"/>
      <c r="BA1231" s="56"/>
      <c r="BB1231" s="56"/>
      <c r="BC1231" s="56"/>
      <c r="BD1231" s="56"/>
      <c r="BE1231" s="56"/>
      <c r="BF1231" s="56"/>
      <c r="BG1231" s="56"/>
      <c r="BH1231" s="56"/>
      <c r="BI1231" s="56"/>
      <c r="BJ1231" s="56"/>
      <c r="BK1231" s="56"/>
      <c r="BL1231" s="56"/>
      <c r="BM1231" s="56"/>
      <c r="BN1231" s="56"/>
      <c r="BO1231" s="56"/>
      <c r="BP1231" s="56"/>
      <c r="BQ1231" s="56"/>
      <c r="BR1231" s="56"/>
      <c r="BS1231" s="56"/>
      <c r="BT1231" s="56"/>
      <c r="BU1231" s="56"/>
      <c r="BV1231" s="56"/>
      <c r="BW1231" s="56"/>
      <c r="BX1231" s="56"/>
      <c r="BY1231" s="56"/>
      <c r="BZ1231" s="56"/>
      <c r="CA1231" s="56"/>
      <c r="CB1231" s="56"/>
      <c r="CC1231" s="56"/>
      <c r="CD1231" s="56"/>
      <c r="CE1231" s="56"/>
      <c r="CF1231" s="56"/>
      <c r="CG1231" s="56"/>
      <c r="CH1231" s="56"/>
      <c r="CI1231" s="56"/>
      <c r="CJ1231" s="56"/>
      <c r="CK1231" s="56"/>
      <c r="CL1231" s="56"/>
      <c r="CM1231" s="56"/>
      <c r="CN1231" s="56"/>
      <c r="CO1231" s="56"/>
      <c r="CP1231" s="56"/>
      <c r="CQ1231" s="56"/>
      <c r="CR1231" s="56"/>
      <c r="CS1231" s="56"/>
      <c r="CT1231" s="56"/>
      <c r="CU1231" s="56"/>
      <c r="CV1231" s="56"/>
      <c r="CW1231" s="56"/>
      <c r="CX1231" s="56"/>
      <c r="CY1231" s="56"/>
      <c r="CZ1231" s="56"/>
      <c r="DA1231" s="56"/>
      <c r="DB1231" s="56"/>
      <c r="DC1231" s="56"/>
      <c r="DD1231" s="56"/>
      <c r="DE1231" s="56"/>
      <c r="DF1231" s="56"/>
      <c r="DG1231" s="56"/>
      <c r="DH1231" s="56"/>
      <c r="DI1231" s="56"/>
      <c r="DJ1231" s="56"/>
      <c r="DK1231" s="56"/>
      <c r="DL1231" s="56"/>
      <c r="DM1231" s="56"/>
      <c r="DN1231" s="56"/>
      <c r="DO1231" s="56"/>
      <c r="DP1231" s="56"/>
      <c r="DQ1231" s="56"/>
      <c r="DR1231" s="56"/>
      <c r="DS1231" s="56"/>
      <c r="DT1231" s="56"/>
      <c r="DU1231" s="56"/>
      <c r="DV1231" s="56"/>
      <c r="DW1231" s="56"/>
      <c r="DX1231" s="56"/>
      <c r="DY1231" s="56"/>
      <c r="DZ1231" s="56"/>
      <c r="EA1231" s="56"/>
      <c r="EB1231" s="56"/>
      <c r="EC1231" s="56"/>
      <c r="ED1231" s="56"/>
      <c r="EE1231" s="56"/>
      <c r="EF1231" s="56"/>
      <c r="EG1231" s="56"/>
      <c r="EH1231" s="56"/>
      <c r="EI1231" s="56"/>
      <c r="EJ1231" s="56"/>
      <c r="EK1231" s="56"/>
      <c r="EL1231" s="56"/>
      <c r="EM1231" s="56"/>
      <c r="EN1231" s="56"/>
      <c r="EO1231" s="56"/>
      <c r="EP1231" s="56"/>
      <c r="EQ1231" s="56"/>
      <c r="ER1231" s="56"/>
      <c r="ES1231" s="56"/>
      <c r="ET1231" s="56"/>
      <c r="EU1231" s="56"/>
      <c r="EV1231" s="56"/>
      <c r="EW1231" s="56"/>
      <c r="EX1231" s="56"/>
      <c r="EY1231" s="56"/>
      <c r="EZ1231" s="56"/>
      <c r="FA1231" s="56"/>
      <c r="FB1231" s="56"/>
      <c r="FC1231" s="56"/>
      <c r="FD1231" s="56"/>
      <c r="FE1231" s="56"/>
      <c r="FF1231" s="56"/>
      <c r="FG1231" s="56"/>
      <c r="FH1231" s="56"/>
      <c r="FI1231" s="56"/>
      <c r="FJ1231" s="56"/>
      <c r="FK1231" s="56"/>
      <c r="FL1231" s="56"/>
      <c r="FM1231" s="56"/>
    </row>
    <row r="1232" spans="3:169" ht="18.75" customHeight="1">
      <c r="C1232" s="3"/>
      <c r="U1232" s="55"/>
      <c r="V1232" s="56"/>
      <c r="W1232" s="56"/>
      <c r="X1232" s="56"/>
      <c r="Y1232" s="56"/>
      <c r="Z1232" s="56"/>
      <c r="AA1232" s="56"/>
      <c r="AB1232" s="56"/>
      <c r="AC1232" s="56"/>
      <c r="AD1232" s="56"/>
      <c r="AE1232" s="56"/>
      <c r="AF1232" s="56"/>
      <c r="AG1232" s="56"/>
      <c r="AH1232" s="56"/>
      <c r="AI1232" s="56"/>
      <c r="AJ1232" s="56"/>
      <c r="AK1232" s="56"/>
      <c r="AL1232" s="56"/>
      <c r="AM1232" s="56"/>
      <c r="AN1232" s="56"/>
      <c r="AO1232" s="56"/>
      <c r="AP1232" s="56"/>
      <c r="AQ1232" s="56"/>
      <c r="AR1232" s="56"/>
      <c r="AS1232" s="56"/>
      <c r="AT1232" s="56"/>
      <c r="AU1232" s="56"/>
      <c r="AV1232" s="56"/>
      <c r="AW1232" s="56"/>
      <c r="AX1232" s="56"/>
      <c r="AY1232" s="56"/>
      <c r="AZ1232" s="56"/>
      <c r="BA1232" s="56"/>
      <c r="BB1232" s="56"/>
      <c r="BC1232" s="56"/>
      <c r="BD1232" s="56"/>
      <c r="BE1232" s="56"/>
      <c r="BF1232" s="56"/>
      <c r="BG1232" s="56"/>
      <c r="BH1232" s="56"/>
      <c r="BI1232" s="56"/>
      <c r="BJ1232" s="56"/>
      <c r="BK1232" s="56"/>
      <c r="BL1232" s="56"/>
      <c r="BM1232" s="56"/>
      <c r="BN1232" s="56"/>
      <c r="BO1232" s="56"/>
      <c r="BP1232" s="56"/>
      <c r="BQ1232" s="56"/>
      <c r="BR1232" s="56"/>
      <c r="BS1232" s="56"/>
      <c r="BT1232" s="56"/>
      <c r="BU1232" s="56"/>
      <c r="BV1232" s="56"/>
      <c r="BW1232" s="56"/>
      <c r="BX1232" s="56"/>
      <c r="BY1232" s="56"/>
      <c r="BZ1232" s="56"/>
      <c r="CA1232" s="56"/>
      <c r="CB1232" s="56"/>
      <c r="CC1232" s="56"/>
      <c r="CD1232" s="56"/>
      <c r="CE1232" s="56"/>
      <c r="CF1232" s="56"/>
      <c r="CG1232" s="56"/>
      <c r="CH1232" s="56"/>
      <c r="CI1232" s="56"/>
      <c r="CJ1232" s="56"/>
      <c r="CK1232" s="56"/>
      <c r="CL1232" s="56"/>
      <c r="CM1232" s="56"/>
      <c r="CN1232" s="56"/>
      <c r="CO1232" s="56"/>
      <c r="CP1232" s="56"/>
      <c r="CQ1232" s="56"/>
      <c r="CR1232" s="56"/>
      <c r="CS1232" s="56"/>
      <c r="CT1232" s="56"/>
      <c r="CU1232" s="56"/>
      <c r="CV1232" s="56"/>
      <c r="CW1232" s="56"/>
      <c r="CX1232" s="56"/>
      <c r="CY1232" s="56"/>
      <c r="CZ1232" s="56"/>
      <c r="DA1232" s="56"/>
      <c r="DB1232" s="56"/>
      <c r="DC1232" s="56"/>
      <c r="DD1232" s="56"/>
      <c r="DE1232" s="56"/>
      <c r="DF1232" s="56"/>
      <c r="DG1232" s="56"/>
      <c r="DH1232" s="56"/>
      <c r="DI1232" s="56"/>
      <c r="DJ1232" s="56"/>
      <c r="DK1232" s="56"/>
      <c r="DL1232" s="56"/>
      <c r="DM1232" s="56"/>
      <c r="DN1232" s="56"/>
      <c r="DO1232" s="56"/>
      <c r="DP1232" s="56"/>
      <c r="DQ1232" s="56"/>
      <c r="DR1232" s="56"/>
      <c r="DS1232" s="56"/>
      <c r="DT1232" s="56"/>
      <c r="DU1232" s="56"/>
      <c r="DV1232" s="56"/>
      <c r="DW1232" s="56"/>
      <c r="DX1232" s="56"/>
      <c r="DY1232" s="56"/>
      <c r="DZ1232" s="56"/>
      <c r="EA1232" s="56"/>
      <c r="EB1232" s="56"/>
      <c r="EC1232" s="56"/>
      <c r="ED1232" s="56"/>
      <c r="EE1232" s="56"/>
      <c r="EF1232" s="56"/>
      <c r="EG1232" s="56"/>
      <c r="EH1232" s="56"/>
      <c r="EI1232" s="56"/>
      <c r="EJ1232" s="56"/>
      <c r="EK1232" s="56"/>
      <c r="EL1232" s="56"/>
      <c r="EM1232" s="56"/>
      <c r="EN1232" s="56"/>
      <c r="EO1232" s="56"/>
      <c r="EP1232" s="56"/>
      <c r="EQ1232" s="56"/>
      <c r="ER1232" s="56"/>
      <c r="ES1232" s="56"/>
      <c r="ET1232" s="56"/>
      <c r="EU1232" s="56"/>
      <c r="EV1232" s="56"/>
      <c r="EW1232" s="56"/>
      <c r="EX1232" s="56"/>
      <c r="EY1232" s="56"/>
      <c r="EZ1232" s="56"/>
      <c r="FA1232" s="56"/>
      <c r="FB1232" s="56"/>
      <c r="FC1232" s="56"/>
      <c r="FD1232" s="56"/>
      <c r="FE1232" s="56"/>
      <c r="FF1232" s="56"/>
      <c r="FG1232" s="56"/>
      <c r="FH1232" s="56"/>
      <c r="FI1232" s="56"/>
      <c r="FJ1232" s="56"/>
      <c r="FK1232" s="56"/>
      <c r="FL1232" s="56"/>
      <c r="FM1232" s="56"/>
    </row>
    <row r="1233" spans="3:169" ht="18.75" customHeight="1">
      <c r="C1233" s="3"/>
      <c r="U1233" s="55"/>
      <c r="V1233" s="56"/>
      <c r="W1233" s="56"/>
      <c r="X1233" s="56"/>
      <c r="Y1233" s="56"/>
      <c r="Z1233" s="56"/>
      <c r="AA1233" s="56"/>
      <c r="AB1233" s="56"/>
      <c r="AC1233" s="56"/>
      <c r="AD1233" s="56"/>
      <c r="AE1233" s="56"/>
      <c r="AF1233" s="56"/>
      <c r="AG1233" s="56"/>
      <c r="AH1233" s="56"/>
      <c r="AI1233" s="56"/>
      <c r="AJ1233" s="56"/>
      <c r="AK1233" s="56"/>
      <c r="AL1233" s="56"/>
      <c r="AM1233" s="56"/>
      <c r="AN1233" s="56"/>
      <c r="AO1233" s="56"/>
      <c r="AP1233" s="56"/>
      <c r="AQ1233" s="56"/>
      <c r="AR1233" s="56"/>
      <c r="AS1233" s="56"/>
      <c r="AT1233" s="56"/>
      <c r="AU1233" s="56"/>
      <c r="AV1233" s="56"/>
      <c r="AW1233" s="56"/>
      <c r="AX1233" s="56"/>
      <c r="AY1233" s="56"/>
      <c r="AZ1233" s="56"/>
      <c r="BA1233" s="56"/>
      <c r="BB1233" s="56"/>
      <c r="BC1233" s="56"/>
      <c r="BD1233" s="56"/>
      <c r="BE1233" s="56"/>
      <c r="BF1233" s="56"/>
      <c r="BG1233" s="56"/>
      <c r="BH1233" s="56"/>
      <c r="BI1233" s="56"/>
      <c r="BJ1233" s="56"/>
      <c r="BK1233" s="56"/>
      <c r="BL1233" s="56"/>
      <c r="BM1233" s="56"/>
      <c r="BN1233" s="56"/>
      <c r="BO1233" s="56"/>
      <c r="BP1233" s="56"/>
      <c r="BQ1233" s="56"/>
      <c r="BR1233" s="56"/>
      <c r="BS1233" s="56"/>
      <c r="BT1233" s="56"/>
      <c r="BU1233" s="56"/>
      <c r="BV1233" s="56"/>
      <c r="BW1233" s="56"/>
      <c r="BX1233" s="56"/>
      <c r="BY1233" s="56"/>
      <c r="BZ1233" s="56"/>
      <c r="CA1233" s="56"/>
      <c r="CB1233" s="56"/>
      <c r="CC1233" s="56"/>
      <c r="CD1233" s="56"/>
      <c r="CE1233" s="56"/>
      <c r="CF1233" s="56"/>
      <c r="CG1233" s="56"/>
      <c r="CH1233" s="56"/>
      <c r="CI1233" s="56"/>
      <c r="CJ1233" s="56"/>
      <c r="CK1233" s="56"/>
      <c r="CL1233" s="56"/>
      <c r="CM1233" s="56"/>
      <c r="CN1233" s="56"/>
      <c r="CO1233" s="56"/>
      <c r="CP1233" s="56"/>
      <c r="CQ1233" s="56"/>
      <c r="CR1233" s="56"/>
      <c r="CS1233" s="56"/>
      <c r="CT1233" s="56"/>
      <c r="CU1233" s="56"/>
      <c r="CV1233" s="56"/>
      <c r="CW1233" s="56"/>
      <c r="CX1233" s="56"/>
      <c r="CY1233" s="56"/>
      <c r="CZ1233" s="56"/>
      <c r="DA1233" s="56"/>
      <c r="DB1233" s="56"/>
      <c r="DC1233" s="56"/>
      <c r="DD1233" s="56"/>
      <c r="DE1233" s="56"/>
      <c r="DF1233" s="56"/>
      <c r="DG1233" s="56"/>
      <c r="DH1233" s="56"/>
      <c r="DI1233" s="56"/>
      <c r="DJ1233" s="56"/>
      <c r="DK1233" s="56"/>
      <c r="DL1233" s="56"/>
      <c r="DM1233" s="56"/>
      <c r="DN1233" s="56"/>
      <c r="DO1233" s="56"/>
      <c r="DP1233" s="56"/>
      <c r="DQ1233" s="56"/>
      <c r="DR1233" s="56"/>
      <c r="DS1233" s="56"/>
      <c r="DT1233" s="56"/>
      <c r="DU1233" s="56"/>
      <c r="DV1233" s="56"/>
      <c r="DW1233" s="56"/>
      <c r="DX1233" s="56"/>
      <c r="DY1233" s="56"/>
      <c r="DZ1233" s="56"/>
      <c r="EA1233" s="56"/>
      <c r="EB1233" s="56"/>
      <c r="EC1233" s="56"/>
      <c r="ED1233" s="56"/>
      <c r="EE1233" s="56"/>
      <c r="EF1233" s="56"/>
      <c r="EG1233" s="56"/>
      <c r="EH1233" s="56"/>
      <c r="EI1233" s="56"/>
      <c r="EJ1233" s="56"/>
      <c r="EK1233" s="56"/>
      <c r="EL1233" s="56"/>
      <c r="EM1233" s="56"/>
      <c r="EN1233" s="56"/>
      <c r="EO1233" s="56"/>
      <c r="EP1233" s="56"/>
      <c r="EQ1233" s="56"/>
      <c r="ER1233" s="56"/>
      <c r="ES1233" s="56"/>
      <c r="ET1233" s="56"/>
      <c r="EU1233" s="56"/>
      <c r="EV1233" s="56"/>
      <c r="EW1233" s="56"/>
      <c r="EX1233" s="56"/>
      <c r="EY1233" s="56"/>
      <c r="EZ1233" s="56"/>
      <c r="FA1233" s="56"/>
      <c r="FB1233" s="56"/>
      <c r="FC1233" s="56"/>
      <c r="FD1233" s="56"/>
      <c r="FE1233" s="56"/>
      <c r="FF1233" s="56"/>
      <c r="FG1233" s="56"/>
      <c r="FH1233" s="56"/>
      <c r="FI1233" s="56"/>
      <c r="FJ1233" s="56"/>
      <c r="FK1233" s="56"/>
      <c r="FL1233" s="56"/>
      <c r="FM1233" s="56"/>
    </row>
    <row r="1234" spans="3:169" ht="18.75" customHeight="1">
      <c r="C1234" s="3"/>
      <c r="U1234" s="55"/>
      <c r="V1234" s="56"/>
      <c r="W1234" s="56"/>
      <c r="X1234" s="56"/>
      <c r="Y1234" s="56"/>
      <c r="Z1234" s="56"/>
      <c r="AA1234" s="56"/>
      <c r="AB1234" s="56"/>
      <c r="AC1234" s="56"/>
      <c r="AD1234" s="56"/>
      <c r="AE1234" s="56"/>
      <c r="AF1234" s="56"/>
      <c r="AG1234" s="56"/>
      <c r="AH1234" s="56"/>
      <c r="AI1234" s="56"/>
      <c r="AJ1234" s="56"/>
      <c r="AK1234" s="56"/>
      <c r="AL1234" s="56"/>
      <c r="AM1234" s="56"/>
      <c r="AN1234" s="56"/>
      <c r="AO1234" s="56"/>
      <c r="AP1234" s="56"/>
      <c r="AQ1234" s="56"/>
      <c r="AR1234" s="56"/>
      <c r="AS1234" s="56"/>
      <c r="AT1234" s="56"/>
      <c r="AU1234" s="56"/>
      <c r="AV1234" s="56"/>
      <c r="AW1234" s="56"/>
      <c r="AX1234" s="56"/>
      <c r="AY1234" s="56"/>
      <c r="AZ1234" s="56"/>
      <c r="BA1234" s="56"/>
      <c r="BB1234" s="56"/>
      <c r="BC1234" s="56"/>
      <c r="BD1234" s="56"/>
      <c r="BE1234" s="56"/>
      <c r="BF1234" s="56"/>
      <c r="BG1234" s="56"/>
      <c r="BH1234" s="56"/>
      <c r="BI1234" s="56"/>
      <c r="BJ1234" s="56"/>
      <c r="BK1234" s="56"/>
      <c r="BL1234" s="56"/>
      <c r="BM1234" s="56"/>
      <c r="BN1234" s="56"/>
      <c r="BO1234" s="56"/>
      <c r="BP1234" s="56"/>
      <c r="BQ1234" s="56"/>
      <c r="BR1234" s="56"/>
      <c r="BS1234" s="56"/>
      <c r="BT1234" s="56"/>
      <c r="BU1234" s="56"/>
      <c r="BV1234" s="56"/>
      <c r="BW1234" s="56"/>
      <c r="BX1234" s="56"/>
      <c r="BY1234" s="56"/>
      <c r="BZ1234" s="56"/>
      <c r="CA1234" s="56"/>
      <c r="CB1234" s="56"/>
      <c r="CC1234" s="56"/>
      <c r="CD1234" s="56"/>
      <c r="CE1234" s="56"/>
      <c r="CF1234" s="56"/>
      <c r="CG1234" s="56"/>
      <c r="CH1234" s="56"/>
      <c r="CI1234" s="56"/>
      <c r="CJ1234" s="56"/>
      <c r="CK1234" s="56"/>
      <c r="CL1234" s="56"/>
      <c r="CM1234" s="56"/>
      <c r="CN1234" s="56"/>
      <c r="CO1234" s="56"/>
      <c r="CP1234" s="56"/>
      <c r="CQ1234" s="56"/>
      <c r="CR1234" s="56"/>
      <c r="CS1234" s="56"/>
      <c r="CT1234" s="56"/>
      <c r="CU1234" s="56"/>
      <c r="CV1234" s="56"/>
      <c r="CW1234" s="56"/>
      <c r="CX1234" s="56"/>
      <c r="CY1234" s="56"/>
      <c r="CZ1234" s="56"/>
      <c r="DA1234" s="56"/>
      <c r="DB1234" s="56"/>
      <c r="DC1234" s="56"/>
      <c r="DD1234" s="56"/>
      <c r="DE1234" s="56"/>
      <c r="DF1234" s="56"/>
      <c r="DG1234" s="56"/>
      <c r="DH1234" s="56"/>
      <c r="DI1234" s="56"/>
      <c r="DJ1234" s="56"/>
      <c r="DK1234" s="56"/>
      <c r="DL1234" s="56"/>
      <c r="DM1234" s="56"/>
      <c r="DN1234" s="56"/>
      <c r="DO1234" s="56"/>
      <c r="DP1234" s="56"/>
      <c r="DQ1234" s="56"/>
      <c r="DR1234" s="56"/>
      <c r="DS1234" s="56"/>
      <c r="DT1234" s="56"/>
      <c r="DU1234" s="56"/>
      <c r="DV1234" s="56"/>
      <c r="DW1234" s="56"/>
      <c r="DX1234" s="56"/>
      <c r="DY1234" s="56"/>
      <c r="DZ1234" s="56"/>
      <c r="EA1234" s="56"/>
      <c r="EB1234" s="56"/>
      <c r="EC1234" s="56"/>
      <c r="ED1234" s="56"/>
      <c r="EE1234" s="56"/>
      <c r="EF1234" s="56"/>
      <c r="EG1234" s="56"/>
      <c r="EH1234" s="56"/>
      <c r="EI1234" s="56"/>
      <c r="EJ1234" s="56"/>
      <c r="EK1234" s="56"/>
      <c r="EL1234" s="56"/>
      <c r="EM1234" s="56"/>
      <c r="EN1234" s="56"/>
      <c r="EO1234" s="56"/>
      <c r="EP1234" s="56"/>
      <c r="EQ1234" s="56"/>
      <c r="ER1234" s="56"/>
      <c r="ES1234" s="56"/>
      <c r="ET1234" s="56"/>
      <c r="EU1234" s="56"/>
      <c r="EV1234" s="56"/>
      <c r="EW1234" s="56"/>
      <c r="EX1234" s="56"/>
      <c r="EY1234" s="56"/>
      <c r="EZ1234" s="56"/>
      <c r="FA1234" s="56"/>
      <c r="FB1234" s="56"/>
      <c r="FC1234" s="56"/>
      <c r="FD1234" s="56"/>
      <c r="FE1234" s="56"/>
      <c r="FF1234" s="56"/>
      <c r="FG1234" s="56"/>
      <c r="FH1234" s="56"/>
      <c r="FI1234" s="56"/>
      <c r="FJ1234" s="56"/>
      <c r="FK1234" s="56"/>
      <c r="FL1234" s="56"/>
      <c r="FM1234" s="56"/>
    </row>
    <row r="1235" spans="3:169" ht="18.75" customHeight="1">
      <c r="C1235" s="3"/>
      <c r="U1235" s="55"/>
      <c r="V1235" s="56"/>
      <c r="W1235" s="56"/>
      <c r="X1235" s="56"/>
      <c r="Y1235" s="56"/>
      <c r="Z1235" s="56"/>
      <c r="AA1235" s="56"/>
      <c r="AB1235" s="56"/>
      <c r="AC1235" s="56"/>
      <c r="AD1235" s="56"/>
      <c r="AE1235" s="56"/>
      <c r="AF1235" s="56"/>
      <c r="AG1235" s="56"/>
      <c r="AH1235" s="56"/>
      <c r="AI1235" s="56"/>
      <c r="AJ1235" s="56"/>
      <c r="AK1235" s="56"/>
      <c r="AL1235" s="56"/>
      <c r="AM1235" s="56"/>
      <c r="AN1235" s="56"/>
      <c r="AO1235" s="56"/>
      <c r="AP1235" s="56"/>
      <c r="AQ1235" s="56"/>
      <c r="AR1235" s="56"/>
      <c r="AS1235" s="56"/>
      <c r="AT1235" s="56"/>
      <c r="AU1235" s="56"/>
      <c r="AV1235" s="56"/>
      <c r="AW1235" s="56"/>
      <c r="AX1235" s="56"/>
      <c r="AY1235" s="56"/>
      <c r="AZ1235" s="56"/>
      <c r="BA1235" s="56"/>
      <c r="BB1235" s="56"/>
      <c r="BC1235" s="56"/>
      <c r="BD1235" s="56"/>
      <c r="BE1235" s="56"/>
      <c r="BF1235" s="56"/>
      <c r="BG1235" s="56"/>
      <c r="BH1235" s="56"/>
      <c r="BI1235" s="56"/>
      <c r="BJ1235" s="56"/>
      <c r="BK1235" s="56"/>
      <c r="BL1235" s="56"/>
      <c r="BM1235" s="56"/>
      <c r="BN1235" s="56"/>
      <c r="BO1235" s="56"/>
      <c r="BP1235" s="56"/>
      <c r="BQ1235" s="56"/>
      <c r="BR1235" s="56"/>
      <c r="BS1235" s="56"/>
      <c r="BT1235" s="56"/>
      <c r="BU1235" s="56"/>
      <c r="BV1235" s="56"/>
      <c r="BW1235" s="56"/>
      <c r="BX1235" s="56"/>
      <c r="BY1235" s="56"/>
      <c r="BZ1235" s="56"/>
      <c r="CA1235" s="56"/>
      <c r="CB1235" s="56"/>
      <c r="CC1235" s="56"/>
      <c r="CD1235" s="56"/>
      <c r="CE1235" s="56"/>
      <c r="CF1235" s="56"/>
      <c r="CG1235" s="56"/>
      <c r="CH1235" s="56"/>
      <c r="CI1235" s="56"/>
      <c r="CJ1235" s="56"/>
      <c r="CK1235" s="56"/>
      <c r="CL1235" s="56"/>
      <c r="CM1235" s="56"/>
      <c r="CN1235" s="56"/>
      <c r="CO1235" s="56"/>
      <c r="CP1235" s="56"/>
      <c r="CQ1235" s="56"/>
      <c r="CR1235" s="56"/>
      <c r="CS1235" s="56"/>
      <c r="CT1235" s="56"/>
      <c r="CU1235" s="56"/>
      <c r="CV1235" s="56"/>
      <c r="CW1235" s="56"/>
      <c r="CX1235" s="56"/>
      <c r="CY1235" s="56"/>
      <c r="CZ1235" s="56"/>
      <c r="DA1235" s="56"/>
      <c r="DB1235" s="56"/>
      <c r="DC1235" s="56"/>
      <c r="DD1235" s="56"/>
      <c r="DE1235" s="56"/>
      <c r="DF1235" s="56"/>
      <c r="DG1235" s="56"/>
      <c r="DH1235" s="56"/>
      <c r="DI1235" s="56"/>
      <c r="DJ1235" s="56"/>
      <c r="DK1235" s="56"/>
      <c r="DL1235" s="56"/>
      <c r="DM1235" s="56"/>
      <c r="DN1235" s="56"/>
      <c r="DO1235" s="56"/>
      <c r="DP1235" s="56"/>
      <c r="DQ1235" s="56"/>
      <c r="DR1235" s="56"/>
      <c r="DS1235" s="56"/>
      <c r="DT1235" s="56"/>
      <c r="DU1235" s="56"/>
      <c r="DV1235" s="56"/>
      <c r="DW1235" s="56"/>
      <c r="DX1235" s="56"/>
      <c r="DY1235" s="56"/>
      <c r="DZ1235" s="56"/>
      <c r="EA1235" s="56"/>
      <c r="EB1235" s="56"/>
      <c r="EC1235" s="56"/>
      <c r="ED1235" s="56"/>
      <c r="EE1235" s="56"/>
      <c r="EF1235" s="56"/>
      <c r="EG1235" s="56"/>
      <c r="EH1235" s="56"/>
      <c r="EI1235" s="56"/>
      <c r="EJ1235" s="56"/>
      <c r="EK1235" s="56"/>
      <c r="EL1235" s="56"/>
      <c r="EM1235" s="56"/>
      <c r="EN1235" s="56"/>
      <c r="EO1235" s="56"/>
      <c r="EP1235" s="56"/>
      <c r="EQ1235" s="56"/>
      <c r="ER1235" s="56"/>
      <c r="ES1235" s="56"/>
      <c r="ET1235" s="56"/>
      <c r="EU1235" s="56"/>
      <c r="EV1235" s="56"/>
      <c r="EW1235" s="56"/>
      <c r="EX1235" s="56"/>
      <c r="EY1235" s="56"/>
      <c r="EZ1235" s="56"/>
      <c r="FA1235" s="56"/>
      <c r="FB1235" s="56"/>
      <c r="FC1235" s="56"/>
      <c r="FD1235" s="56"/>
      <c r="FE1235" s="56"/>
      <c r="FF1235" s="56"/>
      <c r="FG1235" s="56"/>
      <c r="FH1235" s="56"/>
      <c r="FI1235" s="56"/>
      <c r="FJ1235" s="56"/>
      <c r="FK1235" s="56"/>
      <c r="FL1235" s="56"/>
      <c r="FM1235" s="56"/>
    </row>
    <row r="1236" spans="3:169" ht="18.75" customHeight="1">
      <c r="C1236" s="3"/>
      <c r="U1236" s="55"/>
      <c r="V1236" s="56"/>
      <c r="W1236" s="56"/>
      <c r="X1236" s="56"/>
      <c r="Y1236" s="56"/>
      <c r="Z1236" s="56"/>
      <c r="AA1236" s="56"/>
      <c r="AB1236" s="56"/>
      <c r="AC1236" s="56"/>
      <c r="AD1236" s="56"/>
      <c r="AE1236" s="56"/>
      <c r="AF1236" s="56"/>
      <c r="AG1236" s="56"/>
      <c r="AH1236" s="56"/>
      <c r="AI1236" s="56"/>
      <c r="AJ1236" s="56"/>
      <c r="AK1236" s="56"/>
      <c r="AL1236" s="56"/>
      <c r="AM1236" s="56"/>
      <c r="AN1236" s="56"/>
      <c r="AO1236" s="56"/>
      <c r="AP1236" s="56"/>
      <c r="AQ1236" s="56"/>
      <c r="AR1236" s="56"/>
      <c r="AS1236" s="56"/>
      <c r="AT1236" s="56"/>
      <c r="AU1236" s="56"/>
      <c r="AV1236" s="56"/>
      <c r="AW1236" s="56"/>
      <c r="AX1236" s="56"/>
      <c r="AY1236" s="56"/>
      <c r="AZ1236" s="56"/>
      <c r="BA1236" s="56"/>
      <c r="BB1236" s="56"/>
      <c r="BC1236" s="56"/>
      <c r="BD1236" s="56"/>
      <c r="BE1236" s="56"/>
      <c r="BF1236" s="56"/>
      <c r="BG1236" s="56"/>
      <c r="BH1236" s="56"/>
      <c r="BI1236" s="56"/>
      <c r="BJ1236" s="56"/>
      <c r="BK1236" s="56"/>
      <c r="BL1236" s="56"/>
      <c r="BM1236" s="56"/>
      <c r="BN1236" s="56"/>
      <c r="BO1236" s="56"/>
      <c r="BP1236" s="56"/>
      <c r="BQ1236" s="56"/>
      <c r="BR1236" s="56"/>
      <c r="BS1236" s="56"/>
      <c r="BT1236" s="56"/>
      <c r="BU1236" s="56"/>
      <c r="BV1236" s="56"/>
      <c r="BW1236" s="56"/>
      <c r="BX1236" s="56"/>
      <c r="BY1236" s="56"/>
      <c r="BZ1236" s="56"/>
      <c r="CA1236" s="56"/>
      <c r="CB1236" s="56"/>
      <c r="CC1236" s="56"/>
      <c r="CD1236" s="56"/>
      <c r="CE1236" s="56"/>
      <c r="CF1236" s="56"/>
      <c r="CG1236" s="56"/>
      <c r="CH1236" s="56"/>
      <c r="CI1236" s="56"/>
      <c r="CJ1236" s="56"/>
      <c r="CK1236" s="56"/>
      <c r="CL1236" s="56"/>
      <c r="CM1236" s="56"/>
      <c r="CN1236" s="56"/>
      <c r="CO1236" s="56"/>
      <c r="CP1236" s="56"/>
      <c r="CQ1236" s="56"/>
      <c r="CR1236" s="56"/>
      <c r="CS1236" s="56"/>
      <c r="CT1236" s="56"/>
      <c r="CU1236" s="56"/>
      <c r="CV1236" s="56"/>
      <c r="CW1236" s="56"/>
      <c r="CX1236" s="56"/>
      <c r="CY1236" s="56"/>
      <c r="CZ1236" s="56"/>
      <c r="DA1236" s="56"/>
      <c r="DB1236" s="56"/>
      <c r="DC1236" s="56"/>
      <c r="DD1236" s="56"/>
      <c r="DE1236" s="56"/>
      <c r="DF1236" s="56"/>
      <c r="DG1236" s="56"/>
      <c r="DH1236" s="56"/>
      <c r="DI1236" s="56"/>
      <c r="DJ1236" s="56"/>
      <c r="DK1236" s="56"/>
      <c r="DL1236" s="56"/>
      <c r="DM1236" s="56"/>
      <c r="DN1236" s="56"/>
      <c r="DO1236" s="56"/>
      <c r="DP1236" s="56"/>
      <c r="DQ1236" s="56"/>
      <c r="DR1236" s="56"/>
      <c r="DS1236" s="56"/>
      <c r="DT1236" s="56"/>
      <c r="DU1236" s="56"/>
      <c r="DV1236" s="56"/>
      <c r="DW1236" s="56"/>
      <c r="DX1236" s="56"/>
      <c r="DY1236" s="56"/>
      <c r="DZ1236" s="56"/>
      <c r="EA1236" s="56"/>
      <c r="EB1236" s="56"/>
      <c r="EC1236" s="56"/>
      <c r="ED1236" s="56"/>
      <c r="EE1236" s="56"/>
      <c r="EF1236" s="56"/>
      <c r="EG1236" s="56"/>
      <c r="EH1236" s="56"/>
      <c r="EI1236" s="56"/>
      <c r="EJ1236" s="56"/>
      <c r="EK1236" s="56"/>
      <c r="EL1236" s="56"/>
      <c r="EM1236" s="56"/>
      <c r="EN1236" s="56"/>
      <c r="EO1236" s="56"/>
      <c r="EP1236" s="56"/>
      <c r="EQ1236" s="56"/>
      <c r="ER1236" s="56"/>
      <c r="ES1236" s="56"/>
      <c r="ET1236" s="56"/>
      <c r="EU1236" s="56"/>
      <c r="EV1236" s="56"/>
      <c r="EW1236" s="56"/>
      <c r="EX1236" s="56"/>
      <c r="EY1236" s="56"/>
      <c r="EZ1236" s="56"/>
      <c r="FA1236" s="56"/>
      <c r="FB1236" s="56"/>
      <c r="FC1236" s="56"/>
      <c r="FD1236" s="56"/>
      <c r="FE1236" s="56"/>
      <c r="FF1236" s="56"/>
      <c r="FG1236" s="56"/>
      <c r="FH1236" s="56"/>
      <c r="FI1236" s="56"/>
      <c r="FJ1236" s="56"/>
      <c r="FK1236" s="56"/>
      <c r="FL1236" s="56"/>
      <c r="FM1236" s="56"/>
    </row>
    <row r="1237" spans="3:169" ht="18.75" customHeight="1">
      <c r="C1237" s="3"/>
      <c r="U1237" s="55"/>
      <c r="V1237" s="56"/>
      <c r="W1237" s="56"/>
      <c r="X1237" s="56"/>
      <c r="Y1237" s="56"/>
      <c r="Z1237" s="56"/>
      <c r="AA1237" s="56"/>
      <c r="AB1237" s="56"/>
      <c r="AC1237" s="56"/>
      <c r="AD1237" s="56"/>
      <c r="AE1237" s="56"/>
      <c r="AF1237" s="56"/>
      <c r="AG1237" s="56"/>
      <c r="AH1237" s="56"/>
      <c r="AI1237" s="56"/>
      <c r="AJ1237" s="56"/>
      <c r="AK1237" s="56"/>
      <c r="AL1237" s="56"/>
      <c r="AM1237" s="56"/>
      <c r="AN1237" s="56"/>
      <c r="AO1237" s="56"/>
      <c r="AP1237" s="56"/>
      <c r="AQ1237" s="56"/>
      <c r="AR1237" s="56"/>
      <c r="AS1237" s="56"/>
      <c r="AT1237" s="56"/>
      <c r="AU1237" s="56"/>
      <c r="AV1237" s="56"/>
      <c r="AW1237" s="56"/>
      <c r="AX1237" s="56"/>
      <c r="AY1237" s="56"/>
      <c r="AZ1237" s="56"/>
      <c r="BA1237" s="56"/>
      <c r="BB1237" s="56"/>
      <c r="BC1237" s="56"/>
      <c r="BD1237" s="56"/>
      <c r="BE1237" s="56"/>
      <c r="BF1237" s="56"/>
      <c r="BG1237" s="56"/>
      <c r="BH1237" s="56"/>
      <c r="BI1237" s="56"/>
      <c r="BJ1237" s="56"/>
      <c r="BK1237" s="56"/>
      <c r="BL1237" s="56"/>
      <c r="BM1237" s="56"/>
      <c r="BN1237" s="56"/>
      <c r="BO1237" s="56"/>
      <c r="BP1237" s="56"/>
      <c r="BQ1237" s="56"/>
      <c r="BR1237" s="56"/>
      <c r="BS1237" s="56"/>
      <c r="BT1237" s="56"/>
      <c r="BU1237" s="56"/>
      <c r="BV1237" s="56"/>
      <c r="BW1237" s="56"/>
      <c r="BX1237" s="56"/>
      <c r="BY1237" s="56"/>
      <c r="BZ1237" s="56"/>
      <c r="CA1237" s="56"/>
      <c r="CB1237" s="56"/>
      <c r="CC1237" s="56"/>
      <c r="CD1237" s="56"/>
      <c r="CE1237" s="56"/>
      <c r="CF1237" s="56"/>
      <c r="CG1237" s="56"/>
      <c r="CH1237" s="56"/>
      <c r="CI1237" s="56"/>
      <c r="CJ1237" s="56"/>
      <c r="CK1237" s="56"/>
      <c r="CL1237" s="56"/>
      <c r="CM1237" s="56"/>
      <c r="CN1237" s="56"/>
      <c r="CO1237" s="56"/>
      <c r="CP1237" s="56"/>
      <c r="CQ1237" s="56"/>
      <c r="CR1237" s="56"/>
      <c r="CS1237" s="56"/>
      <c r="CT1237" s="56"/>
      <c r="CU1237" s="56"/>
      <c r="CV1237" s="56"/>
      <c r="CW1237" s="56"/>
      <c r="CX1237" s="56"/>
      <c r="CY1237" s="56"/>
      <c r="CZ1237" s="56"/>
      <c r="DA1237" s="56"/>
      <c r="DB1237" s="56"/>
      <c r="DC1237" s="56"/>
      <c r="DD1237" s="56"/>
      <c r="DE1237" s="56"/>
      <c r="DF1237" s="56"/>
      <c r="DG1237" s="56"/>
      <c r="DH1237" s="56"/>
      <c r="DI1237" s="56"/>
      <c r="DJ1237" s="56"/>
      <c r="DK1237" s="56"/>
      <c r="DL1237" s="56"/>
      <c r="DM1237" s="56"/>
      <c r="DN1237" s="56"/>
      <c r="DO1237" s="56"/>
      <c r="DP1237" s="56"/>
      <c r="DQ1237" s="56"/>
      <c r="DR1237" s="56"/>
      <c r="DS1237" s="56"/>
      <c r="DT1237" s="56"/>
      <c r="DU1237" s="56"/>
      <c r="DV1237" s="56"/>
      <c r="DW1237" s="56"/>
      <c r="DX1237" s="56"/>
      <c r="DY1237" s="56"/>
      <c r="DZ1237" s="56"/>
      <c r="EA1237" s="56"/>
      <c r="EB1237" s="56"/>
      <c r="EC1237" s="56"/>
      <c r="ED1237" s="56"/>
      <c r="EE1237" s="56"/>
      <c r="EF1237" s="56"/>
      <c r="EG1237" s="56"/>
      <c r="EH1237" s="56"/>
      <c r="EI1237" s="56"/>
      <c r="EJ1237" s="56"/>
      <c r="EK1237" s="56"/>
      <c r="EL1237" s="56"/>
      <c r="EM1237" s="56"/>
      <c r="EN1237" s="56"/>
      <c r="EO1237" s="56"/>
      <c r="EP1237" s="56"/>
      <c r="EQ1237" s="56"/>
      <c r="ER1237" s="56"/>
      <c r="ES1237" s="56"/>
      <c r="ET1237" s="56"/>
      <c r="EU1237" s="56"/>
      <c r="EV1237" s="56"/>
      <c r="EW1237" s="56"/>
      <c r="EX1237" s="56"/>
      <c r="EY1237" s="56"/>
      <c r="EZ1237" s="56"/>
      <c r="FA1237" s="56"/>
      <c r="FB1237" s="56"/>
      <c r="FC1237" s="56"/>
      <c r="FD1237" s="56"/>
      <c r="FE1237" s="56"/>
      <c r="FF1237" s="56"/>
      <c r="FG1237" s="56"/>
      <c r="FH1237" s="56"/>
      <c r="FI1237" s="56"/>
      <c r="FJ1237" s="56"/>
      <c r="FK1237" s="56"/>
      <c r="FL1237" s="56"/>
      <c r="FM1237" s="56"/>
    </row>
    <row r="1238" spans="3:169" ht="18.75" customHeight="1">
      <c r="C1238" s="3"/>
      <c r="U1238" s="55"/>
      <c r="V1238" s="56"/>
      <c r="W1238" s="56"/>
      <c r="X1238" s="56"/>
      <c r="Y1238" s="56"/>
      <c r="Z1238" s="56"/>
      <c r="AA1238" s="56"/>
      <c r="AB1238" s="56"/>
      <c r="AC1238" s="56"/>
      <c r="AD1238" s="56"/>
      <c r="AE1238" s="56"/>
      <c r="AF1238" s="56"/>
      <c r="AG1238" s="56"/>
      <c r="AH1238" s="56"/>
      <c r="AI1238" s="56"/>
      <c r="AJ1238" s="56"/>
      <c r="AK1238" s="56"/>
      <c r="AL1238" s="56"/>
      <c r="AM1238" s="56"/>
      <c r="AN1238" s="56"/>
      <c r="AO1238" s="56"/>
      <c r="AP1238" s="56"/>
      <c r="AQ1238" s="56"/>
      <c r="AR1238" s="56"/>
      <c r="AS1238" s="56"/>
      <c r="AT1238" s="56"/>
      <c r="AU1238" s="56"/>
      <c r="AV1238" s="56"/>
      <c r="AW1238" s="56"/>
      <c r="AX1238" s="56"/>
      <c r="AY1238" s="56"/>
      <c r="AZ1238" s="56"/>
      <c r="BA1238" s="56"/>
      <c r="BB1238" s="56"/>
      <c r="BC1238" s="56"/>
      <c r="BD1238" s="56"/>
      <c r="BE1238" s="56"/>
      <c r="BF1238" s="56"/>
      <c r="BG1238" s="56"/>
      <c r="BH1238" s="56"/>
      <c r="BI1238" s="56"/>
      <c r="BJ1238" s="56"/>
      <c r="BK1238" s="56"/>
      <c r="BL1238" s="56"/>
      <c r="BM1238" s="56"/>
      <c r="BN1238" s="56"/>
      <c r="BO1238" s="56"/>
      <c r="BP1238" s="56"/>
      <c r="BQ1238" s="56"/>
      <c r="BR1238" s="56"/>
      <c r="BS1238" s="56"/>
      <c r="BT1238" s="56"/>
      <c r="BU1238" s="56"/>
      <c r="BV1238" s="56"/>
      <c r="BW1238" s="56"/>
      <c r="BX1238" s="56"/>
      <c r="BY1238" s="56"/>
      <c r="BZ1238" s="56"/>
      <c r="CA1238" s="56"/>
      <c r="CB1238" s="56"/>
      <c r="CC1238" s="56"/>
      <c r="CD1238" s="56"/>
      <c r="CE1238" s="56"/>
      <c r="CF1238" s="56"/>
      <c r="CG1238" s="56"/>
      <c r="CH1238" s="56"/>
      <c r="CI1238" s="56"/>
      <c r="CJ1238" s="56"/>
      <c r="CK1238" s="56"/>
      <c r="CL1238" s="56"/>
      <c r="CM1238" s="56"/>
      <c r="CN1238" s="56"/>
      <c r="CO1238" s="56"/>
      <c r="CP1238" s="56"/>
      <c r="CQ1238" s="56"/>
      <c r="CR1238" s="56"/>
      <c r="CS1238" s="56"/>
      <c r="CT1238" s="56"/>
      <c r="CU1238" s="56"/>
      <c r="CV1238" s="56"/>
      <c r="CW1238" s="56"/>
      <c r="CX1238" s="56"/>
      <c r="CY1238" s="56"/>
      <c r="CZ1238" s="56"/>
      <c r="DA1238" s="56"/>
      <c r="DB1238" s="56"/>
      <c r="DC1238" s="56"/>
      <c r="DD1238" s="56"/>
      <c r="DE1238" s="56"/>
      <c r="DF1238" s="56"/>
      <c r="DG1238" s="56"/>
      <c r="DH1238" s="56"/>
      <c r="DI1238" s="56"/>
      <c r="DJ1238" s="56"/>
      <c r="DK1238" s="56"/>
      <c r="DL1238" s="56"/>
      <c r="DM1238" s="56"/>
      <c r="DN1238" s="56"/>
      <c r="DO1238" s="56"/>
      <c r="DP1238" s="56"/>
      <c r="DQ1238" s="56"/>
      <c r="DR1238" s="56"/>
      <c r="DS1238" s="56"/>
      <c r="DT1238" s="56"/>
      <c r="DU1238" s="56"/>
      <c r="DV1238" s="56"/>
      <c r="DW1238" s="56"/>
      <c r="DX1238" s="56"/>
      <c r="DY1238" s="56"/>
      <c r="DZ1238" s="56"/>
      <c r="EA1238" s="56"/>
      <c r="EB1238" s="56"/>
      <c r="EC1238" s="56"/>
      <c r="ED1238" s="56"/>
      <c r="EE1238" s="56"/>
      <c r="EF1238" s="56"/>
      <c r="EG1238" s="56"/>
      <c r="EH1238" s="56"/>
      <c r="EI1238" s="56"/>
      <c r="EJ1238" s="56"/>
      <c r="EK1238" s="56"/>
      <c r="EL1238" s="56"/>
      <c r="EM1238" s="56"/>
      <c r="EN1238" s="56"/>
      <c r="EO1238" s="56"/>
      <c r="EP1238" s="56"/>
      <c r="EQ1238" s="56"/>
      <c r="ER1238" s="56"/>
      <c r="ES1238" s="56"/>
      <c r="ET1238" s="56"/>
      <c r="EU1238" s="56"/>
      <c r="EV1238" s="56"/>
      <c r="EW1238" s="56"/>
      <c r="EX1238" s="56"/>
      <c r="EY1238" s="56"/>
      <c r="EZ1238" s="56"/>
      <c r="FA1238" s="56"/>
      <c r="FB1238" s="56"/>
      <c r="FC1238" s="56"/>
      <c r="FD1238" s="56"/>
      <c r="FE1238" s="56"/>
      <c r="FF1238" s="56"/>
      <c r="FG1238" s="56"/>
      <c r="FH1238" s="56"/>
      <c r="FI1238" s="56"/>
      <c r="FJ1238" s="56"/>
      <c r="FK1238" s="56"/>
      <c r="FL1238" s="56"/>
      <c r="FM1238" s="56"/>
    </row>
    <row r="1239" spans="3:169" ht="18.75" customHeight="1">
      <c r="C1239" s="3"/>
      <c r="U1239" s="55"/>
      <c r="V1239" s="56"/>
      <c r="W1239" s="56"/>
      <c r="X1239" s="56"/>
      <c r="Y1239" s="56"/>
      <c r="Z1239" s="56"/>
      <c r="AA1239" s="56"/>
      <c r="AB1239" s="56"/>
      <c r="AC1239" s="56"/>
      <c r="AD1239" s="56"/>
      <c r="AE1239" s="56"/>
      <c r="AF1239" s="56"/>
      <c r="AG1239" s="56"/>
      <c r="AH1239" s="56"/>
      <c r="AI1239" s="56"/>
      <c r="AJ1239" s="56"/>
      <c r="AK1239" s="56"/>
      <c r="AL1239" s="56"/>
      <c r="AM1239" s="56"/>
      <c r="AN1239" s="56"/>
      <c r="AO1239" s="56"/>
      <c r="AP1239" s="56"/>
      <c r="AQ1239" s="56"/>
      <c r="AR1239" s="56"/>
      <c r="AS1239" s="56"/>
      <c r="AT1239" s="56"/>
      <c r="AU1239" s="56"/>
      <c r="AV1239" s="56"/>
      <c r="AW1239" s="56"/>
      <c r="AX1239" s="56"/>
      <c r="AY1239" s="56"/>
      <c r="AZ1239" s="56"/>
      <c r="BA1239" s="56"/>
      <c r="BB1239" s="56"/>
      <c r="BC1239" s="56"/>
      <c r="BD1239" s="56"/>
      <c r="BE1239" s="56"/>
      <c r="BF1239" s="56"/>
      <c r="BG1239" s="56"/>
      <c r="BH1239" s="56"/>
      <c r="BI1239" s="56"/>
      <c r="BJ1239" s="56"/>
      <c r="BK1239" s="56"/>
      <c r="BL1239" s="56"/>
      <c r="BM1239" s="56"/>
      <c r="BN1239" s="56"/>
      <c r="BO1239" s="56"/>
      <c r="BP1239" s="56"/>
      <c r="BQ1239" s="56"/>
      <c r="BR1239" s="56"/>
      <c r="BS1239" s="56"/>
      <c r="BT1239" s="56"/>
      <c r="BU1239" s="56"/>
      <c r="BV1239" s="56"/>
      <c r="BW1239" s="56"/>
      <c r="BX1239" s="56"/>
      <c r="BY1239" s="56"/>
      <c r="BZ1239" s="56"/>
      <c r="CA1239" s="56"/>
      <c r="CB1239" s="56"/>
      <c r="CC1239" s="56"/>
      <c r="CD1239" s="56"/>
      <c r="CE1239" s="56"/>
      <c r="CF1239" s="56"/>
      <c r="CG1239" s="56"/>
      <c r="CH1239" s="56"/>
      <c r="CI1239" s="56"/>
      <c r="CJ1239" s="56"/>
      <c r="CK1239" s="56"/>
      <c r="CL1239" s="56"/>
      <c r="CM1239" s="56"/>
      <c r="CN1239" s="56"/>
      <c r="CO1239" s="56"/>
      <c r="CP1239" s="56"/>
      <c r="CQ1239" s="56"/>
      <c r="CR1239" s="56"/>
      <c r="CS1239" s="56"/>
      <c r="CT1239" s="56"/>
      <c r="CU1239" s="56"/>
      <c r="CV1239" s="56"/>
      <c r="CW1239" s="56"/>
      <c r="CX1239" s="56"/>
      <c r="CY1239" s="56"/>
      <c r="CZ1239" s="56"/>
      <c r="DA1239" s="56"/>
      <c r="DB1239" s="56"/>
      <c r="DC1239" s="56"/>
      <c r="DD1239" s="56"/>
      <c r="DE1239" s="56"/>
      <c r="DF1239" s="56"/>
      <c r="DG1239" s="56"/>
      <c r="DH1239" s="56"/>
      <c r="DI1239" s="56"/>
      <c r="DJ1239" s="56"/>
      <c r="DK1239" s="56"/>
      <c r="DL1239" s="56"/>
      <c r="DM1239" s="56"/>
      <c r="DN1239" s="56"/>
      <c r="DO1239" s="56"/>
      <c r="DP1239" s="56"/>
      <c r="DQ1239" s="56"/>
      <c r="DR1239" s="56"/>
      <c r="DS1239" s="56"/>
      <c r="DT1239" s="56"/>
      <c r="DU1239" s="56"/>
      <c r="DV1239" s="56"/>
      <c r="DW1239" s="56"/>
      <c r="DX1239" s="56"/>
      <c r="DY1239" s="56"/>
      <c r="DZ1239" s="56"/>
      <c r="EA1239" s="56"/>
      <c r="EB1239" s="56"/>
      <c r="EC1239" s="56"/>
      <c r="ED1239" s="56"/>
      <c r="EE1239" s="56"/>
      <c r="EF1239" s="56"/>
      <c r="EG1239" s="56"/>
      <c r="EH1239" s="56"/>
      <c r="EI1239" s="56"/>
      <c r="EJ1239" s="56"/>
      <c r="EK1239" s="56"/>
      <c r="EL1239" s="56"/>
      <c r="EM1239" s="56"/>
      <c r="EN1239" s="56"/>
      <c r="EO1239" s="56"/>
      <c r="EP1239" s="56"/>
      <c r="EQ1239" s="56"/>
      <c r="ER1239" s="56"/>
      <c r="ES1239" s="56"/>
      <c r="ET1239" s="56"/>
      <c r="EU1239" s="56"/>
      <c r="EV1239" s="56"/>
      <c r="EW1239" s="56"/>
      <c r="EX1239" s="56"/>
      <c r="EY1239" s="56"/>
      <c r="EZ1239" s="56"/>
      <c r="FA1239" s="56"/>
      <c r="FB1239" s="56"/>
      <c r="FC1239" s="56"/>
      <c r="FD1239" s="56"/>
      <c r="FE1239" s="56"/>
      <c r="FF1239" s="56"/>
      <c r="FG1239" s="56"/>
      <c r="FH1239" s="56"/>
      <c r="FI1239" s="56"/>
      <c r="FJ1239" s="56"/>
      <c r="FK1239" s="56"/>
      <c r="FL1239" s="56"/>
      <c r="FM1239" s="56"/>
    </row>
    <row r="1240" spans="3:169" ht="18.75" customHeight="1">
      <c r="C1240" s="3"/>
      <c r="U1240" s="55"/>
      <c r="V1240" s="56"/>
      <c r="W1240" s="56"/>
      <c r="X1240" s="56"/>
      <c r="Y1240" s="56"/>
      <c r="Z1240" s="56"/>
      <c r="AA1240" s="56"/>
      <c r="AB1240" s="56"/>
      <c r="AC1240" s="56"/>
      <c r="AD1240" s="56"/>
      <c r="AE1240" s="56"/>
      <c r="AF1240" s="56"/>
      <c r="AG1240" s="56"/>
      <c r="AH1240" s="56"/>
      <c r="AI1240" s="56"/>
      <c r="AJ1240" s="56"/>
      <c r="AK1240" s="56"/>
      <c r="AL1240" s="56"/>
      <c r="AM1240" s="56"/>
      <c r="AN1240" s="56"/>
      <c r="AO1240" s="56"/>
      <c r="AP1240" s="56"/>
      <c r="AQ1240" s="56"/>
      <c r="AR1240" s="56"/>
      <c r="AS1240" s="56"/>
      <c r="AT1240" s="56"/>
      <c r="AU1240" s="56"/>
      <c r="AV1240" s="56"/>
      <c r="AW1240" s="56"/>
      <c r="AX1240" s="56"/>
      <c r="AY1240" s="56"/>
      <c r="AZ1240" s="56"/>
      <c r="BA1240" s="56"/>
      <c r="BB1240" s="56"/>
      <c r="BC1240" s="56"/>
      <c r="BD1240" s="56"/>
      <c r="BE1240" s="56"/>
      <c r="BF1240" s="56"/>
      <c r="BG1240" s="56"/>
      <c r="BH1240" s="56"/>
      <c r="BI1240" s="56"/>
      <c r="BJ1240" s="56"/>
      <c r="BK1240" s="56"/>
      <c r="BL1240" s="56"/>
      <c r="BM1240" s="56"/>
      <c r="BN1240" s="56"/>
      <c r="BO1240" s="56"/>
      <c r="BP1240" s="56"/>
      <c r="BQ1240" s="56"/>
      <c r="BR1240" s="56"/>
      <c r="BS1240" s="56"/>
      <c r="BT1240" s="56"/>
      <c r="BU1240" s="56"/>
      <c r="BV1240" s="56"/>
      <c r="BW1240" s="56"/>
      <c r="BX1240" s="56"/>
      <c r="BY1240" s="56"/>
      <c r="BZ1240" s="56"/>
      <c r="CA1240" s="56"/>
      <c r="CB1240" s="56"/>
      <c r="CC1240" s="56"/>
      <c r="CD1240" s="56"/>
      <c r="CE1240" s="56"/>
      <c r="CF1240" s="56"/>
      <c r="CG1240" s="56"/>
      <c r="CH1240" s="56"/>
      <c r="CI1240" s="56"/>
      <c r="CJ1240" s="56"/>
      <c r="CK1240" s="56"/>
      <c r="CL1240" s="56"/>
      <c r="CM1240" s="56"/>
      <c r="CN1240" s="56"/>
      <c r="CO1240" s="56"/>
      <c r="CP1240" s="56"/>
      <c r="CQ1240" s="56"/>
      <c r="CR1240" s="56"/>
      <c r="CS1240" s="56"/>
      <c r="CT1240" s="56"/>
      <c r="CU1240" s="56"/>
      <c r="CV1240" s="56"/>
      <c r="CW1240" s="56"/>
      <c r="CX1240" s="56"/>
      <c r="CY1240" s="56"/>
      <c r="CZ1240" s="56"/>
      <c r="DA1240" s="56"/>
      <c r="DB1240" s="56"/>
      <c r="DC1240" s="56"/>
      <c r="DD1240" s="56"/>
      <c r="DE1240" s="56"/>
      <c r="DF1240" s="56"/>
      <c r="DG1240" s="56"/>
      <c r="DH1240" s="56"/>
      <c r="DI1240" s="56"/>
      <c r="DJ1240" s="56"/>
      <c r="DK1240" s="56"/>
      <c r="DL1240" s="56"/>
      <c r="DM1240" s="56"/>
      <c r="DN1240" s="56"/>
      <c r="DO1240" s="56"/>
      <c r="DP1240" s="56"/>
      <c r="DQ1240" s="56"/>
      <c r="DR1240" s="56"/>
      <c r="DS1240" s="56"/>
      <c r="DT1240" s="56"/>
      <c r="DU1240" s="56"/>
      <c r="DV1240" s="56"/>
      <c r="DW1240" s="56"/>
      <c r="DX1240" s="56"/>
      <c r="DY1240" s="56"/>
      <c r="DZ1240" s="56"/>
      <c r="EA1240" s="56"/>
      <c r="EB1240" s="56"/>
      <c r="EC1240" s="56"/>
      <c r="ED1240" s="56"/>
      <c r="EE1240" s="56"/>
      <c r="EF1240" s="56"/>
      <c r="EG1240" s="56"/>
      <c r="EH1240" s="56"/>
      <c r="EI1240" s="56"/>
      <c r="EJ1240" s="56"/>
      <c r="EK1240" s="56"/>
      <c r="EL1240" s="56"/>
      <c r="EM1240" s="56"/>
      <c r="EN1240" s="56"/>
      <c r="EO1240" s="56"/>
      <c r="EP1240" s="56"/>
      <c r="EQ1240" s="56"/>
      <c r="ER1240" s="56"/>
      <c r="ES1240" s="56"/>
      <c r="ET1240" s="56"/>
      <c r="EU1240" s="56"/>
      <c r="EV1240" s="56"/>
      <c r="EW1240" s="56"/>
      <c r="EX1240" s="56"/>
      <c r="EY1240" s="56"/>
      <c r="EZ1240" s="56"/>
      <c r="FA1240" s="56"/>
      <c r="FB1240" s="56"/>
      <c r="FC1240" s="56"/>
      <c r="FD1240" s="56"/>
      <c r="FE1240" s="56"/>
      <c r="FF1240" s="56"/>
      <c r="FG1240" s="56"/>
      <c r="FH1240" s="56"/>
      <c r="FI1240" s="56"/>
      <c r="FJ1240" s="56"/>
      <c r="FK1240" s="56"/>
      <c r="FL1240" s="56"/>
      <c r="FM1240" s="56"/>
    </row>
    <row r="1241" spans="3:169" ht="18.75" customHeight="1">
      <c r="C1241" s="3"/>
      <c r="U1241" s="55"/>
      <c r="V1241" s="56"/>
      <c r="W1241" s="56"/>
      <c r="X1241" s="56"/>
      <c r="Y1241" s="56"/>
      <c r="Z1241" s="56"/>
      <c r="AA1241" s="56"/>
      <c r="AB1241" s="56"/>
      <c r="AC1241" s="56"/>
      <c r="AD1241" s="56"/>
      <c r="AE1241" s="56"/>
      <c r="AF1241" s="56"/>
      <c r="AG1241" s="56"/>
      <c r="AH1241" s="56"/>
      <c r="AI1241" s="56"/>
      <c r="AJ1241" s="56"/>
      <c r="AK1241" s="56"/>
      <c r="AL1241" s="56"/>
      <c r="AM1241" s="56"/>
      <c r="AN1241" s="56"/>
      <c r="AO1241" s="56"/>
      <c r="AP1241" s="56"/>
      <c r="AQ1241" s="56"/>
      <c r="AR1241" s="56"/>
      <c r="AS1241" s="56"/>
      <c r="AT1241" s="56"/>
      <c r="AU1241" s="56"/>
      <c r="AV1241" s="56"/>
      <c r="AW1241" s="56"/>
      <c r="AX1241" s="56"/>
      <c r="AY1241" s="56"/>
      <c r="AZ1241" s="56"/>
      <c r="BA1241" s="56"/>
      <c r="BB1241" s="56"/>
      <c r="BC1241" s="56"/>
      <c r="BD1241" s="56"/>
      <c r="BE1241" s="56"/>
      <c r="BF1241" s="56"/>
      <c r="BG1241" s="56"/>
      <c r="BH1241" s="56"/>
      <c r="BI1241" s="56"/>
      <c r="BJ1241" s="56"/>
      <c r="BK1241" s="56"/>
      <c r="BL1241" s="56"/>
      <c r="BM1241" s="56"/>
      <c r="BN1241" s="56"/>
      <c r="BO1241" s="56"/>
      <c r="BP1241" s="56"/>
      <c r="BQ1241" s="56"/>
      <c r="BR1241" s="56"/>
      <c r="BS1241" s="56"/>
      <c r="BT1241" s="56"/>
      <c r="BU1241" s="56"/>
      <c r="BV1241" s="56"/>
      <c r="BW1241" s="56"/>
      <c r="BX1241" s="56"/>
      <c r="BY1241" s="56"/>
      <c r="BZ1241" s="56"/>
      <c r="CA1241" s="56"/>
      <c r="CB1241" s="56"/>
      <c r="CC1241" s="56"/>
      <c r="CD1241" s="56"/>
      <c r="CE1241" s="56"/>
      <c r="CF1241" s="56"/>
      <c r="CG1241" s="56"/>
      <c r="CH1241" s="56"/>
      <c r="CI1241" s="56"/>
      <c r="CJ1241" s="56"/>
      <c r="CK1241" s="56"/>
      <c r="CL1241" s="56"/>
      <c r="CM1241" s="56"/>
      <c r="CN1241" s="56"/>
      <c r="CO1241" s="56"/>
      <c r="CP1241" s="56"/>
      <c r="CQ1241" s="56"/>
      <c r="CR1241" s="56"/>
      <c r="CS1241" s="56"/>
      <c r="CT1241" s="56"/>
      <c r="CU1241" s="56"/>
      <c r="CV1241" s="56"/>
      <c r="CW1241" s="56"/>
      <c r="CX1241" s="56"/>
      <c r="CY1241" s="56"/>
      <c r="CZ1241" s="56"/>
      <c r="DA1241" s="56"/>
      <c r="DB1241" s="56"/>
      <c r="DC1241" s="56"/>
      <c r="DD1241" s="56"/>
      <c r="DE1241" s="56"/>
      <c r="DF1241" s="56"/>
      <c r="DG1241" s="56"/>
      <c r="DH1241" s="56"/>
      <c r="DI1241" s="56"/>
      <c r="DJ1241" s="56"/>
      <c r="DK1241" s="56"/>
      <c r="DL1241" s="56"/>
      <c r="DM1241" s="56"/>
      <c r="DN1241" s="56"/>
      <c r="DO1241" s="56"/>
      <c r="DP1241" s="56"/>
      <c r="DQ1241" s="56"/>
      <c r="DR1241" s="56"/>
      <c r="DS1241" s="56"/>
      <c r="DT1241" s="56"/>
      <c r="DU1241" s="56"/>
      <c r="DV1241" s="56"/>
      <c r="DW1241" s="56"/>
      <c r="DX1241" s="56"/>
      <c r="DY1241" s="56"/>
      <c r="DZ1241" s="56"/>
      <c r="EA1241" s="56"/>
      <c r="EB1241" s="56"/>
      <c r="EC1241" s="56"/>
      <c r="ED1241" s="56"/>
      <c r="EE1241" s="56"/>
      <c r="EF1241" s="56"/>
      <c r="EG1241" s="56"/>
      <c r="EH1241" s="56"/>
      <c r="EI1241" s="56"/>
      <c r="EJ1241" s="56"/>
      <c r="EK1241" s="56"/>
      <c r="EL1241" s="56"/>
      <c r="EM1241" s="56"/>
      <c r="EN1241" s="56"/>
      <c r="EO1241" s="56"/>
      <c r="EP1241" s="56"/>
      <c r="EQ1241" s="56"/>
      <c r="ER1241" s="56"/>
      <c r="ES1241" s="56"/>
      <c r="ET1241" s="56"/>
      <c r="EU1241" s="56"/>
      <c r="EV1241" s="56"/>
      <c r="EW1241" s="56"/>
      <c r="EX1241" s="56"/>
      <c r="EY1241" s="56"/>
      <c r="EZ1241" s="56"/>
      <c r="FA1241" s="56"/>
      <c r="FB1241" s="56"/>
      <c r="FC1241" s="56"/>
      <c r="FD1241" s="56"/>
      <c r="FE1241" s="56"/>
      <c r="FF1241" s="56"/>
      <c r="FG1241" s="56"/>
      <c r="FH1241" s="56"/>
      <c r="FI1241" s="56"/>
      <c r="FJ1241" s="56"/>
      <c r="FK1241" s="56"/>
      <c r="FL1241" s="56"/>
      <c r="FM1241" s="56"/>
    </row>
  </sheetData>
  <autoFilter ref="C4:U348"/>
  <phoneticPr fontId="9"/>
  <conditionalFormatting sqref="W2:FM4">
    <cfRule type="expression" dxfId="60" priority="91">
      <formula>ROUNDDOWN($U$1,0)=W$1</formula>
    </cfRule>
  </conditionalFormatting>
  <conditionalFormatting sqref="V343:FM348">
    <cfRule type="cellIs" dxfId="59" priority="92" operator="greaterThan">
      <formula>8</formula>
    </cfRule>
    <cfRule type="expression" dxfId="58" priority="93">
      <formula>AND(V343&lt;&gt;0,V343&lt;8)</formula>
    </cfRule>
  </conditionalFormatting>
  <conditionalFormatting sqref="Q5:Q11 Q122:Q156 Q158:Q164 Q214:Q233 Q235:Q252 Q254:Q263 Q265:Q288 Q290:Q296 Q298:Q306 Q308:Q313 Q315:Q318 Q320:Q322 Q324:Q326 Q328:Q348 Q13:Q26 Q29:Q39 Q196:Q212 Q167:Q176 Q60 Q71 Q107:Q120">
    <cfRule type="colorScale" priority="94">
      <colorScale>
        <cfvo type="min"/>
        <cfvo type="max"/>
        <color rgb="FFFFFFFF"/>
        <color rgb="FF57BB8A"/>
      </colorScale>
    </cfRule>
  </conditionalFormatting>
  <conditionalFormatting sqref="Q121">
    <cfRule type="colorScale" priority="95">
      <colorScale>
        <cfvo type="min"/>
        <cfvo type="max"/>
        <color rgb="FFFFFFFF"/>
        <color rgb="FF57BB8A"/>
      </colorScale>
    </cfRule>
  </conditionalFormatting>
  <conditionalFormatting sqref="Q157">
    <cfRule type="colorScale" priority="96">
      <colorScale>
        <cfvo type="min"/>
        <cfvo type="max"/>
        <color rgb="FFFFFFFF"/>
        <color rgb="FF57BB8A"/>
      </colorScale>
    </cfRule>
  </conditionalFormatting>
  <conditionalFormatting sqref="Q213">
    <cfRule type="colorScale" priority="97">
      <colorScale>
        <cfvo type="min"/>
        <cfvo type="max"/>
        <color rgb="FFFFFFFF"/>
        <color rgb="FF57BB8A"/>
      </colorScale>
    </cfRule>
  </conditionalFormatting>
  <conditionalFormatting sqref="V5:FM39 V298:FM306 V308:FM313 V315:FM318 V320:FM322 V324:FM326 V328:FM341 V196:FM233 V167:FM176 V60:FM60 V71:FM71 V107:FM164 V235:FM252 V254:FM263 V265:FM288 V290:FM296">
    <cfRule type="expression" dxfId="57" priority="98">
      <formula>AND($D5="○",$L5&lt;=V$1,V$1&lt;=$M5)</formula>
    </cfRule>
  </conditionalFormatting>
  <conditionalFormatting sqref="V5:FM39 V298:FM306 V308:FM313 V315:FM318 V320:FM322 V324:FM326 V328:FM341 V196:FM233 V167:FM176 V60:FM60 V71:FM71 V107:FM164 V235:FM252 V254:FM263 V265:FM288 V290:FM296">
    <cfRule type="expression" dxfId="56" priority="99">
      <formula>AND($D5&lt;&gt;"○",$L5&lt;=V$1,V$1&lt;=$M5)</formula>
    </cfRule>
  </conditionalFormatting>
  <conditionalFormatting sqref="Q12">
    <cfRule type="colorScale" priority="89">
      <colorScale>
        <cfvo type="min"/>
        <cfvo type="max"/>
        <color rgb="FFFFFFFF"/>
        <color rgb="FF57BB8A"/>
      </colorScale>
    </cfRule>
  </conditionalFormatting>
  <conditionalFormatting sqref="Q27">
    <cfRule type="colorScale" priority="86">
      <colorScale>
        <cfvo type="min"/>
        <cfvo type="max"/>
        <color rgb="FFFFFFFF"/>
        <color rgb="FF57BB8A"/>
      </colorScale>
    </cfRule>
  </conditionalFormatting>
  <conditionalFormatting sqref="Q28">
    <cfRule type="colorScale" priority="85">
      <colorScale>
        <cfvo type="min"/>
        <cfvo type="max"/>
        <color rgb="FFFFFFFF"/>
        <color rgb="FF57BB8A"/>
      </colorScale>
    </cfRule>
  </conditionalFormatting>
  <conditionalFormatting sqref="Q195">
    <cfRule type="colorScale" priority="82">
      <colorScale>
        <cfvo type="min"/>
        <cfvo type="max"/>
        <color rgb="FFFFFFFF"/>
        <color rgb="FF57BB8A"/>
      </colorScale>
    </cfRule>
  </conditionalFormatting>
  <conditionalFormatting sqref="V195:FM195">
    <cfRule type="expression" dxfId="55" priority="83">
      <formula>AND($D195="○",$L195&lt;=V$1,V$1&lt;=$M195)</formula>
    </cfRule>
  </conditionalFormatting>
  <conditionalFormatting sqref="V195:FM195">
    <cfRule type="expression" dxfId="54" priority="84">
      <formula>AND($D195&lt;&gt;"○",$L195&lt;=V$1,V$1&lt;=$M195)</formula>
    </cfRule>
  </conditionalFormatting>
  <conditionalFormatting sqref="Q194">
    <cfRule type="colorScale" priority="79">
      <colorScale>
        <cfvo type="min"/>
        <cfvo type="max"/>
        <color rgb="FFFFFFFF"/>
        <color rgb="FF57BB8A"/>
      </colorScale>
    </cfRule>
  </conditionalFormatting>
  <conditionalFormatting sqref="V194:FM194">
    <cfRule type="expression" dxfId="53" priority="80">
      <formula>AND($D194="○",$L194&lt;=V$1,V$1&lt;=$M194)</formula>
    </cfRule>
  </conditionalFormatting>
  <conditionalFormatting sqref="V194:FM194">
    <cfRule type="expression" dxfId="52" priority="81">
      <formula>AND($D194&lt;&gt;"○",$L194&lt;=V$1,V$1&lt;=$M194)</formula>
    </cfRule>
  </conditionalFormatting>
  <conditionalFormatting sqref="Q193">
    <cfRule type="colorScale" priority="76">
      <colorScale>
        <cfvo type="min"/>
        <cfvo type="max"/>
        <color rgb="FFFFFFFF"/>
        <color rgb="FF57BB8A"/>
      </colorScale>
    </cfRule>
  </conditionalFormatting>
  <conditionalFormatting sqref="V193:FM193">
    <cfRule type="expression" dxfId="51" priority="77">
      <formula>AND($D193="○",$L193&lt;=V$1,V$1&lt;=$M193)</formula>
    </cfRule>
  </conditionalFormatting>
  <conditionalFormatting sqref="V193:FM193">
    <cfRule type="expression" dxfId="50" priority="78">
      <formula>AND($D193&lt;&gt;"○",$L193&lt;=V$1,V$1&lt;=$M193)</formula>
    </cfRule>
  </conditionalFormatting>
  <conditionalFormatting sqref="Q177:Q192">
    <cfRule type="colorScale" priority="73">
      <colorScale>
        <cfvo type="min"/>
        <cfvo type="max"/>
        <color rgb="FFFFFFFF"/>
        <color rgb="FF57BB8A"/>
      </colorScale>
    </cfRule>
  </conditionalFormatting>
  <conditionalFormatting sqref="V177:FM192">
    <cfRule type="expression" dxfId="49" priority="74">
      <formula>AND($D177="○",$L177&lt;=V$1,V$1&lt;=$M177)</formula>
    </cfRule>
  </conditionalFormatting>
  <conditionalFormatting sqref="V177:FM192">
    <cfRule type="expression" dxfId="48" priority="75">
      <formula>AND($D177&lt;&gt;"○",$L177&lt;=V$1,V$1&lt;=$M177)</formula>
    </cfRule>
  </conditionalFormatting>
  <conditionalFormatting sqref="Q165:Q166">
    <cfRule type="colorScale" priority="70">
      <colorScale>
        <cfvo type="min"/>
        <cfvo type="max"/>
        <color rgb="FFFFFFFF"/>
        <color rgb="FF57BB8A"/>
      </colorScale>
    </cfRule>
  </conditionalFormatting>
  <conditionalFormatting sqref="V165:FM166">
    <cfRule type="expression" dxfId="47" priority="71">
      <formula>AND($D165="○",$L165&lt;=V$1,V$1&lt;=$M165)</formula>
    </cfRule>
  </conditionalFormatting>
  <conditionalFormatting sqref="V165:FM166">
    <cfRule type="expression" dxfId="46" priority="72">
      <formula>AND($D165&lt;&gt;"○",$L165&lt;=V$1,V$1&lt;=$M165)</formula>
    </cfRule>
  </conditionalFormatting>
  <conditionalFormatting sqref="Q49">
    <cfRule type="colorScale" priority="67">
      <colorScale>
        <cfvo type="min"/>
        <cfvo type="max"/>
        <color rgb="FFFFFFFF"/>
        <color rgb="FF57BB8A"/>
      </colorScale>
    </cfRule>
  </conditionalFormatting>
  <conditionalFormatting sqref="V49:FM49">
    <cfRule type="expression" dxfId="45" priority="68">
      <formula>AND($D49="○",$L49&lt;=V$1,V$1&lt;=$M49)</formula>
    </cfRule>
  </conditionalFormatting>
  <conditionalFormatting sqref="V49:FM49">
    <cfRule type="expression" dxfId="44" priority="69">
      <formula>AND($D49&lt;&gt;"○",$L49&lt;=V$1,V$1&lt;=$M49)</formula>
    </cfRule>
  </conditionalFormatting>
  <conditionalFormatting sqref="Q40:Q48">
    <cfRule type="colorScale" priority="64">
      <colorScale>
        <cfvo type="min"/>
        <cfvo type="max"/>
        <color rgb="FFFFFFFF"/>
        <color rgb="FF57BB8A"/>
      </colorScale>
    </cfRule>
  </conditionalFormatting>
  <conditionalFormatting sqref="V40:FM48">
    <cfRule type="expression" dxfId="43" priority="65">
      <formula>AND($D40="○",$L40&lt;=V$1,V$1&lt;=$M40)</formula>
    </cfRule>
  </conditionalFormatting>
  <conditionalFormatting sqref="V40:FM48">
    <cfRule type="expression" dxfId="42" priority="66">
      <formula>AND($D40&lt;&gt;"○",$L40&lt;=V$1,V$1&lt;=$M40)</formula>
    </cfRule>
  </conditionalFormatting>
  <conditionalFormatting sqref="Q50">
    <cfRule type="colorScale" priority="61">
      <colorScale>
        <cfvo type="min"/>
        <cfvo type="max"/>
        <color rgb="FFFFFFFF"/>
        <color rgb="FF57BB8A"/>
      </colorScale>
    </cfRule>
  </conditionalFormatting>
  <conditionalFormatting sqref="V50:FM50">
    <cfRule type="expression" dxfId="41" priority="62">
      <formula>AND($D50="○",$L50&lt;=V$1,V$1&lt;=$M50)</formula>
    </cfRule>
  </conditionalFormatting>
  <conditionalFormatting sqref="V50:FM50">
    <cfRule type="expression" dxfId="40" priority="63">
      <formula>AND($D50&lt;&gt;"○",$L50&lt;=V$1,V$1&lt;=$M50)</formula>
    </cfRule>
  </conditionalFormatting>
  <conditionalFormatting sqref="Q51:Q59">
    <cfRule type="colorScale" priority="58">
      <colorScale>
        <cfvo type="min"/>
        <cfvo type="max"/>
        <color rgb="FFFFFFFF"/>
        <color rgb="FF57BB8A"/>
      </colorScale>
    </cfRule>
  </conditionalFormatting>
  <conditionalFormatting sqref="V51:FM59">
    <cfRule type="expression" dxfId="39" priority="59">
      <formula>AND($D51="○",$L51&lt;=V$1,V$1&lt;=$M51)</formula>
    </cfRule>
  </conditionalFormatting>
  <conditionalFormatting sqref="V51:FM59">
    <cfRule type="expression" dxfId="38" priority="60">
      <formula>AND($D51&lt;&gt;"○",$L51&lt;=V$1,V$1&lt;=$M51)</formula>
    </cfRule>
  </conditionalFormatting>
  <conditionalFormatting sqref="Q61">
    <cfRule type="colorScale" priority="55">
      <colorScale>
        <cfvo type="min"/>
        <cfvo type="max"/>
        <color rgb="FFFFFFFF"/>
        <color rgb="FF57BB8A"/>
      </colorScale>
    </cfRule>
  </conditionalFormatting>
  <conditionalFormatting sqref="V61:FM61">
    <cfRule type="expression" dxfId="37" priority="56">
      <formula>AND($D61="○",$L61&lt;=V$1,V$1&lt;=$M61)</formula>
    </cfRule>
  </conditionalFormatting>
  <conditionalFormatting sqref="V61:FM61">
    <cfRule type="expression" dxfId="36" priority="57">
      <formula>AND($D61&lt;&gt;"○",$L61&lt;=V$1,V$1&lt;=$M61)</formula>
    </cfRule>
  </conditionalFormatting>
  <conditionalFormatting sqref="Q62:Q70">
    <cfRule type="colorScale" priority="52">
      <colorScale>
        <cfvo type="min"/>
        <cfvo type="max"/>
        <color rgb="FFFFFFFF"/>
        <color rgb="FF57BB8A"/>
      </colorScale>
    </cfRule>
  </conditionalFormatting>
  <conditionalFormatting sqref="V62:FM70">
    <cfRule type="expression" dxfId="35" priority="53">
      <formula>AND($D62="○",$L62&lt;=V$1,V$1&lt;=$M62)</formula>
    </cfRule>
  </conditionalFormatting>
  <conditionalFormatting sqref="V62:FM70">
    <cfRule type="expression" dxfId="34" priority="54">
      <formula>AND($D62&lt;&gt;"○",$L62&lt;=V$1,V$1&lt;=$M62)</formula>
    </cfRule>
  </conditionalFormatting>
  <conditionalFormatting sqref="Q72">
    <cfRule type="colorScale" priority="49">
      <colorScale>
        <cfvo type="min"/>
        <cfvo type="max"/>
        <color rgb="FFFFFFFF"/>
        <color rgb="FF57BB8A"/>
      </colorScale>
    </cfRule>
  </conditionalFormatting>
  <conditionalFormatting sqref="V72:FM72">
    <cfRule type="expression" dxfId="33" priority="50">
      <formula>AND($D72="○",$L72&lt;=V$1,V$1&lt;=$M72)</formula>
    </cfRule>
  </conditionalFormatting>
  <conditionalFormatting sqref="V72:FM72">
    <cfRule type="expression" dxfId="32" priority="51">
      <formula>AND($D72&lt;&gt;"○",$L72&lt;=V$1,V$1&lt;=$M72)</formula>
    </cfRule>
  </conditionalFormatting>
  <conditionalFormatting sqref="Q73:Q79 Q87 Q96">
    <cfRule type="colorScale" priority="46">
      <colorScale>
        <cfvo type="min"/>
        <cfvo type="max"/>
        <color rgb="FFFFFFFF"/>
        <color rgb="FF57BB8A"/>
      </colorScale>
    </cfRule>
  </conditionalFormatting>
  <conditionalFormatting sqref="V73:FM79 V87:FM87 V96:FM96">
    <cfRule type="expression" dxfId="31" priority="47">
      <formula>AND($D73="○",$L73&lt;=V$1,V$1&lt;=$M73)</formula>
    </cfRule>
  </conditionalFormatting>
  <conditionalFormatting sqref="V73:FM79 V87:FM87 V96:FM96">
    <cfRule type="expression" dxfId="30" priority="48">
      <formula>AND($D73&lt;&gt;"○",$L73&lt;=V$1,V$1&lt;=$M73)</formula>
    </cfRule>
  </conditionalFormatting>
  <conditionalFormatting sqref="Q97">
    <cfRule type="colorScale" priority="43">
      <colorScale>
        <cfvo type="min"/>
        <cfvo type="max"/>
        <color rgb="FFFFFFFF"/>
        <color rgb="FF57BB8A"/>
      </colorScale>
    </cfRule>
  </conditionalFormatting>
  <conditionalFormatting sqref="V97:FM97">
    <cfRule type="expression" dxfId="29" priority="44">
      <formula>AND($D97="○",$L97&lt;=V$1,V$1&lt;=$M97)</formula>
    </cfRule>
  </conditionalFormatting>
  <conditionalFormatting sqref="V97:FM97">
    <cfRule type="expression" dxfId="28" priority="45">
      <formula>AND($D97&lt;&gt;"○",$L97&lt;=V$1,V$1&lt;=$M97)</formula>
    </cfRule>
  </conditionalFormatting>
  <conditionalFormatting sqref="Q98:Q106">
    <cfRule type="colorScale" priority="40">
      <colorScale>
        <cfvo type="min"/>
        <cfvo type="max"/>
        <color rgb="FFFFFFFF"/>
        <color rgb="FF57BB8A"/>
      </colorScale>
    </cfRule>
  </conditionalFormatting>
  <conditionalFormatting sqref="V98:FM106">
    <cfRule type="expression" dxfId="27" priority="41">
      <formula>AND($D98="○",$L98&lt;=V$1,V$1&lt;=$M98)</formula>
    </cfRule>
  </conditionalFormatting>
  <conditionalFormatting sqref="V98:FM106">
    <cfRule type="expression" dxfId="26" priority="42">
      <formula>AND($D98&lt;&gt;"○",$L98&lt;=V$1,V$1&lt;=$M98)</formula>
    </cfRule>
  </conditionalFormatting>
  <conditionalFormatting sqref="Q234">
    <cfRule type="colorScale" priority="37">
      <colorScale>
        <cfvo type="min"/>
        <cfvo type="max"/>
        <color rgb="FFFFFFFF"/>
        <color rgb="FF57BB8A"/>
      </colorScale>
    </cfRule>
  </conditionalFormatting>
  <conditionalFormatting sqref="V234:FM234">
    <cfRule type="expression" dxfId="25" priority="38">
      <formula>AND($D234="○",$L234&lt;=V$1,V$1&lt;=$M234)</formula>
    </cfRule>
  </conditionalFormatting>
  <conditionalFormatting sqref="V234:FM234">
    <cfRule type="expression" dxfId="24" priority="39">
      <formula>AND($D234&lt;&gt;"○",$L234&lt;=V$1,V$1&lt;=$M234)</formula>
    </cfRule>
  </conditionalFormatting>
  <conditionalFormatting sqref="Q253">
    <cfRule type="colorScale" priority="34">
      <colorScale>
        <cfvo type="min"/>
        <cfvo type="max"/>
        <color rgb="FFFFFFFF"/>
        <color rgb="FF57BB8A"/>
      </colorScale>
    </cfRule>
  </conditionalFormatting>
  <conditionalFormatting sqref="V253:FM253">
    <cfRule type="expression" dxfId="23" priority="35">
      <formula>AND($D253="○",$L253&lt;=V$1,V$1&lt;=$M253)</formula>
    </cfRule>
  </conditionalFormatting>
  <conditionalFormatting sqref="V253:FM253">
    <cfRule type="expression" dxfId="22" priority="36">
      <formula>AND($D253&lt;&gt;"○",$L253&lt;=V$1,V$1&lt;=$M253)</formula>
    </cfRule>
  </conditionalFormatting>
  <conditionalFormatting sqref="Q264">
    <cfRule type="colorScale" priority="31">
      <colorScale>
        <cfvo type="min"/>
        <cfvo type="max"/>
        <color rgb="FFFFFFFF"/>
        <color rgb="FF57BB8A"/>
      </colorScale>
    </cfRule>
  </conditionalFormatting>
  <conditionalFormatting sqref="V264:FM264">
    <cfRule type="expression" dxfId="21" priority="32">
      <formula>AND($D264="○",$L264&lt;=V$1,V$1&lt;=$M264)</formula>
    </cfRule>
  </conditionalFormatting>
  <conditionalFormatting sqref="V264:FM264">
    <cfRule type="expression" dxfId="20" priority="33">
      <formula>AND($D264&lt;&gt;"○",$L264&lt;=V$1,V$1&lt;=$M264)</formula>
    </cfRule>
  </conditionalFormatting>
  <conditionalFormatting sqref="Q327">
    <cfRule type="colorScale" priority="28">
      <colorScale>
        <cfvo type="min"/>
        <cfvo type="max"/>
        <color rgb="FFFFFFFF"/>
        <color rgb="FF57BB8A"/>
      </colorScale>
    </cfRule>
  </conditionalFormatting>
  <conditionalFormatting sqref="V327:FM327">
    <cfRule type="expression" dxfId="19" priority="29">
      <formula>AND($D327="○",$L327&lt;=V$1,V$1&lt;=$M327)</formula>
    </cfRule>
  </conditionalFormatting>
  <conditionalFormatting sqref="V327:FM327">
    <cfRule type="expression" dxfId="18" priority="30">
      <formula>AND($D327&lt;&gt;"○",$L327&lt;=V$1,V$1&lt;=$M327)</formula>
    </cfRule>
  </conditionalFormatting>
  <conditionalFormatting sqref="Q323">
    <cfRule type="colorScale" priority="25">
      <colorScale>
        <cfvo type="min"/>
        <cfvo type="max"/>
        <color rgb="FFFFFFFF"/>
        <color rgb="FF57BB8A"/>
      </colorScale>
    </cfRule>
  </conditionalFormatting>
  <conditionalFormatting sqref="V323:FM323">
    <cfRule type="expression" dxfId="17" priority="26">
      <formula>AND($D323="○",$L323&lt;=V$1,V$1&lt;=$M323)</formula>
    </cfRule>
  </conditionalFormatting>
  <conditionalFormatting sqref="V323:FM323">
    <cfRule type="expression" dxfId="16" priority="27">
      <formula>AND($D323&lt;&gt;"○",$L323&lt;=V$1,V$1&lt;=$M323)</formula>
    </cfRule>
  </conditionalFormatting>
  <conditionalFormatting sqref="Q319">
    <cfRule type="colorScale" priority="22">
      <colorScale>
        <cfvo type="min"/>
        <cfvo type="max"/>
        <color rgb="FFFFFFFF"/>
        <color rgb="FF57BB8A"/>
      </colorScale>
    </cfRule>
  </conditionalFormatting>
  <conditionalFormatting sqref="V319:FM319">
    <cfRule type="expression" dxfId="15" priority="23">
      <formula>AND($D319="○",$L319&lt;=V$1,V$1&lt;=$M319)</formula>
    </cfRule>
  </conditionalFormatting>
  <conditionalFormatting sqref="V319:FM319">
    <cfRule type="expression" dxfId="14" priority="24">
      <formula>AND($D319&lt;&gt;"○",$L319&lt;=V$1,V$1&lt;=$M319)</formula>
    </cfRule>
  </conditionalFormatting>
  <conditionalFormatting sqref="Q314">
    <cfRule type="colorScale" priority="19">
      <colorScale>
        <cfvo type="min"/>
        <cfvo type="max"/>
        <color rgb="FFFFFFFF"/>
        <color rgb="FF57BB8A"/>
      </colorScale>
    </cfRule>
  </conditionalFormatting>
  <conditionalFormatting sqref="V314:FM314">
    <cfRule type="expression" dxfId="13" priority="20">
      <formula>AND($D314="○",$L314&lt;=V$1,V$1&lt;=$M314)</formula>
    </cfRule>
  </conditionalFormatting>
  <conditionalFormatting sqref="V314:FM314">
    <cfRule type="expression" dxfId="12" priority="21">
      <formula>AND($D314&lt;&gt;"○",$L314&lt;=V$1,V$1&lt;=$M314)</formula>
    </cfRule>
  </conditionalFormatting>
  <conditionalFormatting sqref="Q307">
    <cfRule type="colorScale" priority="16">
      <colorScale>
        <cfvo type="min"/>
        <cfvo type="max"/>
        <color rgb="FFFFFFFF"/>
        <color rgb="FF57BB8A"/>
      </colorScale>
    </cfRule>
  </conditionalFormatting>
  <conditionalFormatting sqref="V307:FM307">
    <cfRule type="expression" dxfId="11" priority="17">
      <formula>AND($D307="○",$L307&lt;=V$1,V$1&lt;=$M307)</formula>
    </cfRule>
  </conditionalFormatting>
  <conditionalFormatting sqref="V307:FM307">
    <cfRule type="expression" dxfId="10" priority="18">
      <formula>AND($D307&lt;&gt;"○",$L307&lt;=V$1,V$1&lt;=$M307)</formula>
    </cfRule>
  </conditionalFormatting>
  <conditionalFormatting sqref="Q297">
    <cfRule type="colorScale" priority="13">
      <colorScale>
        <cfvo type="min"/>
        <cfvo type="max"/>
        <color rgb="FFFFFFFF"/>
        <color rgb="FF57BB8A"/>
      </colorScale>
    </cfRule>
  </conditionalFormatting>
  <conditionalFormatting sqref="V297:FM297">
    <cfRule type="expression" dxfId="9" priority="14">
      <formula>AND($D297="○",$L297&lt;=V$1,V$1&lt;=$M297)</formula>
    </cfRule>
  </conditionalFormatting>
  <conditionalFormatting sqref="V297:FM297">
    <cfRule type="expression" dxfId="8" priority="15">
      <formula>AND($D297&lt;&gt;"○",$L297&lt;=V$1,V$1&lt;=$M297)</formula>
    </cfRule>
  </conditionalFormatting>
  <conditionalFormatting sqref="Q289">
    <cfRule type="colorScale" priority="10">
      <colorScale>
        <cfvo type="min"/>
        <cfvo type="max"/>
        <color rgb="FFFFFFFF"/>
        <color rgb="FF57BB8A"/>
      </colorScale>
    </cfRule>
  </conditionalFormatting>
  <conditionalFormatting sqref="V289:FM289">
    <cfRule type="expression" dxfId="7" priority="11">
      <formula>AND($D289="○",$L289&lt;=V$1,V$1&lt;=$M289)</formula>
    </cfRule>
  </conditionalFormatting>
  <conditionalFormatting sqref="V289:FM289">
    <cfRule type="expression" dxfId="6" priority="12">
      <formula>AND($D289&lt;&gt;"○",$L289&lt;=V$1,V$1&lt;=$M289)</formula>
    </cfRule>
  </conditionalFormatting>
  <conditionalFormatting sqref="Q80:Q86">
    <cfRule type="colorScale" priority="7">
      <colorScale>
        <cfvo type="min"/>
        <cfvo type="max"/>
        <color rgb="FFFFFFFF"/>
        <color rgb="FF57BB8A"/>
      </colorScale>
    </cfRule>
  </conditionalFormatting>
  <conditionalFormatting sqref="V80:FM86">
    <cfRule type="expression" dxfId="5" priority="8">
      <formula>AND($D80="○",$L80&lt;=V$1,V$1&lt;=$M80)</formula>
    </cfRule>
  </conditionalFormatting>
  <conditionalFormatting sqref="V80:FM86">
    <cfRule type="expression" dxfId="4" priority="9">
      <formula>AND($D80&lt;&gt;"○",$L80&lt;=V$1,V$1&lt;=$M80)</formula>
    </cfRule>
  </conditionalFormatting>
  <conditionalFormatting sqref="Q95">
    <cfRule type="colorScale" priority="4">
      <colorScale>
        <cfvo type="min"/>
        <cfvo type="max"/>
        <color rgb="FFFFFFFF"/>
        <color rgb="FF57BB8A"/>
      </colorScale>
    </cfRule>
  </conditionalFormatting>
  <conditionalFormatting sqref="V95:FM95">
    <cfRule type="expression" dxfId="3" priority="5">
      <formula>AND($D95="○",$L95&lt;=V$1,V$1&lt;=$M95)</formula>
    </cfRule>
  </conditionalFormatting>
  <conditionalFormatting sqref="V95:FM95">
    <cfRule type="expression" dxfId="2" priority="6">
      <formula>AND($D95&lt;&gt;"○",$L95&lt;=V$1,V$1&lt;=$M95)</formula>
    </cfRule>
  </conditionalFormatting>
  <conditionalFormatting sqref="Q88:Q94">
    <cfRule type="colorScale" priority="1">
      <colorScale>
        <cfvo type="min"/>
        <cfvo type="max"/>
        <color rgb="FFFFFFFF"/>
        <color rgb="FF57BB8A"/>
      </colorScale>
    </cfRule>
  </conditionalFormatting>
  <conditionalFormatting sqref="V88:FM94">
    <cfRule type="expression" dxfId="1" priority="2">
      <formula>AND($D88="○",$L88&lt;=V$1,V$1&lt;=$M88)</formula>
    </cfRule>
  </conditionalFormatting>
  <conditionalFormatting sqref="V88:FM94">
    <cfRule type="expression" dxfId="0" priority="3">
      <formula>AND($D88&lt;&gt;"○",$L88&lt;=V$1,V$1&lt;=$M88)</formula>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2021-06-09T06:02:11Z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