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esktop\hanayoriRepo\"/>
    </mc:Choice>
  </mc:AlternateContent>
  <bookViews>
    <workbookView xWindow="0" yWindow="0" windowWidth="20490" windowHeight="7770" tabRatio="500"/>
    <workbookView xWindow="0" yWindow="0" windowWidth="20490" windowHeight="7770"/>
  </bookViews>
  <sheets>
    <sheet name="WBS" sheetId="1" r:id="rId1"/>
    <sheet name="休日" sheetId="2" r:id="rId2"/>
  </sheets>
  <definedNames>
    <definedName name="_xlnm._FilterDatabase" localSheetId="0" hidden="1">WBS!$C$4:$U$336</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154" i="1" l="1"/>
  <c r="E154" i="1"/>
  <c r="B154" i="1"/>
  <c r="T153" i="1"/>
  <c r="P153" i="1"/>
  <c r="G153" i="1"/>
  <c r="E153" i="1"/>
  <c r="T152" i="1"/>
  <c r="P152" i="1"/>
  <c r="G152" i="1"/>
  <c r="E152" i="1"/>
  <c r="T151" i="1"/>
  <c r="P151" i="1"/>
  <c r="G151" i="1"/>
  <c r="E151" i="1"/>
  <c r="T150" i="1"/>
  <c r="P150" i="1"/>
  <c r="G150" i="1"/>
  <c r="E150" i="1"/>
  <c r="T149" i="1"/>
  <c r="P149" i="1"/>
  <c r="G149" i="1"/>
  <c r="E149" i="1"/>
  <c r="T148" i="1"/>
  <c r="P148" i="1"/>
  <c r="G148" i="1"/>
  <c r="E148" i="1"/>
  <c r="T147" i="1"/>
  <c r="P147" i="1"/>
  <c r="G147" i="1"/>
  <c r="E147" i="1"/>
  <c r="T146" i="1"/>
  <c r="P146" i="1"/>
  <c r="E146" i="1"/>
  <c r="T145" i="1"/>
  <c r="P145" i="1"/>
  <c r="E145" i="1"/>
  <c r="T163" i="1" l="1"/>
  <c r="T40" i="1"/>
  <c r="G41" i="1" l="1"/>
  <c r="E99" i="1"/>
  <c r="E98" i="1"/>
  <c r="E97" i="1"/>
  <c r="E96" i="1"/>
  <c r="E94" i="1"/>
  <c r="E93" i="1"/>
  <c r="E92" i="1"/>
  <c r="E91" i="1"/>
  <c r="E89" i="1"/>
  <c r="E88" i="1"/>
  <c r="E87" i="1"/>
  <c r="E86" i="1"/>
  <c r="E85" i="1"/>
  <c r="E84" i="1"/>
  <c r="E83" i="1"/>
  <c r="E82" i="1"/>
  <c r="E81" i="1"/>
  <c r="E80" i="1"/>
  <c r="E78" i="1"/>
  <c r="E77" i="1"/>
  <c r="E76" i="1"/>
  <c r="E75" i="1"/>
  <c r="E74" i="1"/>
  <c r="E73" i="1"/>
  <c r="E72" i="1"/>
  <c r="E70" i="1"/>
  <c r="E69" i="1"/>
  <c r="E68" i="1"/>
  <c r="E67" i="1"/>
  <c r="E65" i="1"/>
  <c r="E64" i="1"/>
  <c r="E63" i="1"/>
  <c r="E62" i="1"/>
  <c r="E61" i="1"/>
  <c r="E60" i="1"/>
  <c r="E59" i="1"/>
  <c r="E57" i="1"/>
  <c r="E56" i="1"/>
  <c r="E55" i="1"/>
  <c r="E53" i="1"/>
  <c r="E52" i="1"/>
  <c r="E51" i="1"/>
  <c r="E50" i="1"/>
  <c r="E49" i="1"/>
  <c r="E48" i="1"/>
  <c r="E46" i="1"/>
  <c r="E45" i="1"/>
  <c r="E44" i="1"/>
  <c r="E43" i="1"/>
  <c r="E42" i="1"/>
  <c r="E40" i="1"/>
  <c r="E38" i="1"/>
  <c r="E37" i="1"/>
  <c r="E36" i="1"/>
  <c r="E35" i="1"/>
  <c r="E33" i="1"/>
  <c r="E32" i="1"/>
  <c r="E31" i="1"/>
  <c r="E30" i="1"/>
  <c r="G40" i="1" l="1"/>
  <c r="P40" i="1"/>
  <c r="T87" i="1" l="1"/>
  <c r="P87" i="1"/>
  <c r="G87" i="1"/>
  <c r="T86" i="1"/>
  <c r="P86" i="1"/>
  <c r="G86" i="1"/>
  <c r="T85" i="1"/>
  <c r="P85" i="1"/>
  <c r="G85" i="1"/>
  <c r="T84" i="1"/>
  <c r="P84" i="1"/>
  <c r="G84" i="1"/>
  <c r="T83" i="1"/>
  <c r="P83" i="1"/>
  <c r="T82" i="1"/>
  <c r="P82" i="1"/>
  <c r="T81" i="1"/>
  <c r="P81" i="1"/>
  <c r="T80" i="1"/>
  <c r="P80" i="1"/>
  <c r="T79" i="1"/>
  <c r="P79" i="1"/>
  <c r="G79" i="1"/>
  <c r="G80" i="1" s="1"/>
  <c r="G81" i="1" s="1"/>
  <c r="G82" i="1" s="1"/>
  <c r="G83" i="1" s="1"/>
  <c r="T78" i="1"/>
  <c r="P78" i="1"/>
  <c r="G78" i="1"/>
  <c r="G57" i="1"/>
  <c r="P57" i="1"/>
  <c r="T57" i="1"/>
  <c r="G58" i="1"/>
  <c r="G59" i="1" s="1"/>
  <c r="G60" i="1" s="1"/>
  <c r="G61" i="1" s="1"/>
  <c r="G62" i="1" s="1"/>
  <c r="G63" i="1" s="1"/>
  <c r="P58" i="1"/>
  <c r="T58" i="1"/>
  <c r="P59" i="1"/>
  <c r="T59" i="1"/>
  <c r="P60" i="1"/>
  <c r="T60" i="1"/>
  <c r="P61" i="1"/>
  <c r="T61" i="1"/>
  <c r="P62" i="1"/>
  <c r="T62" i="1"/>
  <c r="G65" i="1"/>
  <c r="T64" i="1"/>
  <c r="P64" i="1"/>
  <c r="G64" i="1"/>
  <c r="T63" i="1"/>
  <c r="P63" i="1"/>
  <c r="T55" i="1"/>
  <c r="P55" i="1"/>
  <c r="T54" i="1"/>
  <c r="P54" i="1"/>
  <c r="G54" i="1"/>
  <c r="G55" i="1" s="1"/>
  <c r="G56" i="1" s="1"/>
  <c r="T53" i="1"/>
  <c r="P53" i="1"/>
  <c r="G53" i="1"/>
  <c r="T52" i="1"/>
  <c r="P52" i="1"/>
  <c r="T51" i="1"/>
  <c r="P51" i="1"/>
  <c r="T50" i="1"/>
  <c r="P50" i="1"/>
  <c r="T49" i="1"/>
  <c r="P49" i="1"/>
  <c r="E29" i="1"/>
  <c r="T277" i="1"/>
  <c r="P277" i="1"/>
  <c r="G277" i="1"/>
  <c r="E277" i="1"/>
  <c r="T285" i="1"/>
  <c r="P285" i="1"/>
  <c r="G285" i="1"/>
  <c r="E285" i="1"/>
  <c r="T295" i="1"/>
  <c r="P295" i="1"/>
  <c r="G295" i="1"/>
  <c r="E295" i="1"/>
  <c r="T302" i="1"/>
  <c r="P302" i="1"/>
  <c r="G302" i="1"/>
  <c r="E302" i="1"/>
  <c r="T307" i="1"/>
  <c r="P307" i="1"/>
  <c r="G307" i="1"/>
  <c r="E307" i="1"/>
  <c r="T311" i="1"/>
  <c r="P311" i="1"/>
  <c r="G311" i="1"/>
  <c r="E311" i="1"/>
  <c r="T315" i="1"/>
  <c r="P315" i="1"/>
  <c r="G315" i="1"/>
  <c r="E315" i="1"/>
  <c r="T252" i="1"/>
  <c r="P252" i="1"/>
  <c r="G252" i="1"/>
  <c r="E252" i="1"/>
  <c r="T241" i="1"/>
  <c r="P241" i="1"/>
  <c r="G241" i="1"/>
  <c r="E241" i="1"/>
  <c r="T222" i="1"/>
  <c r="P222" i="1"/>
  <c r="G222" i="1"/>
  <c r="E222" i="1"/>
  <c r="B28" i="1" l="1"/>
  <c r="T75" i="1" l="1"/>
  <c r="P75" i="1"/>
  <c r="T74" i="1"/>
  <c r="P74" i="1"/>
  <c r="T73" i="1"/>
  <c r="P73" i="1"/>
  <c r="T72" i="1"/>
  <c r="P72" i="1"/>
  <c r="T71" i="1"/>
  <c r="P71" i="1"/>
  <c r="G71" i="1"/>
  <c r="G72" i="1" s="1"/>
  <c r="G73" i="1" s="1"/>
  <c r="G74" i="1" s="1"/>
  <c r="G75" i="1" s="1"/>
  <c r="G76" i="1" s="1"/>
  <c r="T70" i="1"/>
  <c r="P70" i="1"/>
  <c r="G70" i="1"/>
  <c r="T69" i="1"/>
  <c r="P69" i="1"/>
  <c r="T68" i="1"/>
  <c r="P68" i="1"/>
  <c r="T67" i="1"/>
  <c r="P67" i="1"/>
  <c r="T66" i="1"/>
  <c r="P66" i="1"/>
  <c r="G66" i="1"/>
  <c r="G67" i="1" s="1"/>
  <c r="G68" i="1" s="1"/>
  <c r="G69" i="1" s="1"/>
  <c r="T65" i="1"/>
  <c r="P65" i="1"/>
  <c r="T56" i="1"/>
  <c r="P56" i="1"/>
  <c r="T48" i="1"/>
  <c r="P48" i="1"/>
  <c r="T47" i="1"/>
  <c r="P47" i="1"/>
  <c r="G47" i="1"/>
  <c r="G48" i="1" s="1"/>
  <c r="G49" i="1" s="1"/>
  <c r="G50" i="1" s="1"/>
  <c r="G51" i="1" s="1"/>
  <c r="G52" i="1" s="1"/>
  <c r="T46" i="1"/>
  <c r="P46" i="1"/>
  <c r="T45" i="1"/>
  <c r="P45" i="1"/>
  <c r="T44" i="1"/>
  <c r="P44" i="1"/>
  <c r="T43" i="1"/>
  <c r="P43" i="1"/>
  <c r="T42" i="1"/>
  <c r="P42" i="1"/>
  <c r="T41" i="1"/>
  <c r="P41" i="1"/>
  <c r="G42" i="1"/>
  <c r="G43" i="1" s="1"/>
  <c r="G44" i="1" s="1"/>
  <c r="G45" i="1" s="1"/>
  <c r="G46" i="1" s="1"/>
  <c r="G155" i="1" l="1"/>
  <c r="E155" i="1"/>
  <c r="T154" i="1" l="1"/>
  <c r="P154" i="1"/>
  <c r="T144" i="1"/>
  <c r="P144" i="1"/>
  <c r="E144" i="1"/>
  <c r="T180" i="1"/>
  <c r="P180" i="1"/>
  <c r="G180" i="1"/>
  <c r="E180" i="1"/>
  <c r="T179" i="1"/>
  <c r="P179" i="1"/>
  <c r="G179" i="1"/>
  <c r="E179" i="1"/>
  <c r="T178" i="1"/>
  <c r="P178" i="1"/>
  <c r="G178" i="1"/>
  <c r="E178" i="1"/>
  <c r="T177" i="1"/>
  <c r="P177" i="1"/>
  <c r="G177" i="1"/>
  <c r="E177" i="1"/>
  <c r="T176" i="1"/>
  <c r="P176" i="1"/>
  <c r="G176" i="1"/>
  <c r="E176" i="1"/>
  <c r="T175" i="1"/>
  <c r="P175" i="1"/>
  <c r="G175" i="1"/>
  <c r="E175" i="1"/>
  <c r="T174" i="1"/>
  <c r="P174" i="1"/>
  <c r="G174" i="1"/>
  <c r="E174" i="1"/>
  <c r="T173" i="1"/>
  <c r="P173" i="1"/>
  <c r="G173" i="1"/>
  <c r="E173" i="1"/>
  <c r="T172" i="1"/>
  <c r="P172" i="1"/>
  <c r="G172" i="1"/>
  <c r="E172" i="1"/>
  <c r="T171" i="1"/>
  <c r="P171" i="1"/>
  <c r="G171" i="1"/>
  <c r="E171" i="1"/>
  <c r="T170" i="1"/>
  <c r="P170" i="1"/>
  <c r="E170" i="1"/>
  <c r="T169" i="1"/>
  <c r="P169" i="1"/>
  <c r="E169" i="1"/>
  <c r="T168" i="1"/>
  <c r="P168" i="1"/>
  <c r="E168" i="1"/>
  <c r="T167" i="1"/>
  <c r="P167" i="1"/>
  <c r="E167" i="1"/>
  <c r="T166" i="1"/>
  <c r="P166" i="1"/>
  <c r="E166" i="1"/>
  <c r="T165" i="1"/>
  <c r="P165" i="1"/>
  <c r="E165" i="1"/>
  <c r="E181" i="1"/>
  <c r="G181" i="1"/>
  <c r="P181" i="1"/>
  <c r="T181" i="1"/>
  <c r="T182" i="1"/>
  <c r="P182" i="1"/>
  <c r="G182" i="1"/>
  <c r="E182" i="1"/>
  <c r="T183" i="1"/>
  <c r="P183" i="1"/>
  <c r="G183" i="1"/>
  <c r="E183" i="1"/>
  <c r="G202" i="1" l="1"/>
  <c r="E202" i="1"/>
  <c r="G137" i="1"/>
  <c r="E25" i="1"/>
  <c r="E24" i="1"/>
  <c r="E23" i="1"/>
  <c r="G29" i="1" l="1"/>
  <c r="G30" i="1" s="1"/>
  <c r="G31" i="1" s="1"/>
  <c r="P30" i="1" l="1"/>
  <c r="T30" i="1"/>
  <c r="U1" i="1"/>
  <c r="C5" i="1"/>
  <c r="C6" i="1" s="1"/>
  <c r="C7" i="1" s="1"/>
  <c r="C8" i="1" s="1"/>
  <c r="C9" i="1" s="1"/>
  <c r="E5" i="1"/>
  <c r="G5" i="1"/>
  <c r="P5" i="1"/>
  <c r="E6" i="1"/>
  <c r="G6" i="1"/>
  <c r="E7" i="1"/>
  <c r="G7" i="1"/>
  <c r="P7" i="1"/>
  <c r="G8" i="1"/>
  <c r="E9" i="1"/>
  <c r="G9" i="1"/>
  <c r="P9" i="1"/>
  <c r="T9" i="1"/>
  <c r="G10" i="1"/>
  <c r="T10" i="1"/>
  <c r="E11" i="1"/>
  <c r="R152" i="1" l="1"/>
  <c r="R153" i="1"/>
  <c r="R149" i="1"/>
  <c r="R145" i="1"/>
  <c r="R151" i="1"/>
  <c r="R147" i="1"/>
  <c r="R148" i="1"/>
  <c r="R150" i="1"/>
  <c r="R146" i="1"/>
  <c r="C10" i="1"/>
  <c r="C11" i="1" s="1"/>
  <c r="R40" i="1"/>
  <c r="R86" i="1"/>
  <c r="R82" i="1"/>
  <c r="R78" i="1"/>
  <c r="R81" i="1"/>
  <c r="R87" i="1"/>
  <c r="R83" i="1"/>
  <c r="R79" i="1"/>
  <c r="R84" i="1"/>
  <c r="R80" i="1"/>
  <c r="R85" i="1"/>
  <c r="R58" i="1"/>
  <c r="R62" i="1"/>
  <c r="R57" i="1"/>
  <c r="R61" i="1"/>
  <c r="R60" i="1"/>
  <c r="R59" i="1"/>
  <c r="R63" i="1"/>
  <c r="R64" i="1"/>
  <c r="R277" i="1"/>
  <c r="R54" i="1"/>
  <c r="R50" i="1"/>
  <c r="R55" i="1"/>
  <c r="R51" i="1"/>
  <c r="R53" i="1"/>
  <c r="R52" i="1"/>
  <c r="R49" i="1"/>
  <c r="R302" i="1"/>
  <c r="R295" i="1"/>
  <c r="R285" i="1"/>
  <c r="R311" i="1"/>
  <c r="R307" i="1"/>
  <c r="R252" i="1"/>
  <c r="R315" i="1"/>
  <c r="R222" i="1"/>
  <c r="R241" i="1"/>
  <c r="R74" i="1"/>
  <c r="R70" i="1"/>
  <c r="R66" i="1"/>
  <c r="R75" i="1"/>
  <c r="R71" i="1"/>
  <c r="R67" i="1"/>
  <c r="R72" i="1"/>
  <c r="R68" i="1"/>
  <c r="R73" i="1"/>
  <c r="R69" i="1"/>
  <c r="R56" i="1"/>
  <c r="R45" i="1"/>
  <c r="R41" i="1"/>
  <c r="R65" i="1"/>
  <c r="R46" i="1"/>
  <c r="R42" i="1"/>
  <c r="R47" i="1"/>
  <c r="R43" i="1"/>
  <c r="R48" i="1"/>
  <c r="R44" i="1"/>
  <c r="R154" i="1"/>
  <c r="R144" i="1"/>
  <c r="R181" i="1"/>
  <c r="R179" i="1"/>
  <c r="R175" i="1"/>
  <c r="R171" i="1"/>
  <c r="R167" i="1"/>
  <c r="R180" i="1"/>
  <c r="R176" i="1"/>
  <c r="R172" i="1"/>
  <c r="R168" i="1"/>
  <c r="R177" i="1"/>
  <c r="R173" i="1"/>
  <c r="R169" i="1"/>
  <c r="R165" i="1"/>
  <c r="R178" i="1"/>
  <c r="R174" i="1"/>
  <c r="R170" i="1"/>
  <c r="R166" i="1"/>
  <c r="R183" i="1"/>
  <c r="R182"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C26" i="1" s="1"/>
  <c r="C27" i="1" s="1"/>
  <c r="C28" i="1" s="1"/>
  <c r="C29"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P25" i="1"/>
  <c r="R25" i="1"/>
  <c r="T25" i="1"/>
  <c r="E26" i="1"/>
  <c r="P26" i="1"/>
  <c r="R26" i="1"/>
  <c r="T26" i="1"/>
  <c r="E27" i="1"/>
  <c r="P27" i="1"/>
  <c r="R27" i="1"/>
  <c r="T27" i="1"/>
  <c r="E28" i="1"/>
  <c r="G28" i="1"/>
  <c r="P28" i="1"/>
  <c r="R28" i="1"/>
  <c r="P29" i="1"/>
  <c r="R29" i="1"/>
  <c r="T29" i="1"/>
  <c r="P31" i="1"/>
  <c r="R31" i="1"/>
  <c r="T31" i="1"/>
  <c r="P32" i="1"/>
  <c r="R32" i="1"/>
  <c r="T32" i="1"/>
  <c r="C30" i="1" l="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P33" i="1"/>
  <c r="R33" i="1"/>
  <c r="T33" i="1"/>
  <c r="P34" i="1"/>
  <c r="R34" i="1"/>
  <c r="T34" i="1"/>
  <c r="P35" i="1"/>
  <c r="R35" i="1"/>
  <c r="T35" i="1"/>
  <c r="P36" i="1"/>
  <c r="R36" i="1"/>
  <c r="T36" i="1"/>
  <c r="P37" i="1"/>
  <c r="R37" i="1"/>
  <c r="T37" i="1"/>
  <c r="G38" i="1"/>
  <c r="P38" i="1"/>
  <c r="R38" i="1"/>
  <c r="T38" i="1"/>
  <c r="G39" i="1"/>
  <c r="P39" i="1"/>
  <c r="R39" i="1"/>
  <c r="T39" i="1"/>
  <c r="P76" i="1"/>
  <c r="R76" i="1"/>
  <c r="T76" i="1"/>
  <c r="G77" i="1"/>
  <c r="P77" i="1"/>
  <c r="R77" i="1"/>
  <c r="T77" i="1"/>
  <c r="G88" i="1"/>
  <c r="P88" i="1"/>
  <c r="R88" i="1"/>
  <c r="T88" i="1"/>
  <c r="G89" i="1"/>
  <c r="P89" i="1"/>
  <c r="R89" i="1"/>
  <c r="T89" i="1"/>
  <c r="C100" i="1" l="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G90" i="1"/>
  <c r="G91" i="1" s="1"/>
  <c r="G92" i="1" s="1"/>
  <c r="G93" i="1" s="1"/>
  <c r="G94" i="1" s="1"/>
  <c r="G95" i="1" s="1"/>
  <c r="G96" i="1" s="1"/>
  <c r="P90" i="1"/>
  <c r="R90" i="1"/>
  <c r="T90" i="1"/>
  <c r="P91" i="1"/>
  <c r="R91" i="1"/>
  <c r="T91" i="1"/>
  <c r="P92" i="1"/>
  <c r="R92" i="1"/>
  <c r="T92" i="1"/>
  <c r="P93" i="1"/>
  <c r="R93" i="1"/>
  <c r="T93" i="1"/>
  <c r="P94" i="1"/>
  <c r="R94" i="1"/>
  <c r="T94" i="1"/>
  <c r="P95" i="1"/>
  <c r="R95" i="1"/>
  <c r="T95" i="1"/>
  <c r="P96" i="1"/>
  <c r="R96" i="1"/>
  <c r="T96" i="1"/>
  <c r="G97" i="1" l="1"/>
  <c r="G98" i="1" s="1"/>
  <c r="G99" i="1" s="1"/>
  <c r="P97" i="1"/>
  <c r="R97" i="1"/>
  <c r="T97" i="1"/>
  <c r="P98" i="1"/>
  <c r="R98" i="1"/>
  <c r="T98" i="1"/>
  <c r="P99" i="1"/>
  <c r="R99" i="1"/>
  <c r="T99" i="1"/>
  <c r="E100" i="1"/>
  <c r="G100" i="1"/>
  <c r="P100" i="1"/>
  <c r="R100" i="1"/>
  <c r="E101" i="1"/>
  <c r="G101" i="1"/>
  <c r="G102" i="1" s="1"/>
  <c r="G103" i="1" s="1"/>
  <c r="G104" i="1" s="1"/>
  <c r="G105" i="1" s="1"/>
  <c r="G106" i="1" s="1"/>
  <c r="G107" i="1" s="1"/>
  <c r="G108" i="1" s="1"/>
  <c r="G109" i="1" s="1"/>
  <c r="G110" i="1" s="1"/>
  <c r="G111" i="1" s="1"/>
  <c r="G112" i="1" s="1"/>
  <c r="G113" i="1" s="1"/>
  <c r="G114" i="1" s="1"/>
  <c r="G115" i="1" s="1"/>
  <c r="G116" i="1" s="1"/>
  <c r="P101" i="1"/>
  <c r="R101" i="1"/>
  <c r="T101" i="1"/>
  <c r="E102" i="1"/>
  <c r="P102" i="1"/>
  <c r="R102" i="1"/>
  <c r="T102" i="1"/>
  <c r="P103" i="1"/>
  <c r="R103" i="1"/>
  <c r="T103" i="1"/>
  <c r="E104" i="1"/>
  <c r="P104" i="1"/>
  <c r="R104" i="1"/>
  <c r="T104" i="1"/>
  <c r="P105" i="1"/>
  <c r="R105" i="1"/>
  <c r="T105" i="1"/>
  <c r="E106" i="1"/>
  <c r="P106" i="1"/>
  <c r="R106" i="1"/>
  <c r="T106" i="1"/>
  <c r="P107" i="1"/>
  <c r="R107" i="1"/>
  <c r="T107" i="1"/>
  <c r="E108" i="1"/>
  <c r="P108" i="1"/>
  <c r="R108" i="1"/>
  <c r="T108" i="1"/>
  <c r="P109" i="1"/>
  <c r="R109" i="1"/>
  <c r="T109" i="1"/>
  <c r="E110" i="1"/>
  <c r="P110" i="1"/>
  <c r="R110" i="1"/>
  <c r="T110" i="1"/>
  <c r="E111" i="1"/>
  <c r="P111" i="1"/>
  <c r="R111" i="1"/>
  <c r="T111" i="1"/>
  <c r="E112" i="1"/>
  <c r="P112" i="1"/>
  <c r="R112" i="1"/>
  <c r="T112" i="1"/>
  <c r="P113" i="1"/>
  <c r="R113" i="1"/>
  <c r="T113" i="1"/>
  <c r="P114" i="1"/>
  <c r="R114" i="1"/>
  <c r="T114" i="1"/>
  <c r="E115" i="1"/>
  <c r="P115" i="1"/>
  <c r="R115" i="1"/>
  <c r="T115" i="1"/>
  <c r="E116" i="1"/>
  <c r="P116" i="1"/>
  <c r="R116" i="1"/>
  <c r="T116" i="1"/>
  <c r="G117" i="1"/>
  <c r="G118" i="1" s="1"/>
  <c r="G119" i="1" s="1"/>
  <c r="G120" i="1" s="1"/>
  <c r="G121" i="1" s="1"/>
  <c r="G122" i="1" s="1"/>
  <c r="G123" i="1" s="1"/>
  <c r="G124" i="1" s="1"/>
  <c r="G125" i="1" s="1"/>
  <c r="P117" i="1"/>
  <c r="R117" i="1"/>
  <c r="T117" i="1"/>
  <c r="E118" i="1"/>
  <c r="P118" i="1"/>
  <c r="R118" i="1"/>
  <c r="T118" i="1"/>
  <c r="P119" i="1"/>
  <c r="R119" i="1"/>
  <c r="T119" i="1"/>
  <c r="P120" i="1"/>
  <c r="R120" i="1"/>
  <c r="T120" i="1"/>
  <c r="E121" i="1"/>
  <c r="P121" i="1"/>
  <c r="R121" i="1"/>
  <c r="T121" i="1"/>
  <c r="E122" i="1"/>
  <c r="P122" i="1"/>
  <c r="R122" i="1"/>
  <c r="T122" i="1"/>
  <c r="E123" i="1"/>
  <c r="P123" i="1"/>
  <c r="R123" i="1"/>
  <c r="T123" i="1"/>
  <c r="E124" i="1"/>
  <c r="P124" i="1"/>
  <c r="R124" i="1"/>
  <c r="T124" i="1"/>
  <c r="E125" i="1"/>
  <c r="P125" i="1"/>
  <c r="R125" i="1"/>
  <c r="T125" i="1"/>
  <c r="G126" i="1"/>
  <c r="G127" i="1" s="1"/>
  <c r="G128" i="1" s="1"/>
  <c r="G129" i="1" s="1"/>
  <c r="G130" i="1" s="1"/>
  <c r="G131" i="1" s="1"/>
  <c r="P126" i="1"/>
  <c r="R126" i="1"/>
  <c r="P127" i="1"/>
  <c r="R127" i="1"/>
  <c r="E128" i="1"/>
  <c r="P128" i="1"/>
  <c r="R128" i="1"/>
  <c r="P129" i="1"/>
  <c r="R129" i="1"/>
  <c r="T129" i="1"/>
  <c r="E130" i="1"/>
  <c r="P130" i="1"/>
  <c r="R130" i="1"/>
  <c r="T130" i="1"/>
  <c r="E131" i="1"/>
  <c r="P131" i="1"/>
  <c r="R131" i="1"/>
  <c r="T131" i="1"/>
  <c r="G132" i="1"/>
  <c r="G133" i="1" s="1"/>
  <c r="G134" i="1" s="1"/>
  <c r="G135" i="1" s="1"/>
  <c r="P132" i="1"/>
  <c r="R132" i="1"/>
  <c r="T132" i="1"/>
  <c r="E133" i="1"/>
  <c r="P133" i="1"/>
  <c r="R133" i="1"/>
  <c r="T133" i="1"/>
  <c r="E134" i="1"/>
  <c r="P134" i="1"/>
  <c r="R134" i="1"/>
  <c r="T134" i="1"/>
  <c r="E135" i="1"/>
  <c r="P135" i="1"/>
  <c r="R135" i="1"/>
  <c r="T135" i="1"/>
  <c r="E136" i="1"/>
  <c r="G136" i="1"/>
  <c r="P136" i="1"/>
  <c r="R136" i="1"/>
  <c r="E137" i="1"/>
  <c r="G138" i="1"/>
  <c r="G139" i="1" s="1"/>
  <c r="G140" i="1" s="1"/>
  <c r="G141" i="1" s="1"/>
  <c r="G142" i="1" s="1"/>
  <c r="P137" i="1"/>
  <c r="R137" i="1"/>
  <c r="T137" i="1"/>
  <c r="E138" i="1"/>
  <c r="P138" i="1"/>
  <c r="R138" i="1"/>
  <c r="T138" i="1"/>
  <c r="E139" i="1"/>
  <c r="P139" i="1"/>
  <c r="R139" i="1"/>
  <c r="T139" i="1"/>
  <c r="E140" i="1"/>
  <c r="P140" i="1"/>
  <c r="R140" i="1"/>
  <c r="T140" i="1"/>
  <c r="E141" i="1"/>
  <c r="P141" i="1"/>
  <c r="R141" i="1"/>
  <c r="T141" i="1"/>
  <c r="E142" i="1"/>
  <c r="P142" i="1"/>
  <c r="R142" i="1"/>
  <c r="T142" i="1"/>
  <c r="C137" i="1" l="1"/>
  <c r="C138" i="1" s="1"/>
  <c r="C139" i="1" s="1"/>
  <c r="C140" i="1" s="1"/>
  <c r="C141" i="1" s="1"/>
  <c r="C142" i="1" s="1"/>
  <c r="C143" i="1" s="1"/>
  <c r="G143" i="1"/>
  <c r="P143" i="1"/>
  <c r="R143" i="1"/>
  <c r="T143" i="1"/>
  <c r="P155" i="1"/>
  <c r="R155" i="1"/>
  <c r="T155" i="1"/>
  <c r="P156" i="1"/>
  <c r="R156" i="1"/>
  <c r="T156" i="1"/>
  <c r="E157" i="1"/>
  <c r="P157" i="1"/>
  <c r="R157" i="1"/>
  <c r="T157" i="1"/>
  <c r="P158" i="1"/>
  <c r="R158" i="1"/>
  <c r="T158" i="1"/>
  <c r="P159" i="1"/>
  <c r="R159" i="1"/>
  <c r="T159" i="1"/>
  <c r="E160" i="1"/>
  <c r="P160" i="1"/>
  <c r="R160" i="1"/>
  <c r="T160" i="1"/>
  <c r="P161" i="1"/>
  <c r="R161" i="1"/>
  <c r="T161" i="1"/>
  <c r="E162" i="1"/>
  <c r="P162" i="1"/>
  <c r="R162" i="1"/>
  <c r="T162" i="1"/>
  <c r="E163" i="1"/>
  <c r="P163" i="1"/>
  <c r="R163" i="1"/>
  <c r="E164" i="1"/>
  <c r="P164" i="1"/>
  <c r="R164" i="1"/>
  <c r="T164" i="1"/>
  <c r="E184" i="1"/>
  <c r="P184" i="1"/>
  <c r="R184" i="1"/>
  <c r="T184" i="1"/>
  <c r="E185" i="1"/>
  <c r="P185" i="1"/>
  <c r="R185" i="1"/>
  <c r="T185" i="1"/>
  <c r="G186" i="1"/>
  <c r="G187" i="1" s="1"/>
  <c r="G188" i="1" s="1"/>
  <c r="G189" i="1" s="1"/>
  <c r="G190" i="1" s="1"/>
  <c r="G191" i="1" s="1"/>
  <c r="G192" i="1" s="1"/>
  <c r="G193" i="1" s="1"/>
  <c r="G194" i="1" s="1"/>
  <c r="P186" i="1"/>
  <c r="R186" i="1"/>
  <c r="T186" i="1"/>
  <c r="E187" i="1"/>
  <c r="P187" i="1"/>
  <c r="R187" i="1"/>
  <c r="T187" i="1"/>
  <c r="E188" i="1"/>
  <c r="P188" i="1"/>
  <c r="R188" i="1"/>
  <c r="T188" i="1"/>
  <c r="P189" i="1"/>
  <c r="R189" i="1"/>
  <c r="T189" i="1"/>
  <c r="P190" i="1"/>
  <c r="R190" i="1"/>
  <c r="T190" i="1"/>
  <c r="E191" i="1"/>
  <c r="P191" i="1"/>
  <c r="R191" i="1"/>
  <c r="T191" i="1"/>
  <c r="E192" i="1"/>
  <c r="P192" i="1"/>
  <c r="R192" i="1"/>
  <c r="T192" i="1"/>
  <c r="E193" i="1"/>
  <c r="P193" i="1"/>
  <c r="R193" i="1"/>
  <c r="T193" i="1"/>
  <c r="E194" i="1"/>
  <c r="P194" i="1"/>
  <c r="R194" i="1"/>
  <c r="T194" i="1"/>
  <c r="G195" i="1"/>
  <c r="G196" i="1" s="1"/>
  <c r="G197" i="1" s="1"/>
  <c r="G198" i="1" s="1"/>
  <c r="G199" i="1" s="1"/>
  <c r="G200" i="1" s="1"/>
  <c r="P195" i="1"/>
  <c r="R195" i="1"/>
  <c r="T195" i="1"/>
  <c r="E196" i="1"/>
  <c r="P196" i="1"/>
  <c r="R196" i="1"/>
  <c r="T196" i="1"/>
  <c r="E197" i="1"/>
  <c r="P197" i="1"/>
  <c r="R197" i="1"/>
  <c r="T197" i="1"/>
  <c r="E198" i="1"/>
  <c r="P198" i="1"/>
  <c r="R198" i="1"/>
  <c r="T198" i="1"/>
  <c r="E199" i="1"/>
  <c r="P199" i="1"/>
  <c r="R199" i="1"/>
  <c r="T199" i="1"/>
  <c r="E200" i="1"/>
  <c r="P200" i="1"/>
  <c r="R200" i="1"/>
  <c r="T200" i="1"/>
  <c r="E201" i="1"/>
  <c r="G201" i="1"/>
  <c r="P201" i="1"/>
  <c r="R201" i="1"/>
  <c r="G203" i="1"/>
  <c r="G204" i="1" s="1"/>
  <c r="G205" i="1" s="1"/>
  <c r="G206" i="1" s="1"/>
  <c r="P202" i="1"/>
  <c r="R202" i="1"/>
  <c r="T202" i="1"/>
  <c r="E203" i="1"/>
  <c r="P203" i="1"/>
  <c r="R203" i="1"/>
  <c r="T203" i="1"/>
  <c r="E204" i="1"/>
  <c r="P204" i="1"/>
  <c r="R204" i="1"/>
  <c r="T204" i="1"/>
  <c r="E205" i="1"/>
  <c r="P205" i="1"/>
  <c r="R205" i="1"/>
  <c r="T205" i="1"/>
  <c r="E206" i="1"/>
  <c r="P206" i="1"/>
  <c r="R206" i="1"/>
  <c r="T206" i="1"/>
  <c r="G207" i="1"/>
  <c r="G208" i="1" s="1"/>
  <c r="G209" i="1" s="1"/>
  <c r="P207" i="1"/>
  <c r="R207" i="1"/>
  <c r="T207" i="1"/>
  <c r="E208" i="1"/>
  <c r="P208" i="1"/>
  <c r="R208" i="1"/>
  <c r="T208" i="1"/>
  <c r="E209" i="1"/>
  <c r="P209" i="1"/>
  <c r="R209" i="1"/>
  <c r="T209" i="1"/>
  <c r="G210" i="1"/>
  <c r="G211" i="1" s="1"/>
  <c r="G212" i="1" s="1"/>
  <c r="G213" i="1" s="1"/>
  <c r="G214" i="1" s="1"/>
  <c r="G215" i="1" s="1"/>
  <c r="P210" i="1"/>
  <c r="R210" i="1"/>
  <c r="T210" i="1"/>
  <c r="P211" i="1"/>
  <c r="R211" i="1"/>
  <c r="T211" i="1"/>
  <c r="E212" i="1"/>
  <c r="P212" i="1"/>
  <c r="R212" i="1"/>
  <c r="T212" i="1"/>
  <c r="E213" i="1"/>
  <c r="P213" i="1"/>
  <c r="R213" i="1"/>
  <c r="T213" i="1"/>
  <c r="E214" i="1"/>
  <c r="P214" i="1"/>
  <c r="R214" i="1"/>
  <c r="T214" i="1"/>
  <c r="E215" i="1"/>
  <c r="P215" i="1"/>
  <c r="R215" i="1"/>
  <c r="T215" i="1"/>
  <c r="G216" i="1"/>
  <c r="G217" i="1" s="1"/>
  <c r="G218" i="1" s="1"/>
  <c r="G219" i="1" s="1"/>
  <c r="G220" i="1" s="1"/>
  <c r="G221" i="1" s="1"/>
  <c r="P216" i="1"/>
  <c r="R216" i="1"/>
  <c r="T216" i="1"/>
  <c r="E217" i="1"/>
  <c r="P217" i="1"/>
  <c r="R217" i="1"/>
  <c r="T217" i="1"/>
  <c r="P218" i="1"/>
  <c r="R218" i="1"/>
  <c r="T218" i="1"/>
  <c r="E219" i="1"/>
  <c r="P219" i="1"/>
  <c r="R219" i="1"/>
  <c r="T219" i="1"/>
  <c r="E220" i="1"/>
  <c r="P220" i="1"/>
  <c r="R220" i="1"/>
  <c r="T220" i="1"/>
  <c r="E221" i="1"/>
  <c r="P221" i="1"/>
  <c r="R221" i="1"/>
  <c r="T221" i="1"/>
  <c r="G223" i="1"/>
  <c r="P223" i="1"/>
  <c r="R223" i="1"/>
  <c r="T223" i="1"/>
  <c r="E224" i="1"/>
  <c r="G156" i="1" l="1"/>
  <c r="G157" i="1" s="1"/>
  <c r="G158" i="1" s="1"/>
  <c r="G159" i="1" s="1"/>
  <c r="G160" i="1" s="1"/>
  <c r="G161" i="1" s="1"/>
  <c r="G162" i="1" s="1"/>
  <c r="G163" i="1" s="1"/>
  <c r="G164" i="1" s="1"/>
  <c r="G165" i="1" s="1"/>
  <c r="G166" i="1" s="1"/>
  <c r="G167" i="1" s="1"/>
  <c r="G168" i="1" s="1"/>
  <c r="G169" i="1" s="1"/>
  <c r="G170" i="1" s="1"/>
  <c r="G144" i="1"/>
  <c r="G145" i="1" s="1"/>
  <c r="G146" i="1" s="1"/>
  <c r="G184" i="1"/>
  <c r="G185" i="1" s="1"/>
  <c r="C144" i="1"/>
  <c r="C202" i="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G224" i="1"/>
  <c r="P224" i="1"/>
  <c r="R224" i="1"/>
  <c r="T224" i="1"/>
  <c r="E225" i="1"/>
  <c r="C145" i="1" l="1"/>
  <c r="C146" i="1" s="1"/>
  <c r="C147" i="1" s="1"/>
  <c r="C148" i="1" s="1"/>
  <c r="C149" i="1" s="1"/>
  <c r="C150" i="1" s="1"/>
  <c r="C151" i="1" s="1"/>
  <c r="C152" i="1" s="1"/>
  <c r="C153" i="1" s="1"/>
  <c r="C154" i="1" s="1"/>
  <c r="C155" i="1" s="1"/>
  <c r="C156" i="1" s="1"/>
  <c r="C157" i="1" s="1"/>
  <c r="C158" i="1" s="1"/>
  <c r="C159" i="1" s="1"/>
  <c r="C160" i="1" s="1"/>
  <c r="C161" i="1" s="1"/>
  <c r="C223" i="1"/>
  <c r="C224" i="1" s="1"/>
  <c r="C225" i="1" s="1"/>
  <c r="C226" i="1" s="1"/>
  <c r="G225" i="1"/>
  <c r="P225" i="1"/>
  <c r="R225" i="1"/>
  <c r="T225" i="1"/>
  <c r="E226" i="1"/>
  <c r="C181" i="1" l="1"/>
  <c r="C162" i="1"/>
  <c r="C163" i="1" s="1"/>
  <c r="C183" i="1" s="1"/>
  <c r="G226" i="1"/>
  <c r="P226" i="1"/>
  <c r="R226" i="1"/>
  <c r="T226" i="1"/>
  <c r="C227" i="1"/>
  <c r="E227" i="1"/>
  <c r="C164" i="1" l="1"/>
  <c r="C182" i="1"/>
  <c r="C184" i="1"/>
  <c r="C185" i="1" s="1"/>
  <c r="C186" i="1" s="1"/>
  <c r="C187" i="1" s="1"/>
  <c r="C188" i="1" s="1"/>
  <c r="C189" i="1" s="1"/>
  <c r="C190" i="1" s="1"/>
  <c r="C191" i="1" s="1"/>
  <c r="C192" i="1" s="1"/>
  <c r="C193" i="1" s="1"/>
  <c r="C194" i="1" s="1"/>
  <c r="C195" i="1" s="1"/>
  <c r="C196" i="1" s="1"/>
  <c r="C197" i="1" s="1"/>
  <c r="C198" i="1" s="1"/>
  <c r="C199" i="1" s="1"/>
  <c r="C200" i="1" s="1"/>
  <c r="C165" i="1"/>
  <c r="C166" i="1" s="1"/>
  <c r="C167" i="1" s="1"/>
  <c r="C168" i="1" s="1"/>
  <c r="C169" i="1" s="1"/>
  <c r="C170" i="1" s="1"/>
  <c r="C171" i="1" s="1"/>
  <c r="C172" i="1" s="1"/>
  <c r="C173" i="1" s="1"/>
  <c r="C174" i="1" s="1"/>
  <c r="C175" i="1" s="1"/>
  <c r="C176" i="1" s="1"/>
  <c r="C177" i="1" s="1"/>
  <c r="C178" i="1" s="1"/>
  <c r="C179" i="1" s="1"/>
  <c r="C180" i="1" s="1"/>
  <c r="G227" i="1"/>
  <c r="P227" i="1"/>
  <c r="R227" i="1"/>
  <c r="T227" i="1"/>
  <c r="C228" i="1"/>
  <c r="C229" i="1" s="1"/>
  <c r="G228" i="1"/>
  <c r="G229" i="1" s="1"/>
  <c r="G230" i="1" s="1"/>
  <c r="G231" i="1" s="1"/>
  <c r="P228" i="1"/>
  <c r="R228" i="1"/>
  <c r="T228" i="1"/>
  <c r="E229" i="1"/>
  <c r="P229" i="1"/>
  <c r="R229" i="1"/>
  <c r="T229" i="1"/>
  <c r="E230" i="1"/>
  <c r="P230" i="1"/>
  <c r="R230" i="1"/>
  <c r="T230" i="1"/>
  <c r="E231" i="1"/>
  <c r="P231" i="1"/>
  <c r="R231" i="1"/>
  <c r="T231" i="1"/>
  <c r="G232" i="1"/>
  <c r="G233" i="1" s="1"/>
  <c r="G234" i="1" s="1"/>
  <c r="P232" i="1"/>
  <c r="R232" i="1"/>
  <c r="T232" i="1"/>
  <c r="E233" i="1"/>
  <c r="P233" i="1"/>
  <c r="R233" i="1"/>
  <c r="T233" i="1"/>
  <c r="E234" i="1"/>
  <c r="P234" i="1"/>
  <c r="R234" i="1"/>
  <c r="T234" i="1"/>
  <c r="G235" i="1"/>
  <c r="G236" i="1" s="1"/>
  <c r="G237" i="1" s="1"/>
  <c r="G238" i="1" s="1"/>
  <c r="G239" i="1" s="1"/>
  <c r="P235" i="1"/>
  <c r="R235" i="1"/>
  <c r="T235" i="1"/>
  <c r="E236" i="1"/>
  <c r="P236" i="1"/>
  <c r="R236" i="1"/>
  <c r="T236" i="1"/>
  <c r="E237" i="1"/>
  <c r="P237" i="1"/>
  <c r="R237" i="1"/>
  <c r="T237" i="1"/>
  <c r="E238" i="1"/>
  <c r="P238" i="1"/>
  <c r="R238" i="1"/>
  <c r="T238" i="1"/>
  <c r="E239" i="1"/>
  <c r="P239" i="1"/>
  <c r="R239" i="1"/>
  <c r="T239" i="1"/>
  <c r="G240" i="1"/>
  <c r="P240" i="1"/>
  <c r="R240" i="1"/>
  <c r="T240" i="1"/>
  <c r="G242" i="1"/>
  <c r="P242" i="1"/>
  <c r="R242" i="1"/>
  <c r="T242" i="1"/>
  <c r="G243" i="1"/>
  <c r="G244" i="1" s="1"/>
  <c r="G245" i="1" s="1"/>
  <c r="G246" i="1" s="1"/>
  <c r="G247" i="1" s="1"/>
  <c r="P243" i="1"/>
  <c r="R243" i="1"/>
  <c r="T243" i="1"/>
  <c r="E244" i="1"/>
  <c r="P244" i="1"/>
  <c r="R244" i="1"/>
  <c r="T244" i="1"/>
  <c r="E245" i="1"/>
  <c r="P245" i="1"/>
  <c r="R245" i="1"/>
  <c r="T245" i="1"/>
  <c r="E246" i="1"/>
  <c r="P246" i="1"/>
  <c r="R246" i="1"/>
  <c r="T246" i="1"/>
  <c r="E247" i="1"/>
  <c r="P247" i="1"/>
  <c r="R247" i="1"/>
  <c r="T247" i="1"/>
  <c r="G248" i="1"/>
  <c r="P248" i="1"/>
  <c r="R248" i="1"/>
  <c r="T248" i="1"/>
  <c r="G249" i="1"/>
  <c r="P249" i="1"/>
  <c r="R249" i="1"/>
  <c r="T249" i="1"/>
  <c r="G250" i="1"/>
  <c r="P250" i="1"/>
  <c r="R250" i="1"/>
  <c r="T250" i="1"/>
  <c r="G251" i="1"/>
  <c r="P251" i="1"/>
  <c r="R251" i="1"/>
  <c r="T251" i="1"/>
  <c r="G253" i="1"/>
  <c r="P253" i="1"/>
  <c r="R253" i="1"/>
  <c r="T253" i="1"/>
  <c r="E254" i="1"/>
  <c r="C230" i="1" l="1"/>
  <c r="C231" i="1" s="1"/>
  <c r="C232" i="1" s="1"/>
  <c r="C233" i="1" s="1"/>
  <c r="C234" i="1" s="1"/>
  <c r="C235" i="1" s="1"/>
  <c r="C236" i="1" s="1"/>
  <c r="C237" i="1" s="1"/>
  <c r="C238" i="1" s="1"/>
  <c r="C239" i="1" s="1"/>
  <c r="C240" i="1" s="1"/>
  <c r="C241" i="1" s="1"/>
  <c r="G254" i="1"/>
  <c r="P254" i="1"/>
  <c r="R254" i="1"/>
  <c r="T254" i="1"/>
  <c r="G255" i="1"/>
  <c r="P255" i="1"/>
  <c r="R255" i="1"/>
  <c r="T255" i="1"/>
  <c r="E256" i="1"/>
  <c r="G256" i="1" l="1"/>
  <c r="G257" i="1" s="1"/>
  <c r="G258" i="1" s="1"/>
  <c r="G259" i="1" s="1"/>
  <c r="P256" i="1"/>
  <c r="R256" i="1"/>
  <c r="T256" i="1"/>
  <c r="E257" i="1"/>
  <c r="P257" i="1"/>
  <c r="R257" i="1"/>
  <c r="T257" i="1"/>
  <c r="E258" i="1"/>
  <c r="P258" i="1"/>
  <c r="R258" i="1"/>
  <c r="T258" i="1"/>
  <c r="P259" i="1"/>
  <c r="R259" i="1"/>
  <c r="T259" i="1"/>
  <c r="E260" i="1"/>
  <c r="C242" i="1" l="1"/>
  <c r="C243" i="1" s="1"/>
  <c r="C244" i="1" s="1"/>
  <c r="C245" i="1" s="1"/>
  <c r="C246" i="1" s="1"/>
  <c r="C247" i="1" s="1"/>
  <c r="C248" i="1" s="1"/>
  <c r="C249" i="1" s="1"/>
  <c r="C250" i="1" s="1"/>
  <c r="C251" i="1" s="1"/>
  <c r="C252" i="1" s="1"/>
  <c r="G260" i="1"/>
  <c r="P260" i="1"/>
  <c r="R260" i="1"/>
  <c r="T260" i="1"/>
  <c r="G261" i="1"/>
  <c r="P261" i="1"/>
  <c r="R261" i="1"/>
  <c r="T261" i="1"/>
  <c r="G262" i="1"/>
  <c r="G263" i="1" s="1"/>
  <c r="G264" i="1" s="1"/>
  <c r="G265" i="1" s="1"/>
  <c r="G266" i="1" s="1"/>
  <c r="G267" i="1" s="1"/>
  <c r="P262" i="1"/>
  <c r="R262" i="1"/>
  <c r="T262" i="1"/>
  <c r="E263" i="1"/>
  <c r="P263" i="1"/>
  <c r="R263" i="1"/>
  <c r="T263" i="1"/>
  <c r="E264" i="1"/>
  <c r="P264" i="1"/>
  <c r="R264" i="1"/>
  <c r="T264" i="1"/>
  <c r="E265" i="1"/>
  <c r="P265" i="1"/>
  <c r="R265" i="1"/>
  <c r="T265" i="1"/>
  <c r="E266" i="1"/>
  <c r="P266" i="1"/>
  <c r="R266" i="1"/>
  <c r="T266" i="1"/>
  <c r="E267" i="1"/>
  <c r="P267" i="1"/>
  <c r="R267" i="1"/>
  <c r="T267" i="1"/>
  <c r="G268" i="1"/>
  <c r="P268" i="1"/>
  <c r="R268" i="1"/>
  <c r="T268" i="1"/>
  <c r="G269" i="1"/>
  <c r="P269" i="1"/>
  <c r="R269" i="1"/>
  <c r="T269" i="1"/>
  <c r="G270" i="1"/>
  <c r="G271" i="1" s="1"/>
  <c r="G272" i="1" s="1"/>
  <c r="G273" i="1" s="1"/>
  <c r="G274" i="1" s="1"/>
  <c r="G275" i="1" s="1"/>
  <c r="P270" i="1"/>
  <c r="R270" i="1"/>
  <c r="T270" i="1"/>
  <c r="E271" i="1"/>
  <c r="P271" i="1"/>
  <c r="R271" i="1"/>
  <c r="T271" i="1"/>
  <c r="E272" i="1"/>
  <c r="P272" i="1"/>
  <c r="R272" i="1"/>
  <c r="T272" i="1"/>
  <c r="E273" i="1"/>
  <c r="P273" i="1"/>
  <c r="R273" i="1"/>
  <c r="T273" i="1"/>
  <c r="E274" i="1"/>
  <c r="P274" i="1"/>
  <c r="R274" i="1"/>
  <c r="T274" i="1"/>
  <c r="E275" i="1"/>
  <c r="P275" i="1"/>
  <c r="R275" i="1"/>
  <c r="T275" i="1"/>
  <c r="G276" i="1"/>
  <c r="P276" i="1"/>
  <c r="R276" i="1"/>
  <c r="T276" i="1"/>
  <c r="G278" i="1"/>
  <c r="P278" i="1"/>
  <c r="R278" i="1"/>
  <c r="T278" i="1"/>
  <c r="G279" i="1"/>
  <c r="P279" i="1"/>
  <c r="R279" i="1"/>
  <c r="T279" i="1"/>
  <c r="G280" i="1"/>
  <c r="P280" i="1"/>
  <c r="R280" i="1"/>
  <c r="T280" i="1"/>
  <c r="G281" i="1"/>
  <c r="P281" i="1"/>
  <c r="R281" i="1"/>
  <c r="T281" i="1"/>
  <c r="G282" i="1"/>
  <c r="P282" i="1"/>
  <c r="R282" i="1"/>
  <c r="T282" i="1"/>
  <c r="G283" i="1"/>
  <c r="P283" i="1"/>
  <c r="R283" i="1"/>
  <c r="T283" i="1"/>
  <c r="G284" i="1"/>
  <c r="P284" i="1"/>
  <c r="R284" i="1"/>
  <c r="T284" i="1"/>
  <c r="G286" i="1"/>
  <c r="G287" i="1" s="1"/>
  <c r="G288" i="1" s="1"/>
  <c r="G289" i="1" s="1"/>
  <c r="G290" i="1" s="1"/>
  <c r="P286" i="1"/>
  <c r="R286" i="1"/>
  <c r="T286" i="1"/>
  <c r="E287" i="1"/>
  <c r="P287" i="1"/>
  <c r="R287" i="1"/>
  <c r="T287" i="1"/>
  <c r="E288" i="1"/>
  <c r="P288" i="1"/>
  <c r="R288" i="1"/>
  <c r="T288" i="1"/>
  <c r="E289" i="1"/>
  <c r="P289" i="1"/>
  <c r="R289" i="1"/>
  <c r="T289" i="1"/>
  <c r="E290" i="1"/>
  <c r="P290" i="1"/>
  <c r="R290" i="1"/>
  <c r="T290" i="1"/>
  <c r="G291" i="1"/>
  <c r="G292" i="1" s="1"/>
  <c r="G293" i="1" s="1"/>
  <c r="P291" i="1"/>
  <c r="R291" i="1"/>
  <c r="T291" i="1"/>
  <c r="E292" i="1"/>
  <c r="P292" i="1"/>
  <c r="R292" i="1"/>
  <c r="T292" i="1"/>
  <c r="E293" i="1"/>
  <c r="P293" i="1"/>
  <c r="R293" i="1"/>
  <c r="T293" i="1"/>
  <c r="G294" i="1"/>
  <c r="P294" i="1"/>
  <c r="R294" i="1"/>
  <c r="T294" i="1"/>
  <c r="G296" i="1"/>
  <c r="P296" i="1"/>
  <c r="R296" i="1"/>
  <c r="T296" i="1"/>
  <c r="G297" i="1"/>
  <c r="G298" i="1" s="1"/>
  <c r="G299" i="1" s="1"/>
  <c r="P297" i="1"/>
  <c r="R297" i="1"/>
  <c r="T297" i="1"/>
  <c r="E298" i="1"/>
  <c r="P298" i="1"/>
  <c r="R298" i="1"/>
  <c r="T298" i="1"/>
  <c r="E299" i="1"/>
  <c r="P299" i="1"/>
  <c r="R299" i="1"/>
  <c r="T299" i="1"/>
  <c r="G300" i="1"/>
  <c r="P300" i="1"/>
  <c r="R300" i="1"/>
  <c r="T300" i="1"/>
  <c r="G301" i="1"/>
  <c r="P301" i="1"/>
  <c r="R301" i="1"/>
  <c r="T301" i="1"/>
  <c r="G303" i="1"/>
  <c r="P303" i="1"/>
  <c r="R303" i="1"/>
  <c r="T303" i="1"/>
  <c r="G304" i="1"/>
  <c r="P304" i="1"/>
  <c r="R304" i="1"/>
  <c r="T304" i="1"/>
  <c r="G305" i="1"/>
  <c r="P305" i="1"/>
  <c r="R305" i="1"/>
  <c r="T305" i="1"/>
  <c r="G306" i="1"/>
  <c r="P306" i="1"/>
  <c r="R306" i="1"/>
  <c r="T306" i="1"/>
  <c r="G308" i="1"/>
  <c r="P308" i="1"/>
  <c r="R308" i="1"/>
  <c r="T308" i="1"/>
  <c r="G309" i="1"/>
  <c r="P309" i="1"/>
  <c r="R309" i="1"/>
  <c r="T309" i="1"/>
  <c r="G310" i="1"/>
  <c r="P310" i="1"/>
  <c r="R310" i="1"/>
  <c r="T310" i="1"/>
  <c r="E312" i="1"/>
  <c r="G312" i="1"/>
  <c r="P312" i="1"/>
  <c r="R312" i="1"/>
  <c r="T312" i="1"/>
  <c r="G313" i="1"/>
  <c r="P313" i="1"/>
  <c r="R313" i="1"/>
  <c r="T313" i="1"/>
  <c r="G314" i="1"/>
  <c r="P314" i="1"/>
  <c r="R314" i="1"/>
  <c r="T314" i="1"/>
  <c r="G316" i="1"/>
  <c r="P316" i="1"/>
  <c r="R316" i="1"/>
  <c r="T316" i="1"/>
  <c r="G317" i="1"/>
  <c r="P317" i="1"/>
  <c r="R317" i="1"/>
  <c r="T317" i="1"/>
  <c r="G318" i="1"/>
  <c r="P318" i="1"/>
  <c r="R318" i="1"/>
  <c r="T318" i="1"/>
  <c r="G319" i="1"/>
  <c r="P319" i="1"/>
  <c r="R319" i="1"/>
  <c r="T319" i="1"/>
  <c r="G320" i="1"/>
  <c r="P320" i="1"/>
  <c r="R320" i="1"/>
  <c r="T320" i="1"/>
  <c r="E321" i="1"/>
  <c r="G321" i="1"/>
  <c r="P321" i="1"/>
  <c r="R321" i="1"/>
  <c r="T321" i="1"/>
  <c r="E322" i="1"/>
  <c r="G322" i="1"/>
  <c r="P322" i="1"/>
  <c r="R322" i="1"/>
  <c r="T322" i="1"/>
  <c r="E323" i="1"/>
  <c r="G323" i="1"/>
  <c r="P323" i="1"/>
  <c r="R323" i="1"/>
  <c r="T323" i="1"/>
  <c r="E324" i="1"/>
  <c r="G324" i="1"/>
  <c r="P324" i="1"/>
  <c r="R324" i="1"/>
  <c r="T324" i="1"/>
  <c r="E325" i="1"/>
  <c r="G325" i="1"/>
  <c r="P325" i="1"/>
  <c r="R325" i="1"/>
  <c r="T325" i="1"/>
  <c r="E326" i="1"/>
  <c r="G326" i="1"/>
  <c r="P326" i="1"/>
  <c r="R326" i="1"/>
  <c r="T326" i="1"/>
  <c r="E327" i="1"/>
  <c r="G327" i="1"/>
  <c r="P327" i="1"/>
  <c r="R327" i="1"/>
  <c r="T327" i="1"/>
  <c r="E328" i="1"/>
  <c r="G328" i="1"/>
  <c r="P328" i="1"/>
  <c r="R328" i="1"/>
  <c r="T328" i="1"/>
  <c r="E329" i="1"/>
  <c r="G329" i="1"/>
  <c r="P329" i="1"/>
  <c r="R329" i="1"/>
  <c r="T329" i="1"/>
  <c r="R330" i="1"/>
  <c r="P331" i="1"/>
  <c r="R331" i="1"/>
  <c r="P332" i="1"/>
  <c r="R332" i="1"/>
  <c r="P333" i="1"/>
  <c r="R333" i="1"/>
  <c r="P334" i="1"/>
  <c r="R334" i="1"/>
  <c r="P335" i="1"/>
  <c r="R335" i="1"/>
  <c r="P336" i="1"/>
  <c r="R336" i="1"/>
  <c r="C253" i="1" l="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36" i="1"/>
  <c r="FL336" i="1"/>
  <c r="FK336" i="1"/>
  <c r="FJ336" i="1"/>
  <c r="FI336" i="1"/>
  <c r="FH336" i="1"/>
  <c r="FG336" i="1"/>
  <c r="FF336" i="1"/>
  <c r="FE336" i="1"/>
  <c r="FD336" i="1"/>
  <c r="FC336" i="1"/>
  <c r="FB336" i="1"/>
  <c r="FA336" i="1"/>
  <c r="EZ336" i="1"/>
  <c r="EY336" i="1"/>
  <c r="EX336" i="1"/>
  <c r="EW336" i="1"/>
  <c r="EV336" i="1"/>
  <c r="EU336" i="1"/>
  <c r="ET336" i="1"/>
  <c r="ES336" i="1"/>
  <c r="ER336" i="1"/>
  <c r="EQ336" i="1"/>
  <c r="EP336" i="1"/>
  <c r="EO336" i="1"/>
  <c r="EN336" i="1"/>
  <c r="EM336" i="1"/>
  <c r="EL336" i="1"/>
  <c r="EK336" i="1"/>
  <c r="EJ336" i="1"/>
  <c r="EI336" i="1"/>
  <c r="EH336" i="1"/>
  <c r="EG336" i="1"/>
  <c r="EF336" i="1"/>
  <c r="EE336" i="1"/>
  <c r="ED336" i="1"/>
  <c r="EC336" i="1"/>
  <c r="EB336" i="1"/>
  <c r="EA336" i="1"/>
  <c r="DZ336" i="1"/>
  <c r="DY336" i="1"/>
  <c r="DX336" i="1"/>
  <c r="DW336" i="1"/>
  <c r="DV336" i="1"/>
  <c r="DU336" i="1"/>
  <c r="DT336" i="1"/>
  <c r="DS336" i="1"/>
  <c r="DR336" i="1"/>
  <c r="DQ336" i="1"/>
  <c r="DP336" i="1"/>
  <c r="DO336" i="1"/>
  <c r="DN336" i="1"/>
  <c r="DM336" i="1"/>
  <c r="DL336" i="1"/>
  <c r="DK336" i="1"/>
  <c r="DJ336" i="1"/>
  <c r="DI336" i="1"/>
  <c r="DH336" i="1"/>
  <c r="DG336" i="1"/>
  <c r="DF336" i="1"/>
  <c r="DE336" i="1"/>
  <c r="DD336" i="1"/>
  <c r="DC336" i="1"/>
  <c r="DB336" i="1"/>
  <c r="DA336" i="1"/>
  <c r="CZ336" i="1"/>
  <c r="CY336" i="1"/>
  <c r="CX336" i="1"/>
  <c r="CW336" i="1"/>
  <c r="CV336" i="1"/>
  <c r="CU336" i="1"/>
  <c r="CT336" i="1"/>
  <c r="CS336" i="1"/>
  <c r="CR336" i="1"/>
  <c r="CQ336" i="1"/>
  <c r="CP336" i="1"/>
  <c r="CO336" i="1"/>
  <c r="CN336" i="1"/>
  <c r="CM336" i="1"/>
  <c r="CL336" i="1"/>
  <c r="CK336" i="1"/>
  <c r="CJ336" i="1"/>
  <c r="CI336" i="1"/>
  <c r="CH336" i="1"/>
  <c r="CG336" i="1"/>
  <c r="CF336" i="1"/>
  <c r="CE336" i="1"/>
  <c r="CD336" i="1"/>
  <c r="CC336" i="1"/>
  <c r="CB336" i="1"/>
  <c r="CA336" i="1"/>
  <c r="BZ336" i="1"/>
  <c r="BY336" i="1"/>
  <c r="BX336" i="1"/>
  <c r="BW336" i="1"/>
  <c r="BV336" i="1"/>
  <c r="BU336" i="1"/>
  <c r="BT336" i="1"/>
  <c r="BS336" i="1"/>
  <c r="BR336" i="1"/>
  <c r="BQ336" i="1"/>
  <c r="BP336" i="1"/>
  <c r="BO336" i="1"/>
  <c r="BN336" i="1"/>
  <c r="BM336" i="1"/>
  <c r="BL336" i="1"/>
  <c r="BK336" i="1"/>
  <c r="BJ336" i="1"/>
  <c r="BI336" i="1"/>
  <c r="BH336" i="1"/>
  <c r="BG336" i="1"/>
  <c r="BF336" i="1"/>
  <c r="BE336" i="1"/>
  <c r="BD336" i="1"/>
  <c r="BC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X336" i="1"/>
  <c r="W336" i="1"/>
  <c r="V336" i="1"/>
  <c r="FM335" i="1"/>
  <c r="FL335" i="1"/>
  <c r="FK335" i="1"/>
  <c r="FJ335" i="1"/>
  <c r="FI335" i="1"/>
  <c r="FH335" i="1"/>
  <c r="FG335" i="1"/>
  <c r="FF335" i="1"/>
  <c r="FE335" i="1"/>
  <c r="FD335" i="1"/>
  <c r="FC335" i="1"/>
  <c r="FB335" i="1"/>
  <c r="FA335" i="1"/>
  <c r="EZ335" i="1"/>
  <c r="EY335" i="1"/>
  <c r="EX335" i="1"/>
  <c r="EW335" i="1"/>
  <c r="EV335" i="1"/>
  <c r="EU335" i="1"/>
  <c r="ET335" i="1"/>
  <c r="ES335" i="1"/>
  <c r="ER335" i="1"/>
  <c r="EQ335" i="1"/>
  <c r="EP335" i="1"/>
  <c r="EO335" i="1"/>
  <c r="EN335" i="1"/>
  <c r="EM335" i="1"/>
  <c r="EL335" i="1"/>
  <c r="EK335" i="1"/>
  <c r="EJ335" i="1"/>
  <c r="EI335" i="1"/>
  <c r="EH335" i="1"/>
  <c r="EG335" i="1"/>
  <c r="EF335" i="1"/>
  <c r="EE335" i="1"/>
  <c r="ED335" i="1"/>
  <c r="EC335" i="1"/>
  <c r="EB335" i="1"/>
  <c r="EA335" i="1"/>
  <c r="DZ335" i="1"/>
  <c r="DY335" i="1"/>
  <c r="DX335" i="1"/>
  <c r="DW335" i="1"/>
  <c r="DV335" i="1"/>
  <c r="DU335" i="1"/>
  <c r="DT335" i="1"/>
  <c r="DS335" i="1"/>
  <c r="DR335" i="1"/>
  <c r="DQ335" i="1"/>
  <c r="DP335" i="1"/>
  <c r="DO335" i="1"/>
  <c r="DN335" i="1"/>
  <c r="DM335" i="1"/>
  <c r="DL335" i="1"/>
  <c r="DK335" i="1"/>
  <c r="DJ335" i="1"/>
  <c r="DI335" i="1"/>
  <c r="DH335" i="1"/>
  <c r="DG335" i="1"/>
  <c r="DF335" i="1"/>
  <c r="DE335" i="1"/>
  <c r="DD335" i="1"/>
  <c r="DC335" i="1"/>
  <c r="DB335" i="1"/>
  <c r="DA335" i="1"/>
  <c r="CZ335" i="1"/>
  <c r="CY335" i="1"/>
  <c r="CX335" i="1"/>
  <c r="CW335" i="1"/>
  <c r="CV335" i="1"/>
  <c r="CU335" i="1"/>
  <c r="CT335" i="1"/>
  <c r="CS335" i="1"/>
  <c r="CR335" i="1"/>
  <c r="CQ335" i="1"/>
  <c r="CP335" i="1"/>
  <c r="CO335" i="1"/>
  <c r="CN335" i="1"/>
  <c r="CM335" i="1"/>
  <c r="CL335" i="1"/>
  <c r="CK335" i="1"/>
  <c r="CJ335" i="1"/>
  <c r="CI335" i="1"/>
  <c r="CH335" i="1"/>
  <c r="CG335" i="1"/>
  <c r="CF335" i="1"/>
  <c r="CE335" i="1"/>
  <c r="CD335" i="1"/>
  <c r="CC335" i="1"/>
  <c r="CB335" i="1"/>
  <c r="CA335" i="1"/>
  <c r="BZ335" i="1"/>
  <c r="BY335" i="1"/>
  <c r="BX335" i="1"/>
  <c r="BW335" i="1"/>
  <c r="BV335" i="1"/>
  <c r="BU335" i="1"/>
  <c r="BT335" i="1"/>
  <c r="BS335" i="1"/>
  <c r="BR335" i="1"/>
  <c r="BQ335" i="1"/>
  <c r="BP335" i="1"/>
  <c r="BO335" i="1"/>
  <c r="BN335" i="1"/>
  <c r="BM335" i="1"/>
  <c r="BL335" i="1"/>
  <c r="BK335" i="1"/>
  <c r="BJ335" i="1"/>
  <c r="BI335" i="1"/>
  <c r="BH335" i="1"/>
  <c r="BG335" i="1"/>
  <c r="BF335" i="1"/>
  <c r="BE335" i="1"/>
  <c r="BD335" i="1"/>
  <c r="BC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AA335" i="1"/>
  <c r="Z335" i="1"/>
  <c r="Y335" i="1"/>
  <c r="X335" i="1"/>
  <c r="W335" i="1"/>
  <c r="V335" i="1"/>
  <c r="FM334" i="1"/>
  <c r="FL334" i="1"/>
  <c r="FK334" i="1"/>
  <c r="FJ334" i="1"/>
  <c r="FI334" i="1"/>
  <c r="FH334" i="1"/>
  <c r="FG334" i="1"/>
  <c r="FF334" i="1"/>
  <c r="FE334" i="1"/>
  <c r="FD334" i="1"/>
  <c r="FC334" i="1"/>
  <c r="FB334" i="1"/>
  <c r="FA334" i="1"/>
  <c r="EZ334" i="1"/>
  <c r="EY334" i="1"/>
  <c r="EX334" i="1"/>
  <c r="EW334" i="1"/>
  <c r="EV334" i="1"/>
  <c r="EU334" i="1"/>
  <c r="ET334" i="1"/>
  <c r="ES334" i="1"/>
  <c r="ER334" i="1"/>
  <c r="EQ334" i="1"/>
  <c r="EP334" i="1"/>
  <c r="EO334" i="1"/>
  <c r="EN334" i="1"/>
  <c r="EM334" i="1"/>
  <c r="EL334" i="1"/>
  <c r="EK334" i="1"/>
  <c r="EJ334" i="1"/>
  <c r="EI334" i="1"/>
  <c r="EH334" i="1"/>
  <c r="EG334" i="1"/>
  <c r="EF334" i="1"/>
  <c r="EE334" i="1"/>
  <c r="ED334" i="1"/>
  <c r="EC334" i="1"/>
  <c r="EB334" i="1"/>
  <c r="EA334" i="1"/>
  <c r="DZ334" i="1"/>
  <c r="DY334" i="1"/>
  <c r="DX334" i="1"/>
  <c r="DW334" i="1"/>
  <c r="DV334" i="1"/>
  <c r="DU334" i="1"/>
  <c r="DT334" i="1"/>
  <c r="DS334" i="1"/>
  <c r="DR334" i="1"/>
  <c r="DQ334" i="1"/>
  <c r="DP334" i="1"/>
  <c r="DO334" i="1"/>
  <c r="DN334" i="1"/>
  <c r="DM334" i="1"/>
  <c r="DL334" i="1"/>
  <c r="DK334" i="1"/>
  <c r="DJ334" i="1"/>
  <c r="DI334" i="1"/>
  <c r="DH334" i="1"/>
  <c r="DG334" i="1"/>
  <c r="DF334" i="1"/>
  <c r="DE334" i="1"/>
  <c r="DD334" i="1"/>
  <c r="DC334" i="1"/>
  <c r="DB334" i="1"/>
  <c r="DA334" i="1"/>
  <c r="CZ334" i="1"/>
  <c r="CY334" i="1"/>
  <c r="CX334" i="1"/>
  <c r="CW334" i="1"/>
  <c r="CV334" i="1"/>
  <c r="CU334" i="1"/>
  <c r="CT334" i="1"/>
  <c r="CS334" i="1"/>
  <c r="CR334" i="1"/>
  <c r="CQ334" i="1"/>
  <c r="CP334" i="1"/>
  <c r="CO334" i="1"/>
  <c r="CN334" i="1"/>
  <c r="CM334" i="1"/>
  <c r="CL334" i="1"/>
  <c r="CK334" i="1"/>
  <c r="CJ334" i="1"/>
  <c r="CI334" i="1"/>
  <c r="CH334" i="1"/>
  <c r="CG334" i="1"/>
  <c r="CF334" i="1"/>
  <c r="CE334" i="1"/>
  <c r="CD334" i="1"/>
  <c r="CC334" i="1"/>
  <c r="CB334" i="1"/>
  <c r="CA334" i="1"/>
  <c r="BZ334" i="1"/>
  <c r="BY334" i="1"/>
  <c r="BX334" i="1"/>
  <c r="BW334" i="1"/>
  <c r="BV334" i="1"/>
  <c r="BU334" i="1"/>
  <c r="BT334" i="1"/>
  <c r="BS334" i="1"/>
  <c r="BR334" i="1"/>
  <c r="BQ334" i="1"/>
  <c r="BP334" i="1"/>
  <c r="BO334" i="1"/>
  <c r="BN334" i="1"/>
  <c r="BM334" i="1"/>
  <c r="BL334" i="1"/>
  <c r="BK334" i="1"/>
  <c r="BJ334" i="1"/>
  <c r="BI334" i="1"/>
  <c r="BH334" i="1"/>
  <c r="BG334" i="1"/>
  <c r="BF334" i="1"/>
  <c r="BE334" i="1"/>
  <c r="BD334" i="1"/>
  <c r="BC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X334" i="1"/>
  <c r="W334" i="1"/>
  <c r="V334" i="1"/>
  <c r="FM333" i="1"/>
  <c r="FL333" i="1"/>
  <c r="FK333" i="1"/>
  <c r="FJ333" i="1"/>
  <c r="FI333" i="1"/>
  <c r="FH333" i="1"/>
  <c r="FG333" i="1"/>
  <c r="FF333" i="1"/>
  <c r="FE333" i="1"/>
  <c r="FD333" i="1"/>
  <c r="FC333" i="1"/>
  <c r="FB333" i="1"/>
  <c r="FA333" i="1"/>
  <c r="EZ333" i="1"/>
  <c r="EY333" i="1"/>
  <c r="EX333" i="1"/>
  <c r="EW333" i="1"/>
  <c r="EV333" i="1"/>
  <c r="EU333" i="1"/>
  <c r="ET333" i="1"/>
  <c r="ES333" i="1"/>
  <c r="ER333" i="1"/>
  <c r="EQ333" i="1"/>
  <c r="EP333" i="1"/>
  <c r="EO333" i="1"/>
  <c r="EN333" i="1"/>
  <c r="EM333" i="1"/>
  <c r="EL333" i="1"/>
  <c r="EK333" i="1"/>
  <c r="EJ333" i="1"/>
  <c r="EI333" i="1"/>
  <c r="EH333" i="1"/>
  <c r="EG333" i="1"/>
  <c r="EF333" i="1"/>
  <c r="EE333" i="1"/>
  <c r="ED333" i="1"/>
  <c r="EC333" i="1"/>
  <c r="EB333" i="1"/>
  <c r="EA333" i="1"/>
  <c r="DZ333" i="1"/>
  <c r="DY333" i="1"/>
  <c r="DX333" i="1"/>
  <c r="DW333" i="1"/>
  <c r="DV333" i="1"/>
  <c r="DU333" i="1"/>
  <c r="DT333" i="1"/>
  <c r="DS333" i="1"/>
  <c r="DR333" i="1"/>
  <c r="DQ333" i="1"/>
  <c r="DP333" i="1"/>
  <c r="DO333" i="1"/>
  <c r="DN333" i="1"/>
  <c r="DM333" i="1"/>
  <c r="DL333" i="1"/>
  <c r="DK333" i="1"/>
  <c r="DJ333" i="1"/>
  <c r="DI333" i="1"/>
  <c r="DH333" i="1"/>
  <c r="DG333" i="1"/>
  <c r="DF333" i="1"/>
  <c r="DE333" i="1"/>
  <c r="DD333" i="1"/>
  <c r="DC333" i="1"/>
  <c r="DB333" i="1"/>
  <c r="DA333" i="1"/>
  <c r="CZ333" i="1"/>
  <c r="CY333" i="1"/>
  <c r="CX333" i="1"/>
  <c r="CW333" i="1"/>
  <c r="CV333" i="1"/>
  <c r="CU333" i="1"/>
  <c r="CT333" i="1"/>
  <c r="CS333" i="1"/>
  <c r="CR333" i="1"/>
  <c r="CQ333" i="1"/>
  <c r="CP333" i="1"/>
  <c r="CO333" i="1"/>
  <c r="CN333" i="1"/>
  <c r="CM333" i="1"/>
  <c r="CL333" i="1"/>
  <c r="CK333" i="1"/>
  <c r="CJ333" i="1"/>
  <c r="CI333" i="1"/>
  <c r="CH333" i="1"/>
  <c r="CG333" i="1"/>
  <c r="CF333" i="1"/>
  <c r="CE333" i="1"/>
  <c r="CD333" i="1"/>
  <c r="CC333" i="1"/>
  <c r="CB333" i="1"/>
  <c r="CA333" i="1"/>
  <c r="BZ333" i="1"/>
  <c r="BY333" i="1"/>
  <c r="BX333" i="1"/>
  <c r="BW333" i="1"/>
  <c r="BV333" i="1"/>
  <c r="BU333" i="1"/>
  <c r="BT333" i="1"/>
  <c r="BS333" i="1"/>
  <c r="BR333" i="1"/>
  <c r="BQ333" i="1"/>
  <c r="BP333" i="1"/>
  <c r="BO333" i="1"/>
  <c r="BN333" i="1"/>
  <c r="BM333" i="1"/>
  <c r="BL333" i="1"/>
  <c r="BK333" i="1"/>
  <c r="BJ333" i="1"/>
  <c r="BI333" i="1"/>
  <c r="BH333" i="1"/>
  <c r="BG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FM332" i="1"/>
  <c r="FL332" i="1"/>
  <c r="FK332" i="1"/>
  <c r="FJ332" i="1"/>
  <c r="FI332" i="1"/>
  <c r="FH332" i="1"/>
  <c r="FG332" i="1"/>
  <c r="FF332" i="1"/>
  <c r="FE332" i="1"/>
  <c r="FD332" i="1"/>
  <c r="FC332" i="1"/>
  <c r="FB332" i="1"/>
  <c r="FA332" i="1"/>
  <c r="EZ332" i="1"/>
  <c r="EY332" i="1"/>
  <c r="EX332" i="1"/>
  <c r="EW332" i="1"/>
  <c r="EV332" i="1"/>
  <c r="EU332" i="1"/>
  <c r="ET332" i="1"/>
  <c r="ES332" i="1"/>
  <c r="ER332" i="1"/>
  <c r="EQ332" i="1"/>
  <c r="EP332" i="1"/>
  <c r="EO332" i="1"/>
  <c r="EN332" i="1"/>
  <c r="EM332" i="1"/>
  <c r="EL332" i="1"/>
  <c r="EK332" i="1"/>
  <c r="EJ332" i="1"/>
  <c r="EI332" i="1"/>
  <c r="EH332" i="1"/>
  <c r="EG332" i="1"/>
  <c r="EF332" i="1"/>
  <c r="EE332" i="1"/>
  <c r="ED332" i="1"/>
  <c r="EC332" i="1"/>
  <c r="EB332" i="1"/>
  <c r="EA332" i="1"/>
  <c r="DZ332" i="1"/>
  <c r="DY332" i="1"/>
  <c r="DX332" i="1"/>
  <c r="DW332" i="1"/>
  <c r="DV332" i="1"/>
  <c r="DU332" i="1"/>
  <c r="DT332" i="1"/>
  <c r="DS332" i="1"/>
  <c r="DR332" i="1"/>
  <c r="DQ332" i="1"/>
  <c r="DP332" i="1"/>
  <c r="DO332" i="1"/>
  <c r="DN332" i="1"/>
  <c r="DM332" i="1"/>
  <c r="DL332" i="1"/>
  <c r="DK332" i="1"/>
  <c r="DJ332" i="1"/>
  <c r="DI332" i="1"/>
  <c r="DH332" i="1"/>
  <c r="DG332" i="1"/>
  <c r="DF332" i="1"/>
  <c r="DE332" i="1"/>
  <c r="DD332" i="1"/>
  <c r="DC332" i="1"/>
  <c r="DB332" i="1"/>
  <c r="DA332" i="1"/>
  <c r="CZ332" i="1"/>
  <c r="CY332" i="1"/>
  <c r="CX332" i="1"/>
  <c r="CW332" i="1"/>
  <c r="CV332" i="1"/>
  <c r="CU332" i="1"/>
  <c r="CT332" i="1"/>
  <c r="CS332" i="1"/>
  <c r="CR332" i="1"/>
  <c r="CQ332" i="1"/>
  <c r="CP332" i="1"/>
  <c r="CO332" i="1"/>
  <c r="CN332" i="1"/>
  <c r="CM332" i="1"/>
  <c r="CL332" i="1"/>
  <c r="CK332" i="1"/>
  <c r="CJ332" i="1"/>
  <c r="CI332" i="1"/>
  <c r="CH332" i="1"/>
  <c r="CG332" i="1"/>
  <c r="CF332" i="1"/>
  <c r="CE332" i="1"/>
  <c r="CD332" i="1"/>
  <c r="CC332" i="1"/>
  <c r="CB332" i="1"/>
  <c r="CA332" i="1"/>
  <c r="BZ332" i="1"/>
  <c r="BY332" i="1"/>
  <c r="BX332" i="1"/>
  <c r="BW332" i="1"/>
  <c r="BV332" i="1"/>
  <c r="BU332" i="1"/>
  <c r="BT332" i="1"/>
  <c r="BS332" i="1"/>
  <c r="BR332" i="1"/>
  <c r="BQ332" i="1"/>
  <c r="BP332" i="1"/>
  <c r="BO332" i="1"/>
  <c r="BN332" i="1"/>
  <c r="BM332" i="1"/>
  <c r="BL332" i="1"/>
  <c r="BK332" i="1"/>
  <c r="BJ332" i="1"/>
  <c r="BI332" i="1"/>
  <c r="BH332" i="1"/>
  <c r="BG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FM331" i="1"/>
  <c r="FL331" i="1"/>
  <c r="FK331" i="1"/>
  <c r="FJ331" i="1"/>
  <c r="FI331" i="1"/>
  <c r="FH331" i="1"/>
  <c r="FG331" i="1"/>
  <c r="FF331" i="1"/>
  <c r="FE331" i="1"/>
  <c r="FD331" i="1"/>
  <c r="FC331" i="1"/>
  <c r="FB331" i="1"/>
  <c r="FA331" i="1"/>
  <c r="EZ331" i="1"/>
  <c r="EY331" i="1"/>
  <c r="EX331" i="1"/>
  <c r="EW331" i="1"/>
  <c r="EV331" i="1"/>
  <c r="EU331" i="1"/>
  <c r="ET331" i="1"/>
  <c r="ES331" i="1"/>
  <c r="ER331" i="1"/>
  <c r="EQ331" i="1"/>
  <c r="EP331" i="1"/>
  <c r="EO331" i="1"/>
  <c r="EN331" i="1"/>
  <c r="EM331" i="1"/>
  <c r="EL331" i="1"/>
  <c r="EK331" i="1"/>
  <c r="EJ331" i="1"/>
  <c r="EI331" i="1"/>
  <c r="EH331" i="1"/>
  <c r="EG331" i="1"/>
  <c r="EF331" i="1"/>
  <c r="EE331" i="1"/>
  <c r="ED331" i="1"/>
  <c r="EC331" i="1"/>
  <c r="EB331" i="1"/>
  <c r="EA331" i="1"/>
  <c r="DZ331" i="1"/>
  <c r="DY331" i="1"/>
  <c r="DX331" i="1"/>
  <c r="DW331" i="1"/>
  <c r="DV331" i="1"/>
  <c r="DU331" i="1"/>
  <c r="DT331" i="1"/>
  <c r="DS331" i="1"/>
  <c r="DR331" i="1"/>
  <c r="DQ331" i="1"/>
  <c r="DP331" i="1"/>
  <c r="DO331" i="1"/>
  <c r="DN331" i="1"/>
  <c r="DM331" i="1"/>
  <c r="DL331" i="1"/>
  <c r="DK331" i="1"/>
  <c r="DJ331" i="1"/>
  <c r="DI331" i="1"/>
  <c r="DH331" i="1"/>
  <c r="DG331" i="1"/>
  <c r="DF331" i="1"/>
  <c r="DE331" i="1"/>
  <c r="DD331" i="1"/>
  <c r="DC331" i="1"/>
  <c r="DB331" i="1"/>
  <c r="DA331" i="1"/>
  <c r="CZ331" i="1"/>
  <c r="CY331" i="1"/>
  <c r="CX331" i="1"/>
  <c r="CW331" i="1"/>
  <c r="CV331" i="1"/>
  <c r="CU331" i="1"/>
  <c r="CT331" i="1"/>
  <c r="CS331" i="1"/>
  <c r="CR331" i="1"/>
  <c r="CQ331" i="1"/>
  <c r="CP331" i="1"/>
  <c r="CO331" i="1"/>
  <c r="CN331" i="1"/>
  <c r="CM331" i="1"/>
  <c r="CL331" i="1"/>
  <c r="CK331" i="1"/>
  <c r="CJ331" i="1"/>
  <c r="CI331" i="1"/>
  <c r="CH331" i="1"/>
  <c r="CG331" i="1"/>
  <c r="CF331" i="1"/>
  <c r="CE331" i="1"/>
  <c r="CD331" i="1"/>
  <c r="CC331" i="1"/>
  <c r="CB331" i="1"/>
  <c r="CA331" i="1"/>
  <c r="BZ331" i="1"/>
  <c r="BY331" i="1"/>
  <c r="BX331" i="1"/>
  <c r="BW331" i="1"/>
  <c r="BV331" i="1"/>
  <c r="BU331" i="1"/>
  <c r="BT331" i="1"/>
  <c r="BS331" i="1"/>
  <c r="BR331" i="1"/>
  <c r="BQ331" i="1"/>
  <c r="BP331" i="1"/>
  <c r="BO331" i="1"/>
  <c r="BN331" i="1"/>
  <c r="BM331" i="1"/>
  <c r="BL331" i="1"/>
  <c r="BK331" i="1"/>
  <c r="BJ331" i="1"/>
  <c r="BI331" i="1"/>
  <c r="BH331" i="1"/>
  <c r="BG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B136" i="1"/>
  <c r="B137" i="1" s="1"/>
  <c r="B138" i="1" s="1"/>
  <c r="B139" i="1" s="1"/>
  <c r="B140" i="1" s="1"/>
  <c r="B141" i="1" s="1"/>
  <c r="B142" i="1" s="1"/>
  <c r="B143" i="1" s="1"/>
  <c r="B144" i="1" s="1"/>
  <c r="B100" i="1"/>
  <c r="B101" i="1" s="1"/>
  <c r="B102" i="1" s="1"/>
  <c r="B103" i="1" s="1"/>
  <c r="B5" i="1"/>
  <c r="B6" i="1" s="1"/>
  <c r="B7" i="1" s="1"/>
  <c r="B8" i="1" s="1"/>
  <c r="V1" i="1"/>
  <c r="V4" i="1" s="1"/>
  <c r="E143" i="1"/>
  <c r="E8" i="1"/>
  <c r="B155" i="1" l="1"/>
  <c r="B156" i="1" s="1"/>
  <c r="B145" i="1"/>
  <c r="B146" i="1" s="1"/>
  <c r="B147" i="1" s="1"/>
  <c r="B148" i="1" s="1"/>
  <c r="B149" i="1" s="1"/>
  <c r="B150" i="1" s="1"/>
  <c r="B151" i="1" s="1"/>
  <c r="B152" i="1" s="1"/>
  <c r="B153" i="1" s="1"/>
  <c r="C278" i="1"/>
  <c r="C279" i="1" s="1"/>
  <c r="C280" i="1" s="1"/>
  <c r="C281" i="1" s="1"/>
  <c r="C282" i="1" s="1"/>
  <c r="C283" i="1" s="1"/>
  <c r="C284" i="1" s="1"/>
  <c r="C285" i="1" s="1"/>
  <c r="B104" i="1"/>
  <c r="B105" i="1" s="1"/>
  <c r="B106" i="1" s="1"/>
  <c r="B107" i="1" s="1"/>
  <c r="B9" i="1"/>
  <c r="B10" i="1" s="1"/>
  <c r="W1" i="1"/>
  <c r="W2" i="1" s="1"/>
  <c r="V3" i="1"/>
  <c r="V2" i="1"/>
  <c r="B313" i="2"/>
  <c r="C312" i="2"/>
  <c r="E103" i="1"/>
  <c r="E158" i="1"/>
  <c r="E109" i="1"/>
  <c r="E105" i="1"/>
  <c r="E10" i="1"/>
  <c r="B108" i="1" l="1"/>
  <c r="B109" i="1" s="1"/>
  <c r="B110" i="1" s="1"/>
  <c r="B111" i="1" s="1"/>
  <c r="B112" i="1" s="1"/>
  <c r="B113" i="1" s="1"/>
  <c r="B157" i="1"/>
  <c r="B158" i="1" s="1"/>
  <c r="B159" i="1" s="1"/>
  <c r="C286" i="1"/>
  <c r="B11" i="1"/>
  <c r="B12" i="1" s="1"/>
  <c r="B13" i="1" s="1"/>
  <c r="B14" i="1" s="1"/>
  <c r="B15" i="1" s="1"/>
  <c r="B16" i="1" s="1"/>
  <c r="B17" i="1" s="1"/>
  <c r="B18" i="1" s="1"/>
  <c r="B19" i="1" s="1"/>
  <c r="B20" i="1" s="1"/>
  <c r="B21" i="1" s="1"/>
  <c r="B22" i="1" s="1"/>
  <c r="X1" i="1"/>
  <c r="X2" i="1" s="1"/>
  <c r="W3" i="1"/>
  <c r="W4" i="1"/>
  <c r="B314" i="2"/>
  <c r="C313" i="2"/>
  <c r="E161" i="1"/>
  <c r="E107" i="1"/>
  <c r="E22" i="1"/>
  <c r="E156" i="1"/>
  <c r="X4" i="1" l="1"/>
  <c r="Y1" i="1"/>
  <c r="Z1" i="1" s="1"/>
  <c r="B23" i="1"/>
  <c r="B24" i="1" s="1"/>
  <c r="B25" i="1" s="1"/>
  <c r="B26" i="1" s="1"/>
  <c r="B27" i="1" s="1"/>
  <c r="X3" i="1"/>
  <c r="B160" i="1"/>
  <c r="B161" i="1" s="1"/>
  <c r="B181" i="1" s="1"/>
  <c r="B114" i="1"/>
  <c r="B115" i="1" s="1"/>
  <c r="B116" i="1" s="1"/>
  <c r="B117" i="1" s="1"/>
  <c r="B118" i="1" s="1"/>
  <c r="B119" i="1" s="1"/>
  <c r="C287" i="1"/>
  <c r="C314" i="2"/>
  <c r="B315" i="2"/>
  <c r="E159" i="1"/>
  <c r="E113" i="1"/>
  <c r="E114" i="1"/>
  <c r="E186" i="1"/>
  <c r="E126" i="1"/>
  <c r="E117" i="1"/>
  <c r="Y3" i="1" l="1"/>
  <c r="Y4" i="1"/>
  <c r="Y2" i="1"/>
  <c r="B162" i="1"/>
  <c r="B163" i="1" s="1"/>
  <c r="B120" i="1"/>
  <c r="C288" i="1"/>
  <c r="Z4" i="1"/>
  <c r="Z3" i="1"/>
  <c r="AA1" i="1"/>
  <c r="Z2" i="1"/>
  <c r="B316" i="2"/>
  <c r="C315" i="2"/>
  <c r="E119" i="1"/>
  <c r="E132" i="1"/>
  <c r="E190" i="1"/>
  <c r="B182" i="1" l="1"/>
  <c r="B164" i="1"/>
  <c r="B183" i="1"/>
  <c r="B121" i="1"/>
  <c r="B122" i="1" s="1"/>
  <c r="B123" i="1" s="1"/>
  <c r="B124" i="1" s="1"/>
  <c r="B125" i="1" s="1"/>
  <c r="B126" i="1" s="1"/>
  <c r="B127" i="1" s="1"/>
  <c r="B128" i="1" s="1"/>
  <c r="B129" i="1" s="1"/>
  <c r="C289" i="1"/>
  <c r="AA4" i="1"/>
  <c r="AB1" i="1"/>
  <c r="AA2" i="1"/>
  <c r="AA3" i="1"/>
  <c r="B317" i="2"/>
  <c r="C316" i="2"/>
  <c r="E127" i="1"/>
  <c r="E195" i="1"/>
  <c r="E120" i="1"/>
  <c r="B184" i="1" l="1"/>
  <c r="B185" i="1" s="1"/>
  <c r="B186" i="1" s="1"/>
  <c r="B187" i="1" s="1"/>
  <c r="B188" i="1" s="1"/>
  <c r="B189" i="1" s="1"/>
  <c r="B165" i="1"/>
  <c r="B166" i="1" s="1"/>
  <c r="B167" i="1" s="1"/>
  <c r="B168" i="1" s="1"/>
  <c r="B169" i="1" s="1"/>
  <c r="B170" i="1" s="1"/>
  <c r="B171" i="1" s="1"/>
  <c r="B172" i="1" s="1"/>
  <c r="B173" i="1" s="1"/>
  <c r="B174" i="1" s="1"/>
  <c r="B175" i="1" s="1"/>
  <c r="B176" i="1" s="1"/>
  <c r="B177" i="1" s="1"/>
  <c r="B178" i="1" s="1"/>
  <c r="B179" i="1" s="1"/>
  <c r="B180" i="1" s="1"/>
  <c r="B130" i="1"/>
  <c r="B131" i="1" s="1"/>
  <c r="B132" i="1" s="1"/>
  <c r="B133" i="1" s="1"/>
  <c r="B134" i="1" s="1"/>
  <c r="B135" i="1" s="1"/>
  <c r="C290" i="1"/>
  <c r="C317" i="2"/>
  <c r="B318" i="2"/>
  <c r="AC1" i="1"/>
  <c r="AB3" i="1"/>
  <c r="AB2" i="1"/>
  <c r="AB4" i="1"/>
  <c r="E189" i="1"/>
  <c r="E129" i="1"/>
  <c r="B190" i="1" l="1"/>
  <c r="B191" i="1" s="1"/>
  <c r="B192" i="1" s="1"/>
  <c r="B193" i="1" s="1"/>
  <c r="B194" i="1" s="1"/>
  <c r="B195" i="1" s="1"/>
  <c r="B196" i="1" s="1"/>
  <c r="B197" i="1" s="1"/>
  <c r="B198" i="1" s="1"/>
  <c r="B199" i="1" s="1"/>
  <c r="B200" i="1" s="1"/>
  <c r="B201" i="1" s="1"/>
  <c r="B202" i="1" s="1"/>
  <c r="B203" i="1" s="1"/>
  <c r="B204" i="1" s="1"/>
  <c r="B205" i="1" s="1"/>
  <c r="B206" i="1" s="1"/>
  <c r="B207" i="1" s="1"/>
  <c r="C291" i="1"/>
  <c r="C318" i="2"/>
  <c r="B319" i="2"/>
  <c r="AC3" i="1"/>
  <c r="AC2" i="1"/>
  <c r="AC4" i="1"/>
  <c r="AD1" i="1"/>
  <c r="E207" i="1"/>
  <c r="B208" i="1" l="1"/>
  <c r="B209" i="1" s="1"/>
  <c r="B210" i="1" s="1"/>
  <c r="C292" i="1"/>
  <c r="AD4" i="1"/>
  <c r="AD2" i="1"/>
  <c r="AE1" i="1"/>
  <c r="AD3" i="1"/>
  <c r="C319" i="2"/>
  <c r="B320" i="2"/>
  <c r="E210" i="1"/>
  <c r="B211" i="1" l="1"/>
  <c r="C293" i="1"/>
  <c r="AE4" i="1"/>
  <c r="AF1" i="1"/>
  <c r="AE3" i="1"/>
  <c r="AE2" i="1"/>
  <c r="B321" i="2"/>
  <c r="C320" i="2"/>
  <c r="B212" i="1" l="1"/>
  <c r="B213" i="1" s="1"/>
  <c r="B214" i="1" s="1"/>
  <c r="B215" i="1" s="1"/>
  <c r="B216" i="1" s="1"/>
  <c r="B217" i="1" s="1"/>
  <c r="B218" i="1" s="1"/>
  <c r="C294" i="1"/>
  <c r="C321" i="2"/>
  <c r="B322" i="2"/>
  <c r="AG1" i="1"/>
  <c r="AF4" i="1"/>
  <c r="AF3" i="1"/>
  <c r="AF2" i="1"/>
  <c r="E218" i="1"/>
  <c r="E211" i="1"/>
  <c r="C295" i="1" l="1"/>
  <c r="C296" i="1" s="1"/>
  <c r="C297" i="1" s="1"/>
  <c r="C298" i="1" s="1"/>
  <c r="C299" i="1" s="1"/>
  <c r="C300" i="1" s="1"/>
  <c r="C301" i="1" s="1"/>
  <c r="C302" i="1" s="1"/>
  <c r="C303" i="1" s="1"/>
  <c r="C304" i="1" s="1"/>
  <c r="C305" i="1" s="1"/>
  <c r="C306" i="1" s="1"/>
  <c r="B219" i="1"/>
  <c r="B220" i="1" s="1"/>
  <c r="B221" i="1" s="1"/>
  <c r="B222" i="1" s="1"/>
  <c r="AG4" i="1"/>
  <c r="AG3" i="1"/>
  <c r="AG2" i="1"/>
  <c r="AH1" i="1"/>
  <c r="C322" i="2"/>
  <c r="B323" i="2"/>
  <c r="E216" i="1"/>
  <c r="C307" i="1" l="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B223" i="1"/>
  <c r="AH4" i="1"/>
  <c r="AH3" i="1"/>
  <c r="AH2" i="1"/>
  <c r="AI1" i="1"/>
  <c r="B324" i="2"/>
  <c r="C323" i="2"/>
  <c r="E228" i="1"/>
  <c r="B224" i="1" l="1"/>
  <c r="B225" i="1" s="1"/>
  <c r="B226" i="1" s="1"/>
  <c r="B227" i="1" s="1"/>
  <c r="B228" i="1" s="1"/>
  <c r="B229" i="1" s="1"/>
  <c r="B230" i="1" s="1"/>
  <c r="B231" i="1" s="1"/>
  <c r="B232" i="1" s="1"/>
  <c r="B325" i="2"/>
  <c r="C324" i="2"/>
  <c r="AI4" i="1"/>
  <c r="AI3" i="1"/>
  <c r="AI2" i="1"/>
  <c r="AJ1" i="1"/>
  <c r="E232" i="1"/>
  <c r="E223" i="1"/>
  <c r="B233" i="1" l="1"/>
  <c r="B234" i="1" s="1"/>
  <c r="B235" i="1" s="1"/>
  <c r="AJ4" i="1"/>
  <c r="AK1" i="1"/>
  <c r="AJ3" i="1"/>
  <c r="AJ2" i="1"/>
  <c r="B326" i="2"/>
  <c r="C325" i="2"/>
  <c r="E235" i="1"/>
  <c r="B236" i="1" l="1"/>
  <c r="B237" i="1" s="1"/>
  <c r="B238" i="1" s="1"/>
  <c r="B239" i="1" s="1"/>
  <c r="B240" i="1" s="1"/>
  <c r="C326" i="2"/>
  <c r="B327" i="2"/>
  <c r="AK3" i="1"/>
  <c r="AK2" i="1"/>
  <c r="AL1" i="1"/>
  <c r="AK4" i="1"/>
  <c r="E240" i="1"/>
  <c r="E242" i="1"/>
  <c r="E248" i="1"/>
  <c r="E249" i="1"/>
  <c r="E250" i="1"/>
  <c r="E251" i="1"/>
  <c r="E243" i="1"/>
  <c r="E253" i="1"/>
  <c r="E255" i="1"/>
  <c r="E259" i="1"/>
  <c r="E261" i="1"/>
  <c r="E262" i="1"/>
  <c r="E268" i="1"/>
  <c r="E269" i="1"/>
  <c r="E270" i="1"/>
  <c r="E276" i="1"/>
  <c r="E278" i="1"/>
  <c r="E279" i="1" s="1"/>
  <c r="E280" i="1"/>
  <c r="E281" i="1"/>
  <c r="E282" i="1" s="1"/>
  <c r="E283" i="1"/>
  <c r="E284" i="1"/>
  <c r="E286" i="1"/>
  <c r="E291" i="1"/>
  <c r="E294" i="1"/>
  <c r="E296" i="1"/>
  <c r="E297" i="1" s="1"/>
  <c r="E300" i="1"/>
  <c r="E301" i="1"/>
  <c r="E303" i="1"/>
  <c r="E304" i="1" s="1"/>
  <c r="E305" i="1"/>
  <c r="E306" i="1"/>
  <c r="E308" i="1"/>
  <c r="E309" i="1"/>
  <c r="E310" i="1"/>
  <c r="E313" i="1"/>
  <c r="E314" i="1"/>
  <c r="E316" i="1"/>
  <c r="E317" i="1" s="1"/>
  <c r="E318" i="1"/>
  <c r="E319" i="1"/>
  <c r="E320" i="1"/>
  <c r="B241" i="1" l="1"/>
  <c r="B242" i="1" s="1"/>
  <c r="B243" i="1" s="1"/>
  <c r="B244" i="1" s="1"/>
  <c r="B245" i="1" s="1"/>
  <c r="B246" i="1" s="1"/>
  <c r="B247" i="1" s="1"/>
  <c r="B248" i="1" s="1"/>
  <c r="B249" i="1" s="1"/>
  <c r="B250" i="1" s="1"/>
  <c r="B251" i="1" s="1"/>
  <c r="AL4" i="1"/>
  <c r="AL2" i="1"/>
  <c r="AM1" i="1"/>
  <c r="AL3" i="1"/>
  <c r="B328" i="2"/>
  <c r="C327" i="2"/>
  <c r="B252" i="1" l="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E34" i="1"/>
  <c r="B35" i="1" l="1"/>
  <c r="B36" i="1" s="1"/>
  <c r="B37" i="1" s="1"/>
  <c r="B38" i="1" s="1"/>
  <c r="B39" i="1" s="1"/>
  <c r="E39" i="1"/>
  <c r="B40" i="1" l="1"/>
  <c r="B41" i="1" s="1"/>
  <c r="E41" i="1"/>
  <c r="B42" i="1" l="1"/>
  <c r="B43" i="1" s="1"/>
  <c r="B44" i="1" s="1"/>
  <c r="B45" i="1" s="1"/>
  <c r="B46" i="1" s="1"/>
  <c r="B47" i="1" s="1"/>
  <c r="E47" i="1"/>
  <c r="B48" i="1" l="1"/>
  <c r="B49" i="1" s="1"/>
  <c r="B50" i="1" s="1"/>
  <c r="B51" i="1" s="1"/>
  <c r="B52" i="1" s="1"/>
  <c r="B53" i="1" s="1"/>
  <c r="B54" i="1" s="1"/>
  <c r="E54" i="1"/>
  <c r="B55" i="1" l="1"/>
  <c r="B56" i="1" s="1"/>
  <c r="B57" i="1" s="1"/>
  <c r="B58" i="1" s="1"/>
  <c r="E58" i="1"/>
  <c r="B59" i="1" l="1"/>
  <c r="B60" i="1" s="1"/>
  <c r="B61" i="1" s="1"/>
  <c r="B62" i="1" s="1"/>
  <c r="B63" i="1" s="1"/>
  <c r="B64" i="1" s="1"/>
  <c r="B65" i="1" s="1"/>
  <c r="B66" i="1" s="1"/>
  <c r="E66" i="1"/>
  <c r="B67" i="1" l="1"/>
  <c r="B68" i="1" s="1"/>
  <c r="B69" i="1" s="1"/>
  <c r="B70" i="1" s="1"/>
  <c r="B71" i="1" s="1"/>
  <c r="E71" i="1"/>
  <c r="B72" i="1" l="1"/>
  <c r="B73" i="1" s="1"/>
  <c r="B74" i="1" s="1"/>
  <c r="B75" i="1" s="1"/>
  <c r="B76" i="1" s="1"/>
  <c r="B77" i="1" s="1"/>
  <c r="B78" i="1" s="1"/>
  <c r="B79" i="1" s="1"/>
  <c r="E79" i="1"/>
  <c r="B80" i="1" l="1"/>
  <c r="B81" i="1" s="1"/>
  <c r="B82" i="1" s="1"/>
  <c r="B83" i="1" s="1"/>
  <c r="B84" i="1" s="1"/>
  <c r="B85" i="1" s="1"/>
  <c r="B86" i="1" s="1"/>
  <c r="B87" i="1" s="1"/>
  <c r="B88" i="1" s="1"/>
  <c r="B89" i="1" s="1"/>
  <c r="B90" i="1" s="1"/>
  <c r="E90" i="1"/>
  <c r="B91" i="1" l="1"/>
  <c r="B92" i="1" s="1"/>
  <c r="B93" i="1" s="1"/>
  <c r="B94" i="1" s="1"/>
  <c r="B95" i="1" s="1"/>
  <c r="E95" i="1"/>
  <c r="B96" i="1" l="1"/>
  <c r="B97" i="1" s="1"/>
  <c r="B98" i="1" s="1"/>
  <c r="B99"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<sst xmlns="http://schemas.openxmlformats.org/spreadsheetml/2006/main" count="822" uniqueCount="201">
  <si>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</si>
  <si>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</si>
  <si>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</si>
  <si>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</si>
  <si>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</si>
  <si>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</si>
  <si>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</si>
  <si>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</si>
  <si>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</si>
  <si>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</si>
  <si>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</si>
  <si>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</si>
  <si>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</si>
  <si>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</si>
  <si>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</si>
  <si>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</si>
  <si>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</si>
  <si>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</si>
  <si>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</si>
  <si>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</si>
  <si>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</si>
  <si>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</si>
  <si>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</si>
  <si>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</si>
  <si>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</si>
  <si>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</si>
  <si>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</si>
  <si>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</si>
  <si>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</si>
  <si>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</si>
  <si>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</si>
  <si>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</si>
  <si>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</si>
  <si>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</si>
  <si>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</si>
  <si>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</si>
  <si>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</si>
  <si>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</si>
  <si>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</si>
  <si>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</si>
  <si>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</si>
  <si>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</si>
  <si>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</si>
  <si>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</si>
  <si>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</si>
  <si>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</si>
  <si>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</si>
  <si>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</si>
  <si>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</si>
  <si>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</si>
  <si>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</si>
  <si>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</si>
  <si>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</si>
  <si>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</si>
  <si>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</si>
  <si>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</si>
  <si>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</si>
  <si>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</si>
  <si>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</si>
  <si>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</si>
  <si>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</si>
  <si>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</si>
  <si>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</si>
  <si>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</si>
  <si>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</si>
  <si>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</si>
  <si>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</si>
  <si>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</si>
  <si>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</si>
  <si>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</si>
  <si>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</si>
  <si>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</si>
  <si>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</si>
  <si>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</si>
  <si>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</si>
  <si>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</si>
  <si>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</si>
  <si>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</si>
  <si>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</si>
  <si>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</si>
  <si>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</si>
  <si>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</si>
  <si>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</si>
  <si>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</si>
  <si>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</si>
  <si>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</si>
  <si>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</si>
  <si>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</si>
  <si>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</si>
  <si>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</si>
  <si>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</si>
  <si>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</si>
  <si>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</si>
  <si>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</si>
  <si>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</si>
  <si>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</si>
  <si>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</si>
  <si>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</si>
  <si>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</si>
  <si>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</si>
  <si>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</si>
  <si>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</si>
  <si>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</si>
  <si>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</si>
  <si>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</si>
  <si>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</si>
  <si>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</si>
  <si>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</si>
  <si>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</si>
  <si>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</si>
  <si>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</si>
  <si>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</si>
  <si>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</si>
  <si>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</si>
  <si>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</si>
  <si>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</si>
  <si>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</si>
  <si>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</si>
  <si>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</si>
  <si>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</si>
  <si>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</si>
  <si>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</si>
  <si>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</si>
  <si>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</si>
  <si>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</si>
  <si>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</si>
  <si>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</si>
  <si>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</si>
  <si>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</si>
  <si>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</si>
  <si>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</si>
  <si>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</si>
  <si>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</si>
  <si>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</si>
  <si>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</si>
  <si>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</si>
  <si>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</si>
  <si>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</si>
  <si>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</si>
  <si>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</si>
  <si>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</si>
  <si>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会員　：買い物かごに入れるボタン</t>
  </si>
  <si>
    <t>会員　：お気に入り削除ボタン</t>
  </si>
  <si>
    <t>会員　：商品詳細リンク</t>
  </si>
  <si>
    <t>お問い合わせ</t>
  </si>
  <si>
    <t>会員　：お気に入りボタン導入（星形）</t>
    <phoneticPr fontId="9"/>
  </si>
  <si>
    <t>コーディング規約・命名規則の決定</t>
    <phoneticPr fontId="9"/>
  </si>
  <si>
    <t>右田</t>
    <rPh sb="0" eb="2">
      <t>ミギタ</t>
    </rPh>
    <phoneticPr fontId="9"/>
  </si>
  <si>
    <t>コーディング規約・命名規則のレビュー</t>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</si>
  <si>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</si>
  <si>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</si>
  <si>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</si>
  <si>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</si>
  <si>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</si>
  <si>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</si>
  <si>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</si>
  <si>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</si>
  <si>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</si>
  <si>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</si>
  <si>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仕様書の修正</t>
  </si>
  <si>
    <t>全員</t>
    <rPh sb="0" eb="2">
      <t>ゼンイン</t>
    </rPh>
    <phoneticPr fontId="9"/>
  </si>
  <si>
    <t>買い物かご</t>
    <rPh sb="0" eb="1">
      <t>カ</t>
    </rPh>
    <rPh sb="2" eb="3">
      <t>モノ</t>
    </rPh>
    <phoneticPr fontId="9"/>
  </si>
  <si>
    <t>注文管理</t>
    <rPh sb="0" eb="4">
      <t>チュウモンカンリ</t>
    </rPh>
    <phoneticPr fontId="9"/>
  </si>
  <si>
    <t>吉田</t>
    <rPh sb="0" eb="2">
      <t>ヨシダ</t>
    </rPh>
    <phoneticPr fontId="9"/>
  </si>
  <si>
    <t>お気に入り</t>
    <rPh sb="1" eb="2">
      <t>キ</t>
    </rPh>
    <rPh sb="3" eb="4">
      <t>イ</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</si>
  <si>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</si>
  <si>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</si>
  <si>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</si>
  <si>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</si>
  <si>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</si>
  <si>
    <t>汎用</t>
    <rPh sb="0" eb="2">
      <t>ハンヨウ</t>
    </rPh>
    <phoneticPr fontId="9"/>
  </si>
  <si>
    <t>商品管理</t>
    <rPh sb="0" eb="4">
      <t>ショウヒンカンリ</t>
    </rPh>
    <phoneticPr fontId="9"/>
  </si>
  <si>
    <t>会員　非会員　：ログイン</t>
    <rPh sb="0" eb="2">
      <t>カイイン</t>
    </rPh>
    <rPh sb="3" eb="6">
      <t>ヒカイイン</t>
    </rPh>
    <phoneticPr fontId="9"/>
  </si>
  <si>
    <t>会員　非会員　：ログアウト</t>
    <rPh sb="0" eb="2">
      <t>カイイン</t>
    </rPh>
    <rPh sb="3" eb="6">
      <t>ヒカイイン</t>
    </rPh>
    <phoneticPr fontId="9"/>
  </si>
  <si>
    <t>会員　非会員　：商品一覧表示</t>
    <rPh sb="8" eb="10">
      <t>ショウヒン</t>
    </rPh>
    <rPh sb="10" eb="14">
      <t>イチランヒョウジ</t>
    </rPh>
    <phoneticPr fontId="9"/>
  </si>
  <si>
    <t>会員　非会員　：表示順変更（新着順）</t>
    <rPh sb="8" eb="13">
      <t>ヒョウジジュンヘンコウ</t>
    </rPh>
    <rPh sb="14" eb="17">
      <t>シンチャクジュン</t>
    </rPh>
    <phoneticPr fontId="9"/>
  </si>
  <si>
    <t>会員　非会員　：表示順変更（売れ筋順）</t>
    <rPh sb="14" eb="15">
      <t>ウ</t>
    </rPh>
    <rPh sb="17" eb="18">
      <t>ジュン</t>
    </rPh>
    <phoneticPr fontId="9"/>
  </si>
  <si>
    <t>会員　非会員　：カテゴリー別検索</t>
    <rPh sb="13" eb="14">
      <t>ベツ</t>
    </rPh>
    <rPh sb="14" eb="16">
      <t>ケンサク</t>
    </rPh>
    <phoneticPr fontId="9"/>
  </si>
  <si>
    <t>会員　非会員　：商品詳細表示</t>
    <rPh sb="8" eb="14">
      <t>ショウヒンショウサイヒョウジ</t>
    </rPh>
    <phoneticPr fontId="9"/>
  </si>
  <si>
    <t>会員管理</t>
    <rPh sb="0" eb="4">
      <t>カイインカンリ</t>
    </rPh>
    <phoneticPr fontId="9"/>
  </si>
  <si>
    <t>会員　：会員詳細表示</t>
    <rPh sb="4" eb="10">
      <t>カイインショウサイヒョウジ</t>
    </rPh>
    <phoneticPr fontId="9"/>
  </si>
  <si>
    <t>会員　：会員登録</t>
    <rPh sb="4" eb="6">
      <t>カイイン</t>
    </rPh>
    <rPh sb="6" eb="8">
      <t>トウロク</t>
    </rPh>
    <phoneticPr fontId="9"/>
  </si>
  <si>
    <t>会員　：会員変更</t>
    <rPh sb="4" eb="6">
      <t>カイイン</t>
    </rPh>
    <rPh sb="6" eb="8">
      <t>ヘンコウ</t>
    </rPh>
    <phoneticPr fontId="9"/>
  </si>
  <si>
    <t>会員　：会員削除</t>
    <rPh sb="4" eb="6">
      <t>カイイン</t>
    </rPh>
    <rPh sb="6" eb="8">
      <t>サクジョ</t>
    </rPh>
    <phoneticPr fontId="9"/>
  </si>
  <si>
    <t>会員　：一覧表示</t>
    <rPh sb="4" eb="8">
      <t>イチランヒョウジ</t>
    </rPh>
    <phoneticPr fontId="9"/>
  </si>
  <si>
    <t>会員　：削除</t>
    <rPh sb="4" eb="6">
      <t>サクジョ</t>
    </rPh>
    <phoneticPr fontId="9"/>
  </si>
  <si>
    <t>会員　：注文一覧表示</t>
    <rPh sb="4" eb="6">
      <t>チュウモン</t>
    </rPh>
    <rPh sb="6" eb="8">
      <t>イチラン</t>
    </rPh>
    <rPh sb="8" eb="10">
      <t>ヒョウジ</t>
    </rPh>
    <phoneticPr fontId="9"/>
  </si>
  <si>
    <t>会員　：注文詳細表示</t>
    <rPh sb="4" eb="8">
      <t>チュウモンショウサイ</t>
    </rPh>
    <rPh sb="8" eb="10">
      <t>ヒョウジ</t>
    </rPh>
    <phoneticPr fontId="9"/>
  </si>
  <si>
    <t>会員　：届け先入力</t>
    <rPh sb="4" eb="5">
      <t>トド</t>
    </rPh>
    <rPh sb="6" eb="9">
      <t>サキニュウリョク</t>
    </rPh>
    <phoneticPr fontId="9"/>
  </si>
  <si>
    <t>会員　：支払方法選択</t>
    <rPh sb="4" eb="8">
      <t>シハライホウホウ</t>
    </rPh>
    <rPh sb="8" eb="10">
      <t>センタク</t>
    </rPh>
    <phoneticPr fontId="9"/>
  </si>
  <si>
    <t>会員　：注文登録確認</t>
    <rPh sb="4" eb="10">
      <t>チュウモントウロクカクニン</t>
    </rPh>
    <phoneticPr fontId="9"/>
  </si>
  <si>
    <t>会員　：注文登録完了</t>
    <rPh sb="4" eb="8">
      <t>チュウモントウロク</t>
    </rPh>
    <rPh sb="8" eb="10">
      <t>カンリョウ</t>
    </rPh>
    <phoneticPr fontId="9"/>
  </si>
  <si>
    <t>太田</t>
    <rPh sb="0" eb="2">
      <t>オオタ</t>
    </rPh>
    <phoneticPr fontId="9"/>
  </si>
  <si>
    <t>山本</t>
    <phoneticPr fontId="9"/>
  </si>
  <si>
    <t>池之上</t>
    <rPh sb="0" eb="3">
      <t>イケノウエ</t>
    </rPh>
    <phoneticPr fontId="9"/>
  </si>
  <si>
    <t>五十嵐</t>
    <rPh sb="0" eb="3">
      <t>イガラシ</t>
    </rPh>
    <phoneticPr fontId="9"/>
  </si>
  <si>
    <t>山本</t>
    <phoneticPr fontId="9"/>
  </si>
  <si>
    <t>会員　：エラーメッセージ</t>
    <phoneticPr fontId="9"/>
  </si>
  <si>
    <t>テスト仕様書のレビュー</t>
    <rPh sb="3" eb="6">
      <t>シヨウショ</t>
    </rPh>
    <phoneticPr fontId="9"/>
  </si>
  <si>
    <t>テスト仕様書の修正</t>
    <rPh sb="3" eb="6">
      <t>シヨウショ</t>
    </rPh>
    <rPh sb="7" eb="9">
      <t>シュウセイ</t>
    </rPh>
    <phoneticPr fontId="9"/>
  </si>
  <si>
    <t>サンプルのテスト仕様書に追記・修正</t>
    <rPh sb="8" eb="11">
      <t>シヨウショ</t>
    </rPh>
    <rPh sb="12" eb="14">
      <t>ツイキ</t>
    </rPh>
    <rPh sb="15" eb="17">
      <t>シュウセイ</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</si>
</sst>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7">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theme="1"/>
      <name val="游ゴシック"/>
      <family val="2"/>
      <charset val="128"/>
    </font>
    <font>
      <sz val="9"/>
      <color rgb="FF1D1C1D"/>
      <name val="游ゴシック Medium"/>
      <family val="3"/>
      <charset val="128"/>
    </font>
    <font>
      <sz val="9"/>
      <color theme="1"/>
      <name val="游ゴシック Medium"/>
      <family val="3"/>
      <charset val="128"/>
    </font>
    <font>
      <sz val="11"/>
      <color theme="1"/>
      <name val="Arial"/>
      <family val="2"/>
    </font>
  </fonts>
  <fills count="13">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9">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 fillId="10" borderId="6" xfId="0" applyFont="1" applyFill="1" applyBorder="1" applyAlignment="1">
      <alignment vertical="center"/>
    </xf>
    <xf numFmtId="0" fontId="1" fillId="0" borderId="0" xfId="0" applyFont="1"/>
    <xf numFmtId="0" fontId="15" fillId="10" borderId="6" xfId="0" applyFont="1" applyFill="1" applyBorder="1" applyAlignment="1">
      <alignment vertical="center"/>
    </xf>
    <xf numFmtId="0" fontId="16" fillId="10" borderId="6" xfId="0" applyFont="1" applyFill="1" applyBorder="1"/>
    <xf numFmtId="176" fontId="15" fillId="10" borderId="6" xfId="0" applyNumberFormat="1" applyFont="1" applyFill="1" applyBorder="1" applyAlignment="1">
      <alignment vertical="center"/>
    </xf>
    <xf numFmtId="0" fontId="15" fillId="0" borderId="0" xfId="0" applyFont="1" applyBorder="1" applyAlignment="1">
      <alignment vertical="center"/>
    </xf>
    <xf numFmtId="0" fontId="15" fillId="0" borderId="11" xfId="0" applyFont="1" applyBorder="1" applyAlignment="1">
      <alignment vertical="center"/>
    </xf>
    <xf numFmtId="0" fontId="15" fillId="0" borderId="4" xfId="0" applyFont="1" applyBorder="1" applyAlignment="1">
      <alignment horizontal="right" vertical="center"/>
    </xf>
    <xf numFmtId="0" fontId="15" fillId="0" borderId="8" xfId="0" applyFont="1" applyBorder="1" applyAlignment="1">
      <alignment vertical="center"/>
    </xf>
    <xf numFmtId="176" fontId="15" fillId="0" borderId="6" xfId="0" applyNumberFormat="1" applyFont="1" applyBorder="1" applyAlignment="1">
      <alignment vertical="center"/>
    </xf>
    <xf numFmtId="0" fontId="15" fillId="0" borderId="6" xfId="0" applyFont="1" applyBorder="1" applyAlignment="1">
      <alignment vertical="center"/>
    </xf>
    <xf numFmtId="9" fontId="15" fillId="0" borderId="6" xfId="0" applyNumberFormat="1" applyFont="1" applyBorder="1" applyAlignment="1">
      <alignment vertical="center"/>
    </xf>
    <xf numFmtId="0" fontId="15" fillId="0" borderId="9" xfId="0" applyFont="1" applyBorder="1" applyAlignment="1">
      <alignment vertical="center"/>
    </xf>
    <xf numFmtId="176" fontId="15" fillId="0" borderId="7" xfId="0" applyNumberFormat="1" applyFont="1" applyBorder="1" applyAlignment="1">
      <alignmen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0" xfId="0" applyFont="1" applyAlignment="1">
      <alignment vertical="center"/>
    </xf>
    <xf numFmtId="0" fontId="13" fillId="0" borderId="0" xfId="0" applyFont="1"/>
    <xf numFmtId="0" fontId="15" fillId="11" borderId="4" xfId="0" applyFont="1" applyFill="1" applyBorder="1" applyAlignment="1">
      <alignment horizontal="right" vertical="center"/>
    </xf>
    <xf numFmtId="176" fontId="1" fillId="0" borderId="14" xfId="0" applyNumberFormat="1" applyFont="1" applyBorder="1" applyAlignment="1">
      <alignment vertical="center"/>
    </xf>
    <xf numFmtId="0" fontId="4" fillId="12" borderId="6" xfId="0" applyFont="1" applyFill="1" applyBorder="1" applyAlignment="1">
      <alignment horizontal="center" vertical="center"/>
    </xf>
    <xf numFmtId="0" fontId="1" fillId="12" borderId="6" xfId="0" applyFont="1" applyFill="1" applyBorder="1" applyAlignment="1">
      <alignment horizontal="center" vertical="center"/>
    </xf>
  </cellXfs>
  <cellStyles count="1">
    <cellStyle name="標準" xfId="0" builtinId="0"/>
  </cellStyles>
  <dxfs count="7">
    <dxf>
      <fill>
        <patternFill>
          <bgColor rgb="FFB7E1CD"/>
        </patternFill>
      </fill>
    </dxf>
    <dxf>
      <fill>
        <patternFill>
          <bgColor rgb="FFF4C7C3"/>
        </patternFill>
      </fill>
    </dxf>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9"/>
  <sheetViews>
    <sheetView tabSelected="1" topLeftCell="V1" zoomScaleNormal="100" workbookViewId="0">
      <pane ySplit="4" topLeftCell="A59" activePane="bottomLeft" state="frozen"/>
      <selection pane="bottomLeft" activeCell="AK67" sqref="AK67"/>
    </sheetView>
    <sheetView tabSelected="1" topLeftCell="G59" workbookViewId="1">
      <selection activeCell="N57" sqref="N57"/>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44369</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3" ca="1" si="26">IF(OR(AND($N5="",$L5&lt;&gt;"",$L5&lt;=$U$1),AND($M5&lt;&gt;"",Q5&lt;100,$M5&lt;=$U$1)),"遅延","")</f>
        <v/>
      </c>
      <c r="S5" s="23"/>
      <c r="T5" s="23"/>
      <c r="U5" s="24"/>
      <c r="V5" s="25"/>
      <c r="W5" s="26"/>
      <c r="X5" s="26"/>
      <c r="Y5" s="26"/>
      <c r="Z5" s="107"/>
      <c r="AA5" s="107"/>
      <c r="AB5" s="26"/>
      <c r="AC5" s="26"/>
      <c r="AD5" s="26"/>
      <c r="AE5" s="26"/>
      <c r="AF5" s="26"/>
      <c r="AG5" s="108"/>
      <c r="AH5" s="108"/>
      <c r="AI5" s="26"/>
      <c r="AJ5" s="26"/>
      <c r="AK5" s="26"/>
      <c r="AL5" s="26"/>
      <c r="AM5" s="26"/>
      <c r="AN5" s="108"/>
      <c r="AO5" s="108"/>
      <c r="AP5" s="26"/>
      <c r="AQ5" s="26"/>
      <c r="AR5" s="26"/>
      <c r="AS5" s="26"/>
      <c r="AT5" s="26"/>
      <c r="AU5" s="108"/>
      <c r="AV5" s="108"/>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107"/>
      <c r="AA6" s="107"/>
      <c r="AB6" s="26"/>
      <c r="AC6" s="26"/>
      <c r="AD6" s="26"/>
      <c r="AE6" s="26"/>
      <c r="AF6" s="26"/>
      <c r="AG6" s="108"/>
      <c r="AH6" s="108"/>
      <c r="AI6" s="26"/>
      <c r="AJ6" s="26"/>
      <c r="AK6" s="26"/>
      <c r="AL6" s="26"/>
      <c r="AM6" s="26"/>
      <c r="AN6" s="108"/>
      <c r="AO6" s="108"/>
      <c r="AP6" s="26"/>
      <c r="AQ6" s="26"/>
      <c r="AR6" s="26"/>
      <c r="AS6" s="26"/>
      <c r="AT6" s="26"/>
      <c r="AU6" s="108"/>
      <c r="AV6" s="108"/>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107"/>
      <c r="AA7" s="107"/>
      <c r="AB7" s="26"/>
      <c r="AC7" s="26"/>
      <c r="AD7" s="26"/>
      <c r="AE7" s="26"/>
      <c r="AF7" s="26"/>
      <c r="AG7" s="108"/>
      <c r="AH7" s="108"/>
      <c r="AI7" s="26"/>
      <c r="AJ7" s="26"/>
      <c r="AK7" s="26"/>
      <c r="AL7" s="26"/>
      <c r="AM7" s="26"/>
      <c r="AN7" s="108"/>
      <c r="AO7" s="108"/>
      <c r="AP7" s="26"/>
      <c r="AQ7" s="26"/>
      <c r="AR7" s="26"/>
      <c r="AS7" s="26"/>
      <c r="AT7" s="26"/>
      <c r="AU7" s="108"/>
      <c r="AV7" s="108"/>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107"/>
      <c r="AA8" s="107"/>
      <c r="AB8" s="26"/>
      <c r="AC8" s="26"/>
      <c r="AD8" s="26"/>
      <c r="AE8" s="26"/>
      <c r="AF8" s="26"/>
      <c r="AG8" s="108"/>
      <c r="AH8" s="108"/>
      <c r="AI8" s="26"/>
      <c r="AJ8" s="26"/>
      <c r="AK8" s="26"/>
      <c r="AL8" s="26"/>
      <c r="AM8" s="26"/>
      <c r="AN8" s="108"/>
      <c r="AO8" s="108"/>
      <c r="AP8" s="26"/>
      <c r="AQ8" s="26"/>
      <c r="AR8" s="26"/>
      <c r="AS8" s="26"/>
      <c r="AT8" s="26"/>
      <c r="AU8" s="108"/>
      <c r="AV8" s="108"/>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15" si="28">SUM($V9:$FM9)</f>
        <v>0</v>
      </c>
      <c r="U9" s="36"/>
      <c r="V9" s="25"/>
      <c r="W9" s="26"/>
      <c r="X9" s="26"/>
      <c r="Y9" s="26"/>
      <c r="Z9" s="107"/>
      <c r="AA9" s="107"/>
      <c r="AB9" s="26"/>
      <c r="AC9" s="26"/>
      <c r="AD9" s="26"/>
      <c r="AE9" s="26"/>
      <c r="AF9" s="26"/>
      <c r="AG9" s="108"/>
      <c r="AH9" s="108"/>
      <c r="AI9" s="26"/>
      <c r="AJ9" s="26"/>
      <c r="AK9" s="26"/>
      <c r="AL9" s="26"/>
      <c r="AM9" s="26"/>
      <c r="AN9" s="108"/>
      <c r="AO9" s="108"/>
      <c r="AP9" s="26"/>
      <c r="AQ9" s="26"/>
      <c r="AR9" s="26"/>
      <c r="AS9" s="26"/>
      <c r="AT9" s="26"/>
      <c r="AU9" s="108"/>
      <c r="AV9" s="108"/>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107"/>
      <c r="AA10" s="107"/>
      <c r="AB10" s="26"/>
      <c r="AC10" s="26"/>
      <c r="AD10" s="26"/>
      <c r="AE10" s="26"/>
      <c r="AF10" s="26"/>
      <c r="AG10" s="108"/>
      <c r="AH10" s="108"/>
      <c r="AI10" s="26"/>
      <c r="AJ10" s="26"/>
      <c r="AK10" s="26"/>
      <c r="AL10" s="26"/>
      <c r="AM10" s="26"/>
      <c r="AN10" s="108"/>
      <c r="AO10" s="108"/>
      <c r="AP10" s="26"/>
      <c r="AQ10" s="26"/>
      <c r="AR10" s="26"/>
      <c r="AS10" s="26"/>
      <c r="AT10" s="26"/>
      <c r="AU10" s="108"/>
      <c r="AV10" s="108"/>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107"/>
      <c r="AA11" s="107"/>
      <c r="AB11" s="26"/>
      <c r="AC11" s="26"/>
      <c r="AD11" s="26"/>
      <c r="AE11" s="26"/>
      <c r="AF11" s="26"/>
      <c r="AG11" s="108"/>
      <c r="AH11" s="108"/>
      <c r="AI11" s="26"/>
      <c r="AJ11" s="26"/>
      <c r="AK11" s="26"/>
      <c r="AL11" s="26"/>
      <c r="AM11" s="26"/>
      <c r="AN11" s="108"/>
      <c r="AO11" s="108"/>
      <c r="AP11" s="26"/>
      <c r="AQ11" s="26"/>
      <c r="AR11" s="26"/>
      <c r="AS11" s="26"/>
      <c r="AT11" s="26"/>
      <c r="AU11" s="108"/>
      <c r="AV11" s="108"/>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107"/>
      <c r="AA12" s="107"/>
      <c r="AB12" s="26"/>
      <c r="AC12" s="26"/>
      <c r="AD12" s="26"/>
      <c r="AE12" s="26"/>
      <c r="AF12" s="26"/>
      <c r="AG12" s="108"/>
      <c r="AH12" s="108"/>
      <c r="AI12" s="26"/>
      <c r="AJ12" s="26"/>
      <c r="AK12" s="26"/>
      <c r="AL12" s="26"/>
      <c r="AM12" s="26"/>
      <c r="AN12" s="108"/>
      <c r="AO12" s="108"/>
      <c r="AP12" s="26"/>
      <c r="AQ12" s="26"/>
      <c r="AR12" s="26"/>
      <c r="AS12" s="26"/>
      <c r="AT12" s="26"/>
      <c r="AU12" s="108"/>
      <c r="AV12" s="108"/>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107"/>
      <c r="AA13" s="107"/>
      <c r="AB13" s="26"/>
      <c r="AC13" s="26">
        <v>8</v>
      </c>
      <c r="AD13" s="26">
        <v>9</v>
      </c>
      <c r="AE13" s="26">
        <v>10</v>
      </c>
      <c r="AF13" s="26">
        <v>11</v>
      </c>
      <c r="AG13" s="108"/>
      <c r="AH13" s="108"/>
      <c r="AI13" s="26">
        <v>14</v>
      </c>
      <c r="AJ13" s="26">
        <v>15</v>
      </c>
      <c r="AK13" s="26">
        <v>16</v>
      </c>
      <c r="AL13" s="26">
        <v>17</v>
      </c>
      <c r="AM13" s="26">
        <v>18</v>
      </c>
      <c r="AN13" s="108"/>
      <c r="AO13" s="108"/>
      <c r="AP13" s="26">
        <v>21</v>
      </c>
      <c r="AQ13" s="26">
        <v>22</v>
      </c>
      <c r="AR13" s="26">
        <v>23</v>
      </c>
      <c r="AS13" s="26">
        <v>24</v>
      </c>
      <c r="AT13" s="26">
        <v>25</v>
      </c>
      <c r="AU13" s="108"/>
      <c r="AV13" s="108"/>
      <c r="AW13" s="26">
        <v>28</v>
      </c>
      <c r="AX13" s="26">
        <v>29</v>
      </c>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107"/>
      <c r="AA14" s="107"/>
      <c r="AB14" s="26"/>
      <c r="AC14" s="26"/>
      <c r="AD14" s="26"/>
      <c r="AE14" s="26"/>
      <c r="AF14" s="26"/>
      <c r="AG14" s="108"/>
      <c r="AH14" s="108"/>
      <c r="AI14" s="26"/>
      <c r="AJ14" s="26"/>
      <c r="AK14" s="26"/>
      <c r="AL14" s="26"/>
      <c r="AM14" s="26"/>
      <c r="AN14" s="108"/>
      <c r="AO14" s="108"/>
      <c r="AP14" s="26"/>
      <c r="AQ14" s="26"/>
      <c r="AR14" s="26"/>
      <c r="AS14" s="26"/>
      <c r="AT14" s="26"/>
      <c r="AU14" s="108"/>
      <c r="AV14" s="108"/>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107"/>
      <c r="AA15" s="107"/>
      <c r="AB15" s="26"/>
      <c r="AC15" s="26"/>
      <c r="AD15" s="26"/>
      <c r="AE15" s="26"/>
      <c r="AF15" s="26"/>
      <c r="AG15" s="108"/>
      <c r="AH15" s="108"/>
      <c r="AI15" s="26"/>
      <c r="AJ15" s="26"/>
      <c r="AK15" s="26"/>
      <c r="AL15" s="26"/>
      <c r="AM15" s="26"/>
      <c r="AN15" s="108"/>
      <c r="AO15" s="108"/>
      <c r="AP15" s="26"/>
      <c r="AQ15" s="26"/>
      <c r="AR15" s="26"/>
      <c r="AS15" s="26"/>
      <c r="AT15" s="26"/>
      <c r="AU15" s="108"/>
      <c r="AV15" s="108"/>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107"/>
      <c r="AA16" s="107"/>
      <c r="AB16" s="26"/>
      <c r="AC16" s="26"/>
      <c r="AD16" s="26"/>
      <c r="AE16" s="26"/>
      <c r="AF16" s="26"/>
      <c r="AG16" s="108"/>
      <c r="AH16" s="108"/>
      <c r="AI16" s="26"/>
      <c r="AJ16" s="26"/>
      <c r="AK16" s="26"/>
      <c r="AL16" s="26"/>
      <c r="AM16" s="26"/>
      <c r="AN16" s="108"/>
      <c r="AO16" s="108"/>
      <c r="AP16" s="26"/>
      <c r="AQ16" s="26"/>
      <c r="AR16" s="26"/>
      <c r="AS16" s="26"/>
      <c r="AT16" s="26"/>
      <c r="AU16" s="108"/>
      <c r="AV16" s="108"/>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2</v>
      </c>
      <c r="U17" s="36"/>
      <c r="V17" s="25"/>
      <c r="W17" s="26"/>
      <c r="X17" s="26"/>
      <c r="Y17" s="26">
        <v>1</v>
      </c>
      <c r="Z17" s="107"/>
      <c r="AA17" s="107"/>
      <c r="AB17" s="26">
        <v>1</v>
      </c>
      <c r="AC17" s="26"/>
      <c r="AD17" s="26"/>
      <c r="AE17" s="26"/>
      <c r="AF17" s="26"/>
      <c r="AG17" s="108"/>
      <c r="AH17" s="108"/>
      <c r="AI17" s="26"/>
      <c r="AJ17" s="26"/>
      <c r="AK17" s="26"/>
      <c r="AL17" s="26"/>
      <c r="AM17" s="26"/>
      <c r="AN17" s="108"/>
      <c r="AO17" s="108"/>
      <c r="AP17" s="26"/>
      <c r="AQ17" s="26"/>
      <c r="AR17" s="26"/>
      <c r="AS17" s="26"/>
      <c r="AT17" s="26"/>
      <c r="AU17" s="108"/>
      <c r="AV17" s="108"/>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4</v>
      </c>
      <c r="U18" s="36"/>
      <c r="V18" s="25"/>
      <c r="W18" s="26"/>
      <c r="X18" s="26"/>
      <c r="Y18" s="26">
        <v>2</v>
      </c>
      <c r="Z18" s="107"/>
      <c r="AA18" s="107"/>
      <c r="AB18" s="26">
        <v>2</v>
      </c>
      <c r="AC18" s="26"/>
      <c r="AD18" s="26"/>
      <c r="AE18" s="26"/>
      <c r="AF18" s="26"/>
      <c r="AG18" s="108"/>
      <c r="AH18" s="108"/>
      <c r="AI18" s="26"/>
      <c r="AJ18" s="26"/>
      <c r="AK18" s="26"/>
      <c r="AL18" s="26"/>
      <c r="AM18" s="26"/>
      <c r="AN18" s="108"/>
      <c r="AO18" s="108"/>
      <c r="AP18" s="26"/>
      <c r="AQ18" s="26"/>
      <c r="AR18" s="26"/>
      <c r="AS18" s="26"/>
      <c r="AT18" s="26"/>
      <c r="AU18" s="108"/>
      <c r="AV18" s="108"/>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4</v>
      </c>
      <c r="U19" s="36"/>
      <c r="V19" s="25"/>
      <c r="W19" s="26"/>
      <c r="X19" s="26"/>
      <c r="Y19" s="26">
        <v>2</v>
      </c>
      <c r="Z19" s="107"/>
      <c r="AA19" s="107"/>
      <c r="AB19" s="26">
        <v>2</v>
      </c>
      <c r="AC19" s="26"/>
      <c r="AD19" s="26"/>
      <c r="AE19" s="26"/>
      <c r="AF19" s="26"/>
      <c r="AG19" s="108"/>
      <c r="AH19" s="108"/>
      <c r="AI19" s="26"/>
      <c r="AJ19" s="26"/>
      <c r="AK19" s="26"/>
      <c r="AL19" s="26"/>
      <c r="AM19" s="26"/>
      <c r="AN19" s="108"/>
      <c r="AO19" s="108"/>
      <c r="AP19" s="26"/>
      <c r="AQ19" s="26"/>
      <c r="AR19" s="26"/>
      <c r="AS19" s="26"/>
      <c r="AT19" s="26"/>
      <c r="AU19" s="108"/>
      <c r="AV19" s="108"/>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4</v>
      </c>
      <c r="U20" s="36"/>
      <c r="V20" s="25"/>
      <c r="W20" s="26"/>
      <c r="X20" s="26"/>
      <c r="Y20" s="26">
        <v>2</v>
      </c>
      <c r="Z20" s="107"/>
      <c r="AA20" s="107"/>
      <c r="AB20" s="26">
        <v>2</v>
      </c>
      <c r="AC20" s="26"/>
      <c r="AD20" s="26"/>
      <c r="AE20" s="26"/>
      <c r="AF20" s="26"/>
      <c r="AG20" s="108"/>
      <c r="AH20" s="108"/>
      <c r="AI20" s="26"/>
      <c r="AJ20" s="26"/>
      <c r="AK20" s="26"/>
      <c r="AL20" s="26"/>
      <c r="AM20" s="26"/>
      <c r="AN20" s="108"/>
      <c r="AO20" s="108"/>
      <c r="AP20" s="26"/>
      <c r="AQ20" s="26"/>
      <c r="AR20" s="26"/>
      <c r="AS20" s="26"/>
      <c r="AT20" s="26"/>
      <c r="AU20" s="108"/>
      <c r="AV20" s="108"/>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107"/>
      <c r="AA21" s="107"/>
      <c r="AB21" s="26"/>
      <c r="AC21" s="26"/>
      <c r="AD21" s="26"/>
      <c r="AE21" s="26"/>
      <c r="AF21" s="26"/>
      <c r="AG21" s="108"/>
      <c r="AH21" s="108"/>
      <c r="AI21" s="26"/>
      <c r="AJ21" s="26"/>
      <c r="AK21" s="26"/>
      <c r="AL21" s="26"/>
      <c r="AM21" s="26"/>
      <c r="AN21" s="108"/>
      <c r="AO21" s="108"/>
      <c r="AP21" s="26"/>
      <c r="AQ21" s="26"/>
      <c r="AR21" s="26"/>
      <c r="AS21" s="26"/>
      <c r="AT21" s="26"/>
      <c r="AU21" s="108"/>
      <c r="AV21" s="108"/>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107"/>
      <c r="AA22" s="107"/>
      <c r="AB22" s="26"/>
      <c r="AC22" s="26"/>
      <c r="AD22" s="26"/>
      <c r="AE22" s="26"/>
      <c r="AF22" s="26"/>
      <c r="AG22" s="108"/>
      <c r="AH22" s="108"/>
      <c r="AI22" s="26"/>
      <c r="AJ22" s="26"/>
      <c r="AK22" s="26"/>
      <c r="AL22" s="26"/>
      <c r="AM22" s="26"/>
      <c r="AN22" s="108"/>
      <c r="AO22" s="108"/>
      <c r="AP22" s="26"/>
      <c r="AQ22" s="26"/>
      <c r="AR22" s="26"/>
      <c r="AS22" s="26"/>
      <c r="AT22" s="26"/>
      <c r="AU22" s="108"/>
      <c r="AV22" s="108"/>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107"/>
      <c r="AA23" s="107"/>
      <c r="AB23" s="26">
        <v>2</v>
      </c>
      <c r="AC23" s="26">
        <v>1</v>
      </c>
      <c r="AD23" s="26"/>
      <c r="AE23" s="26"/>
      <c r="AF23" s="26"/>
      <c r="AG23" s="108"/>
      <c r="AH23" s="108"/>
      <c r="AI23" s="26"/>
      <c r="AJ23" s="26"/>
      <c r="AK23" s="26"/>
      <c r="AL23" s="26"/>
      <c r="AM23" s="26"/>
      <c r="AN23" s="108"/>
      <c r="AO23" s="108"/>
      <c r="AP23" s="26"/>
      <c r="AQ23" s="26"/>
      <c r="AR23" s="26"/>
      <c r="AS23" s="26"/>
      <c r="AT23" s="26"/>
      <c r="AU23" s="108"/>
      <c r="AV23" s="108"/>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107"/>
      <c r="AA24" s="107"/>
      <c r="AB24" s="26">
        <v>2</v>
      </c>
      <c r="AC24" s="26">
        <v>1</v>
      </c>
      <c r="AD24" s="26"/>
      <c r="AE24" s="26"/>
      <c r="AF24" s="26"/>
      <c r="AG24" s="108"/>
      <c r="AH24" s="108"/>
      <c r="AI24" s="26"/>
      <c r="AJ24" s="26"/>
      <c r="AK24" s="26"/>
      <c r="AL24" s="26"/>
      <c r="AM24" s="26"/>
      <c r="AN24" s="108"/>
      <c r="AO24" s="108"/>
      <c r="AP24" s="26"/>
      <c r="AQ24" s="26"/>
      <c r="AR24" s="26"/>
      <c r="AS24" s="26"/>
      <c r="AT24" s="26"/>
      <c r="AU24" s="108"/>
      <c r="AV24" s="108"/>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2</v>
      </c>
      <c r="U25" s="36"/>
      <c r="V25" s="25"/>
      <c r="W25" s="26"/>
      <c r="X25" s="26"/>
      <c r="Y25" s="26"/>
      <c r="Z25" s="107"/>
      <c r="AA25" s="107"/>
      <c r="AB25" s="26">
        <v>1</v>
      </c>
      <c r="AC25" s="26">
        <v>1</v>
      </c>
      <c r="AD25" s="26"/>
      <c r="AE25" s="26"/>
      <c r="AF25" s="26"/>
      <c r="AG25" s="108"/>
      <c r="AH25" s="108"/>
      <c r="AI25" s="26"/>
      <c r="AJ25" s="26"/>
      <c r="AK25" s="26"/>
      <c r="AL25" s="26"/>
      <c r="AM25" s="26"/>
      <c r="AN25" s="108"/>
      <c r="AO25" s="108"/>
      <c r="AP25" s="26"/>
      <c r="AQ25" s="26"/>
      <c r="AR25" s="26"/>
      <c r="AS25" s="26"/>
      <c r="AT25" s="26"/>
      <c r="AU25" s="108"/>
      <c r="AV25" s="108"/>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1</v>
      </c>
      <c r="U26" s="36"/>
      <c r="V26" s="25"/>
      <c r="W26" s="26"/>
      <c r="X26" s="26"/>
      <c r="Y26" s="26"/>
      <c r="Z26" s="107"/>
      <c r="AA26" s="107"/>
      <c r="AB26" s="26"/>
      <c r="AC26" s="26">
        <v>1</v>
      </c>
      <c r="AD26" s="26"/>
      <c r="AE26" s="26"/>
      <c r="AF26" s="26"/>
      <c r="AG26" s="108"/>
      <c r="AH26" s="108"/>
      <c r="AI26" s="26"/>
      <c r="AJ26" s="26"/>
      <c r="AK26" s="26"/>
      <c r="AL26" s="26"/>
      <c r="AM26" s="26"/>
      <c r="AN26" s="108"/>
      <c r="AO26" s="108"/>
      <c r="AP26" s="26"/>
      <c r="AQ26" s="26"/>
      <c r="AR26" s="26"/>
      <c r="AS26" s="26"/>
      <c r="AT26" s="26"/>
      <c r="AU26" s="108"/>
      <c r="AV26" s="108"/>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159</v>
      </c>
      <c r="I27" s="32"/>
      <c r="J27" s="32" t="s">
        <v>160</v>
      </c>
      <c r="K27" s="32"/>
      <c r="L27" s="33">
        <v>44356</v>
      </c>
      <c r="M27" s="33">
        <v>44356</v>
      </c>
      <c r="N27" s="33">
        <v>44355</v>
      </c>
      <c r="O27" s="33">
        <v>44355</v>
      </c>
      <c r="P27" s="32">
        <f>IF($L27&lt;&gt;"",NETWORKDAYS($L27,$M27,休日!$B$4:$B$306),"")</f>
        <v>1</v>
      </c>
      <c r="Q27" s="86">
        <v>100</v>
      </c>
      <c r="R27" s="34" t="str">
        <f t="shared" ref="R27:R28" ca="1" si="31">IF(OR(AND($N27="",$L27&lt;&gt;"",$L27&lt;=$U$1),AND($M27&lt;&gt;"",Q27&lt;100,$M27&lt;=$U$1)),"遅延","")</f>
        <v/>
      </c>
      <c r="S27" s="35"/>
      <c r="T27" s="35">
        <f t="shared" si="28"/>
        <v>1</v>
      </c>
      <c r="U27" s="36"/>
      <c r="V27" s="25"/>
      <c r="W27" s="26"/>
      <c r="X27" s="26"/>
      <c r="Y27" s="26"/>
      <c r="Z27" s="107"/>
      <c r="AA27" s="107"/>
      <c r="AB27" s="26"/>
      <c r="AC27" s="26">
        <v>1</v>
      </c>
      <c r="AD27" s="26"/>
      <c r="AE27" s="26"/>
      <c r="AF27" s="26"/>
      <c r="AG27" s="108"/>
      <c r="AH27" s="108"/>
      <c r="AI27" s="26"/>
      <c r="AJ27" s="26"/>
      <c r="AK27" s="26"/>
      <c r="AL27" s="26"/>
      <c r="AM27" s="26"/>
      <c r="AN27" s="108"/>
      <c r="AO27" s="108"/>
      <c r="AP27" s="26"/>
      <c r="AQ27" s="26"/>
      <c r="AR27" s="26"/>
      <c r="AS27" s="26"/>
      <c r="AT27" s="26"/>
      <c r="AU27" s="108"/>
      <c r="AV27" s="108"/>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107"/>
      <c r="AA28" s="107"/>
      <c r="AB28" s="26"/>
      <c r="AC28" s="26"/>
      <c r="AD28" s="26"/>
      <c r="AE28" s="26"/>
      <c r="AF28" s="26"/>
      <c r="AG28" s="108"/>
      <c r="AH28" s="108"/>
      <c r="AI28" s="26"/>
      <c r="AJ28" s="26"/>
      <c r="AK28" s="26"/>
      <c r="AL28" s="26"/>
      <c r="AM28" s="26"/>
      <c r="AN28" s="108"/>
      <c r="AO28" s="108"/>
      <c r="AP28" s="26"/>
      <c r="AQ28" s="26"/>
      <c r="AR28" s="26"/>
      <c r="AS28" s="26"/>
      <c r="AT28" s="26"/>
      <c r="AU28" s="108"/>
      <c r="AV28" s="108"/>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107"/>
      <c r="AA29" s="107"/>
      <c r="AB29" s="26"/>
      <c r="AC29" s="26"/>
      <c r="AD29" s="26"/>
      <c r="AE29" s="26"/>
      <c r="AF29" s="26"/>
      <c r="AG29" s="108"/>
      <c r="AH29" s="108"/>
      <c r="AI29" s="26"/>
      <c r="AJ29" s="26"/>
      <c r="AK29" s="26"/>
      <c r="AL29" s="26"/>
      <c r="AM29" s="26"/>
      <c r="AN29" s="108"/>
      <c r="AO29" s="108"/>
      <c r="AP29" s="26"/>
      <c r="AQ29" s="26"/>
      <c r="AR29" s="26"/>
      <c r="AS29" s="26"/>
      <c r="AT29" s="26"/>
      <c r="AU29" s="108"/>
      <c r="AV29" s="108"/>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36"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107"/>
      <c r="AA30" s="107"/>
      <c r="AB30" s="26"/>
      <c r="AC30" s="26"/>
      <c r="AD30" s="26"/>
      <c r="AE30" s="26"/>
      <c r="AF30" s="26"/>
      <c r="AG30" s="108"/>
      <c r="AH30" s="108"/>
      <c r="AI30" s="26"/>
      <c r="AJ30" s="26"/>
      <c r="AK30" s="26"/>
      <c r="AL30" s="26"/>
      <c r="AM30" s="26"/>
      <c r="AN30" s="108"/>
      <c r="AO30" s="108"/>
      <c r="AP30" s="26"/>
      <c r="AQ30" s="26"/>
      <c r="AR30" s="26"/>
      <c r="AS30" s="26"/>
      <c r="AT30" s="26"/>
      <c r="AU30" s="108"/>
      <c r="AV30" s="108"/>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100</v>
      </c>
      <c r="R31" s="34" t="str">
        <f t="shared" ca="1" si="26"/>
        <v/>
      </c>
      <c r="S31" s="35"/>
      <c r="T31" s="35">
        <f t="shared" si="28"/>
        <v>0</v>
      </c>
      <c r="U31" s="36"/>
      <c r="V31" s="25"/>
      <c r="W31" s="26"/>
      <c r="X31" s="26"/>
      <c r="Y31" s="26"/>
      <c r="Z31" s="107"/>
      <c r="AA31" s="107"/>
      <c r="AB31" s="26"/>
      <c r="AC31" s="26"/>
      <c r="AD31" s="26"/>
      <c r="AE31" s="26"/>
      <c r="AF31" s="26"/>
      <c r="AG31" s="108"/>
      <c r="AH31" s="108"/>
      <c r="AI31" s="26"/>
      <c r="AJ31" s="26"/>
      <c r="AK31" s="26"/>
      <c r="AL31" s="26"/>
      <c r="AM31" s="26"/>
      <c r="AN31" s="108"/>
      <c r="AO31" s="108"/>
      <c r="AP31" s="26"/>
      <c r="AQ31" s="26"/>
      <c r="AR31" s="26"/>
      <c r="AS31" s="26"/>
      <c r="AT31" s="26"/>
      <c r="AU31" s="108"/>
      <c r="AV31" s="108"/>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100</v>
      </c>
      <c r="R32" s="34" t="str">
        <f t="shared" ca="1" si="26"/>
        <v/>
      </c>
      <c r="S32" s="35"/>
      <c r="T32" s="35">
        <f t="shared" si="28"/>
        <v>0</v>
      </c>
      <c r="U32" s="36"/>
      <c r="V32" s="25"/>
      <c r="W32" s="26"/>
      <c r="X32" s="26"/>
      <c r="Y32" s="26"/>
      <c r="Z32" s="107"/>
      <c r="AA32" s="107"/>
      <c r="AB32" s="26"/>
      <c r="AC32" s="26"/>
      <c r="AD32" s="26"/>
      <c r="AE32" s="26"/>
      <c r="AF32" s="26"/>
      <c r="AG32" s="108"/>
      <c r="AH32" s="108"/>
      <c r="AI32" s="26"/>
      <c r="AJ32" s="26"/>
      <c r="AK32" s="26"/>
      <c r="AL32" s="26"/>
      <c r="AM32" s="26"/>
      <c r="AN32" s="108"/>
      <c r="AO32" s="108"/>
      <c r="AP32" s="26"/>
      <c r="AQ32" s="26"/>
      <c r="AR32" s="26"/>
      <c r="AS32" s="26"/>
      <c r="AT32" s="26"/>
      <c r="AU32" s="108"/>
      <c r="AV32" s="108"/>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024"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107"/>
      <c r="AA33" s="107"/>
      <c r="AB33" s="26"/>
      <c r="AC33" s="26"/>
      <c r="AD33" s="26"/>
      <c r="AE33" s="26"/>
      <c r="AF33" s="26"/>
      <c r="AG33" s="108"/>
      <c r="AH33" s="108"/>
      <c r="AI33" s="26"/>
      <c r="AJ33" s="26"/>
      <c r="AK33" s="26"/>
      <c r="AL33" s="26"/>
      <c r="AM33" s="26"/>
      <c r="AN33" s="108"/>
      <c r="AO33" s="108"/>
      <c r="AP33" s="26"/>
      <c r="AQ33" s="26"/>
      <c r="AR33" s="26"/>
      <c r="AS33" s="26"/>
      <c r="AT33" s="26"/>
      <c r="AU33" s="108"/>
      <c r="AV33" s="108"/>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024"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107"/>
      <c r="AA34" s="107"/>
      <c r="AB34" s="26"/>
      <c r="AC34" s="26"/>
      <c r="AD34" s="26"/>
      <c r="AE34" s="26"/>
      <c r="AF34" s="26"/>
      <c r="AG34" s="108"/>
      <c r="AH34" s="108"/>
      <c r="AI34" s="26"/>
      <c r="AJ34" s="26"/>
      <c r="AK34" s="26"/>
      <c r="AL34" s="26"/>
      <c r="AM34" s="26"/>
      <c r="AN34" s="108"/>
      <c r="AO34" s="108"/>
      <c r="AP34" s="26"/>
      <c r="AQ34" s="26"/>
      <c r="AR34" s="26"/>
      <c r="AS34" s="26"/>
      <c r="AT34" s="26"/>
      <c r="AU34" s="108"/>
      <c r="AV34" s="108"/>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024"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107"/>
      <c r="AA35" s="107"/>
      <c r="AB35" s="26"/>
      <c r="AC35" s="26"/>
      <c r="AD35" s="26"/>
      <c r="AE35" s="26"/>
      <c r="AF35" s="26"/>
      <c r="AG35" s="108"/>
      <c r="AH35" s="108"/>
      <c r="AI35" s="26"/>
      <c r="AJ35" s="26"/>
      <c r="AK35" s="26"/>
      <c r="AL35" s="26"/>
      <c r="AM35" s="26"/>
      <c r="AN35" s="108"/>
      <c r="AO35" s="108"/>
      <c r="AP35" s="26"/>
      <c r="AQ35" s="26"/>
      <c r="AR35" s="26"/>
      <c r="AS35" s="26"/>
      <c r="AT35" s="26"/>
      <c r="AU35" s="108"/>
      <c r="AV35" s="108"/>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024"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107"/>
      <c r="AA36" s="107"/>
      <c r="AB36" s="26"/>
      <c r="AC36" s="26"/>
      <c r="AD36" s="26"/>
      <c r="AE36" s="26"/>
      <c r="AF36" s="26"/>
      <c r="AG36" s="108"/>
      <c r="AH36" s="108"/>
      <c r="AI36" s="26"/>
      <c r="AJ36" s="26"/>
      <c r="AK36" s="26"/>
      <c r="AL36" s="26"/>
      <c r="AM36" s="26"/>
      <c r="AN36" s="108"/>
      <c r="AO36" s="108"/>
      <c r="AP36" s="26"/>
      <c r="AQ36" s="26"/>
      <c r="AR36" s="26"/>
      <c r="AS36" s="26"/>
      <c r="AT36" s="26"/>
      <c r="AU36" s="108"/>
      <c r="AV36" s="108"/>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024"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107"/>
      <c r="AA37" s="107"/>
      <c r="AB37" s="26"/>
      <c r="AC37" s="26"/>
      <c r="AD37" s="26"/>
      <c r="AE37" s="26"/>
      <c r="AF37" s="26"/>
      <c r="AG37" s="108"/>
      <c r="AH37" s="108"/>
      <c r="AI37" s="26"/>
      <c r="AJ37" s="26"/>
      <c r="AK37" s="26"/>
      <c r="AL37" s="26"/>
      <c r="AM37" s="26"/>
      <c r="AN37" s="108"/>
      <c r="AO37" s="108"/>
      <c r="AP37" s="26"/>
      <c r="AQ37" s="26"/>
      <c r="AR37" s="26"/>
      <c r="AS37" s="26"/>
      <c r="AT37" s="26"/>
      <c r="AU37" s="108"/>
      <c r="AV37" s="108"/>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024"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107"/>
      <c r="AA38" s="107"/>
      <c r="AB38" s="26"/>
      <c r="AC38" s="26"/>
      <c r="AD38" s="26"/>
      <c r="AE38" s="26"/>
      <c r="AF38" s="26"/>
      <c r="AG38" s="108"/>
      <c r="AH38" s="108"/>
      <c r="AI38" s="26"/>
      <c r="AJ38" s="26"/>
      <c r="AK38" s="26"/>
      <c r="AL38" s="26"/>
      <c r="AM38" s="26"/>
      <c r="AN38" s="108"/>
      <c r="AO38" s="108"/>
      <c r="AP38" s="26"/>
      <c r="AQ38" s="26"/>
      <c r="AR38" s="26"/>
      <c r="AS38" s="26"/>
      <c r="AT38" s="26"/>
      <c r="AU38" s="108"/>
      <c r="AV38" s="108"/>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024" ht="18.75" customHeight="1">
      <c r="A39" s="18"/>
      <c r="B39" s="28" t="str">
        <f t="shared" si="32"/>
        <v>E28</v>
      </c>
      <c r="C39" s="29">
        <f>IF(AND($D39&lt;&gt;"",$D39&lt;&gt;"○"),MAX($C$3:$C38)+1,$C38)</f>
        <v>3</v>
      </c>
      <c r="D39" s="30"/>
      <c r="E39" s="31">
        <f ca="1">IF(AND($F39&lt;&gt;"",$D38&lt;&gt;""),1,IF($F39&lt;&gt;"",MAX(INDIRECT($B39):$E38)+1,""))</f>
        <v>3</v>
      </c>
      <c r="F39" s="32" t="s">
        <v>157</v>
      </c>
      <c r="G39" s="32" t="str">
        <f t="shared" ref="G39:G114" si="33">IF($H39="","",IF($G38="",1,$G38+1))</f>
        <v/>
      </c>
      <c r="H39" s="32"/>
      <c r="I39" s="32"/>
      <c r="J39" s="32"/>
      <c r="K39" s="32"/>
      <c r="L39" s="33">
        <v>44356</v>
      </c>
      <c r="M39" s="33">
        <v>44368</v>
      </c>
      <c r="N39" s="33">
        <v>44356</v>
      </c>
      <c r="O39" s="33">
        <v>44365</v>
      </c>
      <c r="P39" s="32">
        <f>IF($L39&lt;&gt;"",NETWORKDAYS($L39,$M39,休日!$B$4:$B$306),"")</f>
        <v>9</v>
      </c>
      <c r="Q39" s="32">
        <v>100</v>
      </c>
      <c r="R39" s="34" t="str">
        <f t="shared" ca="1" si="26"/>
        <v/>
      </c>
      <c r="S39" s="35"/>
      <c r="T39" s="35">
        <f t="shared" si="28"/>
        <v>0</v>
      </c>
      <c r="U39" s="36"/>
      <c r="V39" s="25"/>
      <c r="W39" s="26"/>
      <c r="X39" s="26"/>
      <c r="Y39" s="26"/>
      <c r="Z39" s="107"/>
      <c r="AA39" s="107"/>
      <c r="AB39" s="26"/>
      <c r="AC39" s="26"/>
      <c r="AD39" s="26"/>
      <c r="AE39" s="26"/>
      <c r="AF39" s="26"/>
      <c r="AG39" s="108"/>
      <c r="AH39" s="108"/>
      <c r="AI39" s="26"/>
      <c r="AJ39" s="26"/>
      <c r="AK39" s="26"/>
      <c r="AL39" s="26"/>
      <c r="AM39" s="26"/>
      <c r="AN39" s="108"/>
      <c r="AO39" s="108"/>
      <c r="AP39" s="26"/>
      <c r="AQ39" s="26"/>
      <c r="AR39" s="26"/>
      <c r="AS39" s="26"/>
      <c r="AT39" s="26"/>
      <c r="AU39" s="108"/>
      <c r="AV39" s="108"/>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024" s="104" customFormat="1" ht="18.75" customHeight="1">
      <c r="A40" s="91"/>
      <c r="B40" s="92" t="str">
        <f t="shared" si="32"/>
        <v>E28</v>
      </c>
      <c r="C40" s="93">
        <f>IF(AND($D40&lt;&gt;"",$D40&lt;&gt;"○"),MAX($C$3:$C39)+1,$C39)</f>
        <v>3</v>
      </c>
      <c r="D40" s="94"/>
      <c r="E40" s="31" t="str">
        <f ca="1">IF(AND($F40&lt;&gt;"",$D39&lt;&gt;""),1,IF($F40&lt;&gt;"",MAX(INDIRECT($B40):$E39)+1,""))</f>
        <v/>
      </c>
      <c r="F40" s="88"/>
      <c r="G40" s="88" t="str">
        <f t="shared" si="33"/>
        <v/>
      </c>
      <c r="H40" s="89"/>
      <c r="I40" s="88"/>
      <c r="J40" s="88"/>
      <c r="K40" s="88"/>
      <c r="L40" s="90"/>
      <c r="M40" s="90"/>
      <c r="N40" s="95"/>
      <c r="O40" s="95"/>
      <c r="P40" s="96" t="str">
        <f>IF($L40&lt;&gt;"",NETWORKDAYS($L40,$M40,休日!$B$4:$B$306),"")</f>
        <v/>
      </c>
      <c r="Q40" s="96">
        <v>0</v>
      </c>
      <c r="R40" s="97" t="str">
        <f t="shared" ca="1" si="26"/>
        <v/>
      </c>
      <c r="S40" s="98"/>
      <c r="T40" s="35">
        <f t="shared" si="28"/>
        <v>407</v>
      </c>
      <c r="U40" s="99"/>
      <c r="V40" s="100"/>
      <c r="W40" s="101"/>
      <c r="X40" s="101"/>
      <c r="Y40" s="101"/>
      <c r="Z40" s="107"/>
      <c r="AA40" s="107"/>
      <c r="AB40" s="101"/>
      <c r="AC40" s="101">
        <v>8</v>
      </c>
      <c r="AD40" s="101">
        <v>9</v>
      </c>
      <c r="AE40" s="101">
        <v>10</v>
      </c>
      <c r="AF40" s="101">
        <v>11</v>
      </c>
      <c r="AG40" s="101">
        <v>12</v>
      </c>
      <c r="AH40" s="101">
        <v>13</v>
      </c>
      <c r="AI40" s="101">
        <v>14</v>
      </c>
      <c r="AJ40" s="101">
        <v>15</v>
      </c>
      <c r="AK40" s="101">
        <v>16</v>
      </c>
      <c r="AL40" s="101">
        <v>17</v>
      </c>
      <c r="AM40" s="101">
        <v>18</v>
      </c>
      <c r="AN40" s="101">
        <v>19</v>
      </c>
      <c r="AO40" s="101">
        <v>20</v>
      </c>
      <c r="AP40" s="101">
        <v>21</v>
      </c>
      <c r="AQ40" s="101">
        <v>22</v>
      </c>
      <c r="AR40" s="101">
        <v>23</v>
      </c>
      <c r="AS40" s="101">
        <v>24</v>
      </c>
      <c r="AT40" s="101">
        <v>25</v>
      </c>
      <c r="AU40" s="101">
        <v>26</v>
      </c>
      <c r="AV40" s="101">
        <v>27</v>
      </c>
      <c r="AW40" s="101">
        <v>28</v>
      </c>
      <c r="AX40" s="101">
        <v>29</v>
      </c>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2"/>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c r="OE40" s="103"/>
      <c r="OF40" s="103"/>
      <c r="OG40" s="103"/>
      <c r="OH40" s="103"/>
      <c r="OI40" s="103"/>
      <c r="OJ40" s="103"/>
      <c r="OK40" s="103"/>
      <c r="OL40" s="103"/>
      <c r="OM40" s="103"/>
      <c r="ON40" s="103"/>
      <c r="OO40" s="103"/>
      <c r="OP40" s="103"/>
      <c r="OQ40" s="103"/>
      <c r="OR40" s="103"/>
      <c r="OS40" s="103"/>
      <c r="OT40" s="103"/>
      <c r="OU40" s="103"/>
      <c r="OV40" s="103"/>
      <c r="OW40" s="103"/>
      <c r="OX40" s="103"/>
      <c r="OY40" s="103"/>
      <c r="OZ40" s="103"/>
      <c r="PA40" s="103"/>
      <c r="PB40" s="103"/>
      <c r="PC40" s="103"/>
      <c r="PD40" s="103"/>
      <c r="PE40" s="103"/>
      <c r="PF40" s="103"/>
      <c r="PG40" s="103"/>
      <c r="PH40" s="103"/>
      <c r="PI40" s="103"/>
      <c r="PJ40" s="103"/>
      <c r="PK40" s="103"/>
      <c r="PL40" s="103"/>
      <c r="PM40" s="103"/>
      <c r="PN40" s="103"/>
      <c r="PO40" s="103"/>
      <c r="PP40" s="103"/>
      <c r="PQ40" s="103"/>
      <c r="PR40" s="103"/>
      <c r="PS40" s="103"/>
      <c r="PT40" s="103"/>
      <c r="PU40" s="103"/>
      <c r="PV40" s="103"/>
      <c r="PW40" s="103"/>
      <c r="PX40" s="103"/>
      <c r="PY40" s="103"/>
      <c r="PZ40" s="103"/>
      <c r="QA40" s="103"/>
      <c r="QB40" s="103"/>
      <c r="QC40" s="103"/>
      <c r="QD40" s="103"/>
      <c r="QE40" s="103"/>
      <c r="QF40" s="103"/>
      <c r="QG40" s="103"/>
      <c r="QH40" s="103"/>
      <c r="QI40" s="103"/>
      <c r="QJ40" s="103"/>
      <c r="QK40" s="103"/>
      <c r="QL40" s="103"/>
      <c r="QM40" s="103"/>
      <c r="QN40" s="103"/>
      <c r="QO40" s="103"/>
      <c r="QP40" s="103"/>
      <c r="QQ40" s="103"/>
      <c r="QR40" s="103"/>
      <c r="QS40" s="103"/>
      <c r="QT40" s="103"/>
      <c r="QU40" s="103"/>
      <c r="QV40" s="103"/>
      <c r="QW40" s="103"/>
      <c r="QX40" s="103"/>
      <c r="QY40" s="103"/>
      <c r="QZ40" s="103"/>
      <c r="RA40" s="103"/>
      <c r="RB40" s="103"/>
      <c r="RC40" s="103"/>
      <c r="RD40" s="103"/>
      <c r="RE40" s="103"/>
      <c r="RF40" s="103"/>
      <c r="RG40" s="103"/>
      <c r="RH40" s="103"/>
      <c r="RI40" s="103"/>
      <c r="RJ40" s="103"/>
      <c r="RK40" s="103"/>
      <c r="RL40" s="103"/>
      <c r="RM40" s="103"/>
      <c r="RN40" s="103"/>
      <c r="RO40" s="103"/>
      <c r="RP40" s="103"/>
      <c r="RQ40" s="103"/>
      <c r="RR40" s="103"/>
      <c r="RS40" s="103"/>
      <c r="RT40" s="103"/>
      <c r="RU40" s="103"/>
      <c r="RV40" s="103"/>
      <c r="RW40" s="103"/>
      <c r="RX40" s="103"/>
      <c r="RY40" s="103"/>
      <c r="RZ40" s="103"/>
      <c r="SA40" s="103"/>
      <c r="SB40" s="103"/>
      <c r="SC40" s="103"/>
      <c r="SD40" s="103"/>
      <c r="SE40" s="103"/>
      <c r="SF40" s="103"/>
      <c r="SG40" s="103"/>
      <c r="SH40" s="103"/>
      <c r="SI40" s="103"/>
      <c r="SJ40" s="103"/>
      <c r="SK40" s="103"/>
      <c r="SL40" s="103"/>
      <c r="SM40" s="103"/>
      <c r="SN40" s="103"/>
      <c r="SO40" s="103"/>
      <c r="SP40" s="103"/>
      <c r="SQ40" s="103"/>
      <c r="SR40" s="103"/>
      <c r="SS40" s="103"/>
      <c r="ST40" s="103"/>
      <c r="SU40" s="103"/>
      <c r="SV40" s="103"/>
      <c r="SW40" s="103"/>
      <c r="SX40" s="103"/>
      <c r="SY40" s="103"/>
      <c r="SZ40" s="103"/>
      <c r="TA40" s="103"/>
      <c r="TB40" s="103"/>
      <c r="TC40" s="103"/>
      <c r="TD40" s="103"/>
      <c r="TE40" s="103"/>
      <c r="TF40" s="103"/>
      <c r="TG40" s="103"/>
      <c r="TH40" s="103"/>
      <c r="TI40" s="103"/>
      <c r="TJ40" s="103"/>
      <c r="TK40" s="103"/>
      <c r="TL40" s="103"/>
      <c r="TM40" s="103"/>
      <c r="TN40" s="103"/>
      <c r="TO40" s="103"/>
      <c r="TP40" s="103"/>
      <c r="TQ40" s="103"/>
      <c r="TR40" s="103"/>
      <c r="TS40" s="103"/>
      <c r="TT40" s="103"/>
      <c r="TU40" s="103"/>
      <c r="TV40" s="103"/>
      <c r="TW40" s="103"/>
      <c r="TX40" s="103"/>
      <c r="TY40" s="103"/>
      <c r="TZ40" s="103"/>
      <c r="UA40" s="103"/>
      <c r="UB40" s="103"/>
      <c r="UC40" s="103"/>
      <c r="UD40" s="103"/>
      <c r="UE40" s="103"/>
      <c r="UF40" s="103"/>
      <c r="UG40" s="103"/>
      <c r="UH40" s="103"/>
      <c r="UI40" s="103"/>
      <c r="UJ40" s="103"/>
      <c r="UK40" s="103"/>
      <c r="UL40" s="103"/>
      <c r="UM40" s="103"/>
      <c r="UN40" s="103"/>
      <c r="UO40" s="103"/>
      <c r="UP40" s="103"/>
      <c r="UQ40" s="103"/>
      <c r="UR40" s="103"/>
      <c r="US40" s="103"/>
      <c r="UT40" s="103"/>
      <c r="UU40" s="103"/>
      <c r="UV40" s="103"/>
      <c r="UW40" s="103"/>
      <c r="UX40" s="103"/>
      <c r="UY40" s="103"/>
      <c r="UZ40" s="103"/>
      <c r="VA40" s="103"/>
      <c r="VB40" s="103"/>
      <c r="VC40" s="103"/>
      <c r="VD40" s="103"/>
      <c r="VE40" s="103"/>
      <c r="VF40" s="103"/>
      <c r="VG40" s="103"/>
      <c r="VH40" s="103"/>
      <c r="VI40" s="103"/>
      <c r="VJ40" s="103"/>
      <c r="VK40" s="103"/>
      <c r="VL40" s="103"/>
      <c r="VM40" s="103"/>
      <c r="VN40" s="103"/>
      <c r="VO40" s="103"/>
      <c r="VP40" s="103"/>
      <c r="VQ40" s="103"/>
      <c r="VR40" s="103"/>
      <c r="VS40" s="103"/>
      <c r="VT40" s="103"/>
      <c r="VU40" s="103"/>
      <c r="VV40" s="103"/>
      <c r="VW40" s="103"/>
      <c r="VX40" s="103"/>
      <c r="VY40" s="103"/>
      <c r="VZ40" s="103"/>
      <c r="WA40" s="103"/>
      <c r="WB40" s="103"/>
      <c r="WC40" s="103"/>
      <c r="WD40" s="103"/>
      <c r="WE40" s="103"/>
      <c r="WF40" s="103"/>
      <c r="WG40" s="103"/>
      <c r="WH40" s="103"/>
      <c r="WI40" s="103"/>
      <c r="WJ40" s="103"/>
      <c r="WK40" s="103"/>
      <c r="WL40" s="103"/>
      <c r="WM40" s="103"/>
      <c r="WN40" s="103"/>
      <c r="WO40" s="103"/>
      <c r="WP40" s="103"/>
      <c r="WQ40" s="103"/>
      <c r="WR40" s="103"/>
      <c r="WS40" s="103"/>
      <c r="WT40" s="103"/>
      <c r="WU40" s="103"/>
      <c r="WV40" s="103"/>
      <c r="WW40" s="103"/>
      <c r="WX40" s="103"/>
      <c r="WY40" s="103"/>
      <c r="WZ40" s="103"/>
      <c r="XA40" s="103"/>
      <c r="XB40" s="103"/>
      <c r="XC40" s="103"/>
      <c r="XD40" s="103"/>
      <c r="XE40" s="103"/>
      <c r="XF40" s="103"/>
      <c r="XG40" s="103"/>
      <c r="XH40" s="103"/>
      <c r="XI40" s="103"/>
      <c r="XJ40" s="103"/>
      <c r="XK40" s="103"/>
      <c r="XL40" s="103"/>
      <c r="XM40" s="103"/>
      <c r="XN40" s="103"/>
      <c r="XO40" s="103"/>
      <c r="XP40" s="103"/>
      <c r="XQ40" s="103"/>
      <c r="XR40" s="103"/>
      <c r="XS40" s="103"/>
      <c r="XT40" s="103"/>
      <c r="XU40" s="103"/>
      <c r="XV40" s="103"/>
      <c r="XW40" s="103"/>
      <c r="XX40" s="103"/>
      <c r="XY40" s="103"/>
      <c r="XZ40" s="103"/>
      <c r="YA40" s="103"/>
      <c r="YB40" s="103"/>
      <c r="YC40" s="103"/>
      <c r="YD40" s="103"/>
      <c r="YE40" s="103"/>
      <c r="YF40" s="103"/>
      <c r="YG40" s="103"/>
      <c r="YH40" s="103"/>
      <c r="YI40" s="103"/>
      <c r="YJ40" s="103"/>
      <c r="YK40" s="103"/>
      <c r="YL40" s="103"/>
      <c r="YM40" s="103"/>
      <c r="YN40" s="103"/>
      <c r="YO40" s="103"/>
      <c r="YP40" s="103"/>
      <c r="YQ40" s="103"/>
      <c r="YR40" s="103"/>
      <c r="YS40" s="103"/>
      <c r="YT40" s="103"/>
      <c r="YU40" s="103"/>
      <c r="YV40" s="103"/>
      <c r="YW40" s="103"/>
      <c r="YX40" s="103"/>
      <c r="YY40" s="103"/>
      <c r="YZ40" s="103"/>
      <c r="ZA40" s="103"/>
      <c r="ZB40" s="103"/>
      <c r="ZC40" s="103"/>
      <c r="ZD40" s="103"/>
      <c r="ZE40" s="103"/>
      <c r="ZF40" s="103"/>
      <c r="ZG40" s="103"/>
      <c r="ZH40" s="103"/>
      <c r="ZI40" s="103"/>
      <c r="ZJ40" s="103"/>
      <c r="ZK40" s="103"/>
      <c r="ZL40" s="103"/>
      <c r="ZM40" s="103"/>
      <c r="ZN40" s="103"/>
      <c r="ZO40" s="103"/>
      <c r="ZP40" s="103"/>
      <c r="ZQ40" s="103"/>
      <c r="ZR40" s="103"/>
      <c r="ZS40" s="103"/>
      <c r="ZT40" s="103"/>
      <c r="ZU40" s="103"/>
      <c r="ZV40" s="103"/>
      <c r="ZW40" s="103"/>
      <c r="ZX40" s="103"/>
      <c r="ZY40" s="103"/>
      <c r="ZZ40" s="103"/>
      <c r="AAA40" s="103"/>
      <c r="AAB40" s="103"/>
      <c r="AAC40" s="103"/>
      <c r="AAD40" s="103"/>
      <c r="AAE40" s="103"/>
      <c r="AAF40" s="103"/>
      <c r="AAG40" s="103"/>
      <c r="AAH40" s="103"/>
      <c r="AAI40" s="103"/>
      <c r="AAJ40" s="103"/>
      <c r="AAK40" s="103"/>
      <c r="AAL40" s="103"/>
      <c r="AAM40" s="103"/>
      <c r="AAN40" s="103"/>
      <c r="AAO40" s="103"/>
      <c r="AAP40" s="103"/>
      <c r="AAQ40" s="103"/>
      <c r="AAR40" s="103"/>
      <c r="AAS40" s="103"/>
      <c r="AAT40" s="103"/>
      <c r="AAU40" s="103"/>
      <c r="AAV40" s="103"/>
      <c r="AAW40" s="103"/>
      <c r="AAX40" s="103"/>
      <c r="AAY40" s="103"/>
      <c r="AAZ40" s="103"/>
      <c r="ABA40" s="103"/>
      <c r="ABB40" s="103"/>
      <c r="ABC40" s="103"/>
      <c r="ABD40" s="103"/>
      <c r="ABE40" s="103"/>
      <c r="ABF40" s="103"/>
      <c r="ABG40" s="103"/>
      <c r="ABH40" s="103"/>
      <c r="ABI40" s="103"/>
      <c r="ABJ40" s="103"/>
      <c r="ABK40" s="103"/>
      <c r="ABL40" s="103"/>
      <c r="ABM40" s="103"/>
      <c r="ABN40" s="103"/>
      <c r="ABO40" s="103"/>
      <c r="ABP40" s="103"/>
      <c r="ABQ40" s="103"/>
      <c r="ABR40" s="103"/>
      <c r="ABS40" s="103"/>
      <c r="ABT40" s="103"/>
      <c r="ABU40" s="103"/>
      <c r="ABV40" s="103"/>
      <c r="ABW40" s="103"/>
      <c r="ABX40" s="103"/>
      <c r="ABY40" s="103"/>
      <c r="ABZ40" s="103"/>
      <c r="ACA40" s="103"/>
      <c r="ACB40" s="103"/>
      <c r="ACC40" s="103"/>
      <c r="ACD40" s="103"/>
      <c r="ACE40" s="103"/>
      <c r="ACF40" s="103"/>
      <c r="ACG40" s="103"/>
      <c r="ACH40" s="103"/>
      <c r="ACI40" s="103"/>
      <c r="ACJ40" s="103"/>
      <c r="ACK40" s="103"/>
      <c r="ACL40" s="103"/>
      <c r="ACM40" s="103"/>
      <c r="ACN40" s="103"/>
      <c r="ACO40" s="103"/>
      <c r="ACP40" s="103"/>
      <c r="ACQ40" s="103"/>
      <c r="ACR40" s="103"/>
      <c r="ACS40" s="103"/>
      <c r="ACT40" s="103"/>
      <c r="ACU40" s="103"/>
      <c r="ACV40" s="103"/>
      <c r="ACW40" s="103"/>
      <c r="ACX40" s="103"/>
      <c r="ACY40" s="103"/>
      <c r="ACZ40" s="103"/>
      <c r="ADA40" s="103"/>
      <c r="ADB40" s="103"/>
      <c r="ADC40" s="103"/>
      <c r="ADD40" s="103"/>
      <c r="ADE40" s="103"/>
      <c r="ADF40" s="103"/>
      <c r="ADG40" s="103"/>
      <c r="ADH40" s="103"/>
      <c r="ADI40" s="103"/>
      <c r="ADJ40" s="103"/>
      <c r="ADK40" s="103"/>
      <c r="ADL40" s="103"/>
      <c r="ADM40" s="103"/>
      <c r="ADN40" s="103"/>
      <c r="ADO40" s="103"/>
      <c r="ADP40" s="103"/>
      <c r="ADQ40" s="103"/>
      <c r="ADR40" s="103"/>
      <c r="ADS40" s="103"/>
      <c r="ADT40" s="103"/>
      <c r="ADU40" s="103"/>
      <c r="ADV40" s="103"/>
      <c r="ADW40" s="103"/>
      <c r="ADX40" s="103"/>
      <c r="ADY40" s="103"/>
      <c r="ADZ40" s="103"/>
      <c r="AEA40" s="103"/>
      <c r="AEB40" s="103"/>
      <c r="AEC40" s="103"/>
      <c r="AED40" s="103"/>
      <c r="AEE40" s="103"/>
      <c r="AEF40" s="103"/>
      <c r="AEG40" s="103"/>
      <c r="AEH40" s="103"/>
      <c r="AEI40" s="103"/>
      <c r="AEJ40" s="103"/>
      <c r="AEK40" s="103"/>
      <c r="AEL40" s="103"/>
      <c r="AEM40" s="103"/>
      <c r="AEN40" s="103"/>
      <c r="AEO40" s="103"/>
      <c r="AEP40" s="103"/>
      <c r="AEQ40" s="103"/>
      <c r="AER40" s="103"/>
      <c r="AES40" s="103"/>
      <c r="AET40" s="103"/>
      <c r="AEU40" s="103"/>
      <c r="AEV40" s="103"/>
      <c r="AEW40" s="103"/>
      <c r="AEX40" s="103"/>
      <c r="AEY40" s="103"/>
      <c r="AEZ40" s="103"/>
      <c r="AFA40" s="103"/>
      <c r="AFB40" s="103"/>
      <c r="AFC40" s="103"/>
      <c r="AFD40" s="103"/>
      <c r="AFE40" s="103"/>
      <c r="AFF40" s="103"/>
      <c r="AFG40" s="103"/>
      <c r="AFH40" s="103"/>
      <c r="AFI40" s="103"/>
      <c r="AFJ40" s="103"/>
      <c r="AFK40" s="103"/>
      <c r="AFL40" s="103"/>
      <c r="AFM40" s="103"/>
      <c r="AFN40" s="103"/>
      <c r="AFO40" s="103"/>
      <c r="AFP40" s="103"/>
      <c r="AFQ40" s="103"/>
      <c r="AFR40" s="103"/>
      <c r="AFS40" s="103"/>
      <c r="AFT40" s="103"/>
      <c r="AFU40" s="103"/>
      <c r="AFV40" s="103"/>
      <c r="AFW40" s="103"/>
      <c r="AFX40" s="103"/>
      <c r="AFY40" s="103"/>
      <c r="AFZ40" s="103"/>
      <c r="AGA40" s="103"/>
      <c r="AGB40" s="103"/>
      <c r="AGC40" s="103"/>
      <c r="AGD40" s="103"/>
      <c r="AGE40" s="103"/>
      <c r="AGF40" s="103"/>
      <c r="AGG40" s="103"/>
      <c r="AGH40" s="103"/>
      <c r="AGI40" s="103"/>
      <c r="AGJ40" s="103"/>
      <c r="AGK40" s="103"/>
      <c r="AGL40" s="103"/>
      <c r="AGM40" s="103"/>
      <c r="AGN40" s="103"/>
      <c r="AGO40" s="103"/>
      <c r="AGP40" s="103"/>
      <c r="AGQ40" s="103"/>
      <c r="AGR40" s="103"/>
      <c r="AGS40" s="103"/>
      <c r="AGT40" s="103"/>
      <c r="AGU40" s="103"/>
      <c r="AGV40" s="103"/>
      <c r="AGW40" s="103"/>
      <c r="AGX40" s="103"/>
      <c r="AGY40" s="103"/>
      <c r="AGZ40" s="103"/>
      <c r="AHA40" s="103"/>
      <c r="AHB40" s="103"/>
      <c r="AHC40" s="103"/>
      <c r="AHD40" s="103"/>
      <c r="AHE40" s="103"/>
      <c r="AHF40" s="103"/>
      <c r="AHG40" s="103"/>
      <c r="AHH40" s="103"/>
      <c r="AHI40" s="103"/>
      <c r="AHJ40" s="103"/>
      <c r="AHK40" s="103"/>
      <c r="AHL40" s="103"/>
      <c r="AHM40" s="103"/>
      <c r="AHN40" s="103"/>
      <c r="AHO40" s="103"/>
      <c r="AHP40" s="103"/>
      <c r="AHQ40" s="103"/>
      <c r="AHR40" s="103"/>
      <c r="AHS40" s="103"/>
      <c r="AHT40" s="103"/>
      <c r="AHU40" s="103"/>
      <c r="AHV40" s="103"/>
      <c r="AHW40" s="103"/>
      <c r="AHX40" s="103"/>
      <c r="AHY40" s="103"/>
      <c r="AHZ40" s="103"/>
      <c r="AIA40" s="103"/>
      <c r="AIB40" s="103"/>
      <c r="AIC40" s="103"/>
      <c r="AID40" s="103"/>
      <c r="AIE40" s="103"/>
      <c r="AIF40" s="103"/>
      <c r="AIG40" s="103"/>
      <c r="AIH40" s="103"/>
      <c r="AII40" s="103"/>
      <c r="AIJ40" s="103"/>
      <c r="AIK40" s="103"/>
      <c r="AIL40" s="103"/>
      <c r="AIM40" s="103"/>
      <c r="AIN40" s="103"/>
      <c r="AIO40" s="103"/>
      <c r="AIP40" s="103"/>
      <c r="AIQ40" s="103"/>
      <c r="AIR40" s="103"/>
      <c r="AIS40" s="103"/>
      <c r="AIT40" s="103"/>
      <c r="AIU40" s="103"/>
      <c r="AIV40" s="103"/>
      <c r="AIW40" s="103"/>
      <c r="AIX40" s="103"/>
      <c r="AIY40" s="103"/>
      <c r="AIZ40" s="103"/>
      <c r="AJA40" s="103"/>
      <c r="AJB40" s="103"/>
      <c r="AJC40" s="103"/>
      <c r="AJD40" s="103"/>
      <c r="AJE40" s="103"/>
      <c r="AJF40" s="103"/>
      <c r="AJG40" s="103"/>
      <c r="AJH40" s="103"/>
      <c r="AJI40" s="103"/>
      <c r="AJJ40" s="103"/>
      <c r="AJK40" s="103"/>
      <c r="AJL40" s="103"/>
      <c r="AJM40" s="103"/>
      <c r="AJN40" s="103"/>
      <c r="AJO40" s="103"/>
      <c r="AJP40" s="103"/>
      <c r="AJQ40" s="103"/>
      <c r="AJR40" s="103"/>
      <c r="AJS40" s="103"/>
      <c r="AJT40" s="103"/>
      <c r="AJU40" s="103"/>
      <c r="AJV40" s="103"/>
      <c r="AJW40" s="103"/>
      <c r="AJX40" s="103"/>
      <c r="AJY40" s="103"/>
      <c r="AJZ40" s="103"/>
      <c r="AKA40" s="103"/>
      <c r="AKB40" s="103"/>
      <c r="AKC40" s="103"/>
      <c r="AKD40" s="103"/>
      <c r="AKE40" s="103"/>
      <c r="AKF40" s="103"/>
      <c r="AKG40" s="103"/>
      <c r="AKH40" s="103"/>
      <c r="AKI40" s="103"/>
      <c r="AKJ40" s="103"/>
      <c r="AKK40" s="103"/>
      <c r="AKL40" s="103"/>
      <c r="AKM40" s="103"/>
      <c r="AKN40" s="103"/>
      <c r="AKO40" s="103"/>
      <c r="AKP40" s="103"/>
      <c r="AKQ40" s="103"/>
      <c r="AKR40" s="103"/>
      <c r="AKS40" s="103"/>
      <c r="AKT40" s="103"/>
      <c r="AKU40" s="103"/>
      <c r="AKV40" s="103"/>
      <c r="AKW40" s="103"/>
      <c r="AKX40" s="103"/>
      <c r="AKY40" s="103"/>
      <c r="AKZ40" s="103"/>
      <c r="ALA40" s="103"/>
      <c r="ALB40" s="103"/>
      <c r="ALC40" s="103"/>
      <c r="ALD40" s="103"/>
      <c r="ALE40" s="103"/>
      <c r="ALF40" s="103"/>
      <c r="ALG40" s="103"/>
      <c r="ALH40" s="103"/>
      <c r="ALI40" s="103"/>
      <c r="ALJ40" s="103"/>
      <c r="ALK40" s="103"/>
      <c r="ALL40" s="103"/>
      <c r="ALM40" s="103"/>
      <c r="ALN40" s="103"/>
      <c r="ALO40" s="103"/>
      <c r="ALP40" s="103"/>
      <c r="ALQ40" s="103"/>
      <c r="ALR40" s="103"/>
      <c r="ALS40" s="103"/>
      <c r="ALT40" s="103"/>
      <c r="ALU40" s="103"/>
      <c r="ALV40" s="103"/>
      <c r="ALW40" s="103"/>
      <c r="ALX40" s="103"/>
      <c r="ALY40" s="103"/>
      <c r="ALZ40" s="103"/>
      <c r="AMA40" s="103"/>
      <c r="AMB40" s="103"/>
      <c r="AMC40" s="103"/>
      <c r="AMD40" s="103"/>
      <c r="AME40" s="103"/>
      <c r="AMF40" s="103"/>
      <c r="AMG40" s="103"/>
      <c r="AMH40" s="103"/>
      <c r="AMI40" s="103"/>
      <c r="AMJ40" s="103"/>
    </row>
    <row r="41" spans="1:1024" ht="18.75" customHeight="1">
      <c r="A41" s="18"/>
      <c r="B41" s="92" t="str">
        <f t="shared" si="32"/>
        <v>E28</v>
      </c>
      <c r="C41" s="93">
        <f>IF(AND($D41&lt;&gt;"",$D41&lt;&gt;"○"),MAX($C$3:$C40)+1,$C40)</f>
        <v>3</v>
      </c>
      <c r="D41" s="30"/>
      <c r="E41" s="31">
        <f ca="1">IF(AND($F41&lt;&gt;"",$D40&lt;&gt;""),1,IF($F41&lt;&gt;"",MAX(INDIRECT($B41):$E40)+1,""))</f>
        <v>4</v>
      </c>
      <c r="F41" s="85" t="s">
        <v>164</v>
      </c>
      <c r="G41" s="88" t="str">
        <f t="shared" si="33"/>
        <v/>
      </c>
      <c r="H41" s="32"/>
      <c r="I41" s="32"/>
      <c r="J41" s="32"/>
      <c r="K41" s="32"/>
      <c r="L41" s="33"/>
      <c r="M41" s="33"/>
      <c r="N41" s="33"/>
      <c r="O41" s="33"/>
      <c r="P41" s="32" t="str">
        <f>IF($L41&lt;&gt;"",NETWORKDAYS($L41,$M41,休日!$B$4:$B$306),"")</f>
        <v/>
      </c>
      <c r="Q41" s="32">
        <v>0</v>
      </c>
      <c r="R41" s="34" t="str">
        <f t="shared" ref="R41:R75" ca="1" si="34">IF(OR(AND($N41="",$L41&lt;&gt;"",$L41&lt;=$U$1),AND($M41&lt;&gt;"",Q41&lt;100,$M41&lt;=$U$1)),"遅延","")</f>
        <v/>
      </c>
      <c r="S41" s="35"/>
      <c r="T41" s="35">
        <f t="shared" si="28"/>
        <v>0</v>
      </c>
      <c r="U41" s="36"/>
      <c r="V41" s="54"/>
      <c r="W41" s="26"/>
      <c r="X41" s="26"/>
      <c r="Y41" s="26"/>
      <c r="Z41" s="107"/>
      <c r="AA41" s="107"/>
      <c r="AB41" s="26"/>
      <c r="AC41" s="26"/>
      <c r="AD41" s="26"/>
      <c r="AE41" s="26"/>
      <c r="AF41" s="26"/>
      <c r="AG41" s="108"/>
      <c r="AH41" s="108"/>
      <c r="AI41" s="26"/>
      <c r="AJ41" s="26"/>
      <c r="AK41" s="26"/>
      <c r="AL41" s="26"/>
      <c r="AM41" s="26"/>
      <c r="AN41" s="108"/>
      <c r="AO41" s="108"/>
      <c r="AP41" s="26"/>
      <c r="AQ41" s="26"/>
      <c r="AR41" s="26"/>
      <c r="AS41" s="26"/>
      <c r="AT41" s="26"/>
      <c r="AU41" s="108"/>
      <c r="AV41" s="108"/>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024" ht="18.75" customHeight="1">
      <c r="A42" s="18"/>
      <c r="B42" s="92" t="str">
        <f t="shared" si="32"/>
        <v>E28</v>
      </c>
      <c r="C42" s="93">
        <f>IF(AND($D42&lt;&gt;"",$D42&lt;&gt;"○"),MAX($C$3:$C41)+1,$C41)</f>
        <v>3</v>
      </c>
      <c r="D42" s="30"/>
      <c r="E42" s="31" t="str">
        <f ca="1">IF(AND($F42&lt;&gt;"",$D41&lt;&gt;""),1,IF($F42&lt;&gt;"",MAX(INDIRECT($B42):$E41)+1,""))</f>
        <v/>
      </c>
      <c r="F42" s="32"/>
      <c r="G42" s="32">
        <f t="shared" si="33"/>
        <v>1</v>
      </c>
      <c r="H42" s="85" t="s">
        <v>145</v>
      </c>
      <c r="I42" s="32"/>
      <c r="J42" s="32" t="s">
        <v>195</v>
      </c>
      <c r="K42" s="32"/>
      <c r="L42" s="33">
        <v>44358</v>
      </c>
      <c r="M42" s="33">
        <v>44363</v>
      </c>
      <c r="N42" s="33">
        <v>44358</v>
      </c>
      <c r="O42" s="33">
        <v>44364</v>
      </c>
      <c r="P42" s="32">
        <f>IF($L42&lt;&gt;"",NETWORKDAYS($L42,$M42,休日!$B$4:$B$306),"")</f>
        <v>4</v>
      </c>
      <c r="Q42" s="32">
        <v>100</v>
      </c>
      <c r="R42" s="34" t="str">
        <f t="shared" ca="1" si="34"/>
        <v/>
      </c>
      <c r="S42" s="35"/>
      <c r="T42" s="35">
        <f t="shared" ref="T42:T65" si="35">SUM($V42:$FM42)</f>
        <v>29</v>
      </c>
      <c r="U42" s="36"/>
      <c r="V42" s="54"/>
      <c r="W42" s="26"/>
      <c r="X42" s="26"/>
      <c r="Y42" s="26"/>
      <c r="Z42" s="107"/>
      <c r="AA42" s="107"/>
      <c r="AB42" s="26"/>
      <c r="AC42" s="26"/>
      <c r="AD42" s="26"/>
      <c r="AE42" s="26"/>
      <c r="AF42" s="26">
        <v>6</v>
      </c>
      <c r="AG42" s="108"/>
      <c r="AH42" s="108"/>
      <c r="AI42" s="26">
        <v>6</v>
      </c>
      <c r="AJ42" s="26">
        <v>6</v>
      </c>
      <c r="AK42" s="26">
        <v>6</v>
      </c>
      <c r="AL42" s="26">
        <v>5</v>
      </c>
      <c r="AM42" s="26"/>
      <c r="AN42" s="108"/>
      <c r="AO42" s="108"/>
      <c r="AP42" s="26"/>
      <c r="AQ42" s="26"/>
      <c r="AR42" s="26"/>
      <c r="AS42" s="26"/>
      <c r="AT42" s="26"/>
      <c r="AU42" s="108"/>
      <c r="AV42" s="108"/>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024" ht="18.75" customHeight="1">
      <c r="A43" s="18"/>
      <c r="B43" s="92" t="str">
        <f t="shared" si="32"/>
        <v>E28</v>
      </c>
      <c r="C43" s="93">
        <f>IF(AND($D43&lt;&gt;"",$D43&lt;&gt;"○"),MAX($C$3:$C42)+1,$C42)</f>
        <v>3</v>
      </c>
      <c r="D43" s="30"/>
      <c r="E43" s="31" t="str">
        <f ca="1">IF(AND($F43&lt;&gt;"",$D42&lt;&gt;""),1,IF($F43&lt;&gt;"",MAX(INDIRECT($B43):$E42)+1,""))</f>
        <v/>
      </c>
      <c r="F43" s="32"/>
      <c r="G43" s="32">
        <f t="shared" si="33"/>
        <v>2</v>
      </c>
      <c r="H43" s="85" t="s">
        <v>141</v>
      </c>
      <c r="I43" s="32"/>
      <c r="J43" s="32" t="s">
        <v>195</v>
      </c>
      <c r="K43" s="32"/>
      <c r="L43" s="33">
        <v>44364</v>
      </c>
      <c r="M43" s="33">
        <v>44365</v>
      </c>
      <c r="N43" s="33">
        <v>44365</v>
      </c>
      <c r="O43" s="33">
        <v>44365</v>
      </c>
      <c r="P43" s="32">
        <f>IF($L43&lt;&gt;"",NETWORKDAYS($L43,$M43,休日!$B$4:$B$306),"")</f>
        <v>2</v>
      </c>
      <c r="Q43" s="32">
        <v>100</v>
      </c>
      <c r="R43" s="34" t="str">
        <f t="shared" ca="1" si="34"/>
        <v/>
      </c>
      <c r="S43" s="35"/>
      <c r="T43" s="35">
        <f t="shared" si="35"/>
        <v>2</v>
      </c>
      <c r="U43" s="36"/>
      <c r="V43" s="54"/>
      <c r="W43" s="26"/>
      <c r="X43" s="26"/>
      <c r="Y43" s="26"/>
      <c r="Z43" s="107"/>
      <c r="AA43" s="107"/>
      <c r="AB43" s="26"/>
      <c r="AC43" s="26"/>
      <c r="AD43" s="26"/>
      <c r="AE43" s="26"/>
      <c r="AF43" s="26"/>
      <c r="AG43" s="108"/>
      <c r="AH43" s="108"/>
      <c r="AI43" s="26"/>
      <c r="AJ43" s="26"/>
      <c r="AK43" s="26"/>
      <c r="AL43" s="26"/>
      <c r="AM43" s="26">
        <v>2</v>
      </c>
      <c r="AN43" s="108"/>
      <c r="AO43" s="108"/>
      <c r="AP43" s="26"/>
      <c r="AQ43" s="26"/>
      <c r="AR43" s="26"/>
      <c r="AS43" s="26"/>
      <c r="AT43" s="26"/>
      <c r="AU43" s="108"/>
      <c r="AV43" s="108"/>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024" ht="18.75" customHeight="1">
      <c r="A44" s="18"/>
      <c r="B44" s="92" t="str">
        <f t="shared" si="32"/>
        <v>E28</v>
      </c>
      <c r="C44" s="93">
        <f>IF(AND($D44&lt;&gt;"",$D44&lt;&gt;"○"),MAX($C$3:$C43)+1,$C43)</f>
        <v>3</v>
      </c>
      <c r="D44" s="30"/>
      <c r="E44" s="31" t="str">
        <f ca="1">IF(AND($F44&lt;&gt;"",$D43&lt;&gt;""),1,IF($F44&lt;&gt;"",MAX(INDIRECT($B44):$E43)+1,""))</f>
        <v/>
      </c>
      <c r="F44" s="32"/>
      <c r="G44" s="32">
        <f t="shared" si="33"/>
        <v>3</v>
      </c>
      <c r="H44" s="85" t="s">
        <v>142</v>
      </c>
      <c r="I44" s="32"/>
      <c r="J44" s="32" t="s">
        <v>195</v>
      </c>
      <c r="K44" s="32"/>
      <c r="L44" s="33">
        <v>44365</v>
      </c>
      <c r="M44" s="33">
        <v>44368</v>
      </c>
      <c r="N44" s="33">
        <v>44365</v>
      </c>
      <c r="O44" s="33">
        <v>44365</v>
      </c>
      <c r="P44" s="32">
        <f>IF($L44&lt;&gt;"",NETWORKDAYS($L44,$M44,休日!$B$4:$B$306),"")</f>
        <v>2</v>
      </c>
      <c r="Q44" s="32">
        <v>100</v>
      </c>
      <c r="R44" s="34" t="str">
        <f t="shared" ca="1" si="34"/>
        <v/>
      </c>
      <c r="S44" s="35"/>
      <c r="T44" s="35">
        <f t="shared" si="35"/>
        <v>2</v>
      </c>
      <c r="U44" s="36"/>
      <c r="V44" s="54"/>
      <c r="W44" s="26"/>
      <c r="X44" s="26"/>
      <c r="Y44" s="26"/>
      <c r="Z44" s="107"/>
      <c r="AA44" s="107"/>
      <c r="AB44" s="26"/>
      <c r="AC44" s="26"/>
      <c r="AD44" s="26"/>
      <c r="AE44" s="26"/>
      <c r="AF44" s="26"/>
      <c r="AG44" s="108"/>
      <c r="AH44" s="108"/>
      <c r="AI44" s="26"/>
      <c r="AJ44" s="26"/>
      <c r="AK44" s="26"/>
      <c r="AL44" s="26"/>
      <c r="AM44" s="26">
        <v>2</v>
      </c>
      <c r="AN44" s="108"/>
      <c r="AO44" s="108"/>
      <c r="AP44" s="26"/>
      <c r="AQ44" s="26"/>
      <c r="AR44" s="26"/>
      <c r="AS44" s="26"/>
      <c r="AT44" s="26"/>
      <c r="AU44" s="108"/>
      <c r="AV44" s="108"/>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024" ht="18.75" customHeight="1">
      <c r="A45" s="18"/>
      <c r="B45" s="92" t="str">
        <f t="shared" si="32"/>
        <v>E28</v>
      </c>
      <c r="C45" s="93">
        <f>IF(AND($D45&lt;&gt;"",$D45&lt;&gt;"○"),MAX($C$3:$C44)+1,$C44)</f>
        <v>3</v>
      </c>
      <c r="D45" s="30"/>
      <c r="E45" s="31" t="str">
        <f ca="1">IF(AND($F45&lt;&gt;"",$D44&lt;&gt;""),1,IF($F45&lt;&gt;"",MAX(INDIRECT($B45):$E44)+1,""))</f>
        <v/>
      </c>
      <c r="F45" s="32"/>
      <c r="G45" s="32">
        <f t="shared" si="33"/>
        <v>4</v>
      </c>
      <c r="H45" s="85" t="s">
        <v>143</v>
      </c>
      <c r="I45" s="32"/>
      <c r="J45" s="32" t="s">
        <v>195</v>
      </c>
      <c r="K45" s="32"/>
      <c r="L45" s="33">
        <v>44365</v>
      </c>
      <c r="M45" s="33">
        <v>44368</v>
      </c>
      <c r="N45" s="33">
        <v>44365</v>
      </c>
      <c r="O45" s="33">
        <v>44365</v>
      </c>
      <c r="P45" s="32">
        <f>IF($L45&lt;&gt;"",NETWORKDAYS($L45,$M45,休日!$B$4:$B$306),"")</f>
        <v>2</v>
      </c>
      <c r="Q45" s="32">
        <v>100</v>
      </c>
      <c r="R45" s="34" t="str">
        <f t="shared" ca="1" si="34"/>
        <v/>
      </c>
      <c r="S45" s="35"/>
      <c r="T45" s="35">
        <f t="shared" si="35"/>
        <v>2</v>
      </c>
      <c r="U45" s="36"/>
      <c r="V45" s="54"/>
      <c r="W45" s="26"/>
      <c r="X45" s="26"/>
      <c r="Y45" s="26"/>
      <c r="Z45" s="107"/>
      <c r="AA45" s="107"/>
      <c r="AB45" s="26"/>
      <c r="AC45" s="26"/>
      <c r="AD45" s="26"/>
      <c r="AE45" s="26"/>
      <c r="AF45" s="26"/>
      <c r="AG45" s="108"/>
      <c r="AH45" s="108"/>
      <c r="AI45" s="26"/>
      <c r="AJ45" s="26"/>
      <c r="AK45" s="26"/>
      <c r="AL45" s="26"/>
      <c r="AM45" s="26">
        <v>2</v>
      </c>
      <c r="AN45" s="108"/>
      <c r="AO45" s="108"/>
      <c r="AP45" s="26"/>
      <c r="AQ45" s="26"/>
      <c r="AR45" s="26"/>
      <c r="AS45" s="26"/>
      <c r="AT45" s="26"/>
      <c r="AU45" s="108"/>
      <c r="AV45" s="108"/>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024" ht="18.75" customHeight="1">
      <c r="A46" s="18"/>
      <c r="B46" s="92" t="str">
        <f t="shared" si="32"/>
        <v>E28</v>
      </c>
      <c r="C46" s="93">
        <f>IF(AND($D46&lt;&gt;"",$D46&lt;&gt;"○"),MAX($C$3:$C45)+1,$C45)</f>
        <v>3</v>
      </c>
      <c r="D46" s="30"/>
      <c r="E46" s="31" t="str">
        <f ca="1">IF(AND($F46&lt;&gt;"",$D45&lt;&gt;""),1,IF($F46&lt;&gt;"",MAX(INDIRECT($B46):$E45)+1,""))</f>
        <v/>
      </c>
      <c r="F46" s="32"/>
      <c r="G46" s="32" t="str">
        <f t="shared" si="33"/>
        <v/>
      </c>
      <c r="H46" s="84"/>
      <c r="I46" s="32"/>
      <c r="J46" s="32"/>
      <c r="K46" s="32"/>
      <c r="L46" s="33"/>
      <c r="M46" s="33"/>
      <c r="N46" s="33"/>
      <c r="O46" s="33"/>
      <c r="P46" s="32" t="str">
        <f>IF($L46&lt;&gt;"",NETWORKDAYS($L46,$M46,休日!$B$4:$B$306),"")</f>
        <v/>
      </c>
      <c r="Q46" s="32">
        <v>0</v>
      </c>
      <c r="R46" s="34" t="str">
        <f t="shared" ca="1" si="34"/>
        <v/>
      </c>
      <c r="S46" s="35"/>
      <c r="T46" s="35">
        <f t="shared" si="35"/>
        <v>0</v>
      </c>
      <c r="U46" s="36"/>
      <c r="V46" s="54"/>
      <c r="W46" s="26"/>
      <c r="X46" s="26"/>
      <c r="Y46" s="26"/>
      <c r="Z46" s="107"/>
      <c r="AA46" s="107"/>
      <c r="AB46" s="26"/>
      <c r="AC46" s="26"/>
      <c r="AD46" s="26"/>
      <c r="AE46" s="26"/>
      <c r="AF46" s="26"/>
      <c r="AG46" s="108"/>
      <c r="AH46" s="108"/>
      <c r="AI46" s="26"/>
      <c r="AJ46" s="26"/>
      <c r="AK46" s="26"/>
      <c r="AL46" s="26"/>
      <c r="AM46" s="26"/>
      <c r="AN46" s="108"/>
      <c r="AO46" s="108"/>
      <c r="AP46" s="26"/>
      <c r="AQ46" s="26"/>
      <c r="AR46" s="26"/>
      <c r="AS46" s="26"/>
      <c r="AT46" s="26"/>
      <c r="AU46" s="108"/>
      <c r="AV46" s="108"/>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024" ht="18.75" customHeight="1">
      <c r="A47" s="18"/>
      <c r="B47" s="92" t="str">
        <f t="shared" si="32"/>
        <v>E28</v>
      </c>
      <c r="C47" s="93">
        <f>IF(AND($D47&lt;&gt;"",$D47&lt;&gt;"○"),MAX($C$3:$C46)+1,$C46)</f>
        <v>3</v>
      </c>
      <c r="D47" s="30"/>
      <c r="E47" s="31">
        <f ca="1">IF(AND($F47&lt;&gt;"",$D46&lt;&gt;""),1,IF($F47&lt;&gt;"",MAX(INDIRECT($B47):$E46)+1,""))</f>
        <v>5</v>
      </c>
      <c r="F47" s="32" t="s">
        <v>144</v>
      </c>
      <c r="G47" s="32" t="str">
        <f t="shared" si="33"/>
        <v/>
      </c>
      <c r="H47" s="32"/>
      <c r="I47" s="32"/>
      <c r="J47" s="32"/>
      <c r="K47" s="32"/>
      <c r="L47" s="33"/>
      <c r="M47" s="33"/>
      <c r="N47" s="33"/>
      <c r="O47" s="33"/>
      <c r="P47" s="32" t="str">
        <f>IF($L47&lt;&gt;"",NETWORKDAYS($L47,$M47,休日!$B$4:$B$306),"")</f>
        <v/>
      </c>
      <c r="Q47" s="32">
        <v>0</v>
      </c>
      <c r="R47" s="34" t="str">
        <f t="shared" ca="1" si="34"/>
        <v/>
      </c>
      <c r="S47" s="35"/>
      <c r="T47" s="35">
        <f t="shared" si="35"/>
        <v>0</v>
      </c>
      <c r="U47" s="36"/>
      <c r="V47" s="54"/>
      <c r="W47" s="26"/>
      <c r="X47" s="26"/>
      <c r="Y47" s="26"/>
      <c r="Z47" s="107"/>
      <c r="AA47" s="107"/>
      <c r="AB47" s="26"/>
      <c r="AC47" s="26"/>
      <c r="AD47" s="26"/>
      <c r="AE47" s="26"/>
      <c r="AF47" s="26"/>
      <c r="AG47" s="108"/>
      <c r="AH47" s="108"/>
      <c r="AI47" s="26"/>
      <c r="AJ47" s="26"/>
      <c r="AK47" s="26"/>
      <c r="AL47" s="26"/>
      <c r="AM47" s="26"/>
      <c r="AN47" s="108"/>
      <c r="AO47" s="108"/>
      <c r="AP47" s="26"/>
      <c r="AQ47" s="26"/>
      <c r="AR47" s="26"/>
      <c r="AS47" s="26"/>
      <c r="AT47" s="26"/>
      <c r="AU47" s="108"/>
      <c r="AV47" s="108"/>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024" ht="18.75" customHeight="1">
      <c r="A48" s="18"/>
      <c r="B48" s="92" t="str">
        <f t="shared" si="32"/>
        <v>E28</v>
      </c>
      <c r="C48" s="93">
        <f>IF(AND($D48&lt;&gt;"",$D48&lt;&gt;"○"),MAX($C$3:$C47)+1,$C47)</f>
        <v>3</v>
      </c>
      <c r="D48" s="30"/>
      <c r="E48" s="31" t="str">
        <f ca="1">IF(AND($F48&lt;&gt;"",$D47&lt;&gt;""),1,IF($F48&lt;&gt;"",MAX(INDIRECT($B48):$E47)+1,""))</f>
        <v/>
      </c>
      <c r="F48" s="84"/>
      <c r="G48" s="32">
        <f t="shared" si="33"/>
        <v>1</v>
      </c>
      <c r="H48" s="87" t="s">
        <v>169</v>
      </c>
      <c r="I48" s="32"/>
      <c r="J48" s="32" t="s">
        <v>193</v>
      </c>
      <c r="K48" s="32"/>
      <c r="L48" s="33">
        <v>44357</v>
      </c>
      <c r="M48" s="33">
        <v>44361</v>
      </c>
      <c r="N48" s="33">
        <v>44357</v>
      </c>
      <c r="O48" s="33">
        <v>44362</v>
      </c>
      <c r="P48" s="32">
        <f>IF($L48&lt;&gt;"",NETWORKDAYS($L48,$M48,休日!$B$4:$B$306),"")</f>
        <v>3</v>
      </c>
      <c r="Q48" s="32">
        <v>100</v>
      </c>
      <c r="R48" s="34" t="str">
        <f t="shared" ca="1" si="34"/>
        <v/>
      </c>
      <c r="S48" s="35"/>
      <c r="T48" s="35">
        <f t="shared" si="35"/>
        <v>16</v>
      </c>
      <c r="U48" s="36"/>
      <c r="V48" s="54"/>
      <c r="W48" s="26"/>
      <c r="X48" s="26"/>
      <c r="Y48" s="26"/>
      <c r="Z48" s="107"/>
      <c r="AA48" s="107"/>
      <c r="AB48" s="26"/>
      <c r="AC48" s="26"/>
      <c r="AD48" s="26"/>
      <c r="AE48" s="26">
        <v>6</v>
      </c>
      <c r="AF48" s="26">
        <v>7</v>
      </c>
      <c r="AG48" s="108"/>
      <c r="AH48" s="108"/>
      <c r="AI48" s="26">
        <v>2</v>
      </c>
      <c r="AJ48" s="26">
        <v>1</v>
      </c>
      <c r="AK48" s="26"/>
      <c r="AL48" s="26"/>
      <c r="AM48" s="26"/>
      <c r="AN48" s="108"/>
      <c r="AO48" s="108"/>
      <c r="AP48" s="26"/>
      <c r="AQ48" s="26"/>
      <c r="AR48" s="26"/>
      <c r="AS48" s="26"/>
      <c r="AT48" s="26"/>
      <c r="AU48" s="108"/>
      <c r="AV48" s="108"/>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92" t="str">
        <f t="shared" si="32"/>
        <v>E28</v>
      </c>
      <c r="C49" s="93">
        <f>IF(AND($D49&lt;&gt;"",$D49&lt;&gt;"○"),MAX($C$3:$C48)+1,$C48)</f>
        <v>3</v>
      </c>
      <c r="D49" s="30"/>
      <c r="E49" s="31" t="str">
        <f ca="1">IF(AND($F49&lt;&gt;"",$D48&lt;&gt;""),1,IF($F49&lt;&gt;"",MAX(INDIRECT($B49):$E48)+1,""))</f>
        <v/>
      </c>
      <c r="F49" s="32"/>
      <c r="G49" s="32">
        <f t="shared" si="33"/>
        <v>2</v>
      </c>
      <c r="H49" s="32" t="s">
        <v>168</v>
      </c>
      <c r="I49" s="32"/>
      <c r="J49" s="32" t="s">
        <v>193</v>
      </c>
      <c r="K49" s="32"/>
      <c r="L49" s="33">
        <v>44361</v>
      </c>
      <c r="M49" s="33">
        <v>44364</v>
      </c>
      <c r="N49" s="33">
        <v>44361</v>
      </c>
      <c r="O49" s="33">
        <v>44363</v>
      </c>
      <c r="P49" s="32">
        <f>IF($L49&lt;&gt;"",NETWORKDAYS($L49,$M49,休日!$B$4:$B$306),"")</f>
        <v>4</v>
      </c>
      <c r="Q49" s="32">
        <v>100</v>
      </c>
      <c r="R49" s="34" t="str">
        <f t="shared" ca="1" si="34"/>
        <v/>
      </c>
      <c r="S49" s="35"/>
      <c r="T49" s="35">
        <f t="shared" si="28"/>
        <v>9</v>
      </c>
      <c r="U49" s="36"/>
      <c r="V49" s="54"/>
      <c r="W49" s="26"/>
      <c r="X49" s="26"/>
      <c r="Y49" s="26"/>
      <c r="Z49" s="107"/>
      <c r="AA49" s="107"/>
      <c r="AB49" s="26"/>
      <c r="AC49" s="26"/>
      <c r="AD49" s="26"/>
      <c r="AE49" s="26"/>
      <c r="AF49" s="26"/>
      <c r="AG49" s="108"/>
      <c r="AH49" s="108"/>
      <c r="AI49" s="26">
        <v>3</v>
      </c>
      <c r="AJ49" s="26">
        <v>3</v>
      </c>
      <c r="AK49" s="26">
        <v>3</v>
      </c>
      <c r="AL49" s="26"/>
      <c r="AM49" s="26"/>
      <c r="AN49" s="108"/>
      <c r="AO49" s="108"/>
      <c r="AP49" s="26"/>
      <c r="AQ49" s="26"/>
      <c r="AR49" s="26"/>
      <c r="AS49" s="26"/>
      <c r="AT49" s="26"/>
      <c r="AU49" s="108"/>
      <c r="AV49" s="108"/>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92" t="str">
        <f t="shared" si="32"/>
        <v>E28</v>
      </c>
      <c r="C50" s="93">
        <f>IF(AND($D50&lt;&gt;"",$D50&lt;&gt;"○"),MAX($C$3:$C49)+1,$C49)</f>
        <v>3</v>
      </c>
      <c r="D50" s="30"/>
      <c r="E50" s="31" t="str">
        <f ca="1">IF(AND($F50&lt;&gt;"",$D49&lt;&gt;""),1,IF($F50&lt;&gt;"",MAX(INDIRECT($B50):$E49)+1,""))</f>
        <v/>
      </c>
      <c r="F50" s="32"/>
      <c r="G50" s="32">
        <f t="shared" si="33"/>
        <v>3</v>
      </c>
      <c r="H50" s="32" t="s">
        <v>167</v>
      </c>
      <c r="I50" s="32"/>
      <c r="J50" s="32" t="s">
        <v>193</v>
      </c>
      <c r="K50" s="32"/>
      <c r="L50" s="33">
        <v>44361</v>
      </c>
      <c r="M50" s="33">
        <v>44364</v>
      </c>
      <c r="N50" s="33">
        <v>44361</v>
      </c>
      <c r="O50" s="33">
        <v>44363</v>
      </c>
      <c r="P50" s="32">
        <f>IF($L50&lt;&gt;"",NETWORKDAYS($L50,$M50,休日!$B$4:$B$306),"")</f>
        <v>4</v>
      </c>
      <c r="Q50" s="32">
        <v>100</v>
      </c>
      <c r="R50" s="34" t="str">
        <f t="shared" ca="1" si="34"/>
        <v/>
      </c>
      <c r="S50" s="35"/>
      <c r="T50" s="35">
        <f t="shared" si="28"/>
        <v>6</v>
      </c>
      <c r="U50" s="36"/>
      <c r="V50" s="54"/>
      <c r="W50" s="26"/>
      <c r="X50" s="26"/>
      <c r="Y50" s="26"/>
      <c r="Z50" s="107"/>
      <c r="AA50" s="107"/>
      <c r="AB50" s="26"/>
      <c r="AC50" s="26"/>
      <c r="AD50" s="26"/>
      <c r="AE50" s="26"/>
      <c r="AF50" s="26"/>
      <c r="AG50" s="108"/>
      <c r="AH50" s="108"/>
      <c r="AI50" s="26">
        <v>2</v>
      </c>
      <c r="AJ50" s="26">
        <v>2</v>
      </c>
      <c r="AK50" s="26">
        <v>2</v>
      </c>
      <c r="AL50" s="26"/>
      <c r="AM50" s="26"/>
      <c r="AN50" s="108"/>
      <c r="AO50" s="108"/>
      <c r="AP50" s="26"/>
      <c r="AQ50" s="26"/>
      <c r="AR50" s="26"/>
      <c r="AS50" s="26"/>
      <c r="AT50" s="26"/>
      <c r="AU50" s="108"/>
      <c r="AV50" s="108"/>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92" t="str">
        <f t="shared" si="32"/>
        <v>E28</v>
      </c>
      <c r="C51" s="93">
        <f>IF(AND($D51&lt;&gt;"",$D51&lt;&gt;"○"),MAX($C$3:$C50)+1,$C50)</f>
        <v>3</v>
      </c>
      <c r="D51" s="30"/>
      <c r="E51" s="31" t="str">
        <f ca="1">IF(AND($F51&lt;&gt;"",$D50&lt;&gt;""),1,IF($F51&lt;&gt;"",MAX(INDIRECT($B51):$E50)+1,""))</f>
        <v/>
      </c>
      <c r="F51" s="32"/>
      <c r="G51" s="32">
        <f t="shared" si="33"/>
        <v>4</v>
      </c>
      <c r="H51" s="32" t="s">
        <v>166</v>
      </c>
      <c r="I51" s="32"/>
      <c r="J51" s="32" t="s">
        <v>196</v>
      </c>
      <c r="K51" s="32"/>
      <c r="L51" s="33">
        <v>44363</v>
      </c>
      <c r="M51" s="33">
        <v>44364</v>
      </c>
      <c r="N51" s="33">
        <v>44362</v>
      </c>
      <c r="O51" s="33">
        <v>44364</v>
      </c>
      <c r="P51" s="32">
        <f>IF($L51&lt;&gt;"",NETWORKDAYS($L51,$M51,休日!$B$4:$B$306),"")</f>
        <v>2</v>
      </c>
      <c r="Q51" s="32">
        <v>100</v>
      </c>
      <c r="R51" s="34" t="str">
        <f t="shared" ca="1" si="34"/>
        <v/>
      </c>
      <c r="S51" s="35"/>
      <c r="T51" s="35">
        <f t="shared" si="28"/>
        <v>5</v>
      </c>
      <c r="U51" s="36"/>
      <c r="V51" s="54"/>
      <c r="W51" s="26"/>
      <c r="X51" s="26"/>
      <c r="Y51" s="26"/>
      <c r="Z51" s="107"/>
      <c r="AA51" s="107"/>
      <c r="AB51" s="26"/>
      <c r="AC51" s="26"/>
      <c r="AD51" s="26"/>
      <c r="AE51" s="26"/>
      <c r="AF51" s="26"/>
      <c r="AG51" s="108"/>
      <c r="AH51" s="108"/>
      <c r="AI51" s="26"/>
      <c r="AJ51" s="26">
        <v>1</v>
      </c>
      <c r="AK51" s="26">
        <v>2</v>
      </c>
      <c r="AL51" s="26">
        <v>2</v>
      </c>
      <c r="AM51" s="26"/>
      <c r="AN51" s="108"/>
      <c r="AO51" s="108"/>
      <c r="AP51" s="26"/>
      <c r="AQ51" s="26"/>
      <c r="AR51" s="26"/>
      <c r="AS51" s="26"/>
      <c r="AT51" s="26"/>
      <c r="AU51" s="108"/>
      <c r="AV51" s="108"/>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92" t="str">
        <f t="shared" si="32"/>
        <v>E28</v>
      </c>
      <c r="C52" s="93">
        <f>IF(AND($D52&lt;&gt;"",$D52&lt;&gt;"○"),MAX($C$3:$C51)+1,$C51)</f>
        <v>3</v>
      </c>
      <c r="D52" s="30"/>
      <c r="E52" s="31" t="str">
        <f ca="1">IF(AND($F52&lt;&gt;"",$D51&lt;&gt;""),1,IF($F52&lt;&gt;"",MAX(INDIRECT($B52):$E51)+1,""))</f>
        <v/>
      </c>
      <c r="F52" s="32"/>
      <c r="G52" s="32">
        <f t="shared" si="33"/>
        <v>5</v>
      </c>
      <c r="H52" s="32" t="s">
        <v>165</v>
      </c>
      <c r="I52" s="32"/>
      <c r="J52" s="32" t="s">
        <v>196</v>
      </c>
      <c r="K52" s="32"/>
      <c r="L52" s="33">
        <v>44364</v>
      </c>
      <c r="M52" s="33">
        <v>44365</v>
      </c>
      <c r="N52" s="33">
        <v>44364</v>
      </c>
      <c r="O52" s="33">
        <v>44364</v>
      </c>
      <c r="P52" s="32">
        <f>IF($L52&lt;&gt;"",NETWORKDAYS($L52,$M52,休日!$B$4:$B$306),"")</f>
        <v>2</v>
      </c>
      <c r="Q52" s="32">
        <v>100</v>
      </c>
      <c r="R52" s="34" t="str">
        <f t="shared" ca="1" si="34"/>
        <v/>
      </c>
      <c r="S52" s="35"/>
      <c r="T52" s="35">
        <f t="shared" si="28"/>
        <v>5</v>
      </c>
      <c r="U52" s="36"/>
      <c r="V52" s="54"/>
      <c r="W52" s="26"/>
      <c r="X52" s="26"/>
      <c r="Y52" s="26"/>
      <c r="Z52" s="107"/>
      <c r="AA52" s="107"/>
      <c r="AB52" s="26"/>
      <c r="AC52" s="26"/>
      <c r="AD52" s="26"/>
      <c r="AE52" s="26"/>
      <c r="AF52" s="26"/>
      <c r="AG52" s="108"/>
      <c r="AH52" s="108"/>
      <c r="AI52" s="26"/>
      <c r="AJ52" s="26"/>
      <c r="AK52" s="26"/>
      <c r="AL52" s="26">
        <v>5</v>
      </c>
      <c r="AM52" s="26"/>
      <c r="AN52" s="108"/>
      <c r="AO52" s="108"/>
      <c r="AP52" s="26"/>
      <c r="AQ52" s="26"/>
      <c r="AR52" s="26"/>
      <c r="AS52" s="26"/>
      <c r="AT52" s="26"/>
      <c r="AU52" s="108"/>
      <c r="AV52" s="108"/>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92" t="str">
        <f t="shared" si="32"/>
        <v>E28</v>
      </c>
      <c r="C53" s="93">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4"/>
        <v/>
      </c>
      <c r="S53" s="35"/>
      <c r="T53" s="35">
        <f t="shared" ref="T53:T55" si="36">SUM($V53:$FM53)</f>
        <v>0</v>
      </c>
      <c r="U53" s="36"/>
      <c r="V53" s="54"/>
      <c r="W53" s="26"/>
      <c r="X53" s="26"/>
      <c r="Y53" s="26"/>
      <c r="Z53" s="107"/>
      <c r="AA53" s="107"/>
      <c r="AB53" s="26"/>
      <c r="AC53" s="26"/>
      <c r="AD53" s="26"/>
      <c r="AE53" s="26"/>
      <c r="AF53" s="26"/>
      <c r="AG53" s="108"/>
      <c r="AH53" s="108"/>
      <c r="AI53" s="26"/>
      <c r="AJ53" s="26"/>
      <c r="AK53" s="26"/>
      <c r="AL53" s="26"/>
      <c r="AM53" s="26"/>
      <c r="AN53" s="108"/>
      <c r="AO53" s="108"/>
      <c r="AP53" s="26"/>
      <c r="AQ53" s="26"/>
      <c r="AR53" s="26"/>
      <c r="AS53" s="26"/>
      <c r="AT53" s="26"/>
      <c r="AU53" s="108"/>
      <c r="AV53" s="108"/>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92" t="str">
        <f t="shared" si="32"/>
        <v>E28</v>
      </c>
      <c r="C54" s="93">
        <f>IF(AND($D54&lt;&gt;"",$D54&lt;&gt;"○"),MAX($C$3:$C53)+1,$C53)</f>
        <v>3</v>
      </c>
      <c r="D54" s="30"/>
      <c r="E54" s="31">
        <f ca="1">IF(AND($F54&lt;&gt;"",$D53&lt;&gt;""),1,IF($F54&lt;&gt;"",MAX(INDIRECT($B54):$E53)+1,""))</f>
        <v>6</v>
      </c>
      <c r="F54" s="32" t="s">
        <v>170</v>
      </c>
      <c r="G54" s="32" t="str">
        <f t="shared" si="33"/>
        <v/>
      </c>
      <c r="H54" s="32"/>
      <c r="I54" s="32"/>
      <c r="J54" s="32"/>
      <c r="K54" s="32"/>
      <c r="L54" s="33"/>
      <c r="M54" s="33"/>
      <c r="N54" s="33"/>
      <c r="O54" s="33"/>
      <c r="P54" s="32" t="str">
        <f>IF($L54&lt;&gt;"",NETWORKDAYS($L54,$M54,休日!$B$4:$B$306),"")</f>
        <v/>
      </c>
      <c r="Q54" s="32">
        <v>0</v>
      </c>
      <c r="R54" s="34" t="str">
        <f t="shared" ca="1" si="34"/>
        <v/>
      </c>
      <c r="S54" s="35"/>
      <c r="T54" s="35">
        <f t="shared" si="36"/>
        <v>407</v>
      </c>
      <c r="U54" s="36"/>
      <c r="V54" s="54"/>
      <c r="W54" s="26"/>
      <c r="X54" s="26"/>
      <c r="Y54" s="26"/>
      <c r="Z54" s="107"/>
      <c r="AA54" s="107"/>
      <c r="AB54" s="26"/>
      <c r="AC54" s="26">
        <v>8</v>
      </c>
      <c r="AD54" s="26">
        <v>9</v>
      </c>
      <c r="AE54" s="26">
        <v>10</v>
      </c>
      <c r="AF54" s="26">
        <v>11</v>
      </c>
      <c r="AG54" s="26">
        <v>12</v>
      </c>
      <c r="AH54" s="26">
        <v>13</v>
      </c>
      <c r="AI54" s="26">
        <v>14</v>
      </c>
      <c r="AJ54" s="26">
        <v>15</v>
      </c>
      <c r="AK54" s="26">
        <v>16</v>
      </c>
      <c r="AL54" s="26">
        <v>17</v>
      </c>
      <c r="AM54" s="26">
        <v>18</v>
      </c>
      <c r="AN54" s="26">
        <v>19</v>
      </c>
      <c r="AO54" s="26">
        <v>20</v>
      </c>
      <c r="AP54" s="26">
        <v>21</v>
      </c>
      <c r="AQ54" s="26">
        <v>22</v>
      </c>
      <c r="AR54" s="26">
        <v>23</v>
      </c>
      <c r="AS54" s="26">
        <v>24</v>
      </c>
      <c r="AT54" s="26">
        <v>25</v>
      </c>
      <c r="AU54" s="26">
        <v>26</v>
      </c>
      <c r="AV54" s="26">
        <v>27</v>
      </c>
      <c r="AW54" s="26">
        <v>28</v>
      </c>
      <c r="AX54" s="26">
        <v>29</v>
      </c>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92" t="str">
        <f t="shared" si="32"/>
        <v>E28</v>
      </c>
      <c r="C55" s="93">
        <f>IF(AND($D55&lt;&gt;"",$D55&lt;&gt;"○"),MAX($C$3:$C54)+1,$C54)</f>
        <v>3</v>
      </c>
      <c r="D55" s="30"/>
      <c r="E55" s="31" t="str">
        <f ca="1">IF(AND($F55&lt;&gt;"",$D54&lt;&gt;""),1,IF($F55&lt;&gt;"",MAX(INDIRECT($B55):$E54)+1,""))</f>
        <v/>
      </c>
      <c r="F55" s="32"/>
      <c r="G55" s="32">
        <f t="shared" si="33"/>
        <v>1</v>
      </c>
      <c r="H55" s="32" t="s">
        <v>172</v>
      </c>
      <c r="I55" s="32"/>
      <c r="J55" s="32" t="s">
        <v>163</v>
      </c>
      <c r="K55" s="32"/>
      <c r="L55" s="33">
        <v>44356</v>
      </c>
      <c r="M55" s="33">
        <v>44357</v>
      </c>
      <c r="N55" s="33">
        <v>44356</v>
      </c>
      <c r="O55" s="33">
        <v>44357</v>
      </c>
      <c r="P55" s="32">
        <f>IF($L55&lt;&gt;"",NETWORKDAYS($L55,$M55,休日!$B$4:$B$306),"")</f>
        <v>2</v>
      </c>
      <c r="Q55" s="32">
        <v>100</v>
      </c>
      <c r="R55" s="34" t="str">
        <f t="shared" ca="1" si="34"/>
        <v/>
      </c>
      <c r="S55" s="35"/>
      <c r="T55" s="35">
        <f t="shared" si="36"/>
        <v>5</v>
      </c>
      <c r="U55" s="36"/>
      <c r="V55" s="54"/>
      <c r="W55" s="26"/>
      <c r="X55" s="26"/>
      <c r="Y55" s="26"/>
      <c r="Z55" s="107"/>
      <c r="AA55" s="107"/>
      <c r="AB55" s="26"/>
      <c r="AC55" s="26"/>
      <c r="AD55" s="26">
        <v>4</v>
      </c>
      <c r="AE55" s="26">
        <v>1</v>
      </c>
      <c r="AF55" s="26"/>
      <c r="AG55" s="108"/>
      <c r="AH55" s="108"/>
      <c r="AI55" s="26"/>
      <c r="AJ55" s="26"/>
      <c r="AK55" s="26"/>
      <c r="AL55" s="26"/>
      <c r="AM55" s="26"/>
      <c r="AN55" s="108"/>
      <c r="AO55" s="108"/>
      <c r="AP55" s="26"/>
      <c r="AQ55" s="26"/>
      <c r="AR55" s="26"/>
      <c r="AS55" s="26"/>
      <c r="AT55" s="26"/>
      <c r="AU55" s="108"/>
      <c r="AV55" s="108"/>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92" t="str">
        <f t="shared" si="32"/>
        <v>E28</v>
      </c>
      <c r="C56" s="93">
        <f>IF(AND($D56&lt;&gt;"",$D56&lt;&gt;"○"),MAX($C$3:$C55)+1,$C55)</f>
        <v>3</v>
      </c>
      <c r="D56" s="30"/>
      <c r="E56" s="31" t="str">
        <f ca="1">IF(AND($F56&lt;&gt;"",$D55&lt;&gt;""),1,IF($F56&lt;&gt;"",MAX(INDIRECT($B56):$E55)+1,""))</f>
        <v/>
      </c>
      <c r="F56" s="32"/>
      <c r="G56" s="32">
        <f>IF($H56="","",IF($G55="",1,$G55+1))</f>
        <v>2</v>
      </c>
      <c r="H56" s="84" t="s">
        <v>173</v>
      </c>
      <c r="I56" s="32"/>
      <c r="J56" s="32" t="s">
        <v>163</v>
      </c>
      <c r="K56" s="32"/>
      <c r="L56" s="33">
        <v>44358</v>
      </c>
      <c r="M56" s="33">
        <v>44358</v>
      </c>
      <c r="N56" s="33">
        <v>44357</v>
      </c>
      <c r="O56" s="33">
        <v>44358</v>
      </c>
      <c r="P56" s="32">
        <f>IF($L56&lt;&gt;"",NETWORKDAYS($L56,$M56,休日!$B$4:$B$306),"")</f>
        <v>1</v>
      </c>
      <c r="Q56" s="32">
        <v>100</v>
      </c>
      <c r="R56" s="34" t="str">
        <f t="shared" ca="1" si="34"/>
        <v/>
      </c>
      <c r="S56" s="35"/>
      <c r="T56" s="35">
        <f t="shared" si="35"/>
        <v>4</v>
      </c>
      <c r="U56" s="36"/>
      <c r="V56" s="54"/>
      <c r="W56" s="26"/>
      <c r="X56" s="26"/>
      <c r="Y56" s="26"/>
      <c r="Z56" s="107"/>
      <c r="AA56" s="107"/>
      <c r="AB56" s="26"/>
      <c r="AC56" s="26"/>
      <c r="AD56" s="26"/>
      <c r="AE56" s="26">
        <v>2</v>
      </c>
      <c r="AF56" s="26">
        <v>2</v>
      </c>
      <c r="AG56" s="108"/>
      <c r="AH56" s="108"/>
      <c r="AI56" s="26"/>
      <c r="AJ56" s="26"/>
      <c r="AK56" s="26"/>
      <c r="AL56" s="26"/>
      <c r="AM56" s="26"/>
      <c r="AN56" s="108"/>
      <c r="AO56" s="108"/>
      <c r="AP56" s="26"/>
      <c r="AQ56" s="26"/>
      <c r="AR56" s="26"/>
      <c r="AS56" s="26"/>
      <c r="AT56" s="26"/>
      <c r="AU56" s="108"/>
      <c r="AV56" s="108"/>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92" t="str">
        <f t="shared" si="32"/>
        <v>E28</v>
      </c>
      <c r="C57" s="93">
        <f>IF(AND($D57&lt;&gt;"",$D57&lt;&gt;"○"),MAX($C$3:$C56)+1,$C56)</f>
        <v>3</v>
      </c>
      <c r="D57" s="30"/>
      <c r="E57" s="31" t="str">
        <f ca="1">IF(AND($F57&lt;&gt;"",$D56&lt;&gt;""),1,IF($F57&lt;&gt;"",MAX(INDIRECT($B57):$E56)+1,""))</f>
        <v/>
      </c>
      <c r="F57" s="32"/>
      <c r="G57" s="32" t="str">
        <f t="shared" si="33"/>
        <v/>
      </c>
      <c r="H57" s="32"/>
      <c r="I57" s="32"/>
      <c r="J57" s="32"/>
      <c r="K57" s="32"/>
      <c r="L57" s="33"/>
      <c r="M57" s="33"/>
      <c r="N57" s="33"/>
      <c r="O57" s="33"/>
      <c r="P57" s="32" t="str">
        <f>IF($L57&lt;&gt;"",NETWORKDAYS($L57,$M57,休日!$B$4:$B$306),"")</f>
        <v/>
      </c>
      <c r="Q57" s="32">
        <v>0</v>
      </c>
      <c r="R57" s="34" t="str">
        <f t="shared" ref="R57:R64" ca="1" si="37">IF(OR(AND($N57="",$L57&lt;&gt;"",$L57&lt;=$U$1),AND($M57&lt;&gt;"",Q57&lt;100,$M57&lt;=$U$1)),"遅延","")</f>
        <v/>
      </c>
      <c r="S57" s="35"/>
      <c r="T57" s="35">
        <f t="shared" si="28"/>
        <v>0</v>
      </c>
      <c r="U57" s="36"/>
      <c r="V57" s="54"/>
      <c r="W57" s="26"/>
      <c r="X57" s="26"/>
      <c r="Y57" s="26"/>
      <c r="Z57" s="107"/>
      <c r="AA57" s="107"/>
      <c r="AB57" s="26"/>
      <c r="AC57" s="26"/>
      <c r="AD57" s="26"/>
      <c r="AE57" s="26"/>
      <c r="AF57" s="26"/>
      <c r="AG57" s="108"/>
      <c r="AH57" s="108"/>
      <c r="AI57" s="26"/>
      <c r="AJ57" s="26"/>
      <c r="AK57" s="26"/>
      <c r="AL57" s="26"/>
      <c r="AM57" s="26"/>
      <c r="AN57" s="108"/>
      <c r="AO57" s="108"/>
      <c r="AP57" s="26"/>
      <c r="AQ57" s="26"/>
      <c r="AR57" s="26"/>
      <c r="AS57" s="26"/>
      <c r="AT57" s="26"/>
      <c r="AU57" s="108"/>
      <c r="AV57" s="108"/>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92" t="str">
        <f t="shared" si="32"/>
        <v>E28</v>
      </c>
      <c r="C58" s="93">
        <f>IF(AND($D58&lt;&gt;"",$D58&lt;&gt;"○"),MAX($C$3:$C57)+1,$C57)</f>
        <v>3</v>
      </c>
      <c r="D58" s="30"/>
      <c r="E58" s="31">
        <f ca="1">IF(AND($F58&lt;&gt;"",$D57&lt;&gt;""),1,IF($F58&lt;&gt;"",MAX(INDIRECT($B58):$E57)+1,""))</f>
        <v>7</v>
      </c>
      <c r="F58" s="32" t="s">
        <v>171</v>
      </c>
      <c r="G58" s="32" t="str">
        <f t="shared" si="33"/>
        <v/>
      </c>
      <c r="H58" s="32"/>
      <c r="I58" s="32"/>
      <c r="J58" s="32"/>
      <c r="K58" s="32"/>
      <c r="L58" s="33"/>
      <c r="M58" s="33"/>
      <c r="N58" s="33"/>
      <c r="O58" s="33"/>
      <c r="P58" s="32" t="str">
        <f>IF($L58&lt;&gt;"",NETWORKDAYS($L58,$M58,休日!$B$4:$B$306),"")</f>
        <v/>
      </c>
      <c r="Q58" s="32">
        <v>0</v>
      </c>
      <c r="R58" s="34" t="str">
        <f t="shared" ca="1" si="37"/>
        <v/>
      </c>
      <c r="S58" s="35"/>
      <c r="T58" s="35">
        <f t="shared" si="28"/>
        <v>0</v>
      </c>
      <c r="U58" s="36"/>
      <c r="V58" s="54"/>
      <c r="W58" s="26"/>
      <c r="X58" s="26"/>
      <c r="Y58" s="26"/>
      <c r="Z58" s="107"/>
      <c r="AA58" s="107"/>
      <c r="AB58" s="26"/>
      <c r="AC58" s="26"/>
      <c r="AD58" s="26"/>
      <c r="AE58" s="26"/>
      <c r="AF58" s="26"/>
      <c r="AG58" s="108"/>
      <c r="AH58" s="108"/>
      <c r="AI58" s="26"/>
      <c r="AJ58" s="26"/>
      <c r="AK58" s="26"/>
      <c r="AL58" s="26"/>
      <c r="AM58" s="26"/>
      <c r="AN58" s="108"/>
      <c r="AO58" s="108"/>
      <c r="AP58" s="26"/>
      <c r="AQ58" s="26"/>
      <c r="AR58" s="26"/>
      <c r="AS58" s="26"/>
      <c r="AT58" s="26"/>
      <c r="AU58" s="108"/>
      <c r="AV58" s="108"/>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92" t="str">
        <f t="shared" si="32"/>
        <v>E28</v>
      </c>
      <c r="C59" s="93">
        <f>IF(AND($D59&lt;&gt;"",$D59&lt;&gt;"○"),MAX($C$3:$C58)+1,$C58)</f>
        <v>3</v>
      </c>
      <c r="D59" s="30"/>
      <c r="E59" s="31" t="str">
        <f ca="1">IF(AND($F59&lt;&gt;"",$D58&lt;&gt;""),1,IF($F59&lt;&gt;"",MAX(INDIRECT($B59):$E58)+1,""))</f>
        <v/>
      </c>
      <c r="F59" s="32"/>
      <c r="G59" s="32">
        <f t="shared" si="33"/>
        <v>1</v>
      </c>
      <c r="H59" s="32" t="s">
        <v>174</v>
      </c>
      <c r="I59" s="32"/>
      <c r="J59" s="32" t="s">
        <v>194</v>
      </c>
      <c r="K59" s="32"/>
      <c r="L59" s="33">
        <v>44357</v>
      </c>
      <c r="M59" s="33">
        <v>44361</v>
      </c>
      <c r="N59" s="33">
        <v>44361</v>
      </c>
      <c r="O59" s="33">
        <v>44361</v>
      </c>
      <c r="P59" s="32">
        <f>IF($L59&lt;&gt;"",NETWORKDAYS($L59,$M59,休日!$B$4:$B$306),"")</f>
        <v>3</v>
      </c>
      <c r="Q59" s="32">
        <v>100</v>
      </c>
      <c r="R59" s="34" t="str">
        <f t="shared" ca="1" si="37"/>
        <v/>
      </c>
      <c r="S59" s="35"/>
      <c r="T59" s="35">
        <f t="shared" si="28"/>
        <v>4</v>
      </c>
      <c r="U59" s="36"/>
      <c r="V59" s="54"/>
      <c r="W59" s="26"/>
      <c r="X59" s="26"/>
      <c r="Y59" s="26"/>
      <c r="Z59" s="107"/>
      <c r="AA59" s="107"/>
      <c r="AB59" s="26"/>
      <c r="AC59" s="26"/>
      <c r="AD59" s="26"/>
      <c r="AE59" s="26">
        <v>0</v>
      </c>
      <c r="AF59" s="26">
        <v>0</v>
      </c>
      <c r="AG59" s="108">
        <v>0</v>
      </c>
      <c r="AH59" s="108">
        <v>0</v>
      </c>
      <c r="AI59" s="26">
        <v>4</v>
      </c>
      <c r="AJ59" s="26"/>
      <c r="AK59" s="26"/>
      <c r="AL59" s="26"/>
      <c r="AM59" s="26"/>
      <c r="AN59" s="108"/>
      <c r="AO59" s="108"/>
      <c r="AP59" s="26"/>
      <c r="AQ59" s="26"/>
      <c r="AR59" s="26"/>
      <c r="AS59" s="26"/>
      <c r="AT59" s="26"/>
      <c r="AU59" s="108"/>
      <c r="AV59" s="108"/>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92" t="str">
        <f t="shared" si="32"/>
        <v>E28</v>
      </c>
      <c r="C60" s="93">
        <f>IF(AND($D60&lt;&gt;"",$D60&lt;&gt;"○"),MAX($C$3:$C59)+1,$C59)</f>
        <v>3</v>
      </c>
      <c r="D60" s="30"/>
      <c r="E60" s="31" t="str">
        <f ca="1">IF(AND($F60&lt;&gt;"",$D59&lt;&gt;""),1,IF($F60&lt;&gt;"",MAX(INDIRECT($B60):$E59)+1,""))</f>
        <v/>
      </c>
      <c r="F60" s="32"/>
      <c r="G60" s="32">
        <f t="shared" si="33"/>
        <v>2</v>
      </c>
      <c r="H60" s="32" t="s">
        <v>175</v>
      </c>
      <c r="I60" s="32"/>
      <c r="J60" s="32" t="s">
        <v>194</v>
      </c>
      <c r="K60" s="32"/>
      <c r="L60" s="33">
        <v>44361</v>
      </c>
      <c r="M60" s="33">
        <v>44363</v>
      </c>
      <c r="N60" s="33">
        <v>44358</v>
      </c>
      <c r="O60" s="33">
        <v>44358</v>
      </c>
      <c r="P60" s="32">
        <f>IF($L60&lt;&gt;"",NETWORKDAYS($L60,$M60,休日!$B$4:$B$306),"")</f>
        <v>3</v>
      </c>
      <c r="Q60" s="32">
        <v>100</v>
      </c>
      <c r="R60" s="34" t="str">
        <f t="shared" ca="1" si="37"/>
        <v/>
      </c>
      <c r="S60" s="35"/>
      <c r="T60" s="35">
        <f t="shared" si="28"/>
        <v>4</v>
      </c>
      <c r="U60" s="36"/>
      <c r="V60" s="54"/>
      <c r="W60" s="26"/>
      <c r="X60" s="26"/>
      <c r="Y60" s="26"/>
      <c r="Z60" s="107"/>
      <c r="AA60" s="107"/>
      <c r="AB60" s="26"/>
      <c r="AC60" s="26"/>
      <c r="AD60" s="26"/>
      <c r="AE60" s="26"/>
      <c r="AF60" s="26">
        <v>4</v>
      </c>
      <c r="AG60" s="108"/>
      <c r="AH60" s="108"/>
      <c r="AI60" s="26"/>
      <c r="AJ60" s="26"/>
      <c r="AK60" s="26"/>
      <c r="AL60" s="26"/>
      <c r="AM60" s="26"/>
      <c r="AN60" s="108"/>
      <c r="AO60" s="108"/>
      <c r="AP60" s="26"/>
      <c r="AQ60" s="26"/>
      <c r="AR60" s="26"/>
      <c r="AS60" s="26"/>
      <c r="AT60" s="26"/>
      <c r="AU60" s="108"/>
      <c r="AV60" s="108"/>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92" t="str">
        <f t="shared" si="32"/>
        <v>E28</v>
      </c>
      <c r="C61" s="93">
        <f>IF(AND($D61&lt;&gt;"",$D61&lt;&gt;"○"),MAX($C$3:$C60)+1,$C60)</f>
        <v>3</v>
      </c>
      <c r="D61" s="30"/>
      <c r="E61" s="31" t="str">
        <f ca="1">IF(AND($F61&lt;&gt;"",$D60&lt;&gt;""),1,IF($F61&lt;&gt;"",MAX(INDIRECT($B61):$E60)+1,""))</f>
        <v/>
      </c>
      <c r="F61" s="32"/>
      <c r="G61" s="32">
        <f t="shared" si="33"/>
        <v>3</v>
      </c>
      <c r="H61" s="32" t="s">
        <v>176</v>
      </c>
      <c r="I61" s="32"/>
      <c r="J61" s="32" t="s">
        <v>194</v>
      </c>
      <c r="K61" s="32"/>
      <c r="L61" s="33">
        <v>44364</v>
      </c>
      <c r="M61" s="33">
        <v>44365</v>
      </c>
      <c r="N61" s="33">
        <v>44362</v>
      </c>
      <c r="O61" s="33">
        <v>44363</v>
      </c>
      <c r="P61" s="32">
        <f>IF($L61&lt;&gt;"",NETWORKDAYS($L61,$M61,休日!$B$4:$B$306),"")</f>
        <v>2</v>
      </c>
      <c r="Q61" s="32">
        <v>100</v>
      </c>
      <c r="R61" s="34" t="str">
        <f t="shared" ca="1" si="37"/>
        <v/>
      </c>
      <c r="S61" s="35"/>
      <c r="T61" s="35">
        <f t="shared" ref="T61:T63" si="38">SUM($V61:$FM61)</f>
        <v>8</v>
      </c>
      <c r="U61" s="36"/>
      <c r="V61" s="54"/>
      <c r="W61" s="26"/>
      <c r="X61" s="26"/>
      <c r="Y61" s="26"/>
      <c r="Z61" s="107"/>
      <c r="AA61" s="107"/>
      <c r="AB61" s="26"/>
      <c r="AC61" s="26"/>
      <c r="AD61" s="26"/>
      <c r="AE61" s="26"/>
      <c r="AF61" s="26"/>
      <c r="AG61" s="108"/>
      <c r="AH61" s="108"/>
      <c r="AI61" s="26"/>
      <c r="AJ61" s="26">
        <v>4</v>
      </c>
      <c r="AK61" s="26">
        <v>4</v>
      </c>
      <c r="AL61" s="26"/>
      <c r="AM61" s="26"/>
      <c r="AN61" s="108"/>
      <c r="AO61" s="108"/>
      <c r="AP61" s="26"/>
      <c r="AQ61" s="26"/>
      <c r="AR61" s="26"/>
      <c r="AS61" s="26"/>
      <c r="AT61" s="26"/>
      <c r="AU61" s="108"/>
      <c r="AV61" s="108"/>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92" t="str">
        <f t="shared" si="32"/>
        <v>E28</v>
      </c>
      <c r="C62" s="93">
        <f>IF(AND($D62&lt;&gt;"",$D62&lt;&gt;"○"),MAX($C$3:$C61)+1,$C61)</f>
        <v>3</v>
      </c>
      <c r="D62" s="30"/>
      <c r="E62" s="31" t="str">
        <f ca="1">IF(AND($F62&lt;&gt;"",$D61&lt;&gt;""),1,IF($F62&lt;&gt;"",MAX(INDIRECT($B62):$E61)+1,""))</f>
        <v/>
      </c>
      <c r="F62" s="32"/>
      <c r="G62" s="32">
        <f t="shared" si="33"/>
        <v>4</v>
      </c>
      <c r="H62" s="32" t="s">
        <v>177</v>
      </c>
      <c r="I62" s="32"/>
      <c r="J62" s="32" t="s">
        <v>194</v>
      </c>
      <c r="K62" s="32"/>
      <c r="L62" s="33">
        <v>44356</v>
      </c>
      <c r="M62" s="33">
        <v>44357</v>
      </c>
      <c r="N62" s="33">
        <v>44358</v>
      </c>
      <c r="O62" s="33">
        <v>44358</v>
      </c>
      <c r="P62" s="32">
        <f>IF($L62&lt;&gt;"",NETWORKDAYS($L62,$M62,休日!$B$4:$B$306),"")</f>
        <v>2</v>
      </c>
      <c r="Q62" s="32">
        <v>100</v>
      </c>
      <c r="R62" s="34" t="str">
        <f t="shared" ca="1" si="37"/>
        <v/>
      </c>
      <c r="S62" s="35"/>
      <c r="T62" s="35">
        <f t="shared" si="38"/>
        <v>3</v>
      </c>
      <c r="U62" s="36"/>
      <c r="V62" s="54"/>
      <c r="W62" s="26"/>
      <c r="X62" s="26"/>
      <c r="Y62" s="26"/>
      <c r="Z62" s="107"/>
      <c r="AA62" s="107"/>
      <c r="AB62" s="26"/>
      <c r="AC62" s="26"/>
      <c r="AD62" s="26"/>
      <c r="AE62" s="26"/>
      <c r="AF62" s="26">
        <v>3</v>
      </c>
      <c r="AG62" s="108"/>
      <c r="AH62" s="108"/>
      <c r="AI62" s="26"/>
      <c r="AJ62" s="26"/>
      <c r="AK62" s="26"/>
      <c r="AL62" s="26"/>
      <c r="AM62" s="26"/>
      <c r="AN62" s="108"/>
      <c r="AO62" s="108"/>
      <c r="AP62" s="26"/>
      <c r="AQ62" s="26"/>
      <c r="AR62" s="26"/>
      <c r="AS62" s="26"/>
      <c r="AT62" s="26"/>
      <c r="AU62" s="108"/>
      <c r="AV62" s="108"/>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92" t="str">
        <f t="shared" si="32"/>
        <v>E28</v>
      </c>
      <c r="C63" s="93">
        <f>IF(AND($D63&lt;&gt;"",$D63&lt;&gt;"○"),MAX($C$3:$C62)+1,$C62)</f>
        <v>3</v>
      </c>
      <c r="D63" s="30"/>
      <c r="E63" s="31" t="str">
        <f ca="1">IF(AND($F63&lt;&gt;"",$D62&lt;&gt;""),1,IF($F63&lt;&gt;"",MAX(INDIRECT($B63):$E62)+1,""))</f>
        <v/>
      </c>
      <c r="F63" s="32"/>
      <c r="G63" s="32">
        <f>IF($H63="","",IF($G62="",1,$G62+1))</f>
        <v>5</v>
      </c>
      <c r="H63" s="32" t="s">
        <v>178</v>
      </c>
      <c r="I63" s="32"/>
      <c r="J63" s="32" t="s">
        <v>194</v>
      </c>
      <c r="K63" s="32"/>
      <c r="L63" s="33">
        <v>44365</v>
      </c>
      <c r="M63" s="33">
        <v>44368</v>
      </c>
      <c r="N63" s="33">
        <v>44361</v>
      </c>
      <c r="O63" s="33">
        <v>44361</v>
      </c>
      <c r="P63" s="32">
        <f>IF($L63&lt;&gt;"",NETWORKDAYS($L63,$M63,休日!$B$4:$B$306),"")</f>
        <v>2</v>
      </c>
      <c r="Q63" s="32">
        <v>100</v>
      </c>
      <c r="R63" s="34" t="str">
        <f t="shared" ca="1" si="37"/>
        <v/>
      </c>
      <c r="S63" s="35"/>
      <c r="T63" s="35">
        <f t="shared" si="38"/>
        <v>3</v>
      </c>
      <c r="U63" s="36"/>
      <c r="V63" s="54"/>
      <c r="W63" s="26"/>
      <c r="X63" s="26"/>
      <c r="Y63" s="26"/>
      <c r="Z63" s="107"/>
      <c r="AA63" s="107"/>
      <c r="AB63" s="26"/>
      <c r="AC63" s="26"/>
      <c r="AD63" s="26"/>
      <c r="AE63" s="26"/>
      <c r="AF63" s="26"/>
      <c r="AG63" s="108"/>
      <c r="AH63" s="108"/>
      <c r="AI63" s="26">
        <v>3</v>
      </c>
      <c r="AJ63" s="26"/>
      <c r="AK63" s="26"/>
      <c r="AL63" s="26"/>
      <c r="AM63" s="26"/>
      <c r="AN63" s="108"/>
      <c r="AO63" s="108"/>
      <c r="AP63" s="26"/>
      <c r="AQ63" s="26"/>
      <c r="AR63" s="26"/>
      <c r="AS63" s="26"/>
      <c r="AT63" s="26"/>
      <c r="AU63" s="108"/>
      <c r="AV63" s="108"/>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92" t="str">
        <f t="shared" si="32"/>
        <v>E28</v>
      </c>
      <c r="C64" s="93">
        <f>IF(AND($D64&lt;&gt;"",$D64&lt;&gt;"○"),MAX($C$3:$C63)+1,$C63)</f>
        <v>3</v>
      </c>
      <c r="D64" s="30"/>
      <c r="E64" s="31" t="str">
        <f ca="1">IF(AND($F64&lt;&gt;"",$D63&lt;&gt;""),1,IF($F64&lt;&gt;"",MAX(INDIRECT($B64):$E63)+1,""))</f>
        <v/>
      </c>
      <c r="F64" s="32"/>
      <c r="G64" s="32" t="str">
        <f>IF($H64="","",IF($G63="",1,$G63+1))</f>
        <v/>
      </c>
      <c r="H64" s="84"/>
      <c r="I64" s="32"/>
      <c r="J64" s="32"/>
      <c r="K64" s="32"/>
      <c r="L64" s="33"/>
      <c r="M64" s="33"/>
      <c r="N64" s="33"/>
      <c r="O64" s="33"/>
      <c r="P64" s="32" t="str">
        <f>IF($L64&lt;&gt;"",NETWORKDAYS($L64,$M64,休日!$B$4:$B$306),"")</f>
        <v/>
      </c>
      <c r="Q64" s="32">
        <v>0</v>
      </c>
      <c r="R64" s="34" t="str">
        <f t="shared" ca="1" si="37"/>
        <v/>
      </c>
      <c r="S64" s="35"/>
      <c r="T64" s="35">
        <f t="shared" si="35"/>
        <v>0</v>
      </c>
      <c r="U64" s="36"/>
      <c r="V64" s="54"/>
      <c r="W64" s="26"/>
      <c r="X64" s="26"/>
      <c r="Y64" s="26"/>
      <c r="Z64" s="107"/>
      <c r="AA64" s="107"/>
      <c r="AB64" s="26"/>
      <c r="AC64" s="26"/>
      <c r="AD64" s="26"/>
      <c r="AE64" s="26"/>
      <c r="AF64" s="26"/>
      <c r="AG64" s="108"/>
      <c r="AH64" s="108"/>
      <c r="AI64" s="26"/>
      <c r="AJ64" s="26"/>
      <c r="AK64" s="26"/>
      <c r="AL64" s="26"/>
      <c r="AM64" s="26"/>
      <c r="AN64" s="108"/>
      <c r="AO64" s="108"/>
      <c r="AP64" s="26"/>
      <c r="AQ64" s="26"/>
      <c r="AR64" s="26"/>
      <c r="AS64" s="26"/>
      <c r="AT64" s="26"/>
      <c r="AU64" s="108"/>
      <c r="AV64" s="108"/>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92" t="str">
        <f t="shared" si="32"/>
        <v>E28</v>
      </c>
      <c r="C65" s="93">
        <f>IF(AND($D65&lt;&gt;"",$D65&lt;&gt;"○"),MAX($C$3:$C64)+1,$C64)</f>
        <v>3</v>
      </c>
      <c r="D65" s="30"/>
      <c r="E65" s="31" t="str">
        <f ca="1">IF(AND($F65&lt;&gt;"",$D64&lt;&gt;""),1,IF($F65&lt;&gt;"",MAX(INDIRECT($B65):$E64)+1,""))</f>
        <v/>
      </c>
      <c r="F65" s="32"/>
      <c r="G65" s="32" t="str">
        <f>IF($H65="","",IF($G64="",1,$G64+1))</f>
        <v/>
      </c>
      <c r="H65" s="32"/>
      <c r="I65" s="32"/>
      <c r="J65" s="32"/>
      <c r="K65" s="32"/>
      <c r="L65" s="33"/>
      <c r="M65" s="33"/>
      <c r="N65" s="33"/>
      <c r="O65" s="33"/>
      <c r="P65" s="32" t="str">
        <f>IF($L65&lt;&gt;"",NETWORKDAYS($L65,$M65,休日!$B$4:$B$306),"")</f>
        <v/>
      </c>
      <c r="Q65" s="32">
        <v>0</v>
      </c>
      <c r="R65" s="34" t="str">
        <f t="shared" ca="1" si="34"/>
        <v/>
      </c>
      <c r="S65" s="35"/>
      <c r="T65" s="35">
        <f t="shared" si="35"/>
        <v>0</v>
      </c>
      <c r="U65" s="36"/>
      <c r="V65" s="54"/>
      <c r="W65" s="26"/>
      <c r="X65" s="26"/>
      <c r="Y65" s="26"/>
      <c r="Z65" s="107"/>
      <c r="AA65" s="107"/>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92" t="str">
        <f t="shared" si="32"/>
        <v>E28</v>
      </c>
      <c r="C66" s="93">
        <f>IF(AND($D66&lt;&gt;"",$D66&lt;&gt;"○"),MAX($C$3:$C65)+1,$C65)</f>
        <v>3</v>
      </c>
      <c r="D66" s="30"/>
      <c r="E66" s="31">
        <f ca="1">IF(AND($F66&lt;&gt;"",$D65&lt;&gt;""),1,IF($F66&lt;&gt;"",MAX(INDIRECT($B66):$E65)+1,""))</f>
        <v>8</v>
      </c>
      <c r="F66" s="32" t="s">
        <v>161</v>
      </c>
      <c r="G66" s="32" t="str">
        <f t="shared" si="33"/>
        <v/>
      </c>
      <c r="H66" s="32"/>
      <c r="I66" s="32"/>
      <c r="J66" s="32"/>
      <c r="K66" s="32"/>
      <c r="L66" s="33"/>
      <c r="M66" s="33"/>
      <c r="N66" s="33"/>
      <c r="O66" s="33"/>
      <c r="P66" s="32" t="str">
        <f>IF($L66&lt;&gt;"",NETWORKDAYS($L66,$M66,休日!$B$4:$B$306),"")</f>
        <v/>
      </c>
      <c r="Q66" s="32">
        <v>0</v>
      </c>
      <c r="R66" s="34" t="str">
        <f t="shared" ca="1" si="34"/>
        <v/>
      </c>
      <c r="S66" s="35"/>
      <c r="T66" s="35">
        <f t="shared" si="28"/>
        <v>0</v>
      </c>
      <c r="U66" s="36"/>
      <c r="V66" s="54"/>
      <c r="W66" s="26"/>
      <c r="X66" s="26"/>
      <c r="Y66" s="26"/>
      <c r="Z66" s="107"/>
      <c r="AA66" s="107"/>
      <c r="AB66" s="26"/>
      <c r="AC66" s="26"/>
      <c r="AD66" s="26"/>
      <c r="AE66" s="26"/>
      <c r="AF66" s="26"/>
      <c r="AG66" s="108"/>
      <c r="AH66" s="108"/>
      <c r="AI66" s="26"/>
      <c r="AJ66" s="26"/>
      <c r="AK66" s="26"/>
      <c r="AL66" s="26"/>
      <c r="AM66" s="26"/>
      <c r="AN66" s="108"/>
      <c r="AO66" s="108"/>
      <c r="AP66" s="26"/>
      <c r="AQ66" s="26"/>
      <c r="AR66" s="26"/>
      <c r="AS66" s="26"/>
      <c r="AT66" s="26"/>
      <c r="AU66" s="108"/>
      <c r="AV66" s="108"/>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92" t="str">
        <f t="shared" si="32"/>
        <v>E28</v>
      </c>
      <c r="C67" s="93">
        <f>IF(AND($D67&lt;&gt;"",$D67&lt;&gt;"○"),MAX($C$3:$C66)+1,$C66)</f>
        <v>3</v>
      </c>
      <c r="D67" s="30"/>
      <c r="E67" s="31" t="str">
        <f ca="1">IF(AND($F67&lt;&gt;"",$D66&lt;&gt;""),1,IF($F67&lt;&gt;"",MAX(INDIRECT($B67):$E66)+1,""))</f>
        <v/>
      </c>
      <c r="F67" s="32"/>
      <c r="G67" s="32">
        <f t="shared" si="33"/>
        <v>1</v>
      </c>
      <c r="H67" s="32" t="s">
        <v>184</v>
      </c>
      <c r="I67" s="32"/>
      <c r="J67" s="32" t="s">
        <v>158</v>
      </c>
      <c r="K67" s="32"/>
      <c r="L67" s="33">
        <v>44361</v>
      </c>
      <c r="M67" s="33">
        <v>44363</v>
      </c>
      <c r="N67" s="33">
        <v>44358</v>
      </c>
      <c r="O67" s="33">
        <v>44363</v>
      </c>
      <c r="P67" s="32">
        <f>IF($L67&lt;&gt;"",NETWORKDAYS($L67,$M67,休日!$B$4:$B$306),"")</f>
        <v>3</v>
      </c>
      <c r="Q67" s="32">
        <v>100</v>
      </c>
      <c r="R67" s="34" t="str">
        <f t="shared" ca="1" si="34"/>
        <v/>
      </c>
      <c r="S67" s="35"/>
      <c r="T67" s="35">
        <f t="shared" ref="T67:T75" si="39">SUM($V67:$FM67)</f>
        <v>17</v>
      </c>
      <c r="U67" s="36"/>
      <c r="V67" s="54"/>
      <c r="W67" s="26"/>
      <c r="X67" s="26"/>
      <c r="Y67" s="26"/>
      <c r="Z67" s="107"/>
      <c r="AA67" s="107"/>
      <c r="AB67" s="26"/>
      <c r="AC67" s="26"/>
      <c r="AD67" s="26"/>
      <c r="AE67" s="26"/>
      <c r="AF67" s="26">
        <v>5</v>
      </c>
      <c r="AG67" s="108"/>
      <c r="AH67" s="108"/>
      <c r="AI67" s="26">
        <v>4</v>
      </c>
      <c r="AJ67" s="26">
        <v>4</v>
      </c>
      <c r="AK67" s="26">
        <v>4</v>
      </c>
      <c r="AL67" s="26"/>
      <c r="AM67" s="26"/>
      <c r="AN67" s="108"/>
      <c r="AO67" s="108"/>
      <c r="AP67" s="26"/>
      <c r="AQ67" s="26"/>
      <c r="AR67" s="26"/>
      <c r="AS67" s="26"/>
      <c r="AT67" s="26"/>
      <c r="AU67" s="108"/>
      <c r="AV67" s="108"/>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92" t="str">
        <f t="shared" si="32"/>
        <v>E28</v>
      </c>
      <c r="C68" s="93">
        <f>IF(AND($D68&lt;&gt;"",$D68&lt;&gt;"○"),MAX($C$3:$C67)+1,$C67)</f>
        <v>3</v>
      </c>
      <c r="D68" s="30"/>
      <c r="E68" s="31" t="str">
        <f ca="1">IF(AND($F68&lt;&gt;"",$D67&lt;&gt;""),1,IF($F68&lt;&gt;"",MAX(INDIRECT($B68):$E67)+1,""))</f>
        <v/>
      </c>
      <c r="F68" s="32"/>
      <c r="G68" s="32">
        <f t="shared" si="33"/>
        <v>2</v>
      </c>
      <c r="H68" s="32" t="s">
        <v>185</v>
      </c>
      <c r="I68" s="32"/>
      <c r="J68" s="32" t="s">
        <v>158</v>
      </c>
      <c r="K68" s="32"/>
      <c r="L68" s="33">
        <v>44364</v>
      </c>
      <c r="M68" s="33">
        <v>44364</v>
      </c>
      <c r="N68" s="33">
        <v>44361</v>
      </c>
      <c r="O68" s="33">
        <v>44363</v>
      </c>
      <c r="P68" s="32">
        <f>IF($L68&lt;&gt;"",NETWORKDAYS($L68,$M68,休日!$B$4:$B$306),"")</f>
        <v>1</v>
      </c>
      <c r="Q68" s="32">
        <v>100</v>
      </c>
      <c r="R68" s="34" t="str">
        <f t="shared" ca="1" si="34"/>
        <v/>
      </c>
      <c r="S68" s="35"/>
      <c r="T68" s="35">
        <f t="shared" si="39"/>
        <v>6</v>
      </c>
      <c r="U68" s="36"/>
      <c r="V68" s="54"/>
      <c r="W68" s="26"/>
      <c r="X68" s="26"/>
      <c r="Y68" s="26"/>
      <c r="Z68" s="107"/>
      <c r="AA68" s="107"/>
      <c r="AB68" s="26"/>
      <c r="AC68" s="26"/>
      <c r="AD68" s="26"/>
      <c r="AE68" s="26"/>
      <c r="AF68" s="26"/>
      <c r="AG68" s="108"/>
      <c r="AH68" s="108"/>
      <c r="AI68" s="26">
        <v>2</v>
      </c>
      <c r="AJ68" s="26">
        <v>2</v>
      </c>
      <c r="AK68" s="26">
        <v>2</v>
      </c>
      <c r="AL68" s="26"/>
      <c r="AM68" s="26"/>
      <c r="AN68" s="108"/>
      <c r="AO68" s="108"/>
      <c r="AP68" s="26"/>
      <c r="AQ68" s="26"/>
      <c r="AR68" s="26"/>
      <c r="AS68" s="26"/>
      <c r="AT68" s="26"/>
      <c r="AU68" s="108"/>
      <c r="AV68" s="108"/>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92" t="str">
        <f t="shared" si="32"/>
        <v>E28</v>
      </c>
      <c r="C69" s="93">
        <f>IF(AND($D69&lt;&gt;"",$D69&lt;&gt;"○"),MAX($C$3:$C68)+1,$C68)</f>
        <v>3</v>
      </c>
      <c r="D69" s="30"/>
      <c r="E69" s="31" t="str">
        <f ca="1">IF(AND($F69&lt;&gt;"",$D68&lt;&gt;""),1,IF($F69&lt;&gt;"",MAX(INDIRECT($B69):$E68)+1,""))</f>
        <v/>
      </c>
      <c r="F69" s="32"/>
      <c r="G69" s="32">
        <f t="shared" si="33"/>
        <v>3</v>
      </c>
      <c r="H69" s="32" t="s">
        <v>197</v>
      </c>
      <c r="I69" s="32"/>
      <c r="J69" s="32" t="s">
        <v>158</v>
      </c>
      <c r="K69" s="32"/>
      <c r="L69" s="33">
        <v>44365</v>
      </c>
      <c r="M69" s="33">
        <v>44365</v>
      </c>
      <c r="N69" s="33">
        <v>44364</v>
      </c>
      <c r="O69" s="33">
        <v>44364</v>
      </c>
      <c r="P69" s="32">
        <f>IF($L69&lt;&gt;"",NETWORKDAYS($L69,$M69,休日!$B$4:$B$306),"")</f>
        <v>1</v>
      </c>
      <c r="Q69" s="32">
        <v>100</v>
      </c>
      <c r="R69" s="34" t="str">
        <f t="shared" ca="1" si="34"/>
        <v/>
      </c>
      <c r="S69" s="35"/>
      <c r="T69" s="35">
        <f t="shared" si="39"/>
        <v>7</v>
      </c>
      <c r="U69" s="36"/>
      <c r="V69" s="54"/>
      <c r="W69" s="26"/>
      <c r="X69" s="26"/>
      <c r="Y69" s="26"/>
      <c r="Z69" s="107"/>
      <c r="AA69" s="107"/>
      <c r="AB69" s="26"/>
      <c r="AC69" s="26"/>
      <c r="AD69" s="26"/>
      <c r="AE69" s="26"/>
      <c r="AF69" s="26"/>
      <c r="AG69" s="108"/>
      <c r="AH69" s="108"/>
      <c r="AI69" s="26"/>
      <c r="AJ69" s="26"/>
      <c r="AK69" s="26"/>
      <c r="AL69" s="26">
        <v>7</v>
      </c>
      <c r="AM69" s="26"/>
      <c r="AN69" s="108"/>
      <c r="AO69" s="108"/>
      <c r="AP69" s="26"/>
      <c r="AQ69" s="26"/>
      <c r="AR69" s="26"/>
      <c r="AS69" s="26"/>
      <c r="AT69" s="26"/>
      <c r="AU69" s="108"/>
      <c r="AV69" s="108"/>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92" t="str">
        <f t="shared" si="32"/>
        <v>E28</v>
      </c>
      <c r="C70" s="93">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4"/>
        <v/>
      </c>
      <c r="S70" s="35"/>
      <c r="T70" s="35">
        <f t="shared" si="39"/>
        <v>0</v>
      </c>
      <c r="U70" s="36"/>
      <c r="V70" s="54"/>
      <c r="W70" s="26"/>
      <c r="X70" s="26"/>
      <c r="Y70" s="26"/>
      <c r="Z70" s="107"/>
      <c r="AA70" s="107"/>
      <c r="AB70" s="26"/>
      <c r="AC70" s="26"/>
      <c r="AD70" s="26"/>
      <c r="AE70" s="26"/>
      <c r="AF70" s="26"/>
      <c r="AG70" s="108"/>
      <c r="AH70" s="108"/>
      <c r="AI70" s="26"/>
      <c r="AJ70" s="26"/>
      <c r="AK70" s="26"/>
      <c r="AL70" s="26"/>
      <c r="AM70" s="26"/>
      <c r="AN70" s="108"/>
      <c r="AO70" s="108"/>
      <c r="AP70" s="26"/>
      <c r="AQ70" s="26"/>
      <c r="AR70" s="26"/>
      <c r="AS70" s="26"/>
      <c r="AT70" s="26"/>
      <c r="AU70" s="108"/>
      <c r="AV70" s="108"/>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92" t="str">
        <f t="shared" si="32"/>
        <v>E28</v>
      </c>
      <c r="C71" s="93">
        <f>IF(AND($D71&lt;&gt;"",$D71&lt;&gt;"○"),MAX($C$3:$C70)+1,$C70)</f>
        <v>3</v>
      </c>
      <c r="D71" s="30"/>
      <c r="E71" s="31">
        <f ca="1">IF(AND($F71&lt;&gt;"",$D70&lt;&gt;""),1,IF($F71&lt;&gt;"",MAX(INDIRECT($B71):$E70)+1,""))</f>
        <v>9</v>
      </c>
      <c r="F71" s="32" t="s">
        <v>162</v>
      </c>
      <c r="G71" s="32" t="str">
        <f t="shared" si="33"/>
        <v/>
      </c>
      <c r="H71" s="32"/>
      <c r="I71" s="32"/>
      <c r="J71" s="32"/>
      <c r="K71" s="32"/>
      <c r="L71" s="33"/>
      <c r="M71" s="33"/>
      <c r="N71" s="33"/>
      <c r="O71" s="33"/>
      <c r="P71" s="32" t="str">
        <f>IF($L71&lt;&gt;"",NETWORKDAYS($L71,$M71,休日!$B$4:$B$306),"")</f>
        <v/>
      </c>
      <c r="Q71" s="32">
        <v>0</v>
      </c>
      <c r="R71" s="34" t="str">
        <f t="shared" ca="1" si="34"/>
        <v/>
      </c>
      <c r="S71" s="35"/>
      <c r="T71" s="35">
        <f t="shared" si="39"/>
        <v>0</v>
      </c>
      <c r="U71" s="36"/>
      <c r="V71" s="54"/>
      <c r="W71" s="26"/>
      <c r="X71" s="26"/>
      <c r="Y71" s="26"/>
      <c r="Z71" s="107"/>
      <c r="AA71" s="107"/>
      <c r="AB71" s="26"/>
      <c r="AC71" s="26"/>
      <c r="AD71" s="26"/>
      <c r="AE71" s="26"/>
      <c r="AF71" s="26"/>
      <c r="AG71" s="108"/>
      <c r="AH71" s="108"/>
      <c r="AI71" s="26"/>
      <c r="AJ71" s="26"/>
      <c r="AK71" s="26"/>
      <c r="AL71" s="26"/>
      <c r="AM71" s="26"/>
      <c r="AN71" s="108"/>
      <c r="AO71" s="108"/>
      <c r="AP71" s="26"/>
      <c r="AQ71" s="26"/>
      <c r="AR71" s="26"/>
      <c r="AS71" s="26"/>
      <c r="AT71" s="26"/>
      <c r="AU71" s="108"/>
      <c r="AV71" s="108"/>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92" t="str">
        <f t="shared" si="32"/>
        <v>E28</v>
      </c>
      <c r="C72" s="93">
        <f>IF(AND($D72&lt;&gt;"",$D72&lt;&gt;"○"),MAX($C$3:$C71)+1,$C71)</f>
        <v>3</v>
      </c>
      <c r="D72" s="30"/>
      <c r="E72" s="31" t="str">
        <f ca="1">IF(AND($F72&lt;&gt;"",$D71&lt;&gt;""),1,IF($F72&lt;&gt;"",MAX(INDIRECT($B72):$E71)+1,""))</f>
        <v/>
      </c>
      <c r="F72" s="32"/>
      <c r="G72" s="32">
        <f t="shared" si="33"/>
        <v>1</v>
      </c>
      <c r="H72" s="32" t="s">
        <v>186</v>
      </c>
      <c r="I72" s="32"/>
      <c r="J72" s="32" t="s">
        <v>147</v>
      </c>
      <c r="K72" s="32"/>
      <c r="L72" s="106">
        <v>44357</v>
      </c>
      <c r="M72" s="106">
        <v>44357</v>
      </c>
      <c r="N72" s="33">
        <v>44357</v>
      </c>
      <c r="O72" s="33">
        <v>44358</v>
      </c>
      <c r="P72" s="32">
        <f>IF($L72&lt;&gt;"",NETWORKDAYS($L72,$M72,休日!$B$4:$B$306),"")</f>
        <v>1</v>
      </c>
      <c r="Q72" s="32">
        <v>100</v>
      </c>
      <c r="R72" s="34" t="str">
        <f t="shared" ca="1" si="34"/>
        <v/>
      </c>
      <c r="S72" s="35"/>
      <c r="T72" s="35">
        <f t="shared" si="39"/>
        <v>3</v>
      </c>
      <c r="U72" s="36"/>
      <c r="V72" s="54"/>
      <c r="W72" s="26"/>
      <c r="X72" s="26"/>
      <c r="Y72" s="26"/>
      <c r="Z72" s="107"/>
      <c r="AA72" s="107"/>
      <c r="AB72" s="26"/>
      <c r="AC72" s="26"/>
      <c r="AD72" s="26"/>
      <c r="AE72" s="26">
        <v>2</v>
      </c>
      <c r="AF72" s="26">
        <v>1</v>
      </c>
      <c r="AG72" s="108"/>
      <c r="AH72" s="108"/>
      <c r="AI72" s="26"/>
      <c r="AJ72" s="26"/>
      <c r="AK72" s="26"/>
      <c r="AL72" s="26"/>
      <c r="AM72" s="26"/>
      <c r="AN72" s="108"/>
      <c r="AO72" s="108"/>
      <c r="AP72" s="26"/>
      <c r="AQ72" s="26"/>
      <c r="AR72" s="26"/>
      <c r="AS72" s="26"/>
      <c r="AT72" s="26"/>
      <c r="AU72" s="108"/>
      <c r="AV72" s="108"/>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92" t="str">
        <f t="shared" si="32"/>
        <v>E28</v>
      </c>
      <c r="C73" s="93">
        <f>IF(AND($D73&lt;&gt;"",$D73&lt;&gt;"○"),MAX($C$3:$C72)+1,$C72)</f>
        <v>3</v>
      </c>
      <c r="D73" s="30"/>
      <c r="E73" s="31" t="str">
        <f ca="1">IF(AND($F73&lt;&gt;"",$D72&lt;&gt;""),1,IF($F73&lt;&gt;"",MAX(INDIRECT($B73):$E72)+1,""))</f>
        <v/>
      </c>
      <c r="F73" s="32"/>
      <c r="G73" s="32">
        <f t="shared" si="33"/>
        <v>2</v>
      </c>
      <c r="H73" s="32" t="s">
        <v>187</v>
      </c>
      <c r="I73" s="32"/>
      <c r="J73" s="32" t="s">
        <v>147</v>
      </c>
      <c r="K73" s="32"/>
      <c r="L73" s="106">
        <v>44357</v>
      </c>
      <c r="M73" s="106">
        <v>44361</v>
      </c>
      <c r="N73" s="33">
        <v>44357</v>
      </c>
      <c r="O73" s="33">
        <v>44358</v>
      </c>
      <c r="P73" s="32">
        <f>IF($L73&lt;&gt;"",NETWORKDAYS($L73,$M73,休日!$B$4:$B$306),"")</f>
        <v>3</v>
      </c>
      <c r="Q73" s="32">
        <v>100</v>
      </c>
      <c r="R73" s="34" t="str">
        <f t="shared" ca="1" si="34"/>
        <v/>
      </c>
      <c r="S73" s="35"/>
      <c r="T73" s="35">
        <f t="shared" si="39"/>
        <v>3</v>
      </c>
      <c r="U73" s="36"/>
      <c r="V73" s="54"/>
      <c r="W73" s="26"/>
      <c r="X73" s="26"/>
      <c r="Y73" s="26"/>
      <c r="Z73" s="107"/>
      <c r="AA73" s="107"/>
      <c r="AB73" s="26"/>
      <c r="AC73" s="26"/>
      <c r="AD73" s="26"/>
      <c r="AE73" s="26">
        <v>2</v>
      </c>
      <c r="AF73" s="26">
        <v>1</v>
      </c>
      <c r="AG73" s="108"/>
      <c r="AH73" s="108"/>
      <c r="AI73" s="26"/>
      <c r="AJ73" s="26"/>
      <c r="AK73" s="26"/>
      <c r="AL73" s="26"/>
      <c r="AM73" s="26"/>
      <c r="AN73" s="108"/>
      <c r="AO73" s="108"/>
      <c r="AP73" s="26"/>
      <c r="AQ73" s="26"/>
      <c r="AR73" s="26"/>
      <c r="AS73" s="26"/>
      <c r="AT73" s="26"/>
      <c r="AU73" s="108"/>
      <c r="AV73" s="108"/>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92" t="str">
        <f t="shared" si="32"/>
        <v>E28</v>
      </c>
      <c r="C74" s="93">
        <f>IF(AND($D74&lt;&gt;"",$D74&lt;&gt;"○"),MAX($C$3:$C73)+1,$C73)</f>
        <v>3</v>
      </c>
      <c r="D74" s="30"/>
      <c r="E74" s="31" t="str">
        <f ca="1">IF(AND($F74&lt;&gt;"",$D73&lt;&gt;""),1,IF($F74&lt;&gt;"",MAX(INDIRECT($B74):$E73)+1,""))</f>
        <v/>
      </c>
      <c r="F74" s="32"/>
      <c r="G74" s="32">
        <f t="shared" si="33"/>
        <v>3</v>
      </c>
      <c r="H74" s="32" t="s">
        <v>188</v>
      </c>
      <c r="I74" s="32"/>
      <c r="J74" s="32" t="s">
        <v>147</v>
      </c>
      <c r="K74" s="32"/>
      <c r="L74" s="106">
        <v>44361</v>
      </c>
      <c r="M74" s="106">
        <v>44362</v>
      </c>
      <c r="N74" s="33">
        <v>44358</v>
      </c>
      <c r="O74" s="33">
        <v>44358</v>
      </c>
      <c r="P74" s="32">
        <f>IF($L74&lt;&gt;"",NETWORKDAYS($L74,$M74,休日!$B$4:$B$306),"")</f>
        <v>2</v>
      </c>
      <c r="Q74" s="32">
        <v>100</v>
      </c>
      <c r="R74" s="34" t="str">
        <f t="shared" ca="1" si="34"/>
        <v/>
      </c>
      <c r="S74" s="35"/>
      <c r="T74" s="35">
        <f t="shared" si="39"/>
        <v>2</v>
      </c>
      <c r="U74" s="36"/>
      <c r="V74" s="54"/>
      <c r="W74" s="26"/>
      <c r="X74" s="26"/>
      <c r="Y74" s="26"/>
      <c r="Z74" s="107"/>
      <c r="AA74" s="107"/>
      <c r="AB74" s="26"/>
      <c r="AC74" s="26"/>
      <c r="AD74" s="26"/>
      <c r="AE74" s="26"/>
      <c r="AF74" s="26">
        <v>2</v>
      </c>
      <c r="AG74" s="108"/>
      <c r="AH74" s="108"/>
      <c r="AI74" s="26"/>
      <c r="AJ74" s="26"/>
      <c r="AK74" s="26"/>
      <c r="AL74" s="26"/>
      <c r="AM74" s="26"/>
      <c r="AN74" s="108"/>
      <c r="AO74" s="108"/>
      <c r="AP74" s="26"/>
      <c r="AQ74" s="26"/>
      <c r="AR74" s="26"/>
      <c r="AS74" s="26"/>
      <c r="AT74" s="26"/>
      <c r="AU74" s="108"/>
      <c r="AV74" s="108"/>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92" t="str">
        <f t="shared" si="32"/>
        <v>E28</v>
      </c>
      <c r="C75" s="93">
        <f>IF(AND($D75&lt;&gt;"",$D75&lt;&gt;"○"),MAX($C$3:$C74)+1,$C74)</f>
        <v>3</v>
      </c>
      <c r="D75" s="30"/>
      <c r="E75" s="31" t="str">
        <f ca="1">IF(AND($F75&lt;&gt;"",$D74&lt;&gt;""),1,IF($F75&lt;&gt;"",MAX(INDIRECT($B75):$E74)+1,""))</f>
        <v/>
      </c>
      <c r="F75" s="32"/>
      <c r="G75" s="32">
        <f t="shared" si="33"/>
        <v>4</v>
      </c>
      <c r="H75" s="32" t="s">
        <v>189</v>
      </c>
      <c r="I75" s="32"/>
      <c r="J75" s="32" t="s">
        <v>147</v>
      </c>
      <c r="K75" s="32"/>
      <c r="L75" s="106">
        <v>44362</v>
      </c>
      <c r="M75" s="106">
        <v>44363</v>
      </c>
      <c r="N75" s="33">
        <v>44358</v>
      </c>
      <c r="O75" s="33">
        <v>44358</v>
      </c>
      <c r="P75" s="32">
        <f>IF($L75&lt;&gt;"",NETWORKDAYS($L75,$M75,休日!$B$4:$B$306),"")</f>
        <v>2</v>
      </c>
      <c r="Q75" s="32">
        <v>100</v>
      </c>
      <c r="R75" s="34" t="str">
        <f t="shared" ca="1" si="34"/>
        <v/>
      </c>
      <c r="S75" s="35"/>
      <c r="T75" s="35">
        <f t="shared" si="39"/>
        <v>2</v>
      </c>
      <c r="U75" s="36"/>
      <c r="V75" s="54"/>
      <c r="W75" s="26"/>
      <c r="X75" s="26"/>
      <c r="Y75" s="26"/>
      <c r="Z75" s="107"/>
      <c r="AA75" s="107"/>
      <c r="AB75" s="26"/>
      <c r="AC75" s="26"/>
      <c r="AD75" s="26"/>
      <c r="AE75" s="26"/>
      <c r="AF75" s="26">
        <v>2</v>
      </c>
      <c r="AG75" s="108"/>
      <c r="AH75" s="108"/>
      <c r="AI75" s="26"/>
      <c r="AJ75" s="26"/>
      <c r="AK75" s="26"/>
      <c r="AL75" s="26"/>
      <c r="AM75" s="26"/>
      <c r="AN75" s="108"/>
      <c r="AO75" s="108"/>
      <c r="AP75" s="26"/>
      <c r="AQ75" s="26"/>
      <c r="AR75" s="26"/>
      <c r="AS75" s="26"/>
      <c r="AT75" s="26"/>
      <c r="AU75" s="108"/>
      <c r="AV75" s="108"/>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92" t="str">
        <f t="shared" si="32"/>
        <v>E28</v>
      </c>
      <c r="C76" s="93">
        <f>IF(AND($D76&lt;&gt;"",$D76&lt;&gt;"○"),MAX($C$3:$C75)+1,$C75)</f>
        <v>3</v>
      </c>
      <c r="D76" s="30"/>
      <c r="E76" s="31" t="str">
        <f ca="1">IF(AND($F76&lt;&gt;"",$D75&lt;&gt;""),1,IF($F76&lt;&gt;"",MAX(INDIRECT($B76):$E75)+1,""))</f>
        <v/>
      </c>
      <c r="F76" s="32"/>
      <c r="G76" s="32">
        <f>IF($H76="","",IF($G75="",1,$G75+1))</f>
        <v>5</v>
      </c>
      <c r="H76" s="32" t="s">
        <v>190</v>
      </c>
      <c r="I76" s="32"/>
      <c r="J76" s="32" t="s">
        <v>147</v>
      </c>
      <c r="K76" s="32"/>
      <c r="L76" s="106">
        <v>44362</v>
      </c>
      <c r="M76" s="106">
        <v>44363</v>
      </c>
      <c r="N76" s="33">
        <v>44361</v>
      </c>
      <c r="O76" s="33">
        <v>44362</v>
      </c>
      <c r="P76" s="32">
        <f>IF($L76&lt;&gt;"",NETWORKDAYS($L76,$M76,休日!$B$4:$B$306),"")</f>
        <v>2</v>
      </c>
      <c r="Q76" s="32">
        <v>100</v>
      </c>
      <c r="R76" s="34" t="str">
        <f t="shared" ca="1" si="26"/>
        <v/>
      </c>
      <c r="S76" s="35"/>
      <c r="T76" s="35">
        <f t="shared" si="28"/>
        <v>0</v>
      </c>
      <c r="U76" s="36"/>
      <c r="V76" s="25"/>
      <c r="W76" s="26"/>
      <c r="X76" s="26"/>
      <c r="Y76" s="26"/>
      <c r="Z76" s="107"/>
      <c r="AA76" s="107"/>
      <c r="AB76" s="26"/>
      <c r="AC76" s="26"/>
      <c r="AD76" s="26"/>
      <c r="AE76" s="26"/>
      <c r="AF76" s="26"/>
      <c r="AG76" s="108"/>
      <c r="AH76" s="108"/>
      <c r="AI76" s="26"/>
      <c r="AJ76" s="26"/>
      <c r="AK76" s="26"/>
      <c r="AL76" s="26"/>
      <c r="AM76" s="26"/>
      <c r="AN76" s="108"/>
      <c r="AO76" s="108"/>
      <c r="AP76" s="26"/>
      <c r="AQ76" s="26"/>
      <c r="AR76" s="26"/>
      <c r="AS76" s="26"/>
      <c r="AT76" s="26"/>
      <c r="AU76" s="108"/>
      <c r="AV76" s="108"/>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92" t="str">
        <f t="shared" si="32"/>
        <v>E28</v>
      </c>
      <c r="C77" s="93">
        <f>IF(AND($D77&lt;&gt;"",$D77&lt;&gt;"○"),MAX($C$3:$C76)+1,$C76)</f>
        <v>3</v>
      </c>
      <c r="D77" s="30"/>
      <c r="E77" s="31" t="str">
        <f ca="1">IF(AND($F77&lt;&gt;"",$D76&lt;&gt;""),1,IF($F77&lt;&gt;"",MAX(INDIRECT($B77):$E76)+1,""))</f>
        <v/>
      </c>
      <c r="F77" s="32"/>
      <c r="G77" s="32">
        <f t="shared" si="33"/>
        <v>6</v>
      </c>
      <c r="H77" s="32" t="s">
        <v>191</v>
      </c>
      <c r="I77" s="32"/>
      <c r="J77" s="32" t="s">
        <v>147</v>
      </c>
      <c r="K77" s="32"/>
      <c r="L77" s="106">
        <v>44364</v>
      </c>
      <c r="M77" s="106">
        <v>44365</v>
      </c>
      <c r="N77" s="33">
        <v>44361</v>
      </c>
      <c r="O77" s="33">
        <v>44361</v>
      </c>
      <c r="P77" s="32">
        <f>IF($L77&lt;&gt;"",NETWORKDAYS($L77,$M77,休日!$B$4:$B$306),"")</f>
        <v>2</v>
      </c>
      <c r="Q77" s="32">
        <v>100</v>
      </c>
      <c r="R77" s="34" t="str">
        <f t="shared" ca="1" si="26"/>
        <v/>
      </c>
      <c r="S77" s="35"/>
      <c r="T77" s="35">
        <f t="shared" si="28"/>
        <v>0</v>
      </c>
      <c r="U77" s="36"/>
      <c r="V77" s="25"/>
      <c r="W77" s="26"/>
      <c r="X77" s="26"/>
      <c r="Y77" s="26"/>
      <c r="Z77" s="107"/>
      <c r="AA77" s="107"/>
      <c r="AB77" s="26"/>
      <c r="AC77" s="26"/>
      <c r="AD77" s="26"/>
      <c r="AE77" s="26"/>
      <c r="AF77" s="26"/>
      <c r="AG77" s="108"/>
      <c r="AH77" s="108"/>
      <c r="AI77" s="26"/>
      <c r="AJ77" s="26"/>
      <c r="AK77" s="26"/>
      <c r="AL77" s="26"/>
      <c r="AM77" s="26"/>
      <c r="AN77" s="108"/>
      <c r="AO77" s="108"/>
      <c r="AP77" s="26"/>
      <c r="AQ77" s="26"/>
      <c r="AR77" s="26"/>
      <c r="AS77" s="26"/>
      <c r="AT77" s="26"/>
      <c r="AU77" s="108"/>
      <c r="AV77" s="108"/>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92" t="str">
        <f t="shared" si="32"/>
        <v>E28</v>
      </c>
      <c r="C78" s="93">
        <f>IF(AND($D78&lt;&gt;"",$D78&lt;&gt;"○"),MAX($C$3:$C77)+1,$C77)</f>
        <v>3</v>
      </c>
      <c r="D78" s="30"/>
      <c r="E78" s="31" t="str">
        <f ca="1">IF(AND($F78&lt;&gt;"",$D77&lt;&gt;""),1,IF($F78&lt;&gt;"",MAX(INDIRECT($B78):$E77)+1,""))</f>
        <v/>
      </c>
      <c r="F78" s="32"/>
      <c r="G78" s="32" t="str">
        <f t="shared" si="33"/>
        <v/>
      </c>
      <c r="H78" s="32"/>
      <c r="I78" s="32"/>
      <c r="J78" s="32"/>
      <c r="K78" s="32"/>
      <c r="L78" s="33"/>
      <c r="M78" s="33"/>
      <c r="N78" s="33"/>
      <c r="O78" s="33"/>
      <c r="P78" s="32" t="str">
        <f>IF($L78&lt;&gt;"",NETWORKDAYS($L78,$M78,休日!$B$4:$B$306),"")</f>
        <v/>
      </c>
      <c r="Q78" s="32">
        <v>0</v>
      </c>
      <c r="R78" s="34" t="str">
        <f t="shared" ca="1" si="26"/>
        <v/>
      </c>
      <c r="S78" s="35"/>
      <c r="T78" s="35">
        <f t="shared" ref="T78:T84" si="40">SUM($V78:$FM78)</f>
        <v>0</v>
      </c>
      <c r="U78" s="36"/>
      <c r="V78" s="54"/>
      <c r="W78" s="26"/>
      <c r="X78" s="26"/>
      <c r="Y78" s="26"/>
      <c r="Z78" s="107"/>
      <c r="AA78" s="107"/>
      <c r="AB78" s="26"/>
      <c r="AC78" s="26"/>
      <c r="AD78" s="26"/>
      <c r="AE78" s="26"/>
      <c r="AF78" s="26"/>
      <c r="AG78" s="108"/>
      <c r="AH78" s="108"/>
      <c r="AI78" s="26"/>
      <c r="AJ78" s="26"/>
      <c r="AK78" s="26"/>
      <c r="AL78" s="26"/>
      <c r="AM78" s="26"/>
      <c r="AN78" s="108"/>
      <c r="AO78" s="108"/>
      <c r="AP78" s="26"/>
      <c r="AQ78" s="26"/>
      <c r="AR78" s="26"/>
      <c r="AS78" s="26"/>
      <c r="AT78" s="26"/>
      <c r="AU78" s="108"/>
      <c r="AV78" s="108"/>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92" t="str">
        <f t="shared" si="32"/>
        <v>E28</v>
      </c>
      <c r="C79" s="93">
        <f>IF(AND($D79&lt;&gt;"",$D79&lt;&gt;"○"),MAX($C$3:$C78)+1,$C78)</f>
        <v>3</v>
      </c>
      <c r="D79" s="30"/>
      <c r="E79" s="31">
        <f ca="1">IF(AND($F79&lt;&gt;"",$D78&lt;&gt;""),1,IF($F79&lt;&gt;"",MAX(INDIRECT($B79):$E78)+1,""))</f>
        <v>10</v>
      </c>
      <c r="F79" s="32" t="s">
        <v>179</v>
      </c>
      <c r="G79" s="32" t="str">
        <f t="shared" si="33"/>
        <v/>
      </c>
      <c r="H79" s="32"/>
      <c r="I79" s="32"/>
      <c r="J79" s="32"/>
      <c r="K79" s="32"/>
      <c r="L79" s="33"/>
      <c r="M79" s="33"/>
      <c r="N79" s="33"/>
      <c r="O79" s="33"/>
      <c r="P79" s="32" t="str">
        <f>IF($L79&lt;&gt;"",NETWORKDAYS($L79,$M79,休日!$B$4:$B$306),"")</f>
        <v/>
      </c>
      <c r="Q79" s="32">
        <v>0</v>
      </c>
      <c r="R79" s="34" t="str">
        <f t="shared" ca="1" si="26"/>
        <v/>
      </c>
      <c r="S79" s="35"/>
      <c r="T79" s="35">
        <f t="shared" si="40"/>
        <v>407</v>
      </c>
      <c r="U79" s="36"/>
      <c r="V79" s="54"/>
      <c r="W79" s="26"/>
      <c r="X79" s="26"/>
      <c r="Y79" s="26"/>
      <c r="Z79" s="107"/>
      <c r="AA79" s="107"/>
      <c r="AB79" s="26"/>
      <c r="AC79" s="26">
        <v>8</v>
      </c>
      <c r="AD79" s="26">
        <v>9</v>
      </c>
      <c r="AE79" s="26">
        <v>10</v>
      </c>
      <c r="AF79" s="26">
        <v>11</v>
      </c>
      <c r="AG79" s="26">
        <v>12</v>
      </c>
      <c r="AH79" s="26">
        <v>13</v>
      </c>
      <c r="AI79" s="26">
        <v>14</v>
      </c>
      <c r="AJ79" s="26">
        <v>15</v>
      </c>
      <c r="AK79" s="26">
        <v>16</v>
      </c>
      <c r="AL79" s="26">
        <v>17</v>
      </c>
      <c r="AM79" s="26">
        <v>18</v>
      </c>
      <c r="AN79" s="26">
        <v>19</v>
      </c>
      <c r="AO79" s="26">
        <v>20</v>
      </c>
      <c r="AP79" s="26">
        <v>21</v>
      </c>
      <c r="AQ79" s="26">
        <v>22</v>
      </c>
      <c r="AR79" s="26">
        <v>23</v>
      </c>
      <c r="AS79" s="26">
        <v>24</v>
      </c>
      <c r="AT79" s="26">
        <v>25</v>
      </c>
      <c r="AU79" s="26">
        <v>26</v>
      </c>
      <c r="AV79" s="26">
        <v>27</v>
      </c>
      <c r="AW79" s="26">
        <v>28</v>
      </c>
      <c r="AX79" s="26">
        <v>29</v>
      </c>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92" t="str">
        <f t="shared" si="32"/>
        <v>E28</v>
      </c>
      <c r="C80" s="93">
        <f>IF(AND($D80&lt;&gt;"",$D80&lt;&gt;"○"),MAX($C$3:$C79)+1,$C79)</f>
        <v>3</v>
      </c>
      <c r="D80" s="30"/>
      <c r="E80" s="31" t="str">
        <f ca="1">IF(AND($F80&lt;&gt;"",$D79&lt;&gt;""),1,IF($F80&lt;&gt;"",MAX(INDIRECT($B80):$E79)+1,""))</f>
        <v/>
      </c>
      <c r="F80" s="32"/>
      <c r="G80" s="32">
        <f t="shared" si="33"/>
        <v>1</v>
      </c>
      <c r="H80" s="32" t="s">
        <v>180</v>
      </c>
      <c r="I80" s="32"/>
      <c r="J80" s="32" t="s">
        <v>192</v>
      </c>
      <c r="K80" s="32"/>
      <c r="L80" s="33">
        <v>44357</v>
      </c>
      <c r="M80" s="33">
        <v>44358</v>
      </c>
      <c r="N80" s="33">
        <v>44357</v>
      </c>
      <c r="O80" s="33">
        <v>44357</v>
      </c>
      <c r="P80" s="32">
        <f>IF($L80&lt;&gt;"",NETWORKDAYS($L80,$M80,休日!$B$4:$B$306),"")</f>
        <v>2</v>
      </c>
      <c r="Q80" s="32">
        <v>100</v>
      </c>
      <c r="R80" s="34" t="str">
        <f t="shared" ca="1" si="26"/>
        <v/>
      </c>
      <c r="S80" s="35"/>
      <c r="T80" s="35">
        <f t="shared" si="40"/>
        <v>4</v>
      </c>
      <c r="U80" s="36"/>
      <c r="V80" s="54"/>
      <c r="W80" s="26"/>
      <c r="X80" s="26"/>
      <c r="Y80" s="26"/>
      <c r="Z80" s="107"/>
      <c r="AA80" s="107"/>
      <c r="AB80" s="26"/>
      <c r="AC80" s="26"/>
      <c r="AD80" s="26"/>
      <c r="AE80" s="26">
        <v>4</v>
      </c>
      <c r="AF80" s="26"/>
      <c r="AG80" s="108"/>
      <c r="AH80" s="108"/>
      <c r="AI80" s="26"/>
      <c r="AJ80" s="26"/>
      <c r="AK80" s="26"/>
      <c r="AL80" s="26"/>
      <c r="AM80" s="26"/>
      <c r="AN80" s="108"/>
      <c r="AO80" s="108"/>
      <c r="AP80" s="26"/>
      <c r="AQ80" s="26"/>
      <c r="AR80" s="26"/>
      <c r="AS80" s="26"/>
      <c r="AT80" s="26"/>
      <c r="AU80" s="108"/>
      <c r="AV80" s="108"/>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92" t="str">
        <f t="shared" si="32"/>
        <v>E28</v>
      </c>
      <c r="C81" s="93">
        <f>IF(AND($D81&lt;&gt;"",$D81&lt;&gt;"○"),MAX($C$3:$C80)+1,$C80)</f>
        <v>3</v>
      </c>
      <c r="D81" s="30"/>
      <c r="E81" s="31" t="str">
        <f ca="1">IF(AND($F81&lt;&gt;"",$D80&lt;&gt;""),1,IF($F81&lt;&gt;"",MAX(INDIRECT($B81):$E80)+1,""))</f>
        <v/>
      </c>
      <c r="F81" s="32"/>
      <c r="G81" s="32">
        <f t="shared" si="33"/>
        <v>2</v>
      </c>
      <c r="H81" s="32" t="s">
        <v>181</v>
      </c>
      <c r="I81" s="32"/>
      <c r="J81" s="32" t="s">
        <v>192</v>
      </c>
      <c r="K81" s="32"/>
      <c r="L81" s="33">
        <v>44358</v>
      </c>
      <c r="M81" s="33">
        <v>44361</v>
      </c>
      <c r="N81" s="33">
        <v>44358</v>
      </c>
      <c r="O81" s="33">
        <v>44358</v>
      </c>
      <c r="P81" s="32">
        <f>IF($L81&lt;&gt;"",NETWORKDAYS($L81,$M81,休日!$B$4:$B$306),"")</f>
        <v>2</v>
      </c>
      <c r="Q81" s="32">
        <v>100</v>
      </c>
      <c r="R81" s="34" t="str">
        <f t="shared" ca="1" si="26"/>
        <v/>
      </c>
      <c r="S81" s="35"/>
      <c r="T81" s="35">
        <f t="shared" si="40"/>
        <v>2</v>
      </c>
      <c r="U81" s="36"/>
      <c r="V81" s="54"/>
      <c r="W81" s="26"/>
      <c r="X81" s="26"/>
      <c r="Y81" s="26"/>
      <c r="Z81" s="107"/>
      <c r="AA81" s="107"/>
      <c r="AB81" s="26"/>
      <c r="AC81" s="26"/>
      <c r="AD81" s="26"/>
      <c r="AE81" s="26"/>
      <c r="AF81" s="26">
        <v>2</v>
      </c>
      <c r="AG81" s="108"/>
      <c r="AH81" s="108"/>
      <c r="AI81" s="26"/>
      <c r="AJ81" s="26"/>
      <c r="AK81" s="26"/>
      <c r="AL81" s="26"/>
      <c r="AM81" s="26"/>
      <c r="AN81" s="108"/>
      <c r="AO81" s="108"/>
      <c r="AP81" s="26"/>
      <c r="AQ81" s="26"/>
      <c r="AR81" s="26"/>
      <c r="AS81" s="26"/>
      <c r="AT81" s="26"/>
      <c r="AU81" s="108"/>
      <c r="AV81" s="108"/>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92" t="str">
        <f t="shared" si="32"/>
        <v>E28</v>
      </c>
      <c r="C82" s="93">
        <f>IF(AND($D82&lt;&gt;"",$D82&lt;&gt;"○"),MAX($C$3:$C81)+1,$C81)</f>
        <v>3</v>
      </c>
      <c r="D82" s="30"/>
      <c r="E82" s="31" t="str">
        <f ca="1">IF(AND($F82&lt;&gt;"",$D81&lt;&gt;""),1,IF($F82&lt;&gt;"",MAX(INDIRECT($B82):$E81)+1,""))</f>
        <v/>
      </c>
      <c r="F82" s="32"/>
      <c r="G82" s="32">
        <f t="shared" si="33"/>
        <v>3</v>
      </c>
      <c r="H82" s="32" t="s">
        <v>182</v>
      </c>
      <c r="I82" s="32"/>
      <c r="J82" s="32" t="s">
        <v>192</v>
      </c>
      <c r="K82" s="32"/>
      <c r="L82" s="33">
        <v>44361</v>
      </c>
      <c r="M82" s="33">
        <v>44362</v>
      </c>
      <c r="N82" s="33">
        <v>44358</v>
      </c>
      <c r="O82" s="33">
        <v>44361</v>
      </c>
      <c r="P82" s="32">
        <f>IF($L82&lt;&gt;"",NETWORKDAYS($L82,$M82,休日!$B$4:$B$306),"")</f>
        <v>2</v>
      </c>
      <c r="Q82" s="32">
        <v>100</v>
      </c>
      <c r="R82" s="34" t="str">
        <f t="shared" ca="1" si="26"/>
        <v/>
      </c>
      <c r="S82" s="35"/>
      <c r="T82" s="35">
        <f t="shared" si="40"/>
        <v>2</v>
      </c>
      <c r="U82" s="36"/>
      <c r="V82" s="54"/>
      <c r="W82" s="26"/>
      <c r="X82" s="26"/>
      <c r="Y82" s="26"/>
      <c r="Z82" s="107"/>
      <c r="AA82" s="107"/>
      <c r="AB82" s="26"/>
      <c r="AC82" s="26"/>
      <c r="AD82" s="26"/>
      <c r="AE82" s="26"/>
      <c r="AF82" s="26">
        <v>2</v>
      </c>
      <c r="AG82" s="108"/>
      <c r="AH82" s="108"/>
      <c r="AI82" s="26"/>
      <c r="AJ82" s="26"/>
      <c r="AK82" s="26"/>
      <c r="AL82" s="26"/>
      <c r="AM82" s="26"/>
      <c r="AN82" s="108"/>
      <c r="AO82" s="108"/>
      <c r="AP82" s="26"/>
      <c r="AQ82" s="26"/>
      <c r="AR82" s="26"/>
      <c r="AS82" s="26"/>
      <c r="AT82" s="26"/>
      <c r="AU82" s="108"/>
      <c r="AV82" s="108"/>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92" t="str">
        <f t="shared" si="32"/>
        <v>E28</v>
      </c>
      <c r="C83" s="93">
        <f>IF(AND($D83&lt;&gt;"",$D83&lt;&gt;"○"),MAX($C$3:$C82)+1,$C82)</f>
        <v>3</v>
      </c>
      <c r="D83" s="30"/>
      <c r="E83" s="31" t="str">
        <f ca="1">IF(AND($F83&lt;&gt;"",$D82&lt;&gt;""),1,IF($F83&lt;&gt;"",MAX(INDIRECT($B83):$E82)+1,""))</f>
        <v/>
      </c>
      <c r="F83" s="32"/>
      <c r="G83" s="32">
        <f t="shared" si="33"/>
        <v>4</v>
      </c>
      <c r="H83" s="32" t="s">
        <v>183</v>
      </c>
      <c r="I83" s="32"/>
      <c r="J83" s="32" t="s">
        <v>192</v>
      </c>
      <c r="K83" s="32"/>
      <c r="L83" s="33">
        <v>44363</v>
      </c>
      <c r="M83" s="33">
        <v>44364</v>
      </c>
      <c r="N83" s="33">
        <v>44362</v>
      </c>
      <c r="O83" s="33">
        <v>44362</v>
      </c>
      <c r="P83" s="32">
        <f>IF($L83&lt;&gt;"",NETWORKDAYS($L83,$M83,休日!$B$4:$B$306),"")</f>
        <v>2</v>
      </c>
      <c r="Q83" s="32">
        <v>100</v>
      </c>
      <c r="R83" s="34" t="str">
        <f t="shared" ca="1" si="26"/>
        <v/>
      </c>
      <c r="S83" s="35"/>
      <c r="T83" s="35">
        <f t="shared" si="40"/>
        <v>2</v>
      </c>
      <c r="U83" s="36"/>
      <c r="V83" s="54"/>
      <c r="W83" s="26"/>
      <c r="X83" s="26"/>
      <c r="Y83" s="26"/>
      <c r="Z83" s="107"/>
      <c r="AA83" s="107"/>
      <c r="AB83" s="26"/>
      <c r="AC83" s="26"/>
      <c r="AD83" s="26"/>
      <c r="AE83" s="26"/>
      <c r="AF83" s="26">
        <v>2</v>
      </c>
      <c r="AG83" s="108"/>
      <c r="AH83" s="108"/>
      <c r="AI83" s="26"/>
      <c r="AJ83" s="26"/>
      <c r="AK83" s="26"/>
      <c r="AL83" s="26"/>
      <c r="AM83" s="26"/>
      <c r="AN83" s="108"/>
      <c r="AO83" s="108"/>
      <c r="AP83" s="26"/>
      <c r="AQ83" s="26"/>
      <c r="AR83" s="26"/>
      <c r="AS83" s="26"/>
      <c r="AT83" s="26"/>
      <c r="AU83" s="108"/>
      <c r="AV83" s="108"/>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92" t="str">
        <f t="shared" si="32"/>
        <v>E28</v>
      </c>
      <c r="C84" s="93">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26"/>
        <v/>
      </c>
      <c r="S84" s="35"/>
      <c r="T84" s="35">
        <f t="shared" si="40"/>
        <v>0</v>
      </c>
      <c r="U84" s="36"/>
      <c r="V84" s="54"/>
      <c r="W84" s="26"/>
      <c r="X84" s="26"/>
      <c r="Y84" s="26"/>
      <c r="Z84" s="107"/>
      <c r="AA84" s="107"/>
      <c r="AB84" s="26"/>
      <c r="AC84" s="26"/>
      <c r="AD84" s="26"/>
      <c r="AE84" s="26"/>
      <c r="AF84" s="26"/>
      <c r="AG84" s="108"/>
      <c r="AH84" s="108"/>
      <c r="AI84" s="26"/>
      <c r="AJ84" s="26"/>
      <c r="AK84" s="26"/>
      <c r="AL84" s="26"/>
      <c r="AM84" s="26"/>
      <c r="AN84" s="108"/>
      <c r="AO84" s="108"/>
      <c r="AP84" s="26"/>
      <c r="AQ84" s="26"/>
      <c r="AR84" s="26"/>
      <c r="AS84" s="26"/>
      <c r="AT84" s="26"/>
      <c r="AU84" s="108"/>
      <c r="AV84" s="108"/>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92" t="str">
        <f t="shared" si="32"/>
        <v>E28</v>
      </c>
      <c r="C85" s="93">
        <f>IF(AND($D85&lt;&gt;"",$D85&lt;&gt;"○"),MAX($C$3:$C84)+1,$C84)</f>
        <v>3</v>
      </c>
      <c r="D85" s="30"/>
      <c r="E85" s="31" t="str">
        <f ca="1">IF(AND($F85&lt;&gt;"",$D84&lt;&gt;""),1,IF($F85&lt;&gt;"",MAX(INDIRECT($B85):$E84)+1,""))</f>
        <v/>
      </c>
      <c r="F85" s="32"/>
      <c r="G85" s="32" t="str">
        <f>IF($H85="","",IF($G65="",1,$G65+1))</f>
        <v/>
      </c>
      <c r="H85" s="32"/>
      <c r="I85" s="32"/>
      <c r="J85" s="32"/>
      <c r="K85" s="32"/>
      <c r="L85" s="33"/>
      <c r="M85" s="33"/>
      <c r="N85" s="33"/>
      <c r="O85" s="33"/>
      <c r="P85" s="32" t="str">
        <f>IF($L85&lt;&gt;"",NETWORKDAYS($L85,$M85,休日!$B$4:$B$306),"")</f>
        <v/>
      </c>
      <c r="Q85" s="32">
        <v>0</v>
      </c>
      <c r="R85" s="34" t="str">
        <f t="shared" ca="1" si="26"/>
        <v/>
      </c>
      <c r="S85" s="35"/>
      <c r="T85" s="35">
        <f t="shared" ref="T85:T87" si="41">SUM($V85:$FM85)</f>
        <v>0</v>
      </c>
      <c r="U85" s="36"/>
      <c r="V85" s="54"/>
      <c r="W85" s="26"/>
      <c r="X85" s="26"/>
      <c r="Y85" s="26"/>
      <c r="Z85" s="107"/>
      <c r="AA85" s="107"/>
      <c r="AB85" s="26"/>
      <c r="AC85" s="26"/>
      <c r="AD85" s="26"/>
      <c r="AE85" s="26"/>
      <c r="AF85" s="26"/>
      <c r="AG85" s="108"/>
      <c r="AH85" s="108"/>
      <c r="AI85" s="26"/>
      <c r="AJ85" s="26"/>
      <c r="AK85" s="26"/>
      <c r="AL85" s="26"/>
      <c r="AM85" s="26"/>
      <c r="AN85" s="108"/>
      <c r="AO85" s="108"/>
      <c r="AP85" s="26"/>
      <c r="AQ85" s="26"/>
      <c r="AR85" s="26"/>
      <c r="AS85" s="26"/>
      <c r="AT85" s="26"/>
      <c r="AU85" s="108"/>
      <c r="AV85" s="108"/>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92" t="str">
        <f t="shared" si="32"/>
        <v>E28</v>
      </c>
      <c r="C86" s="93">
        <f>IF(AND($D86&lt;&gt;"",$D86&lt;&gt;"○"),MAX($C$3:$C85)+1,$C85)</f>
        <v>3</v>
      </c>
      <c r="D86" s="30"/>
      <c r="E86" s="31" t="str">
        <f ca="1">IF(AND($F86&lt;&gt;"",$D85&lt;&gt;""),1,IF($F86&lt;&gt;"",MAX(INDIRECT($B86):$E85)+1,""))</f>
        <v/>
      </c>
      <c r="F86" s="32"/>
      <c r="G86" s="32" t="str">
        <f>IF($H86="","",IF($G66="",1,$G66+1))</f>
        <v/>
      </c>
      <c r="H86" s="32"/>
      <c r="I86" s="32"/>
      <c r="J86" s="32"/>
      <c r="K86" s="32"/>
      <c r="L86" s="33"/>
      <c r="M86" s="33"/>
      <c r="N86" s="33"/>
      <c r="O86" s="33"/>
      <c r="P86" s="32" t="str">
        <f>IF($L86&lt;&gt;"",NETWORKDAYS($L86,$M86,休日!$B$4:$B$306),"")</f>
        <v/>
      </c>
      <c r="Q86" s="32">
        <v>0</v>
      </c>
      <c r="R86" s="34" t="str">
        <f t="shared" ca="1" si="26"/>
        <v/>
      </c>
      <c r="S86" s="35"/>
      <c r="T86" s="35">
        <f t="shared" si="41"/>
        <v>0</v>
      </c>
      <c r="U86" s="36"/>
      <c r="V86" s="54"/>
      <c r="W86" s="26"/>
      <c r="X86" s="26"/>
      <c r="Y86" s="26"/>
      <c r="Z86" s="107"/>
      <c r="AA86" s="107"/>
      <c r="AB86" s="26"/>
      <c r="AC86" s="26"/>
      <c r="AD86" s="26"/>
      <c r="AE86" s="26"/>
      <c r="AF86" s="26"/>
      <c r="AG86" s="108"/>
      <c r="AH86" s="108"/>
      <c r="AI86" s="26"/>
      <c r="AJ86" s="26"/>
      <c r="AK86" s="26"/>
      <c r="AL86" s="26"/>
      <c r="AM86" s="26"/>
      <c r="AN86" s="108"/>
      <c r="AO86" s="108"/>
      <c r="AP86" s="26"/>
      <c r="AQ86" s="26"/>
      <c r="AR86" s="26"/>
      <c r="AS86" s="26"/>
      <c r="AT86" s="26"/>
      <c r="AU86" s="108"/>
      <c r="AV86" s="108"/>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92" t="str">
        <f t="shared" si="32"/>
        <v>E28</v>
      </c>
      <c r="C87" s="93">
        <f>IF(AND($D87&lt;&gt;"",$D87&lt;&gt;"○"),MAX($C$3:$C86)+1,$C86)</f>
        <v>3</v>
      </c>
      <c r="D87" s="30"/>
      <c r="E87" s="31" t="str">
        <f ca="1">IF(AND($F87&lt;&gt;"",$D86&lt;&gt;""),1,IF($F87&lt;&gt;"",MAX(INDIRECT($B87):$E86)+1,""))</f>
        <v/>
      </c>
      <c r="F87" s="32"/>
      <c r="G87" s="32" t="str">
        <f>IF($H87="","",IF($G67="",1,$G67+1))</f>
        <v/>
      </c>
      <c r="H87" s="32"/>
      <c r="I87" s="32"/>
      <c r="J87" s="32"/>
      <c r="K87" s="32"/>
      <c r="L87" s="33"/>
      <c r="M87" s="33"/>
      <c r="N87" s="33"/>
      <c r="O87" s="33"/>
      <c r="P87" s="32" t="str">
        <f>IF($L87&lt;&gt;"",NETWORKDAYS($L87,$M87,休日!$B$4:$B$306),"")</f>
        <v/>
      </c>
      <c r="Q87" s="32">
        <v>0</v>
      </c>
      <c r="R87" s="34" t="str">
        <f t="shared" ca="1" si="26"/>
        <v/>
      </c>
      <c r="S87" s="35"/>
      <c r="T87" s="35">
        <f t="shared" si="41"/>
        <v>0</v>
      </c>
      <c r="U87" s="36"/>
      <c r="V87" s="54"/>
      <c r="W87" s="26"/>
      <c r="X87" s="26"/>
      <c r="Y87" s="26"/>
      <c r="Z87" s="107"/>
      <c r="AA87" s="107"/>
      <c r="AB87" s="26"/>
      <c r="AC87" s="26"/>
      <c r="AD87" s="26"/>
      <c r="AE87" s="26"/>
      <c r="AF87" s="26"/>
      <c r="AG87" s="108"/>
      <c r="AH87" s="108"/>
      <c r="AI87" s="26"/>
      <c r="AJ87" s="26"/>
      <c r="AK87" s="26"/>
      <c r="AL87" s="26"/>
      <c r="AM87" s="26"/>
      <c r="AN87" s="108"/>
      <c r="AO87" s="108"/>
      <c r="AP87" s="26"/>
      <c r="AQ87" s="26"/>
      <c r="AR87" s="26"/>
      <c r="AS87" s="26"/>
      <c r="AT87" s="26"/>
      <c r="AU87" s="108"/>
      <c r="AV87" s="108"/>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92" t="str">
        <f t="shared" si="32"/>
        <v>E28</v>
      </c>
      <c r="C88" s="93">
        <f>IF(AND($D88&lt;&gt;"",$D88&lt;&gt;"○"),MAX($C$3:$C87)+1,$C87)</f>
        <v>3</v>
      </c>
      <c r="D88" s="30"/>
      <c r="E88" s="31" t="str">
        <f ca="1">IF(AND($F88&lt;&gt;"",$D87&lt;&gt;""),1,IF($F88&lt;&gt;"",MAX(INDIRECT($B88):$E87)+1,""))</f>
        <v/>
      </c>
      <c r="F88" s="32"/>
      <c r="G88" s="32" t="str">
        <f>IF($H88="","",IF($G77="",1,$G77+1))</f>
        <v/>
      </c>
      <c r="H88" s="32"/>
      <c r="I88" s="32"/>
      <c r="J88" s="32"/>
      <c r="K88" s="32"/>
      <c r="L88" s="33"/>
      <c r="M88" s="33"/>
      <c r="N88" s="33"/>
      <c r="O88" s="33"/>
      <c r="P88" s="32" t="str">
        <f>IF($L88&lt;&gt;"",NETWORKDAYS($L88,$M88,休日!$B$4:$B$306),"")</f>
        <v/>
      </c>
      <c r="Q88" s="32">
        <v>0</v>
      </c>
      <c r="R88" s="34" t="str">
        <f t="shared" ca="1" si="26"/>
        <v/>
      </c>
      <c r="S88" s="35"/>
      <c r="T88" s="35">
        <f t="shared" si="28"/>
        <v>0</v>
      </c>
      <c r="U88" s="36"/>
      <c r="V88" s="25"/>
      <c r="W88" s="26"/>
      <c r="X88" s="26"/>
      <c r="Y88" s="26"/>
      <c r="Z88" s="107"/>
      <c r="AA88" s="107"/>
      <c r="AB88" s="26"/>
      <c r="AC88" s="26"/>
      <c r="AD88" s="26"/>
      <c r="AE88" s="26"/>
      <c r="AF88" s="26"/>
      <c r="AG88" s="108"/>
      <c r="AH88" s="108"/>
      <c r="AI88" s="26"/>
      <c r="AJ88" s="26"/>
      <c r="AK88" s="26"/>
      <c r="AL88" s="26"/>
      <c r="AM88" s="26"/>
      <c r="AN88" s="108"/>
      <c r="AO88" s="108"/>
      <c r="AP88" s="26"/>
      <c r="AQ88" s="26"/>
      <c r="AR88" s="26"/>
      <c r="AS88" s="26"/>
      <c r="AT88" s="26"/>
      <c r="AU88" s="108"/>
      <c r="AV88" s="108"/>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92" t="str">
        <f t="shared" si="32"/>
        <v>E28</v>
      </c>
      <c r="C89" s="93">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26"/>
        <v/>
      </c>
      <c r="S89" s="35"/>
      <c r="T89" s="35">
        <f t="shared" si="28"/>
        <v>0</v>
      </c>
      <c r="U89" s="36"/>
      <c r="V89" s="25"/>
      <c r="W89" s="26"/>
      <c r="X89" s="26"/>
      <c r="Y89" s="26"/>
      <c r="Z89" s="107"/>
      <c r="AA89" s="107"/>
      <c r="AB89" s="26"/>
      <c r="AC89" s="26"/>
      <c r="AD89" s="26"/>
      <c r="AE89" s="26"/>
      <c r="AF89" s="26"/>
      <c r="AG89" s="108"/>
      <c r="AH89" s="108"/>
      <c r="AI89" s="26"/>
      <c r="AJ89" s="26"/>
      <c r="AK89" s="26"/>
      <c r="AL89" s="26"/>
      <c r="AM89" s="26"/>
      <c r="AN89" s="108"/>
      <c r="AO89" s="108"/>
      <c r="AP89" s="26"/>
      <c r="AQ89" s="26"/>
      <c r="AR89" s="26"/>
      <c r="AS89" s="26"/>
      <c r="AT89" s="26"/>
      <c r="AU89" s="108"/>
      <c r="AV89" s="108"/>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92" t="str">
        <f t="shared" si="32"/>
        <v>E28</v>
      </c>
      <c r="C90" s="93">
        <f>IF(AND($D90&lt;&gt;"",$D90&lt;&gt;"○"),MAX($C$3:$C89)+1,$C89)</f>
        <v>3</v>
      </c>
      <c r="D90" s="30"/>
      <c r="E90" s="31">
        <f ca="1">IF(AND($F90&lt;&gt;"",$D89&lt;&gt;""),1,IF($F90&lt;&gt;"",MAX(INDIRECT($B90):$E89)+1,""))</f>
        <v>11</v>
      </c>
      <c r="F90" s="32" t="s">
        <v>60</v>
      </c>
      <c r="G90" s="32" t="str">
        <f t="shared" si="33"/>
        <v/>
      </c>
      <c r="H90" s="32"/>
      <c r="I90" s="32"/>
      <c r="J90" s="32" t="s">
        <v>160</v>
      </c>
      <c r="K90" s="32"/>
      <c r="L90" s="33">
        <v>44356</v>
      </c>
      <c r="M90" s="33">
        <v>44356</v>
      </c>
      <c r="N90" s="33">
        <v>44356</v>
      </c>
      <c r="O90" s="33">
        <v>44356</v>
      </c>
      <c r="P90" s="32">
        <f>IF($L90&lt;&gt;"",NETWORKDAYS($L90,$M90,休日!$B$4:$B$306),"")</f>
        <v>1</v>
      </c>
      <c r="Q90" s="32">
        <v>100</v>
      </c>
      <c r="R90" s="34" t="str">
        <f t="shared" ca="1" si="26"/>
        <v/>
      </c>
      <c r="S90" s="35"/>
      <c r="T90" s="35">
        <f t="shared" si="28"/>
        <v>0</v>
      </c>
      <c r="U90" s="36"/>
      <c r="V90" s="25"/>
      <c r="W90" s="26"/>
      <c r="X90" s="26"/>
      <c r="Y90" s="26"/>
      <c r="Z90" s="107"/>
      <c r="AA90" s="107"/>
      <c r="AB90" s="26"/>
      <c r="AC90" s="26"/>
      <c r="AD90" s="26"/>
      <c r="AE90" s="26"/>
      <c r="AF90" s="26"/>
      <c r="AG90" s="108"/>
      <c r="AH90" s="108"/>
      <c r="AI90" s="26"/>
      <c r="AJ90" s="26"/>
      <c r="AK90" s="26"/>
      <c r="AL90" s="26"/>
      <c r="AM90" s="26"/>
      <c r="AN90" s="108"/>
      <c r="AO90" s="108"/>
      <c r="AP90" s="26"/>
      <c r="AQ90" s="26"/>
      <c r="AR90" s="26"/>
      <c r="AS90" s="26"/>
      <c r="AT90" s="26"/>
      <c r="AU90" s="108"/>
      <c r="AV90" s="108"/>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92" t="str">
        <f t="shared" si="32"/>
        <v>E28</v>
      </c>
      <c r="C91" s="93">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26"/>
        <v/>
      </c>
      <c r="S91" s="35"/>
      <c r="T91" s="35">
        <f t="shared" si="28"/>
        <v>0</v>
      </c>
      <c r="U91" s="36"/>
      <c r="V91" s="25"/>
      <c r="W91" s="26"/>
      <c r="X91" s="26"/>
      <c r="Y91" s="26"/>
      <c r="Z91" s="107"/>
      <c r="AA91" s="107"/>
      <c r="AB91" s="26"/>
      <c r="AC91" s="26"/>
      <c r="AD91" s="26"/>
      <c r="AE91" s="26"/>
      <c r="AF91" s="26"/>
      <c r="AG91" s="108"/>
      <c r="AH91" s="108"/>
      <c r="AI91" s="26"/>
      <c r="AJ91" s="26"/>
      <c r="AK91" s="26"/>
      <c r="AL91" s="26"/>
      <c r="AM91" s="26"/>
      <c r="AN91" s="108"/>
      <c r="AO91" s="108"/>
      <c r="AP91" s="26"/>
      <c r="AQ91" s="26"/>
      <c r="AR91" s="26"/>
      <c r="AS91" s="26"/>
      <c r="AT91" s="26"/>
      <c r="AU91" s="108"/>
      <c r="AV91" s="108"/>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92" t="str">
        <f t="shared" si="32"/>
        <v>E28</v>
      </c>
      <c r="C92" s="93">
        <f>IF(AND($D92&lt;&gt;"",$D92&lt;&gt;"○"),MAX($C$3:$C91)+1,$C91)</f>
        <v>3</v>
      </c>
      <c r="D92" s="30"/>
      <c r="E92" s="31" t="str">
        <f ca="1">IF(AND($F92&lt;&gt;"",$D91&lt;&gt;""),1,IF($F92&lt;&gt;"",MAX(INDIRECT($B92):$E91)+1,""))</f>
        <v/>
      </c>
      <c r="F92" s="32"/>
      <c r="G92" s="32" t="str">
        <f t="shared" si="33"/>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107"/>
      <c r="AA92" s="107"/>
      <c r="AB92" s="26"/>
      <c r="AC92" s="26"/>
      <c r="AD92" s="26"/>
      <c r="AE92" s="26"/>
      <c r="AF92" s="26"/>
      <c r="AG92" s="108"/>
      <c r="AH92" s="108"/>
      <c r="AI92" s="26"/>
      <c r="AJ92" s="26"/>
      <c r="AK92" s="26"/>
      <c r="AL92" s="26"/>
      <c r="AM92" s="26"/>
      <c r="AN92" s="108"/>
      <c r="AO92" s="108"/>
      <c r="AP92" s="26"/>
      <c r="AQ92" s="26"/>
      <c r="AR92" s="26"/>
      <c r="AS92" s="26"/>
      <c r="AT92" s="26"/>
      <c r="AU92" s="108"/>
      <c r="AV92" s="108"/>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92" t="str">
        <f t="shared" si="32"/>
        <v>E28</v>
      </c>
      <c r="C93" s="93">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107"/>
      <c r="AA93" s="107"/>
      <c r="AB93" s="26"/>
      <c r="AC93" s="26"/>
      <c r="AD93" s="26"/>
      <c r="AE93" s="26"/>
      <c r="AF93" s="26"/>
      <c r="AG93" s="108"/>
      <c r="AH93" s="108"/>
      <c r="AI93" s="26"/>
      <c r="AJ93" s="26"/>
      <c r="AK93" s="26"/>
      <c r="AL93" s="26"/>
      <c r="AM93" s="26"/>
      <c r="AN93" s="108"/>
      <c r="AO93" s="108"/>
      <c r="AP93" s="26"/>
      <c r="AQ93" s="26"/>
      <c r="AR93" s="26"/>
      <c r="AS93" s="26"/>
      <c r="AT93" s="26"/>
      <c r="AU93" s="108"/>
      <c r="AV93" s="108"/>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37"/>
      <c r="B94" s="92" t="str">
        <f t="shared" si="32"/>
        <v>E28</v>
      </c>
      <c r="C94" s="93">
        <f>IF(AND($D94&lt;&gt;"",$D94&lt;&gt;"○"),MAX($C$3:$C93)+1,$C93)</f>
        <v>3</v>
      </c>
      <c r="D94" s="30"/>
      <c r="E94" s="31" t="str">
        <f ca="1">IF(AND($F94&lt;&gt;"",$D93&lt;&gt;""),1,IF($F94&lt;&gt;"",MAX(INDIRECT($B94):$E93)+1,""))</f>
        <v/>
      </c>
      <c r="F94" s="32"/>
      <c r="G94" s="32" t="str">
        <f t="shared" si="33"/>
        <v/>
      </c>
      <c r="H94" s="32"/>
      <c r="I94" s="32"/>
      <c r="J94" s="32"/>
      <c r="K94" s="32"/>
      <c r="L94" s="33"/>
      <c r="M94" s="33"/>
      <c r="N94" s="33"/>
      <c r="O94" s="33"/>
      <c r="P94" s="32" t="str">
        <f>IF($L94&lt;&gt;"",NETWORKDAYS($L94,$M94,休日!$B$4:$B$306),"")</f>
        <v/>
      </c>
      <c r="Q94" s="32">
        <v>0</v>
      </c>
      <c r="R94" s="34" t="str">
        <f t="shared" ca="1" si="26"/>
        <v/>
      </c>
      <c r="S94" s="35"/>
      <c r="T94" s="35">
        <f t="shared" si="28"/>
        <v>0</v>
      </c>
      <c r="U94" s="36"/>
      <c r="V94" s="25"/>
      <c r="W94" s="26"/>
      <c r="X94" s="26"/>
      <c r="Y94" s="26"/>
      <c r="Z94" s="107"/>
      <c r="AA94" s="107"/>
      <c r="AB94" s="26"/>
      <c r="AC94" s="26"/>
      <c r="AD94" s="26"/>
      <c r="AE94" s="26"/>
      <c r="AF94" s="26"/>
      <c r="AG94" s="108"/>
      <c r="AH94" s="108"/>
      <c r="AI94" s="26"/>
      <c r="AJ94" s="26"/>
      <c r="AK94" s="26"/>
      <c r="AL94" s="26"/>
      <c r="AM94" s="26"/>
      <c r="AN94" s="108"/>
      <c r="AO94" s="108"/>
      <c r="AP94" s="26"/>
      <c r="AQ94" s="26"/>
      <c r="AR94" s="26"/>
      <c r="AS94" s="26"/>
      <c r="AT94" s="26"/>
      <c r="AU94" s="108"/>
      <c r="AV94" s="108"/>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92" t="str">
        <f t="shared" si="32"/>
        <v>E28</v>
      </c>
      <c r="C95" s="93">
        <f>IF(AND($D95&lt;&gt;"",$D95&lt;&gt;"○"),MAX($C$3:$C94)+1,$C94)</f>
        <v>3</v>
      </c>
      <c r="D95" s="30"/>
      <c r="E95" s="31">
        <f ca="1">IF(AND($F95&lt;&gt;"",$D94&lt;&gt;""),1,IF($F95&lt;&gt;"",MAX(INDIRECT($B95):$E94)+1,""))</f>
        <v>12</v>
      </c>
      <c r="F95" s="32" t="s">
        <v>57</v>
      </c>
      <c r="G95" s="32" t="str">
        <f t="shared" si="33"/>
        <v/>
      </c>
      <c r="H95" s="32"/>
      <c r="I95" s="32"/>
      <c r="J95" s="32" t="s">
        <v>160</v>
      </c>
      <c r="K95" s="32"/>
      <c r="L95" s="33">
        <v>44356</v>
      </c>
      <c r="M95" s="33">
        <v>44357</v>
      </c>
      <c r="N95" s="33">
        <v>44355</v>
      </c>
      <c r="O95" s="33">
        <v>44357</v>
      </c>
      <c r="P95" s="32">
        <f>IF($L95&lt;&gt;"",NETWORKDAYS($L95,$M95,休日!$B$4:$B$306),"")</f>
        <v>2</v>
      </c>
      <c r="Q95" s="32">
        <v>100</v>
      </c>
      <c r="R95" s="34" t="str">
        <f t="shared" ca="1" si="26"/>
        <v/>
      </c>
      <c r="S95" s="35"/>
      <c r="T95" s="35">
        <f t="shared" si="28"/>
        <v>0</v>
      </c>
      <c r="U95" s="36"/>
      <c r="V95" s="25"/>
      <c r="W95" s="26"/>
      <c r="X95" s="26"/>
      <c r="Y95" s="26"/>
      <c r="Z95" s="107"/>
      <c r="AA95" s="107"/>
      <c r="AB95" s="26"/>
      <c r="AC95" s="26"/>
      <c r="AD95" s="26"/>
      <c r="AE95" s="26"/>
      <c r="AF95" s="26"/>
      <c r="AG95" s="108"/>
      <c r="AH95" s="108"/>
      <c r="AI95" s="26"/>
      <c r="AJ95" s="26"/>
      <c r="AK95" s="26"/>
      <c r="AL95" s="26"/>
      <c r="AM95" s="26"/>
      <c r="AN95" s="108"/>
      <c r="AO95" s="108"/>
      <c r="AP95" s="26"/>
      <c r="AQ95" s="26"/>
      <c r="AR95" s="26"/>
      <c r="AS95" s="26"/>
      <c r="AT95" s="26"/>
      <c r="AU95" s="108"/>
      <c r="AV95" s="108"/>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92" t="str">
        <f t="shared" si="32"/>
        <v>E28</v>
      </c>
      <c r="C96" s="93">
        <f>IF(AND($D96&lt;&gt;"",$D96&lt;&gt;"○"),MAX($C$3:$C95)+1,$C95)</f>
        <v>3</v>
      </c>
      <c r="D96" s="30"/>
      <c r="E96" s="31" t="str">
        <f ca="1">IF(AND($F96&lt;&gt;"",$D95&lt;&gt;""),1,IF($F96&lt;&gt;"",MAX(INDIRECT($B96):$E95)+1,""))</f>
        <v/>
      </c>
      <c r="F96" s="32"/>
      <c r="G96" s="32">
        <f t="shared" si="33"/>
        <v>1</v>
      </c>
      <c r="H96" s="32" t="s">
        <v>108</v>
      </c>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107"/>
      <c r="AA96" s="107"/>
      <c r="AB96" s="26"/>
      <c r="AC96" s="26"/>
      <c r="AD96" s="26"/>
      <c r="AE96" s="26"/>
      <c r="AF96" s="26"/>
      <c r="AG96" s="108"/>
      <c r="AH96" s="108"/>
      <c r="AI96" s="26"/>
      <c r="AJ96" s="26"/>
      <c r="AK96" s="26"/>
      <c r="AL96" s="26"/>
      <c r="AM96" s="26"/>
      <c r="AN96" s="108"/>
      <c r="AO96" s="108"/>
      <c r="AP96" s="26"/>
      <c r="AQ96" s="26"/>
      <c r="AR96" s="26"/>
      <c r="AS96" s="26"/>
      <c r="AT96" s="26"/>
      <c r="AU96" s="108"/>
      <c r="AV96" s="108"/>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92" t="str">
        <f t="shared" si="32"/>
        <v>E28</v>
      </c>
      <c r="C97" s="93">
        <f>IF(AND($D97&lt;&gt;"",$D97&lt;&gt;"○"),MAX($C$3:$C96)+1,$C96)</f>
        <v>3</v>
      </c>
      <c r="D97" s="30"/>
      <c r="E97" s="31" t="str">
        <f ca="1">IF(AND($F97&lt;&gt;"",$D96&lt;&gt;""),1,IF($F97&lt;&gt;"",MAX(INDIRECT($B97):$E96)+1,""))</f>
        <v/>
      </c>
      <c r="F97" s="32"/>
      <c r="G97" s="32">
        <f t="shared" si="33"/>
        <v>2</v>
      </c>
      <c r="H97" s="32" t="s">
        <v>109</v>
      </c>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107"/>
      <c r="AA97" s="107"/>
      <c r="AB97" s="26"/>
      <c r="AC97" s="26"/>
      <c r="AD97" s="26"/>
      <c r="AE97" s="26"/>
      <c r="AF97" s="26"/>
      <c r="AG97" s="108"/>
      <c r="AH97" s="108"/>
      <c r="AI97" s="26"/>
      <c r="AJ97" s="26"/>
      <c r="AK97" s="26"/>
      <c r="AL97" s="26"/>
      <c r="AM97" s="26"/>
      <c r="AN97" s="108"/>
      <c r="AO97" s="108"/>
      <c r="AP97" s="26"/>
      <c r="AQ97" s="26"/>
      <c r="AR97" s="26"/>
      <c r="AS97" s="26"/>
      <c r="AT97" s="26"/>
      <c r="AU97" s="108"/>
      <c r="AV97" s="108"/>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92" t="str">
        <f t="shared" si="32"/>
        <v>E28</v>
      </c>
      <c r="C98" s="93">
        <f>IF(AND($D98&lt;&gt;"",$D98&lt;&gt;"○"),MAX($C$3:$C97)+1,$C97)</f>
        <v>3</v>
      </c>
      <c r="D98" s="30"/>
      <c r="E98" s="31" t="str">
        <f ca="1">IF(AND($F98&lt;&gt;"",$D97&lt;&gt;""),1,IF($F98&lt;&gt;"",MAX(INDIRECT($B98):$E97)+1,""))</f>
        <v/>
      </c>
      <c r="F98" s="32"/>
      <c r="G98" s="32">
        <f t="shared" si="33"/>
        <v>3</v>
      </c>
      <c r="H98" s="32" t="s">
        <v>110</v>
      </c>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107"/>
      <c r="AA98" s="107"/>
      <c r="AB98" s="26"/>
      <c r="AC98" s="26"/>
      <c r="AD98" s="26"/>
      <c r="AE98" s="26"/>
      <c r="AF98" s="26"/>
      <c r="AG98" s="108"/>
      <c r="AH98" s="108"/>
      <c r="AI98" s="26"/>
      <c r="AJ98" s="26"/>
      <c r="AK98" s="26"/>
      <c r="AL98" s="26"/>
      <c r="AM98" s="26"/>
      <c r="AN98" s="108"/>
      <c r="AO98" s="108"/>
      <c r="AP98" s="26"/>
      <c r="AQ98" s="26"/>
      <c r="AR98" s="26"/>
      <c r="AS98" s="26"/>
      <c r="AT98" s="26"/>
      <c r="AU98" s="108"/>
      <c r="AV98" s="108"/>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92" t="str">
        <f t="shared" si="32"/>
        <v>E28</v>
      </c>
      <c r="C99" s="93">
        <f>IF(AND($D99&lt;&gt;"",$D99&lt;&gt;"○"),MAX($C$3:$C98)+1,$C98)</f>
        <v>3</v>
      </c>
      <c r="D99" s="30"/>
      <c r="E99" s="31" t="str">
        <f ca="1">IF(AND($F99&lt;&gt;"",$D98&lt;&gt;""),1,IF($F99&lt;&gt;"",MAX(INDIRECT($B99):$E98)+1,""))</f>
        <v/>
      </c>
      <c r="F99" s="32"/>
      <c r="G99" s="32" t="str">
        <f t="shared" si="33"/>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107"/>
      <c r="AA99" s="107"/>
      <c r="AB99" s="26"/>
      <c r="AC99" s="26"/>
      <c r="AD99" s="26"/>
      <c r="AE99" s="26"/>
      <c r="AF99" s="26"/>
      <c r="AG99" s="108"/>
      <c r="AH99" s="108"/>
      <c r="AI99" s="26"/>
      <c r="AJ99" s="26"/>
      <c r="AK99" s="26"/>
      <c r="AL99" s="26"/>
      <c r="AM99" s="26"/>
      <c r="AN99" s="108"/>
      <c r="AO99" s="108"/>
      <c r="AP99" s="26"/>
      <c r="AQ99" s="26"/>
      <c r="AR99" s="26"/>
      <c r="AS99" s="26"/>
      <c r="AT99" s="26"/>
      <c r="AU99" s="108"/>
      <c r="AV99" s="108"/>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82" t="str">
        <f t="shared" si="32"/>
        <v>E100</v>
      </c>
      <c r="C100" s="105">
        <f>IF(AND($D100&lt;&gt;"",$D100&lt;&gt;"○"),MAX($C$3:$C99)+1,$C99)</f>
        <v>4</v>
      </c>
      <c r="D100" s="23" t="s">
        <v>61</v>
      </c>
      <c r="E100" s="38" t="str">
        <f ca="1">IF(AND($F100&lt;&gt;"",$D99&lt;&gt;""),1,IF($F100&lt;&gt;"",MAX(INDIRECT($B100):$E99)+1,""))</f>
        <v/>
      </c>
      <c r="F100" s="20"/>
      <c r="G100" s="38" t="str">
        <f t="shared" si="33"/>
        <v/>
      </c>
      <c r="H100" s="20"/>
      <c r="I100" s="20"/>
      <c r="J100" s="20"/>
      <c r="K100" s="20"/>
      <c r="L100" s="22"/>
      <c r="M100" s="22"/>
      <c r="N100" s="22"/>
      <c r="O100" s="22"/>
      <c r="P100" s="20" t="str">
        <f>IF($L100&lt;&gt;"",NETWORKDAYS($L100,$M100,休日!$B$4:$B$306),"")</f>
        <v/>
      </c>
      <c r="Q100" s="20"/>
      <c r="R100" s="20" t="str">
        <f t="shared" ca="1" si="26"/>
        <v/>
      </c>
      <c r="S100" s="23"/>
      <c r="T100" s="23"/>
      <c r="U100" s="24"/>
      <c r="V100" s="25"/>
      <c r="W100" s="26"/>
      <c r="X100" s="26"/>
      <c r="Y100" s="26"/>
      <c r="Z100" s="107"/>
      <c r="AA100" s="107"/>
      <c r="AB100" s="26"/>
      <c r="AC100" s="26"/>
      <c r="AD100" s="26"/>
      <c r="AE100" s="26"/>
      <c r="AF100" s="26"/>
      <c r="AG100" s="108"/>
      <c r="AH100" s="108"/>
      <c r="AI100" s="26"/>
      <c r="AJ100" s="26"/>
      <c r="AK100" s="26"/>
      <c r="AL100" s="26"/>
      <c r="AM100" s="26"/>
      <c r="AN100" s="108"/>
      <c r="AO100" s="108"/>
      <c r="AP100" s="26"/>
      <c r="AQ100" s="26"/>
      <c r="AR100" s="26"/>
      <c r="AS100" s="26"/>
      <c r="AT100" s="26"/>
      <c r="AU100" s="108"/>
      <c r="AV100" s="108"/>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2"/>
        <v>E100</v>
      </c>
      <c r="C101" s="93">
        <f>IF(AND($D101&lt;&gt;"",$D101&lt;&gt;"○"),MAX($C$3:$C100)+1,$C100)</f>
        <v>4</v>
      </c>
      <c r="D101" s="30"/>
      <c r="E101" s="31">
        <f ca="1">IF(AND($F101&lt;&gt;"",$D100&lt;&gt;""),1,IF($F101&lt;&gt;"",MAX(INDIRECT($B101):$E100)+1,""))</f>
        <v>1</v>
      </c>
      <c r="F101" s="32" t="s">
        <v>146</v>
      </c>
      <c r="G101" s="32" t="str">
        <f t="shared" si="33"/>
        <v/>
      </c>
      <c r="H101" s="32"/>
      <c r="I101" s="32"/>
      <c r="J101" s="32"/>
      <c r="K101" s="32"/>
      <c r="L101" s="33"/>
      <c r="M101" s="33"/>
      <c r="N101" s="33">
        <v>44354</v>
      </c>
      <c r="O101" s="33">
        <v>44355</v>
      </c>
      <c r="P101" s="32" t="str">
        <f>IF($L101&lt;&gt;"",NETWORKDAYS($L101,$M101,休日!$B$4:$B$306),"")</f>
        <v/>
      </c>
      <c r="Q101" s="32">
        <v>100</v>
      </c>
      <c r="R101" s="34" t="str">
        <f t="shared" ca="1" si="26"/>
        <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2"/>
        <v>E100</v>
      </c>
      <c r="C102" s="93">
        <f>IF(AND($D102&lt;&gt;"",$D102&lt;&gt;"○"),MAX($C$3:$C101)+1,$C101)</f>
        <v>4</v>
      </c>
      <c r="D102" s="30"/>
      <c r="E102" s="31" t="str">
        <f ca="1">IF(AND($F102&lt;&gt;"",$D101&lt;&gt;""),1,IF($F102&lt;&gt;"",MAX(INDIRECT($B102):$E101)+1,""))</f>
        <v/>
      </c>
      <c r="F102" s="32"/>
      <c r="G102" s="32">
        <f t="shared" si="33"/>
        <v>1</v>
      </c>
      <c r="H102" s="32" t="s">
        <v>111</v>
      </c>
      <c r="I102" s="32"/>
      <c r="J102" s="32" t="s">
        <v>127</v>
      </c>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2"/>
        <v>E100</v>
      </c>
      <c r="C103" s="93">
        <f>IF(AND($D103&lt;&gt;"",$D103&lt;&gt;"○"),MAX($C$3:$C102)+1,$C102)</f>
        <v>4</v>
      </c>
      <c r="D103" s="30"/>
      <c r="E103" s="31" t="str">
        <f ca="1">IF(AND($F103&lt;&gt;"",$D102&lt;&gt;""),1,IF($F103&lt;&gt;"",MAX(INDIRECT($B103):$E102)+1,""))</f>
        <v/>
      </c>
      <c r="F103" s="32"/>
      <c r="G103" s="32">
        <f t="shared" si="33"/>
        <v>2</v>
      </c>
      <c r="H103" s="32" t="s">
        <v>102</v>
      </c>
      <c r="I103" s="32"/>
      <c r="J103" s="32" t="s">
        <v>127</v>
      </c>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2"/>
        <v>E100</v>
      </c>
      <c r="C104" s="93">
        <f>IF(AND($D104&lt;&gt;"",$D104&lt;&gt;"○"),MAX($C$3:$C103)+1,$C103)</f>
        <v>4</v>
      </c>
      <c r="D104" s="30"/>
      <c r="E104" s="31" t="str">
        <f ca="1">IF(AND($F104&lt;&gt;"",$D103&lt;&gt;""),1,IF($F104&lt;&gt;"",MAX(INDIRECT($B104):$E103)+1,""))</f>
        <v/>
      </c>
      <c r="F104" s="32"/>
      <c r="G104" s="32">
        <f t="shared" si="33"/>
        <v>3</v>
      </c>
      <c r="H104" s="32" t="s">
        <v>148</v>
      </c>
      <c r="I104" s="32"/>
      <c r="J104" s="32" t="s">
        <v>147</v>
      </c>
      <c r="K104" s="32" t="s">
        <v>137</v>
      </c>
      <c r="L104" s="33"/>
      <c r="M104" s="33"/>
      <c r="N104" s="33">
        <v>44356</v>
      </c>
      <c r="O104" s="33">
        <v>44356</v>
      </c>
      <c r="P104" s="32" t="str">
        <f>IF($L104&lt;&gt;"",NETWORKDAYS($L104,$M104,休日!$B$4:$B$306),"")</f>
        <v/>
      </c>
      <c r="Q104" s="32">
        <v>100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2"/>
        <v>E100</v>
      </c>
      <c r="C105" s="93">
        <f>IF(AND($D105&lt;&gt;"",$D105&lt;&gt;"○"),MAX($C$3:$C104)+1,$C104)</f>
        <v>4</v>
      </c>
      <c r="D105" s="30"/>
      <c r="E105" s="31" t="str">
        <f ca="1">IF(AND($F105&lt;&gt;"",$D104&lt;&gt;""),1,IF($F105&lt;&gt;"",MAX(INDIRECT($B105):$E104)+1,""))</f>
        <v/>
      </c>
      <c r="F105" s="32"/>
      <c r="G105" s="32">
        <f t="shared" si="33"/>
        <v>4</v>
      </c>
      <c r="H105" s="32" t="s">
        <v>156</v>
      </c>
      <c r="I105" s="32"/>
      <c r="J105" s="32" t="s">
        <v>147</v>
      </c>
      <c r="K105" s="32"/>
      <c r="L105" s="33"/>
      <c r="M105" s="33"/>
      <c r="N105" s="33">
        <v>44356</v>
      </c>
      <c r="O105" s="33">
        <v>44356</v>
      </c>
      <c r="P105" s="32" t="str">
        <f>IF($L105&lt;&gt;"",NETWORKDAYS($L105,$M105,休日!$B$4:$B$306),"")</f>
        <v/>
      </c>
      <c r="Q105" s="32">
        <v>100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28" t="str">
        <f t="shared" si="32"/>
        <v>E100</v>
      </c>
      <c r="C106" s="93">
        <f>IF(AND($D106&lt;&gt;"",$D106&lt;&gt;"○"),MAX($C$3:$C105)+1,$C105)</f>
        <v>4</v>
      </c>
      <c r="D106" s="30"/>
      <c r="E106" s="31" t="str">
        <f ca="1">IF(AND($F106&lt;&gt;"",$D105&lt;&gt;""),1,IF($F106&lt;&gt;"",MAX(INDIRECT($B106):$E105)+1,""))</f>
        <v/>
      </c>
      <c r="F106" s="32"/>
      <c r="G106" s="32" t="str">
        <f t="shared" si="33"/>
        <v/>
      </c>
      <c r="H106" s="32"/>
      <c r="I106" s="32"/>
      <c r="J106" s="32"/>
      <c r="K106" s="32"/>
      <c r="L106" s="33"/>
      <c r="M106" s="33"/>
      <c r="N106" s="33"/>
      <c r="O106" s="33"/>
      <c r="P106" s="32" t="str">
        <f>IF($L106&lt;&gt;"",NETWORKDAYS($L106,$M106,休日!$B$4:$B$306),"")</f>
        <v/>
      </c>
      <c r="Q106" s="32">
        <v>0</v>
      </c>
      <c r="R106" s="34" t="str">
        <f t="shared" ca="1" si="26"/>
        <v/>
      </c>
      <c r="S106" s="35"/>
      <c r="T106" s="35">
        <f t="shared" si="28"/>
        <v>0</v>
      </c>
      <c r="U106" s="36"/>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2"/>
        <v>E100</v>
      </c>
      <c r="C107" s="93">
        <f>IF(AND($D107&lt;&gt;"",$D107&lt;&gt;"○"),MAX($C$3:$C106)+1,$C106)</f>
        <v>4</v>
      </c>
      <c r="D107" s="30"/>
      <c r="E107" s="31">
        <f ca="1">IF(AND($F107&lt;&gt;"",$D106&lt;&gt;""),1,IF($F107&lt;&gt;"",MAX(INDIRECT($B107):$E106)+1,""))</f>
        <v>2</v>
      </c>
      <c r="F107" s="32" t="s">
        <v>20</v>
      </c>
      <c r="G107" s="32" t="str">
        <f t="shared" si="33"/>
        <v/>
      </c>
      <c r="H107" s="32"/>
      <c r="I107" s="32"/>
      <c r="J107" s="32"/>
      <c r="K107" s="32"/>
      <c r="L107" s="33">
        <v>44356</v>
      </c>
      <c r="M107" s="33">
        <v>44368</v>
      </c>
      <c r="N107" s="33">
        <v>44356</v>
      </c>
      <c r="O107" s="33">
        <v>44365</v>
      </c>
      <c r="P107" s="32">
        <f>IF($L107&lt;&gt;"",NETWORKDAYS($L107,$M107,休日!$B$4:$B$306),"")</f>
        <v>9</v>
      </c>
      <c r="Q107" s="32">
        <v>100</v>
      </c>
      <c r="R107" s="34" t="str">
        <f t="shared" ca="1" si="26"/>
        <v/>
      </c>
      <c r="S107" s="35"/>
      <c r="T107" s="35">
        <f t="shared" si="28"/>
        <v>0</v>
      </c>
      <c r="U107" s="36"/>
      <c r="V107" s="25"/>
      <c r="W107" s="26"/>
      <c r="X107" s="26"/>
      <c r="Y107" s="26"/>
      <c r="Z107" s="26"/>
      <c r="AA107" s="26"/>
      <c r="AB107" s="26"/>
      <c r="AC107" s="26"/>
      <c r="AD107" s="26"/>
      <c r="AE107" s="26"/>
      <c r="AF107" s="26"/>
      <c r="AG107" s="26">
        <v>0</v>
      </c>
      <c r="AH107" s="26">
        <v>0</v>
      </c>
      <c r="AI107" s="26"/>
      <c r="AJ107" s="26"/>
      <c r="AK107" s="26"/>
      <c r="AL107" s="26"/>
      <c r="AM107" s="26"/>
      <c r="AN107" s="26">
        <v>0</v>
      </c>
      <c r="AO107" s="26">
        <v>0</v>
      </c>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E100</v>
      </c>
      <c r="C108" s="93">
        <f>IF(AND($D108&lt;&gt;"",$D108&lt;&gt;"○"),MAX($C$3:$C107)+1,$C107)</f>
        <v>4</v>
      </c>
      <c r="D108" s="30"/>
      <c r="E108" s="31" t="str">
        <f ca="1">IF(AND($F108&lt;&gt;"",$D107&lt;&gt;""),1,IF($F108&lt;&gt;"",MAX(INDIRECT($B108):$E107)+1,""))</f>
        <v/>
      </c>
      <c r="F108" s="32"/>
      <c r="G108" s="32">
        <f t="shared" si="33"/>
        <v>1</v>
      </c>
      <c r="H108" s="32" t="s">
        <v>103</v>
      </c>
      <c r="I108" s="32"/>
      <c r="J108" s="32"/>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E100</v>
      </c>
      <c r="C109" s="93">
        <f>IF(AND($D109&lt;&gt;"",$D109&lt;&gt;"○"),MAX($C$3:$C108)+1,$C108)</f>
        <v>4</v>
      </c>
      <c r="D109" s="30"/>
      <c r="E109" s="31" t="str">
        <f ca="1">IF(AND($F109&lt;&gt;"",$D108&lt;&gt;""),1,IF($F109&lt;&gt;"",MAX(INDIRECT($B109):$E108)+1,""))</f>
        <v/>
      </c>
      <c r="F109" s="32"/>
      <c r="G109" s="32">
        <f t="shared" si="33"/>
        <v>2</v>
      </c>
      <c r="H109" s="32" t="s">
        <v>112</v>
      </c>
      <c r="I109" s="32"/>
      <c r="J109" s="32"/>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E100</v>
      </c>
      <c r="C110" s="93">
        <f>IF(AND($D110&lt;&gt;"",$D110&lt;&gt;"○"),MAX($C$3:$C109)+1,$C109)</f>
        <v>4</v>
      </c>
      <c r="D110" s="30"/>
      <c r="E110" s="31" t="str">
        <f ca="1">IF(AND($F110&lt;&gt;"",$D109&lt;&gt;""),1,IF($F110&lt;&gt;"",MAX(INDIRECT($B110):$E109)+1,""))</f>
        <v/>
      </c>
      <c r="F110" s="32"/>
      <c r="G110" s="32">
        <f t="shared" si="33"/>
        <v>3</v>
      </c>
      <c r="H110" s="32" t="s">
        <v>104</v>
      </c>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E100</v>
      </c>
      <c r="C111" s="93">
        <f>IF(AND($D111&lt;&gt;"",$D111&lt;&gt;"○"),MAX($C$3:$C110)+1,$C110)</f>
        <v>4</v>
      </c>
      <c r="D111" s="30"/>
      <c r="E111" s="31" t="str">
        <f ca="1">IF(AND($F111&lt;&gt;"",$D110&lt;&gt;""),1,IF($F111&lt;&gt;"",MAX(INDIRECT($B111):$E110)+1,""))</f>
        <v/>
      </c>
      <c r="F111" s="32"/>
      <c r="G111" s="32" t="str">
        <f t="shared" si="33"/>
        <v/>
      </c>
      <c r="H111" s="32"/>
      <c r="I111" s="32"/>
      <c r="J111" s="32"/>
      <c r="K111" s="32"/>
      <c r="L111" s="33"/>
      <c r="M111" s="33"/>
      <c r="N111" s="33"/>
      <c r="O111" s="33"/>
      <c r="P111" s="32" t="str">
        <f>IF($L111&lt;&gt;"",NETWORKDAYS($L111,$M111,休日!$B$4:$B$306),"")</f>
        <v/>
      </c>
      <c r="Q111" s="32">
        <v>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E100</v>
      </c>
      <c r="C112" s="93">
        <f>IF(AND($D112&lt;&gt;"",$D112&lt;&gt;"○"),MAX($C$3:$C111)+1,$C111)</f>
        <v>4</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E100</v>
      </c>
      <c r="C113" s="93">
        <f>IF(AND($D113&lt;&gt;"",$D113&lt;&gt;"○"),MAX($C$3:$C112)+1,$C112)</f>
        <v>4</v>
      </c>
      <c r="D113" s="30"/>
      <c r="E113" s="31" t="str">
        <f ca="1">IF(AND($F113&lt;&gt;"",$D112&lt;&gt;""),1,IF($F113&lt;&gt;"",MAX(INDIRECT($B113):$E112)+1,""))</f>
        <v/>
      </c>
      <c r="F113" s="32"/>
      <c r="G113" s="32" t="str">
        <f t="shared" si="33"/>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E100</v>
      </c>
      <c r="C114" s="93">
        <f>IF(AND($D114&lt;&gt;"",$D114&lt;&gt;"○"),MAX($C$3:$C113)+1,$C113)</f>
        <v>4</v>
      </c>
      <c r="D114" s="30"/>
      <c r="E114" s="31" t="str">
        <f ca="1">IF(AND($F114&lt;&gt;"",$D113&lt;&gt;""),1,IF($F114&lt;&gt;"",MAX(INDIRECT($B114):$E113)+1,""))</f>
        <v/>
      </c>
      <c r="F114" s="32"/>
      <c r="G114" s="32" t="str">
        <f t="shared" si="33"/>
        <v/>
      </c>
      <c r="H114" s="32"/>
      <c r="I114" s="32"/>
      <c r="J114" s="32"/>
      <c r="K114" s="32"/>
      <c r="L114" s="33"/>
      <c r="M114" s="33"/>
      <c r="N114" s="33"/>
      <c r="O114" s="33"/>
      <c r="P114" s="32" t="str">
        <f>IF($L114&lt;&gt;"",NETWORKDAYS($L114,$M114,休日!$B$4:$B$306),"")</f>
        <v/>
      </c>
      <c r="Q114" s="32">
        <v>0</v>
      </c>
      <c r="R114" s="34" t="str">
        <f t="shared" ref="R114:R207" ca="1" si="42">IF(OR(AND($N114="",$L114&lt;&gt;"",$L114&lt;=$U$1),AND($M114&lt;&gt;"",Q114&lt;100,$M114&lt;=$U$1)),"遅延","")</f>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2"/>
        <v>E100</v>
      </c>
      <c r="C115" s="93">
        <f>IF(AND($D115&lt;&gt;"",$D115&lt;&gt;"○"),MAX($C$3:$C114)+1,$C114)</f>
        <v>4</v>
      </c>
      <c r="D115" s="30"/>
      <c r="E115" s="31" t="str">
        <f ca="1">IF(AND($F115&lt;&gt;"",$D114&lt;&gt;""),1,IF($F115&lt;&gt;"",MAX(INDIRECT($B115):$E114)+1,""))</f>
        <v/>
      </c>
      <c r="F115" s="32"/>
      <c r="G115" s="32" t="str">
        <f t="shared" ref="G115:G136" si="43">IF($H115="","",IF($G114="",1,$G114+1))</f>
        <v/>
      </c>
      <c r="H115" s="32"/>
      <c r="I115" s="32"/>
      <c r="J115" s="32"/>
      <c r="K115" s="32"/>
      <c r="L115" s="33"/>
      <c r="M115" s="33"/>
      <c r="N115" s="33"/>
      <c r="O115" s="33"/>
      <c r="P115" s="32" t="str">
        <f>IF($L115&lt;&gt;"",NETWORKDAYS($L115,$M115,休日!$B$4:$B$306),"")</f>
        <v/>
      </c>
      <c r="Q115" s="32">
        <v>0</v>
      </c>
      <c r="R115" s="34" t="str">
        <f t="shared" ca="1" si="42"/>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E100</v>
      </c>
      <c r="C116" s="93">
        <f>IF(AND($D116&lt;&gt;"",$D116&lt;&gt;"○"),MAX($C$3:$C115)+1,$C115)</f>
        <v>4</v>
      </c>
      <c r="D116" s="30"/>
      <c r="E116" s="31" t="str">
        <f ca="1">IF(AND($F116&lt;&gt;"",$D115&lt;&gt;""),1,IF($F116&lt;&gt;"",MAX(INDIRECT($B116):$E115)+1,""))</f>
        <v/>
      </c>
      <c r="F116" s="32"/>
      <c r="G116" s="32" t="str">
        <f t="shared" si="43"/>
        <v/>
      </c>
      <c r="H116" s="32"/>
      <c r="I116" s="32"/>
      <c r="J116" s="32"/>
      <c r="K116" s="32"/>
      <c r="L116" s="33"/>
      <c r="M116" s="33"/>
      <c r="N116" s="33"/>
      <c r="O116" s="33"/>
      <c r="P116" s="32" t="str">
        <f>IF($L116&lt;&gt;"",NETWORKDAYS($L116,$M116,休日!$B$4:$B$306),"")</f>
        <v/>
      </c>
      <c r="Q116" s="32">
        <v>0</v>
      </c>
      <c r="R116" s="34" t="str">
        <f t="shared" ca="1" si="42"/>
        <v/>
      </c>
      <c r="S116" s="35"/>
      <c r="T116" s="35">
        <f t="shared" ref="T116:T209" si="44">SUM($V116:$FM116)</f>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E100</v>
      </c>
      <c r="C117" s="93">
        <f>IF(AND($D117&lt;&gt;"",$D117&lt;&gt;"○"),MAX($C$3:$C116)+1,$C116)</f>
        <v>4</v>
      </c>
      <c r="D117" s="30"/>
      <c r="E117" s="31" t="str">
        <f ca="1">IF(AND($F117&lt;&gt;"",$D116&lt;&gt;""),1,IF($F117&lt;&gt;"",MAX(INDIRECT($B117):$E116)+1,""))</f>
        <v/>
      </c>
      <c r="F117" s="32"/>
      <c r="G117" s="32" t="str">
        <f t="shared" si="43"/>
        <v/>
      </c>
      <c r="H117" s="32"/>
      <c r="I117" s="32"/>
      <c r="J117" s="32"/>
      <c r="K117" s="32"/>
      <c r="L117" s="33"/>
      <c r="M117" s="33"/>
      <c r="N117" s="33"/>
      <c r="O117" s="33"/>
      <c r="P117" s="32" t="str">
        <f>IF($L117&lt;&gt;"",NETWORKDAYS($L117,$M117,休日!$B$4:$B$306),"")</f>
        <v/>
      </c>
      <c r="Q117" s="32">
        <v>0</v>
      </c>
      <c r="R117" s="34" t="str">
        <f t="shared" ca="1" si="42"/>
        <v/>
      </c>
      <c r="S117" s="35"/>
      <c r="T117" s="35">
        <f t="shared" si="44"/>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E100</v>
      </c>
      <c r="C118" s="93">
        <f>IF(AND($D118&lt;&gt;"",$D118&lt;&gt;"○"),MAX($C$3:$C117)+1,$C117)</f>
        <v>4</v>
      </c>
      <c r="D118" s="30"/>
      <c r="E118" s="31" t="str">
        <f ca="1">IF(AND($F118&lt;&gt;"",$D117&lt;&gt;""),1,IF($F118&lt;&gt;"",MAX(INDIRECT($B118):$E117)+1,""))</f>
        <v/>
      </c>
      <c r="F118" s="32"/>
      <c r="G118" s="32" t="str">
        <f t="shared" si="43"/>
        <v/>
      </c>
      <c r="H118" s="32"/>
      <c r="I118" s="32"/>
      <c r="J118" s="32"/>
      <c r="K118" s="32"/>
      <c r="L118" s="33"/>
      <c r="M118" s="33"/>
      <c r="N118" s="33"/>
      <c r="O118" s="33"/>
      <c r="P118" s="32" t="str">
        <f>IF($L118&lt;&gt;"",NETWORKDAYS($L118,$M118,休日!$B$4:$B$306),"")</f>
        <v/>
      </c>
      <c r="Q118" s="32">
        <v>0</v>
      </c>
      <c r="R118" s="34" t="str">
        <f t="shared" ca="1" si="42"/>
        <v/>
      </c>
      <c r="S118" s="35"/>
      <c r="T118" s="35">
        <f t="shared" si="44"/>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E100</v>
      </c>
      <c r="C119" s="93">
        <f>IF(AND($D119&lt;&gt;"",$D119&lt;&gt;"○"),MAX($C$3:$C118)+1,$C118)</f>
        <v>4</v>
      </c>
      <c r="D119" s="30"/>
      <c r="E119" s="31" t="str">
        <f ca="1">IF(AND($F119&lt;&gt;"",$D118&lt;&gt;""),1,IF($F119&lt;&gt;"",MAX(INDIRECT($B119):$E118)+1,""))</f>
        <v/>
      </c>
      <c r="F119" s="32"/>
      <c r="G119" s="32" t="str">
        <f t="shared" si="43"/>
        <v/>
      </c>
      <c r="H119" s="32"/>
      <c r="I119" s="32"/>
      <c r="J119" s="32"/>
      <c r="K119" s="32"/>
      <c r="L119" s="33"/>
      <c r="M119" s="33"/>
      <c r="N119" s="33"/>
      <c r="O119" s="33"/>
      <c r="P119" s="32" t="str">
        <f>IF($L119&lt;&gt;"",NETWORKDAYS($L119,$M119,休日!$B$4:$B$306),"")</f>
        <v/>
      </c>
      <c r="Q119" s="32">
        <v>0</v>
      </c>
      <c r="R119" s="34" t="str">
        <f t="shared" ca="1" si="42"/>
        <v/>
      </c>
      <c r="S119" s="35"/>
      <c r="T119" s="35">
        <f t="shared" si="44"/>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E100</v>
      </c>
      <c r="C120" s="93">
        <f>IF(AND($D120&lt;&gt;"",$D120&lt;&gt;"○"),MAX($C$3:$C119)+1,$C119)</f>
        <v>4</v>
      </c>
      <c r="D120" s="30"/>
      <c r="E120" s="31">
        <f ca="1">IF(AND($F120&lt;&gt;"",$D119&lt;&gt;""),1,IF($F120&lt;&gt;"",MAX(INDIRECT($B120):$E119)+1,""))</f>
        <v>3</v>
      </c>
      <c r="F120" s="32" t="s">
        <v>87</v>
      </c>
      <c r="G120" s="32" t="str">
        <f t="shared" si="43"/>
        <v/>
      </c>
      <c r="H120" s="32"/>
      <c r="I120" s="32"/>
      <c r="J120" s="32"/>
      <c r="K120" s="32"/>
      <c r="L120" s="33">
        <v>44356</v>
      </c>
      <c r="M120" s="33">
        <v>44368</v>
      </c>
      <c r="N120" s="33">
        <v>44356</v>
      </c>
      <c r="O120" s="33">
        <v>44365</v>
      </c>
      <c r="P120" s="32">
        <f>IF($L120&lt;&gt;"",NETWORKDAYS($L120,$M120,休日!$B$4:$B$306),"")</f>
        <v>9</v>
      </c>
      <c r="Q120" s="32">
        <v>100</v>
      </c>
      <c r="R120" s="34" t="str">
        <f t="shared" ca="1" si="42"/>
        <v/>
      </c>
      <c r="S120" s="35"/>
      <c r="T120" s="35">
        <f t="shared" si="44"/>
        <v>0</v>
      </c>
      <c r="U120" s="36"/>
      <c r="V120" s="25"/>
      <c r="W120" s="26"/>
      <c r="X120" s="26"/>
      <c r="Y120" s="26"/>
      <c r="Z120" s="26"/>
      <c r="AA120" s="26"/>
      <c r="AB120" s="26"/>
      <c r="AC120" s="26"/>
      <c r="AD120" s="26"/>
      <c r="AE120" s="26"/>
      <c r="AF120" s="26"/>
      <c r="AG120" s="26">
        <v>0</v>
      </c>
      <c r="AH120" s="26">
        <v>0</v>
      </c>
      <c r="AI120" s="26"/>
      <c r="AJ120" s="26"/>
      <c r="AK120" s="26"/>
      <c r="AL120" s="26"/>
      <c r="AM120" s="26"/>
      <c r="AN120" s="26">
        <v>0</v>
      </c>
      <c r="AO120" s="26">
        <v>0</v>
      </c>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E100</v>
      </c>
      <c r="C121" s="93">
        <f>IF(AND($D121&lt;&gt;"",$D121&lt;&gt;"○"),MAX($C$3:$C120)+1,$C120)</f>
        <v>4</v>
      </c>
      <c r="D121" s="30"/>
      <c r="E121" s="31" t="str">
        <f ca="1">IF(AND($F121&lt;&gt;"",$D120&lt;&gt;""),1,IF($F121&lt;&gt;"",MAX(INDIRECT($B121):$E120)+1,""))</f>
        <v/>
      </c>
      <c r="F121" s="32"/>
      <c r="G121" s="32">
        <f t="shared" si="43"/>
        <v>1</v>
      </c>
      <c r="H121" s="32" t="s">
        <v>114</v>
      </c>
      <c r="I121" s="32"/>
      <c r="J121" s="32"/>
      <c r="K121" s="32"/>
      <c r="L121" s="33"/>
      <c r="M121" s="33"/>
      <c r="N121" s="33"/>
      <c r="O121" s="33"/>
      <c r="P121" s="32" t="str">
        <f>IF($L121&lt;&gt;"",NETWORKDAYS($L121,$M121,休日!$B$4:$B$306),"")</f>
        <v/>
      </c>
      <c r="Q121" s="32">
        <v>0</v>
      </c>
      <c r="R121" s="34" t="str">
        <f t="shared" ca="1" si="42"/>
        <v/>
      </c>
      <c r="S121" s="35"/>
      <c r="T121" s="35">
        <f t="shared" si="44"/>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E100</v>
      </c>
      <c r="C122" s="93">
        <f>IF(AND($D122&lt;&gt;"",$D122&lt;&gt;"○"),MAX($C$3:$C121)+1,$C121)</f>
        <v>4</v>
      </c>
      <c r="D122" s="30"/>
      <c r="E122" s="31" t="str">
        <f ca="1">IF(AND($F122&lt;&gt;"",$D121&lt;&gt;""),1,IF($F122&lt;&gt;"",MAX(INDIRECT($B122):$E121)+1,""))</f>
        <v/>
      </c>
      <c r="F122" s="32"/>
      <c r="G122" s="32" t="str">
        <f t="shared" si="43"/>
        <v/>
      </c>
      <c r="H122" s="32"/>
      <c r="I122" s="32"/>
      <c r="J122" s="32"/>
      <c r="K122" s="32"/>
      <c r="L122" s="33"/>
      <c r="M122" s="33"/>
      <c r="N122" s="33"/>
      <c r="O122" s="33"/>
      <c r="P122" s="32" t="str">
        <f>IF($L122&lt;&gt;"",NETWORKDAYS($L122,$M122,休日!$B$4:$B$306),"")</f>
        <v/>
      </c>
      <c r="Q122" s="32">
        <v>0</v>
      </c>
      <c r="R122" s="34" t="str">
        <f t="shared" ca="1" si="42"/>
        <v/>
      </c>
      <c r="S122" s="35"/>
      <c r="T122" s="35">
        <f t="shared" si="44"/>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E100</v>
      </c>
      <c r="C123" s="93">
        <f>IF(AND($D123&lt;&gt;"",$D123&lt;&gt;"○"),MAX($C$3:$C122)+1,$C122)</f>
        <v>4</v>
      </c>
      <c r="D123" s="30"/>
      <c r="E123" s="31" t="str">
        <f ca="1">IF(AND($F123&lt;&gt;"",$D122&lt;&gt;""),1,IF($F123&lt;&gt;"",MAX(INDIRECT($B123):$E122)+1,""))</f>
        <v/>
      </c>
      <c r="F123" s="32"/>
      <c r="G123" s="32" t="str">
        <f t="shared" si="43"/>
        <v/>
      </c>
      <c r="H123" s="32"/>
      <c r="I123" s="32"/>
      <c r="J123" s="32"/>
      <c r="K123" s="32"/>
      <c r="L123" s="33"/>
      <c r="M123" s="33"/>
      <c r="N123" s="33"/>
      <c r="O123" s="33"/>
      <c r="P123" s="32" t="str">
        <f>IF($L123&lt;&gt;"",NETWORKDAYS($L123,$M123,休日!$B$4:$B$306),"")</f>
        <v/>
      </c>
      <c r="Q123" s="32">
        <v>0</v>
      </c>
      <c r="R123" s="34" t="str">
        <f t="shared" ca="1" si="42"/>
        <v/>
      </c>
      <c r="S123" s="35"/>
      <c r="T123" s="35">
        <f t="shared" si="44"/>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E100</v>
      </c>
      <c r="C124" s="93">
        <f>IF(AND($D124&lt;&gt;"",$D124&lt;&gt;"○"),MAX($C$3:$C123)+1,$C123)</f>
        <v>4</v>
      </c>
      <c r="D124" s="30"/>
      <c r="E124" s="31" t="str">
        <f ca="1">IF(AND($F124&lt;&gt;"",$D123&lt;&gt;""),1,IF($F124&lt;&gt;"",MAX(INDIRECT($B124):$E123)+1,""))</f>
        <v/>
      </c>
      <c r="F124" s="32"/>
      <c r="G124" s="32" t="str">
        <f t="shared" si="43"/>
        <v/>
      </c>
      <c r="H124" s="32"/>
      <c r="I124" s="32"/>
      <c r="J124" s="32"/>
      <c r="K124" s="32"/>
      <c r="L124" s="33"/>
      <c r="M124" s="33"/>
      <c r="N124" s="33"/>
      <c r="O124" s="33"/>
      <c r="P124" s="32" t="str">
        <f>IF($L124&lt;&gt;"",NETWORKDAYS($L124,$M124,休日!$B$4:$B$306),"")</f>
        <v/>
      </c>
      <c r="Q124" s="32">
        <v>0</v>
      </c>
      <c r="R124" s="34" t="str">
        <f t="shared" ca="1" si="42"/>
        <v/>
      </c>
      <c r="S124" s="35"/>
      <c r="T124" s="35">
        <f t="shared" si="44"/>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E100</v>
      </c>
      <c r="C125" s="93">
        <f>IF(AND($D125&lt;&gt;"",$D125&lt;&gt;"○"),MAX($C$3:$C124)+1,$C124)</f>
        <v>4</v>
      </c>
      <c r="D125" s="30"/>
      <c r="E125" s="31" t="str">
        <f ca="1">IF(AND($F125&lt;&gt;"",$D124&lt;&gt;""),1,IF($F125&lt;&gt;"",MAX(INDIRECT($B125):$E124)+1,""))</f>
        <v/>
      </c>
      <c r="F125" s="32"/>
      <c r="G125" s="32" t="str">
        <f t="shared" si="43"/>
        <v/>
      </c>
      <c r="H125" s="32"/>
      <c r="I125" s="32"/>
      <c r="J125" s="32"/>
      <c r="K125" s="32"/>
      <c r="L125" s="33"/>
      <c r="M125" s="33"/>
      <c r="N125" s="33"/>
      <c r="O125" s="33"/>
      <c r="P125" s="32" t="str">
        <f>IF($L125&lt;&gt;"",NETWORKDAYS($L125,$M125,休日!$B$4:$B$306),"")</f>
        <v/>
      </c>
      <c r="Q125" s="32">
        <v>0</v>
      </c>
      <c r="R125" s="34" t="str">
        <f t="shared" ca="1" si="42"/>
        <v/>
      </c>
      <c r="S125" s="35"/>
      <c r="T125" s="35">
        <f t="shared" si="44"/>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E100</v>
      </c>
      <c r="C126" s="93">
        <f>IF(AND($D126&lt;&gt;"",$D126&lt;&gt;"○"),MAX($C$3:$C125)+1,$C125)</f>
        <v>4</v>
      </c>
      <c r="D126" s="30"/>
      <c r="E126" s="31" t="str">
        <f ca="1">IF(AND($F126&lt;&gt;"",$D125&lt;&gt;""),1,IF($F126&lt;&gt;"",MAX(INDIRECT($B126):$E125)+1,""))</f>
        <v/>
      </c>
      <c r="F126" s="32"/>
      <c r="G126" s="32" t="str">
        <f t="shared" si="43"/>
        <v/>
      </c>
      <c r="H126" s="32"/>
      <c r="I126" s="32"/>
      <c r="J126" s="32"/>
      <c r="K126" s="32"/>
      <c r="L126" s="33"/>
      <c r="M126" s="33"/>
      <c r="N126" s="33"/>
      <c r="O126" s="33"/>
      <c r="P126" s="32" t="str">
        <f>IF($L126&lt;&gt;"",NETWORKDAYS($L126,$M126,休日!$B$4:$B$306),"")</f>
        <v/>
      </c>
      <c r="Q126" s="32">
        <v>0</v>
      </c>
      <c r="R126" s="34" t="str">
        <f t="shared" ca="1" si="42"/>
        <v/>
      </c>
      <c r="S126" s="35"/>
      <c r="T126" s="35">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E100</v>
      </c>
      <c r="C127" s="93">
        <f>IF(AND($D127&lt;&gt;"",$D127&lt;&gt;"○"),MAX($C$3:$C126)+1,$C126)</f>
        <v>4</v>
      </c>
      <c r="D127" s="30"/>
      <c r="E127" s="31" t="str">
        <f ca="1">IF(AND($F127&lt;&gt;"",$D126&lt;&gt;""),1,IF($F127&lt;&gt;"",MAX(INDIRECT($B127):$E126)+1,""))</f>
        <v/>
      </c>
      <c r="F127" s="32"/>
      <c r="G127" s="32" t="str">
        <f t="shared" si="43"/>
        <v/>
      </c>
      <c r="H127" s="32"/>
      <c r="I127" s="32"/>
      <c r="J127" s="32"/>
      <c r="K127" s="32"/>
      <c r="L127" s="33"/>
      <c r="M127" s="33"/>
      <c r="N127" s="33"/>
      <c r="O127" s="33"/>
      <c r="P127" s="32" t="str">
        <f>IF($L127&lt;&gt;"",NETWORKDAYS($L127,$M127,休日!$B$4:$B$306),"")</f>
        <v/>
      </c>
      <c r="Q127" s="32">
        <v>0</v>
      </c>
      <c r="R127" s="34" t="str">
        <f t="shared" ca="1" si="42"/>
        <v/>
      </c>
      <c r="S127" s="35"/>
      <c r="T127" s="35">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E100</v>
      </c>
      <c r="C128" s="93">
        <f>IF(AND($D128&lt;&gt;"",$D128&lt;&gt;"○"),MAX($C$3:$C127)+1,$C127)</f>
        <v>4</v>
      </c>
      <c r="D128" s="30"/>
      <c r="E128" s="31" t="str">
        <f ca="1">IF(AND($F128&lt;&gt;"",$D127&lt;&gt;""),1,IF($F128&lt;&gt;"",MAX(INDIRECT($B128):$E127)+1,""))</f>
        <v/>
      </c>
      <c r="F128" s="32"/>
      <c r="G128" s="32" t="str">
        <f t="shared" si="43"/>
        <v/>
      </c>
      <c r="H128" s="32"/>
      <c r="I128" s="32"/>
      <c r="J128" s="32"/>
      <c r="K128" s="32"/>
      <c r="L128" s="33"/>
      <c r="M128" s="33"/>
      <c r="N128" s="33"/>
      <c r="O128" s="33"/>
      <c r="P128" s="32" t="str">
        <f>IF($L128&lt;&gt;"",NETWORKDAYS($L128,$M128,休日!$B$4:$B$306),"")</f>
        <v/>
      </c>
      <c r="Q128" s="32">
        <v>0</v>
      </c>
      <c r="R128" s="34" t="str">
        <f t="shared" ca="1" si="42"/>
        <v/>
      </c>
      <c r="S128" s="35"/>
      <c r="T128" s="35">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E100</v>
      </c>
      <c r="C129" s="93">
        <f>IF(AND($D129&lt;&gt;"",$D129&lt;&gt;"○"),MAX($C$3:$C128)+1,$C128)</f>
        <v>4</v>
      </c>
      <c r="D129" s="30"/>
      <c r="E129" s="31">
        <f ca="1">IF(AND($F129&lt;&gt;"",$D128&lt;&gt;""),1,IF($F129&lt;&gt;"",MAX(INDIRECT($B129):$E128)+1,""))</f>
        <v>4</v>
      </c>
      <c r="F129" s="32" t="s">
        <v>62</v>
      </c>
      <c r="G129" s="32" t="str">
        <f t="shared" si="43"/>
        <v/>
      </c>
      <c r="H129" s="32"/>
      <c r="I129" s="32"/>
      <c r="J129" s="32"/>
      <c r="K129" s="32"/>
      <c r="L129" s="33">
        <v>44356</v>
      </c>
      <c r="M129" s="33">
        <v>44357</v>
      </c>
      <c r="N129" s="33">
        <v>44356</v>
      </c>
      <c r="O129" s="33">
        <v>44357</v>
      </c>
      <c r="P129" s="32">
        <f>IF($L129&lt;&gt;"",NETWORKDAYS($L129,$M129,休日!$B$4:$B$306),"")</f>
        <v>2</v>
      </c>
      <c r="Q129" s="32">
        <v>100</v>
      </c>
      <c r="R129" s="34" t="str">
        <f t="shared" ca="1" si="42"/>
        <v/>
      </c>
      <c r="S129" s="35"/>
      <c r="T129" s="35">
        <f t="shared" si="44"/>
        <v>0</v>
      </c>
      <c r="U129" s="36"/>
      <c r="V129" s="25"/>
      <c r="W129" s="26"/>
      <c r="X129" s="26"/>
      <c r="Y129" s="26"/>
      <c r="Z129" s="26"/>
      <c r="AA129" s="26"/>
      <c r="AB129" s="26"/>
      <c r="AC129" s="26"/>
      <c r="AD129" s="26"/>
      <c r="AE129" s="26"/>
      <c r="AF129" s="26"/>
      <c r="AG129" s="26">
        <v>0</v>
      </c>
      <c r="AH129" s="26">
        <v>0</v>
      </c>
      <c r="AI129" s="26"/>
      <c r="AJ129" s="26"/>
      <c r="AK129" s="26"/>
      <c r="AL129" s="26"/>
      <c r="AM129" s="26"/>
      <c r="AN129" s="26">
        <v>0</v>
      </c>
      <c r="AO129" s="26">
        <v>0</v>
      </c>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E100</v>
      </c>
      <c r="C130" s="93">
        <f>IF(AND($D130&lt;&gt;"",$D130&lt;&gt;"○"),MAX($C$3:$C129)+1,$C129)</f>
        <v>4</v>
      </c>
      <c r="D130" s="30"/>
      <c r="E130" s="31" t="str">
        <f ca="1">IF(AND($F130&lt;&gt;"",$D129&lt;&gt;""),1,IF($F130&lt;&gt;"",MAX(INDIRECT($B130):$E129)+1,""))</f>
        <v/>
      </c>
      <c r="F130" s="32"/>
      <c r="G130" s="32">
        <f t="shared" si="43"/>
        <v>1</v>
      </c>
      <c r="H130" s="32" t="s">
        <v>113</v>
      </c>
      <c r="I130" s="32"/>
      <c r="J130" s="32"/>
      <c r="K130" s="32"/>
      <c r="L130" s="33"/>
      <c r="M130" s="33"/>
      <c r="N130" s="33"/>
      <c r="O130" s="33"/>
      <c r="P130" s="32" t="str">
        <f>IF($L130&lt;&gt;"",NETWORKDAYS($L130,$M130,休日!$B$4:$B$306),"")</f>
        <v/>
      </c>
      <c r="Q130" s="32">
        <v>0</v>
      </c>
      <c r="R130" s="34" t="str">
        <f t="shared" ca="1" si="42"/>
        <v/>
      </c>
      <c r="S130" s="35"/>
      <c r="T130" s="35">
        <f t="shared" si="44"/>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E100</v>
      </c>
      <c r="C131" s="93">
        <f>IF(AND($D131&lt;&gt;"",$D131&lt;&gt;"○"),MAX($C$3:$C130)+1,$C130)</f>
        <v>4</v>
      </c>
      <c r="D131" s="30"/>
      <c r="E131" s="31" t="str">
        <f ca="1">IF(AND($F131&lt;&gt;"",$D130&lt;&gt;""),1,IF($F131&lt;&gt;"",MAX(INDIRECT($B131):$E130)+1,""))</f>
        <v/>
      </c>
      <c r="F131" s="32"/>
      <c r="G131" s="32" t="str">
        <f t="shared" si="43"/>
        <v/>
      </c>
      <c r="H131" s="32"/>
      <c r="I131" s="32"/>
      <c r="J131" s="32"/>
      <c r="K131" s="32"/>
      <c r="L131" s="33"/>
      <c r="M131" s="33"/>
      <c r="N131" s="33"/>
      <c r="O131" s="33"/>
      <c r="P131" s="32" t="str">
        <f>IF($L131&lt;&gt;"",NETWORKDAYS($L131,$M131,休日!$B$4:$B$306),"")</f>
        <v/>
      </c>
      <c r="Q131" s="32">
        <v>0</v>
      </c>
      <c r="R131" s="34" t="str">
        <f t="shared" ca="1" si="42"/>
        <v/>
      </c>
      <c r="S131" s="35"/>
      <c r="T131" s="35">
        <f t="shared" si="44"/>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E100</v>
      </c>
      <c r="C132" s="93">
        <f>IF(AND($D132&lt;&gt;"",$D132&lt;&gt;"○"),MAX($C$3:$C131)+1,$C131)</f>
        <v>4</v>
      </c>
      <c r="D132" s="30"/>
      <c r="E132" s="31" t="str">
        <f ca="1">IF(AND($F132&lt;&gt;"",$D131&lt;&gt;""),1,IF($F132&lt;&gt;"",MAX(INDIRECT($B132):$E131)+1,""))</f>
        <v/>
      </c>
      <c r="F132" s="32"/>
      <c r="G132" s="32" t="str">
        <f t="shared" si="43"/>
        <v/>
      </c>
      <c r="H132" s="32"/>
      <c r="I132" s="32"/>
      <c r="J132" s="32"/>
      <c r="K132" s="32"/>
      <c r="L132" s="33"/>
      <c r="M132" s="33"/>
      <c r="N132" s="33"/>
      <c r="O132" s="33"/>
      <c r="P132" s="32" t="str">
        <f>IF($L132&lt;&gt;"",NETWORKDAYS($L132,$M132,休日!$B$4:$B$306),"")</f>
        <v/>
      </c>
      <c r="Q132" s="32">
        <v>0</v>
      </c>
      <c r="R132" s="34" t="str">
        <f t="shared" ca="1" si="42"/>
        <v/>
      </c>
      <c r="S132" s="35"/>
      <c r="T132" s="35">
        <f t="shared" si="44"/>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E100</v>
      </c>
      <c r="C133" s="93">
        <f>IF(AND($D133&lt;&gt;"",$D133&lt;&gt;"○"),MAX($C$3:$C132)+1,$C132)</f>
        <v>4</v>
      </c>
      <c r="D133" s="30"/>
      <c r="E133" s="31" t="str">
        <f ca="1">IF(AND($F133&lt;&gt;"",$D132&lt;&gt;""),1,IF($F133&lt;&gt;"",MAX(INDIRECT($B133):$E132)+1,""))</f>
        <v/>
      </c>
      <c r="F133" s="32"/>
      <c r="G133" s="32" t="str">
        <f t="shared" si="43"/>
        <v/>
      </c>
      <c r="H133" s="32"/>
      <c r="I133" s="32"/>
      <c r="J133" s="32"/>
      <c r="K133" s="32"/>
      <c r="L133" s="33"/>
      <c r="M133" s="33"/>
      <c r="N133" s="33"/>
      <c r="O133" s="33"/>
      <c r="P133" s="32" t="str">
        <f>IF($L133&lt;&gt;"",NETWORKDAYS($L133,$M133,休日!$B$4:$B$306),"")</f>
        <v/>
      </c>
      <c r="Q133" s="32">
        <v>0</v>
      </c>
      <c r="R133" s="34" t="str">
        <f t="shared" ca="1" si="42"/>
        <v/>
      </c>
      <c r="S133" s="35"/>
      <c r="T133" s="35">
        <f t="shared" si="44"/>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E100</v>
      </c>
      <c r="C134" s="93">
        <f>IF(AND($D134&lt;&gt;"",$D134&lt;&gt;"○"),MAX($C$3:$C133)+1,$C133)</f>
        <v>4</v>
      </c>
      <c r="D134" s="30"/>
      <c r="E134" s="31" t="str">
        <f ca="1">IF(AND($F134&lt;&gt;"",$D133&lt;&gt;""),1,IF($F134&lt;&gt;"",MAX(INDIRECT($B134):$E133)+1,""))</f>
        <v/>
      </c>
      <c r="F134" s="32"/>
      <c r="G134" s="32" t="str">
        <f t="shared" si="43"/>
        <v/>
      </c>
      <c r="H134" s="32"/>
      <c r="I134" s="32"/>
      <c r="J134" s="32"/>
      <c r="K134" s="32"/>
      <c r="L134" s="33"/>
      <c r="M134" s="33"/>
      <c r="N134" s="33"/>
      <c r="O134" s="33"/>
      <c r="P134" s="32" t="str">
        <f>IF($L134&lt;&gt;"",NETWORKDAYS($L134,$M134,休日!$B$4:$B$306),"")</f>
        <v/>
      </c>
      <c r="Q134" s="32">
        <v>0</v>
      </c>
      <c r="R134" s="34" t="str">
        <f t="shared" ca="1" si="42"/>
        <v/>
      </c>
      <c r="S134" s="35"/>
      <c r="T134" s="35">
        <f t="shared" si="44"/>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E100</v>
      </c>
      <c r="C135" s="93">
        <f>IF(AND($D135&lt;&gt;"",$D135&lt;&gt;"○"),MAX($C$3:$C134)+1,$C134)</f>
        <v>4</v>
      </c>
      <c r="D135" s="30"/>
      <c r="E135" s="31" t="str">
        <f ca="1">IF(AND($F135&lt;&gt;"",$D134&lt;&gt;""),1,IF($F135&lt;&gt;"",MAX(INDIRECT($B135):$E134)+1,""))</f>
        <v/>
      </c>
      <c r="F135" s="32"/>
      <c r="G135" s="32" t="str">
        <f t="shared" si="43"/>
        <v/>
      </c>
      <c r="H135" s="32"/>
      <c r="I135" s="32"/>
      <c r="J135" s="32"/>
      <c r="K135" s="32"/>
      <c r="L135" s="33"/>
      <c r="M135" s="33"/>
      <c r="N135" s="33"/>
      <c r="O135" s="33"/>
      <c r="P135" s="32" t="str">
        <f>IF($L135&lt;&gt;"",NETWORKDAYS($L135,$M135,休日!$B$4:$B$306),"")</f>
        <v/>
      </c>
      <c r="Q135" s="32">
        <v>0</v>
      </c>
      <c r="R135" s="34" t="str">
        <f t="shared" ca="1" si="42"/>
        <v/>
      </c>
      <c r="S135" s="35"/>
      <c r="T135" s="35">
        <f t="shared" si="44"/>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81" t="str">
        <f t="shared" si="32"/>
        <v>E136</v>
      </c>
      <c r="C136" s="19">
        <v>5</v>
      </c>
      <c r="D136" s="20" t="s">
        <v>63</v>
      </c>
      <c r="E136" s="38" t="str">
        <f ca="1">IF(AND($F136&lt;&gt;"",$D135&lt;&gt;""),1,IF($F136&lt;&gt;"",MAX(INDIRECT($B136):$E135)+1,""))</f>
        <v/>
      </c>
      <c r="F136" s="20"/>
      <c r="G136" s="38" t="str">
        <f t="shared" si="43"/>
        <v/>
      </c>
      <c r="H136" s="20"/>
      <c r="I136" s="20"/>
      <c r="J136" s="20"/>
      <c r="K136" s="20"/>
      <c r="L136" s="22"/>
      <c r="M136" s="22"/>
      <c r="N136" s="22"/>
      <c r="O136" s="22"/>
      <c r="P136" s="20" t="str">
        <f>IF($L136&lt;&gt;"",NETWORKDAYS($L136,$M136,休日!$B$4:$B$306),"")</f>
        <v/>
      </c>
      <c r="Q136" s="20"/>
      <c r="R136" s="20" t="str">
        <f t="shared" ca="1" si="42"/>
        <v/>
      </c>
      <c r="S136" s="23"/>
      <c r="T136" s="23"/>
      <c r="U136" s="24"/>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ref="B137:B230" si="45">IF(AND($D137&lt;&gt;"",$F137=""),"E"&amp;ROW(),$B136)</f>
        <v>E136</v>
      </c>
      <c r="C137" s="29">
        <f>IF(AND($D137&lt;&gt;"",$D137&lt;&gt;"○"),MAX($C$3:$C136)+1,$C136)</f>
        <v>5</v>
      </c>
      <c r="D137" s="30"/>
      <c r="E137" s="31">
        <f ca="1">IF(AND($F137&lt;&gt;"",$D136&lt;&gt;""),1,IF($F137&lt;&gt;"",MAX(INDIRECT($B137):$E136)+1,""))</f>
        <v>1</v>
      </c>
      <c r="F137" s="32" t="s">
        <v>88</v>
      </c>
      <c r="G137" s="32" t="str">
        <f>IF($H137="","",IF($G136="",1,$G136+1))</f>
        <v/>
      </c>
      <c r="H137" s="32"/>
      <c r="I137" s="32"/>
      <c r="J137" s="32"/>
      <c r="K137" s="32"/>
      <c r="L137" s="33">
        <v>44369</v>
      </c>
      <c r="M137" s="33">
        <v>44370</v>
      </c>
      <c r="N137" s="33">
        <v>44364</v>
      </c>
      <c r="O137" s="33"/>
      <c r="P137" s="32">
        <f>IF($L137&lt;&gt;"",NETWORKDAYS($L137,$M137,休日!$B$4:$B$306),"")</f>
        <v>2</v>
      </c>
      <c r="Q137" s="32">
        <v>0</v>
      </c>
      <c r="R137" s="34" t="str">
        <f t="shared" ca="1" si="42"/>
        <v/>
      </c>
      <c r="S137" s="35"/>
      <c r="T137" s="35">
        <f t="shared" si="44"/>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45"/>
        <v>E136</v>
      </c>
      <c r="C138" s="29">
        <f>IF(AND($D138&lt;&gt;"",$D138&lt;&gt;"○"),MAX($C$3:$C137)+1,$C137)</f>
        <v>5</v>
      </c>
      <c r="D138" s="30"/>
      <c r="E138" s="31" t="str">
        <f ca="1">IF(AND($F138&lt;&gt;"",$D137&lt;&gt;""),1,IF($F138&lt;&gt;"",MAX(INDIRECT($B138):$E137)+1,""))</f>
        <v/>
      </c>
      <c r="F138" s="32"/>
      <c r="G138" s="32">
        <f t="shared" ref="G138:G201" si="46">IF($H138="","",IF($G137="",1,$G137+1))</f>
        <v>1</v>
      </c>
      <c r="H138" s="32" t="s">
        <v>95</v>
      </c>
      <c r="I138" s="32"/>
      <c r="J138" s="32"/>
      <c r="K138" s="32"/>
      <c r="L138" s="33"/>
      <c r="M138" s="33"/>
      <c r="N138" s="33"/>
      <c r="O138" s="33"/>
      <c r="P138" s="32" t="str">
        <f>IF($L138&lt;&gt;"",NETWORKDAYS($L138,$M138,休日!$B$4:$B$306),"")</f>
        <v/>
      </c>
      <c r="Q138" s="32">
        <v>0</v>
      </c>
      <c r="R138" s="34" t="str">
        <f t="shared" ca="1" si="42"/>
        <v/>
      </c>
      <c r="S138" s="35"/>
      <c r="T138" s="35">
        <f t="shared" si="44"/>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45"/>
        <v>E136</v>
      </c>
      <c r="C139" s="29">
        <f>IF(AND($D139&lt;&gt;"",$D139&lt;&gt;"○"),MAX($C$3:$C138)+1,$C138)</f>
        <v>5</v>
      </c>
      <c r="D139" s="30"/>
      <c r="E139" s="31" t="str">
        <f ca="1">IF(AND($F139&lt;&gt;"",$D138&lt;&gt;""),1,IF($F139&lt;&gt;"",MAX(INDIRECT($B139):$E138)+1,""))</f>
        <v/>
      </c>
      <c r="F139" s="32"/>
      <c r="G139" s="32">
        <f t="shared" si="46"/>
        <v>2</v>
      </c>
      <c r="H139" s="32" t="s">
        <v>96</v>
      </c>
      <c r="I139" s="32"/>
      <c r="J139" s="32"/>
      <c r="K139" s="32"/>
      <c r="L139" s="33"/>
      <c r="M139" s="33"/>
      <c r="N139" s="33"/>
      <c r="O139" s="33"/>
      <c r="P139" s="32" t="str">
        <f>IF($L139&lt;&gt;"",NETWORKDAYS($L139,$M139,休日!$B$4:$B$306),"")</f>
        <v/>
      </c>
      <c r="Q139" s="32">
        <v>0</v>
      </c>
      <c r="R139" s="34" t="str">
        <f t="shared" ca="1" si="42"/>
        <v/>
      </c>
      <c r="S139" s="35"/>
      <c r="T139" s="35">
        <f t="shared" si="44"/>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45"/>
        <v>E136</v>
      </c>
      <c r="C140" s="29">
        <f>IF(AND($D140&lt;&gt;"",$D140&lt;&gt;"○"),MAX($C$3:$C139)+1,$C139)</f>
        <v>5</v>
      </c>
      <c r="D140" s="30"/>
      <c r="E140" s="31" t="str">
        <f ca="1">IF(AND($F140&lt;&gt;"",$D139&lt;&gt;""),1,IF($F140&lt;&gt;"",MAX(INDIRECT($B140):$E139)+1,""))</f>
        <v/>
      </c>
      <c r="F140" s="32"/>
      <c r="G140" s="32">
        <f t="shared" si="46"/>
        <v>3</v>
      </c>
      <c r="H140" s="32" t="s">
        <v>97</v>
      </c>
      <c r="I140" s="32"/>
      <c r="J140" s="32"/>
      <c r="K140" s="32"/>
      <c r="L140" s="33"/>
      <c r="M140" s="33"/>
      <c r="N140" s="33"/>
      <c r="O140" s="33"/>
      <c r="P140" s="32" t="str">
        <f>IF($L140&lt;&gt;"",NETWORKDAYS($L140,$M140,休日!$B$4:$B$306),"")</f>
        <v/>
      </c>
      <c r="Q140" s="32">
        <v>0</v>
      </c>
      <c r="R140" s="34" t="str">
        <f t="shared" ca="1" si="42"/>
        <v/>
      </c>
      <c r="S140" s="35"/>
      <c r="T140" s="35">
        <f t="shared" si="44"/>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45"/>
        <v>E136</v>
      </c>
      <c r="C141" s="29">
        <f>IF(AND($D141&lt;&gt;"",$D141&lt;&gt;"○"),MAX($C$3:$C140)+1,$C140)</f>
        <v>5</v>
      </c>
      <c r="D141" s="30"/>
      <c r="E141" s="31" t="str">
        <f ca="1">IF(AND($F141&lt;&gt;"",$D140&lt;&gt;""),1,IF($F141&lt;&gt;"",MAX(INDIRECT($B141):$E140)+1,""))</f>
        <v/>
      </c>
      <c r="F141" s="32"/>
      <c r="G141" s="32">
        <f t="shared" si="46"/>
        <v>4</v>
      </c>
      <c r="H141" s="32" t="s">
        <v>115</v>
      </c>
      <c r="I141" s="32"/>
      <c r="J141" s="32"/>
      <c r="K141" s="32"/>
      <c r="L141" s="33"/>
      <c r="M141" s="33"/>
      <c r="N141" s="33"/>
      <c r="O141" s="33"/>
      <c r="P141" s="32" t="str">
        <f>IF($L141&lt;&gt;"",NETWORKDAYS($L141,$M141,休日!$B$4:$B$306),"")</f>
        <v/>
      </c>
      <c r="Q141" s="32">
        <v>0</v>
      </c>
      <c r="R141" s="34" t="str">
        <f t="shared" ca="1" si="42"/>
        <v/>
      </c>
      <c r="S141" s="35"/>
      <c r="T141" s="35">
        <f t="shared" si="44"/>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45"/>
        <v>E136</v>
      </c>
      <c r="C142" s="29">
        <f>IF(AND($D142&lt;&gt;"",$D142&lt;&gt;"○"),MAX($C$3:$C141)+1,$C141)</f>
        <v>5</v>
      </c>
      <c r="D142" s="30"/>
      <c r="E142" s="31" t="str">
        <f ca="1">IF(AND($F142&lt;&gt;"",$D141&lt;&gt;""),1,IF($F142&lt;&gt;"",MAX(INDIRECT($B142):$E141)+1,""))</f>
        <v/>
      </c>
      <c r="F142" s="32"/>
      <c r="G142" s="32" t="str">
        <f t="shared" si="46"/>
        <v/>
      </c>
      <c r="H142" s="32"/>
      <c r="I142" s="32"/>
      <c r="J142" s="32"/>
      <c r="K142" s="32"/>
      <c r="L142" s="33"/>
      <c r="M142" s="33"/>
      <c r="N142" s="33"/>
      <c r="O142" s="33"/>
      <c r="P142" s="32" t="str">
        <f>IF($L142&lt;&gt;"",NETWORKDAYS($L142,$M142,休日!$B$4:$B$306),"")</f>
        <v/>
      </c>
      <c r="Q142" s="32">
        <v>0</v>
      </c>
      <c r="R142" s="34" t="str">
        <f t="shared" ca="1" si="42"/>
        <v/>
      </c>
      <c r="S142" s="35"/>
      <c r="T142" s="35">
        <f t="shared" si="44"/>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45"/>
        <v>E136</v>
      </c>
      <c r="C143" s="29">
        <f>IF(AND($D143&lt;&gt;"",$D143&lt;&gt;"○"),MAX($C$3:$C142)+1,$C142)</f>
        <v>5</v>
      </c>
      <c r="D143" s="30"/>
      <c r="E143" s="31" t="str">
        <f ca="1">IF(AND($F143&lt;&gt;"",$D142&lt;&gt;""),1,IF($F143&lt;&gt;"",MAX(INDIRECT($B143):$E142)+1,""))</f>
        <v/>
      </c>
      <c r="F143" s="32"/>
      <c r="G143" s="32">
        <f t="shared" si="46"/>
        <v>1</v>
      </c>
      <c r="H143" s="32" t="s">
        <v>200</v>
      </c>
      <c r="I143" s="32"/>
      <c r="J143" s="32"/>
      <c r="K143" s="32"/>
      <c r="L143" s="33"/>
      <c r="M143" s="33"/>
      <c r="N143" s="33"/>
      <c r="O143" s="33"/>
      <c r="P143" s="32" t="str">
        <f>IF($L143&lt;&gt;"",NETWORKDAYS($L143,$M143,休日!$B$4:$B$306),"")</f>
        <v/>
      </c>
      <c r="Q143" s="32">
        <v>0</v>
      </c>
      <c r="R143" s="34" t="str">
        <f t="shared" ca="1" si="42"/>
        <v/>
      </c>
      <c r="S143" s="35"/>
      <c r="T143" s="35">
        <f t="shared" si="44"/>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5"/>
        <v>E136</v>
      </c>
      <c r="C144" s="29">
        <f>IF(AND($D144&lt;&gt;"",$D144&lt;&gt;"○"),MAX($C$3:$C143)+1,$C143)</f>
        <v>5</v>
      </c>
      <c r="D144" s="30"/>
      <c r="E144" s="31" t="str">
        <f ca="1">IF(AND($F144&lt;&gt;"",$D143&lt;&gt;""),1,IF($F144&lt;&gt;"",MAX(INDIRECT($B144):$E143)+1,""))</f>
        <v/>
      </c>
      <c r="F144" s="32"/>
      <c r="G144" s="32">
        <f t="shared" si="46"/>
        <v>2</v>
      </c>
      <c r="H144" s="32" t="s">
        <v>149</v>
      </c>
      <c r="I144" s="32"/>
      <c r="J144" s="32"/>
      <c r="K144" s="32"/>
      <c r="L144" s="33"/>
      <c r="M144" s="33"/>
      <c r="N144" s="33"/>
      <c r="O144" s="33"/>
      <c r="P144" s="32" t="str">
        <f>IF($L144&lt;&gt;"",NETWORKDAYS($L144,$M144,休日!$B$4:$B$306),"")</f>
        <v/>
      </c>
      <c r="Q144" s="32">
        <v>0</v>
      </c>
      <c r="R144" s="34" t="str">
        <f t="shared" ref="R144:R154" ca="1" si="47">IF(OR(AND($N144="",$L144&lt;&gt;"",$L144&lt;=$U$1),AND($M144&lt;&gt;"",Q144&lt;100,$M144&lt;=$U$1)),"遅延","")</f>
        <v/>
      </c>
      <c r="S144" s="35"/>
      <c r="T144" s="35">
        <f t="shared" si="44"/>
        <v>0</v>
      </c>
      <c r="U144" s="36"/>
      <c r="V144" s="54"/>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69" ht="18.75" customHeight="1">
      <c r="A145" s="18"/>
      <c r="B145" s="40" t="str">
        <f t="shared" si="45"/>
        <v>E136</v>
      </c>
      <c r="C145" s="41">
        <f>IF(AND($D145&lt;&gt;"",$D145&lt;&gt;"○"),MAX($C$3:$C144)+1,$C144)</f>
        <v>5</v>
      </c>
      <c r="D145" s="30"/>
      <c r="E145" s="31" t="str">
        <f ca="1">IF(AND($F145&lt;&gt;"",$D144&lt;&gt;""),1,IF($F145&lt;&gt;"",MAX(INDIRECT($B145):$E144)+1,""))</f>
        <v/>
      </c>
      <c r="F145" s="32"/>
      <c r="G145" s="32">
        <f t="shared" si="46"/>
        <v>3</v>
      </c>
      <c r="H145" s="32" t="s">
        <v>198</v>
      </c>
      <c r="I145" s="32"/>
      <c r="J145" s="32"/>
      <c r="K145" s="32"/>
      <c r="L145" s="33"/>
      <c r="M145" s="33"/>
      <c r="N145" s="33"/>
      <c r="O145" s="33"/>
      <c r="P145" s="32" t="str">
        <f>IF($L145&lt;&gt;"",NETWORKDAYS($L145,$M145,休日!$B$4:$B$306),"")</f>
        <v/>
      </c>
      <c r="Q145" s="32">
        <v>0</v>
      </c>
      <c r="R145" s="34" t="str">
        <f t="shared" ca="1" si="47"/>
        <v/>
      </c>
      <c r="S145" s="35"/>
      <c r="T145" s="35">
        <f t="shared" ref="T145:T153" si="48">SUM($V145:$FM145)</f>
        <v>0</v>
      </c>
      <c r="U145" s="36"/>
      <c r="V145" s="54"/>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69" ht="18.75" customHeight="1">
      <c r="A146" s="18"/>
      <c r="B146" s="40" t="str">
        <f t="shared" si="45"/>
        <v>E136</v>
      </c>
      <c r="C146" s="41">
        <f>IF(AND($D146&lt;&gt;"",$D146&lt;&gt;"○"),MAX($C$3:$C145)+1,$C145)</f>
        <v>5</v>
      </c>
      <c r="D146" s="30"/>
      <c r="E146" s="31" t="str">
        <f ca="1">IF(AND($F146&lt;&gt;"",$D145&lt;&gt;""),1,IF($F146&lt;&gt;"",MAX(INDIRECT($B146):$E145)+1,""))</f>
        <v/>
      </c>
      <c r="F146" s="32"/>
      <c r="G146" s="32">
        <f t="shared" si="46"/>
        <v>4</v>
      </c>
      <c r="H146" s="32" t="s">
        <v>199</v>
      </c>
      <c r="I146" s="32"/>
      <c r="J146" s="32"/>
      <c r="K146" s="32"/>
      <c r="L146" s="33"/>
      <c r="M146" s="33"/>
      <c r="N146" s="33"/>
      <c r="O146" s="33"/>
      <c r="P146" s="32" t="str">
        <f>IF($L146&lt;&gt;"",NETWORKDAYS($L146,$M146,休日!$B$4:$B$306),"")</f>
        <v/>
      </c>
      <c r="Q146" s="32">
        <v>0</v>
      </c>
      <c r="R146" s="34" t="str">
        <f t="shared" ca="1" si="47"/>
        <v/>
      </c>
      <c r="S146" s="35"/>
      <c r="T146" s="35">
        <f t="shared" si="48"/>
        <v>0</v>
      </c>
      <c r="U146" s="36"/>
      <c r="V146" s="54"/>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69" ht="18.75" customHeight="1">
      <c r="A147" s="18"/>
      <c r="B147" s="40" t="str">
        <f t="shared" si="45"/>
        <v>E136</v>
      </c>
      <c r="C147" s="41">
        <f>IF(AND($D147&lt;&gt;"",$D147&lt;&gt;"○"),MAX($C$3:$C146)+1,$C146)</f>
        <v>5</v>
      </c>
      <c r="D147" s="30"/>
      <c r="E147" s="31" t="str">
        <f ca="1">IF(AND($F147&lt;&gt;"",$D146&lt;&gt;""),1,IF($F147&lt;&gt;"",MAX(INDIRECT($B147):$E146)+1,""))</f>
        <v/>
      </c>
      <c r="F147" s="32"/>
      <c r="G147" s="32" t="str">
        <f t="shared" si="46"/>
        <v/>
      </c>
      <c r="H147" s="32"/>
      <c r="I147" s="32"/>
      <c r="J147" s="32"/>
      <c r="K147" s="32"/>
      <c r="L147" s="33"/>
      <c r="M147" s="33"/>
      <c r="N147" s="33"/>
      <c r="O147" s="33"/>
      <c r="P147" s="32" t="str">
        <f>IF($L147&lt;&gt;"",NETWORKDAYS($L147,$M147,休日!$B$4:$B$306),"")</f>
        <v/>
      </c>
      <c r="Q147" s="32">
        <v>0</v>
      </c>
      <c r="R147" s="34" t="str">
        <f t="shared" ca="1" si="47"/>
        <v/>
      </c>
      <c r="S147" s="35"/>
      <c r="T147" s="35">
        <f t="shared" si="48"/>
        <v>0</v>
      </c>
      <c r="U147" s="36"/>
      <c r="V147" s="54"/>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69" ht="18.75" customHeight="1">
      <c r="A148" s="18"/>
      <c r="B148" s="40" t="str">
        <f t="shared" si="45"/>
        <v>E136</v>
      </c>
      <c r="C148" s="41">
        <f>IF(AND($D148&lt;&gt;"",$D148&lt;&gt;"○"),MAX($C$3:$C147)+1,$C147)</f>
        <v>5</v>
      </c>
      <c r="D148" s="30"/>
      <c r="E148" s="31" t="str">
        <f ca="1">IF(AND($F148&lt;&gt;"",$D147&lt;&gt;""),1,IF($F148&lt;&gt;"",MAX(INDIRECT($B148):$E147)+1,""))</f>
        <v/>
      </c>
      <c r="F148" s="32"/>
      <c r="G148" s="32" t="str">
        <f t="shared" si="46"/>
        <v/>
      </c>
      <c r="H148" s="32"/>
      <c r="I148" s="32"/>
      <c r="J148" s="32"/>
      <c r="K148" s="32"/>
      <c r="L148" s="33"/>
      <c r="M148" s="33"/>
      <c r="N148" s="33"/>
      <c r="O148" s="33"/>
      <c r="P148" s="32" t="str">
        <f>IF($L148&lt;&gt;"",NETWORKDAYS($L148,$M148,休日!$B$4:$B$306),"")</f>
        <v/>
      </c>
      <c r="Q148" s="32">
        <v>0</v>
      </c>
      <c r="R148" s="34" t="str">
        <f t="shared" ca="1" si="47"/>
        <v/>
      </c>
      <c r="S148" s="35"/>
      <c r="T148" s="35">
        <f t="shared" si="48"/>
        <v>0</v>
      </c>
      <c r="U148" s="36"/>
      <c r="V148" s="54"/>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69" ht="18.75" customHeight="1">
      <c r="A149" s="18"/>
      <c r="B149" s="40" t="str">
        <f t="shared" si="45"/>
        <v>E136</v>
      </c>
      <c r="C149" s="41">
        <f>IF(AND($D149&lt;&gt;"",$D149&lt;&gt;"○"),MAX($C$3:$C148)+1,$C148)</f>
        <v>5</v>
      </c>
      <c r="D149" s="30"/>
      <c r="E149" s="31" t="str">
        <f ca="1">IF(AND($F149&lt;&gt;"",$D148&lt;&gt;""),1,IF($F149&lt;&gt;"",MAX(INDIRECT($B149):$E148)+1,""))</f>
        <v/>
      </c>
      <c r="F149" s="32"/>
      <c r="G149" s="32" t="str">
        <f t="shared" si="46"/>
        <v/>
      </c>
      <c r="H149" s="32"/>
      <c r="I149" s="32"/>
      <c r="J149" s="32"/>
      <c r="K149" s="32"/>
      <c r="L149" s="33"/>
      <c r="M149" s="33"/>
      <c r="N149" s="33"/>
      <c r="O149" s="33"/>
      <c r="P149" s="32" t="str">
        <f>IF($L149&lt;&gt;"",NETWORKDAYS($L149,$M149,休日!$B$4:$B$306),"")</f>
        <v/>
      </c>
      <c r="Q149" s="32">
        <v>0</v>
      </c>
      <c r="R149" s="34" t="str">
        <f t="shared" ca="1" si="47"/>
        <v/>
      </c>
      <c r="S149" s="35"/>
      <c r="T149" s="35">
        <f t="shared" si="48"/>
        <v>0</v>
      </c>
      <c r="U149" s="36"/>
      <c r="V149" s="54"/>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69" ht="18.75" customHeight="1">
      <c r="A150" s="18"/>
      <c r="B150" s="40" t="str">
        <f t="shared" si="45"/>
        <v>E136</v>
      </c>
      <c r="C150" s="41">
        <f>IF(AND($D150&lt;&gt;"",$D150&lt;&gt;"○"),MAX($C$3:$C149)+1,$C149)</f>
        <v>5</v>
      </c>
      <c r="D150" s="30"/>
      <c r="E150" s="31" t="str">
        <f ca="1">IF(AND($F150&lt;&gt;"",$D149&lt;&gt;""),1,IF($F150&lt;&gt;"",MAX(INDIRECT($B150):$E149)+1,""))</f>
        <v/>
      </c>
      <c r="F150" s="32"/>
      <c r="G150" s="32" t="str">
        <f t="shared" si="46"/>
        <v/>
      </c>
      <c r="H150" s="32"/>
      <c r="I150" s="32"/>
      <c r="J150" s="32"/>
      <c r="K150" s="32"/>
      <c r="L150" s="33"/>
      <c r="M150" s="33"/>
      <c r="N150" s="33"/>
      <c r="O150" s="33"/>
      <c r="P150" s="32" t="str">
        <f>IF($L150&lt;&gt;"",NETWORKDAYS($L150,$M150,休日!$B$4:$B$306),"")</f>
        <v/>
      </c>
      <c r="Q150" s="32">
        <v>0</v>
      </c>
      <c r="R150" s="34" t="str">
        <f t="shared" ca="1" si="47"/>
        <v/>
      </c>
      <c r="S150" s="35"/>
      <c r="T150" s="35">
        <f t="shared" si="48"/>
        <v>0</v>
      </c>
      <c r="U150" s="36"/>
      <c r="V150" s="54"/>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69" ht="18.75" customHeight="1">
      <c r="A151" s="18"/>
      <c r="B151" s="40" t="str">
        <f t="shared" si="45"/>
        <v>E136</v>
      </c>
      <c r="C151" s="41">
        <f>IF(AND($D151&lt;&gt;"",$D151&lt;&gt;"○"),MAX($C$3:$C150)+1,$C150)</f>
        <v>5</v>
      </c>
      <c r="D151" s="30"/>
      <c r="E151" s="31" t="str">
        <f ca="1">IF(AND($F151&lt;&gt;"",$D150&lt;&gt;""),1,IF($F151&lt;&gt;"",MAX(INDIRECT($B151):$E150)+1,""))</f>
        <v/>
      </c>
      <c r="F151" s="32"/>
      <c r="G151" s="32" t="str">
        <f t="shared" si="46"/>
        <v/>
      </c>
      <c r="H151" s="32"/>
      <c r="I151" s="32"/>
      <c r="J151" s="32"/>
      <c r="K151" s="32"/>
      <c r="L151" s="33"/>
      <c r="M151" s="33"/>
      <c r="N151" s="33"/>
      <c r="O151" s="33"/>
      <c r="P151" s="32" t="str">
        <f>IF($L151&lt;&gt;"",NETWORKDAYS($L151,$M151,休日!$B$4:$B$306),"")</f>
        <v/>
      </c>
      <c r="Q151" s="32">
        <v>0</v>
      </c>
      <c r="R151" s="34" t="str">
        <f t="shared" ca="1" si="47"/>
        <v/>
      </c>
      <c r="S151" s="35"/>
      <c r="T151" s="35">
        <f t="shared" si="48"/>
        <v>0</v>
      </c>
      <c r="U151" s="36"/>
      <c r="V151" s="54"/>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69" ht="18.75" customHeight="1">
      <c r="A152" s="18"/>
      <c r="B152" s="40" t="str">
        <f t="shared" si="45"/>
        <v>E136</v>
      </c>
      <c r="C152" s="41">
        <f>IF(AND($D152&lt;&gt;"",$D152&lt;&gt;"○"),MAX($C$3:$C151)+1,$C151)</f>
        <v>5</v>
      </c>
      <c r="D152" s="30"/>
      <c r="E152" s="31" t="str">
        <f ca="1">IF(AND($F152&lt;&gt;"",$D151&lt;&gt;""),1,IF($F152&lt;&gt;"",MAX(INDIRECT($B152):$E151)+1,""))</f>
        <v/>
      </c>
      <c r="F152" s="32"/>
      <c r="G152" s="32" t="str">
        <f t="shared" si="46"/>
        <v/>
      </c>
      <c r="H152" s="32"/>
      <c r="I152" s="32"/>
      <c r="J152" s="32"/>
      <c r="K152" s="32"/>
      <c r="L152" s="33"/>
      <c r="M152" s="33"/>
      <c r="N152" s="33"/>
      <c r="O152" s="33"/>
      <c r="P152" s="32" t="str">
        <f>IF($L152&lt;&gt;"",NETWORKDAYS($L152,$M152,休日!$B$4:$B$306),"")</f>
        <v/>
      </c>
      <c r="Q152" s="32">
        <v>0</v>
      </c>
      <c r="R152" s="34" t="str">
        <f t="shared" ca="1" si="47"/>
        <v/>
      </c>
      <c r="S152" s="35"/>
      <c r="T152" s="35">
        <f t="shared" si="48"/>
        <v>0</v>
      </c>
      <c r="U152" s="36"/>
      <c r="V152" s="54"/>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69" ht="18.75" customHeight="1">
      <c r="A153" s="18"/>
      <c r="B153" s="40" t="str">
        <f t="shared" si="45"/>
        <v>E136</v>
      </c>
      <c r="C153" s="41">
        <f>IF(AND($D153&lt;&gt;"",$D153&lt;&gt;"○"),MAX($C$3:$C152)+1,$C152)</f>
        <v>5</v>
      </c>
      <c r="D153" s="30"/>
      <c r="E153" s="31" t="str">
        <f ca="1">IF(AND($F153&lt;&gt;"",$D152&lt;&gt;""),1,IF($F153&lt;&gt;"",MAX(INDIRECT($B153):$E152)+1,""))</f>
        <v/>
      </c>
      <c r="F153" s="32"/>
      <c r="G153" s="32" t="str">
        <f t="shared" si="46"/>
        <v/>
      </c>
      <c r="H153" s="32"/>
      <c r="I153" s="32"/>
      <c r="J153" s="32"/>
      <c r="K153" s="32"/>
      <c r="L153" s="33"/>
      <c r="M153" s="33"/>
      <c r="N153" s="33"/>
      <c r="O153" s="33"/>
      <c r="P153" s="32" t="str">
        <f>IF($L153&lt;&gt;"",NETWORKDAYS($L153,$M153,休日!$B$4:$B$306),"")</f>
        <v/>
      </c>
      <c r="Q153" s="32">
        <v>0</v>
      </c>
      <c r="R153" s="34" t="str">
        <f t="shared" ca="1" si="47"/>
        <v/>
      </c>
      <c r="S153" s="35"/>
      <c r="T153" s="35">
        <f t="shared" si="48"/>
        <v>0</v>
      </c>
      <c r="U153" s="36"/>
      <c r="V153" s="54"/>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69" ht="18.75" customHeight="1">
      <c r="A154" s="18"/>
      <c r="B154" s="28" t="str">
        <f>IF(AND($D154&lt;&gt;"",$F154=""),"E"&amp;ROW(),$B153)</f>
        <v>E136</v>
      </c>
      <c r="C154" s="29">
        <f>IF(AND($D154&lt;&gt;"",$D154&lt;&gt;"○"),MAX($C$3:$C153)+1,$C153)</f>
        <v>5</v>
      </c>
      <c r="D154" s="30"/>
      <c r="E154" s="31" t="str">
        <f ca="1">IF(AND($F154&lt;&gt;"",$D153&lt;&gt;""),1,IF($F154&lt;&gt;"",MAX(INDIRECT($B154):$E153)+1,""))</f>
        <v/>
      </c>
      <c r="F154" s="32"/>
      <c r="G154" s="32" t="str">
        <f>IF($H154="","",IF($G153="",1,$G153+1))</f>
        <v/>
      </c>
      <c r="H154" s="32"/>
      <c r="I154" s="32"/>
      <c r="J154" s="32"/>
      <c r="K154" s="32"/>
      <c r="L154" s="33"/>
      <c r="M154" s="33"/>
      <c r="N154" s="33"/>
      <c r="O154" s="33"/>
      <c r="P154" s="32" t="str">
        <f>IF($L154&lt;&gt;"",NETWORKDAYS($L154,$M154,休日!$B$4:$B$306),"")</f>
        <v/>
      </c>
      <c r="Q154" s="32">
        <v>0</v>
      </c>
      <c r="R154" s="34" t="str">
        <f t="shared" ca="1" si="47"/>
        <v/>
      </c>
      <c r="S154" s="35"/>
      <c r="T154" s="35">
        <f t="shared" si="44"/>
        <v>0</v>
      </c>
      <c r="U154" s="36"/>
      <c r="V154" s="54"/>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6"/>
      <c r="EJ154" s="26"/>
      <c r="EK154" s="26"/>
      <c r="EL154" s="26"/>
      <c r="EM154" s="26"/>
      <c r="EN154" s="26"/>
      <c r="EO154" s="26"/>
      <c r="EP154" s="26"/>
      <c r="EQ154" s="26"/>
      <c r="ER154" s="26"/>
      <c r="ES154" s="26"/>
      <c r="ET154" s="26"/>
      <c r="EU154" s="26"/>
      <c r="EV154" s="26"/>
      <c r="EW154" s="26"/>
      <c r="EX154" s="26"/>
      <c r="EY154" s="26"/>
      <c r="EZ154" s="26"/>
      <c r="FA154" s="26"/>
      <c r="FB154" s="26"/>
      <c r="FC154" s="26"/>
      <c r="FD154" s="26"/>
      <c r="FE154" s="26"/>
      <c r="FF154" s="26"/>
      <c r="FG154" s="26"/>
      <c r="FH154" s="26"/>
      <c r="FI154" s="26"/>
      <c r="FJ154" s="26"/>
      <c r="FK154" s="26"/>
      <c r="FL154" s="26"/>
      <c r="FM154" s="27"/>
    </row>
    <row r="155" spans="1:169" ht="18.75" customHeight="1">
      <c r="A155" s="18"/>
      <c r="B155" s="28" t="str">
        <f>IF(AND($D155&lt;&gt;"",$F155=""),"E"&amp;ROW(),$B154)</f>
        <v>E136</v>
      </c>
      <c r="C155" s="29">
        <f>IF(AND($D155&lt;&gt;"",$D155&lt;&gt;"○"),MAX($C$3:$C154)+1,$C154)</f>
        <v>5</v>
      </c>
      <c r="D155" s="30"/>
      <c r="E155" s="31" t="str">
        <f ca="1">IF(AND($F155&lt;&gt;"",$D154&lt;&gt;""),1,IF($F155&lt;&gt;"",MAX(INDIRECT($B155):$E154)+1,""))</f>
        <v/>
      </c>
      <c r="F155" s="32"/>
      <c r="G155" s="32" t="str">
        <f>IF($H155="","",IF($G154="",1,$G154+1))</f>
        <v/>
      </c>
      <c r="H155" s="32"/>
      <c r="I155" s="32"/>
      <c r="J155" s="32"/>
      <c r="K155" s="32"/>
      <c r="L155" s="33"/>
      <c r="M155" s="33"/>
      <c r="N155" s="33"/>
      <c r="O155" s="33"/>
      <c r="P155" s="32" t="str">
        <f>IF($L155&lt;&gt;"",NETWORKDAYS($L155,$M155,休日!$B$4:$B$306),"")</f>
        <v/>
      </c>
      <c r="Q155" s="32">
        <v>0</v>
      </c>
      <c r="R155" s="34" t="str">
        <f t="shared" ca="1" si="42"/>
        <v/>
      </c>
      <c r="S155" s="35"/>
      <c r="T155" s="35">
        <f t="shared" si="44"/>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69" ht="18.75" customHeight="1">
      <c r="A156" s="18"/>
      <c r="B156" s="28" t="str">
        <f t="shared" si="45"/>
        <v>E136</v>
      </c>
      <c r="C156" s="29">
        <f>IF(AND($D156&lt;&gt;"",$D156&lt;&gt;"○"),MAX($C$3:$C155)+1,$C155)</f>
        <v>5</v>
      </c>
      <c r="D156" s="30"/>
      <c r="E156" s="31">
        <f ca="1">IF(AND($F156&lt;&gt;"",$D155&lt;&gt;""),1,IF($F156&lt;&gt;"",MAX(INDIRECT($B156):$E155)+1,""))</f>
        <v>2</v>
      </c>
      <c r="F156" s="32" t="s">
        <v>64</v>
      </c>
      <c r="G156" s="32" t="str">
        <f t="shared" si="46"/>
        <v/>
      </c>
      <c r="H156" s="32"/>
      <c r="I156" s="32"/>
      <c r="J156" s="32"/>
      <c r="K156" s="32"/>
      <c r="L156" s="33">
        <v>44370</v>
      </c>
      <c r="M156" s="33">
        <v>44371</v>
      </c>
      <c r="N156" s="33"/>
      <c r="O156" s="33"/>
      <c r="P156" s="32">
        <f>IF($L156&lt;&gt;"",NETWORKDAYS($L156,$M156,休日!$B$4:$B$306),"")</f>
        <v>2</v>
      </c>
      <c r="Q156" s="32">
        <v>0</v>
      </c>
      <c r="R156" s="34" t="str">
        <f t="shared" ca="1" si="42"/>
        <v/>
      </c>
      <c r="S156" s="35"/>
      <c r="T156" s="35">
        <f t="shared" si="44"/>
        <v>0</v>
      </c>
      <c r="U156" s="36"/>
      <c r="V156" s="25"/>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69" ht="18.75" customHeight="1">
      <c r="A157" s="18"/>
      <c r="B157" s="28" t="str">
        <f t="shared" si="45"/>
        <v>E136</v>
      </c>
      <c r="C157" s="29">
        <f>IF(AND($D157&lt;&gt;"",$D157&lt;&gt;"○"),MAX($C$3:$C156)+1,$C156)</f>
        <v>5</v>
      </c>
      <c r="D157" s="30"/>
      <c r="E157" s="31" t="str">
        <f ca="1">IF(AND($F157&lt;&gt;"",$D156&lt;&gt;""),1,IF($F157&lt;&gt;"",MAX(INDIRECT($B157):$E156)+1,""))</f>
        <v/>
      </c>
      <c r="F157" s="32"/>
      <c r="G157" s="32">
        <f t="shared" si="46"/>
        <v>1</v>
      </c>
      <c r="H157" s="32" t="s">
        <v>116</v>
      </c>
      <c r="I157" s="32"/>
      <c r="J157" s="32"/>
      <c r="K157" s="32"/>
      <c r="L157" s="33"/>
      <c r="M157" s="33"/>
      <c r="N157" s="33"/>
      <c r="O157" s="33"/>
      <c r="P157" s="32" t="str">
        <f>IF($L157&lt;&gt;"",NETWORKDAYS($L157,$M157,休日!$B$4:$B$306),"")</f>
        <v/>
      </c>
      <c r="Q157" s="32">
        <v>0</v>
      </c>
      <c r="R157" s="34" t="str">
        <f t="shared" ca="1" si="42"/>
        <v/>
      </c>
      <c r="S157" s="35"/>
      <c r="T157" s="35">
        <f t="shared" si="44"/>
        <v>0</v>
      </c>
      <c r="U157" s="36"/>
      <c r="V157" s="25"/>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69" ht="18.75" customHeight="1">
      <c r="A158" s="18"/>
      <c r="B158" s="28" t="str">
        <f t="shared" si="45"/>
        <v>E136</v>
      </c>
      <c r="C158" s="29">
        <f>IF(AND($D158&lt;&gt;"",$D158&lt;&gt;"○"),MAX($C$3:$C157)+1,$C157)</f>
        <v>5</v>
      </c>
      <c r="D158" s="30"/>
      <c r="E158" s="31" t="str">
        <f ca="1">IF(AND($F158&lt;&gt;"",$D157&lt;&gt;""),1,IF($F158&lt;&gt;"",MAX(INDIRECT($B158):$E157)+1,""))</f>
        <v/>
      </c>
      <c r="F158" s="32"/>
      <c r="G158" s="32">
        <f t="shared" si="46"/>
        <v>2</v>
      </c>
      <c r="H158" s="32" t="s">
        <v>117</v>
      </c>
      <c r="I158" s="32"/>
      <c r="J158" s="32"/>
      <c r="K158" s="32"/>
      <c r="L158" s="33"/>
      <c r="M158" s="33"/>
      <c r="N158" s="33"/>
      <c r="O158" s="33"/>
      <c r="P158" s="32" t="str">
        <f>IF($L158&lt;&gt;"",NETWORKDAYS($L158,$M158,休日!$B$4:$B$306),"")</f>
        <v/>
      </c>
      <c r="Q158" s="32">
        <v>0</v>
      </c>
      <c r="R158" s="34" t="str">
        <f t="shared" ca="1" si="42"/>
        <v/>
      </c>
      <c r="S158" s="35"/>
      <c r="T158" s="35">
        <f t="shared" si="44"/>
        <v>0</v>
      </c>
      <c r="U158" s="36"/>
      <c r="V158" s="25"/>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69" ht="18.75" customHeight="1">
      <c r="A159" s="18"/>
      <c r="B159" s="28" t="str">
        <f t="shared" si="45"/>
        <v>E136</v>
      </c>
      <c r="C159" s="29">
        <f>IF(AND($D159&lt;&gt;"",$D159&lt;&gt;"○"),MAX($C$3:$C158)+1,$C158)</f>
        <v>5</v>
      </c>
      <c r="D159" s="30"/>
      <c r="E159" s="31" t="str">
        <f ca="1">IF(AND($F159&lt;&gt;"",$D158&lt;&gt;""),1,IF($F159&lt;&gt;"",MAX(INDIRECT($B159):$E158)+1,""))</f>
        <v/>
      </c>
      <c r="F159" s="32"/>
      <c r="G159" s="32">
        <f t="shared" si="46"/>
        <v>3</v>
      </c>
      <c r="H159" s="32" t="s">
        <v>118</v>
      </c>
      <c r="I159" s="32"/>
      <c r="J159" s="32"/>
      <c r="K159" s="32"/>
      <c r="L159" s="33"/>
      <c r="M159" s="33"/>
      <c r="N159" s="33"/>
      <c r="O159" s="33"/>
      <c r="P159" s="32" t="str">
        <f>IF($L159&lt;&gt;"",NETWORKDAYS($L159,$M159,休日!$B$4:$B$306),"")</f>
        <v/>
      </c>
      <c r="Q159" s="32">
        <v>0</v>
      </c>
      <c r="R159" s="34" t="str">
        <f t="shared" ca="1" si="42"/>
        <v/>
      </c>
      <c r="S159" s="35"/>
      <c r="T159" s="35">
        <f t="shared" si="44"/>
        <v>0</v>
      </c>
      <c r="U159" s="36"/>
      <c r="V159" s="25"/>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69" ht="18.75" customHeight="1">
      <c r="A160" s="18"/>
      <c r="B160" s="28" t="str">
        <f t="shared" si="45"/>
        <v>E136</v>
      </c>
      <c r="C160" s="29">
        <f>IF(AND($D160&lt;&gt;"",$D160&lt;&gt;"○"),MAX($C$3:$C159)+1,$C159)</f>
        <v>5</v>
      </c>
      <c r="D160" s="30"/>
      <c r="E160" s="31" t="str">
        <f ca="1">IF(AND($F160&lt;&gt;"",$D159&lt;&gt;""),1,IF($F160&lt;&gt;"",MAX(INDIRECT($B160):$E159)+1,""))</f>
        <v/>
      </c>
      <c r="F160" s="32"/>
      <c r="G160" s="32">
        <f t="shared" si="46"/>
        <v>4</v>
      </c>
      <c r="H160" s="32" t="s">
        <v>119</v>
      </c>
      <c r="I160" s="32"/>
      <c r="J160" s="32"/>
      <c r="K160" s="32"/>
      <c r="L160" s="33"/>
      <c r="M160" s="33"/>
      <c r="N160" s="33"/>
      <c r="O160" s="33"/>
      <c r="P160" s="32" t="str">
        <f>IF($L160&lt;&gt;"",NETWORKDAYS($L160,$M160,休日!$B$4:$B$306),"")</f>
        <v/>
      </c>
      <c r="Q160" s="32">
        <v>0</v>
      </c>
      <c r="R160" s="34" t="str">
        <f t="shared" ca="1" si="42"/>
        <v/>
      </c>
      <c r="S160" s="35"/>
      <c r="T160" s="35">
        <f t="shared" si="44"/>
        <v>0</v>
      </c>
      <c r="U160" s="36"/>
      <c r="V160" s="25"/>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024" ht="18.75" customHeight="1">
      <c r="A161" s="18"/>
      <c r="B161" s="28" t="str">
        <f t="shared" si="45"/>
        <v>E136</v>
      </c>
      <c r="C161" s="29">
        <f>IF(AND($D161&lt;&gt;"",$D161&lt;&gt;"○"),MAX($C$3:$C160)+1,$C160)</f>
        <v>5</v>
      </c>
      <c r="D161" s="30"/>
      <c r="E161" s="31" t="str">
        <f ca="1">IF(AND($F161&lt;&gt;"",$D160&lt;&gt;""),1,IF($F161&lt;&gt;"",MAX(INDIRECT($B161):$E160)+1,""))</f>
        <v/>
      </c>
      <c r="F161" s="32"/>
      <c r="G161" s="32">
        <f t="shared" si="46"/>
        <v>5</v>
      </c>
      <c r="H161" s="32" t="s">
        <v>98</v>
      </c>
      <c r="I161" s="32"/>
      <c r="J161" s="32"/>
      <c r="K161" s="32"/>
      <c r="L161" s="33"/>
      <c r="M161" s="33"/>
      <c r="N161" s="33"/>
      <c r="O161" s="33"/>
      <c r="P161" s="32" t="str">
        <f>IF($L161&lt;&gt;"",NETWORKDAYS($L161,$M161,休日!$B$4:$B$306),"")</f>
        <v/>
      </c>
      <c r="Q161" s="32">
        <v>0</v>
      </c>
      <c r="R161" s="34" t="str">
        <f t="shared" ca="1" si="42"/>
        <v/>
      </c>
      <c r="S161" s="35"/>
      <c r="T161" s="35">
        <f t="shared" si="44"/>
        <v>0</v>
      </c>
      <c r="U161" s="36"/>
      <c r="V161" s="25"/>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024" ht="18.75" customHeight="1">
      <c r="A162" s="18"/>
      <c r="B162" s="28" t="str">
        <f t="shared" si="45"/>
        <v>E136</v>
      </c>
      <c r="C162" s="29">
        <f>IF(AND($D162&lt;&gt;"",$D162&lt;&gt;"○"),MAX($C$3:$C161)+1,$C161)</f>
        <v>5</v>
      </c>
      <c r="D162" s="30"/>
      <c r="E162" s="31" t="str">
        <f ca="1">IF(AND($F162&lt;&gt;"",$D161&lt;&gt;""),1,IF($F162&lt;&gt;"",MAX(INDIRECT($B162):$E161)+1,""))</f>
        <v/>
      </c>
      <c r="F162" s="32"/>
      <c r="G162" s="32">
        <f t="shared" si="46"/>
        <v>6</v>
      </c>
      <c r="H162" s="32" t="s">
        <v>120</v>
      </c>
      <c r="I162" s="32"/>
      <c r="J162" s="32"/>
      <c r="K162" s="32"/>
      <c r="L162" s="33"/>
      <c r="M162" s="33"/>
      <c r="N162" s="33"/>
      <c r="O162" s="33"/>
      <c r="P162" s="32" t="str">
        <f>IF($L162&lt;&gt;"",NETWORKDAYS($L162,$M162,休日!$B$4:$B$306),"")</f>
        <v/>
      </c>
      <c r="Q162" s="32">
        <v>0</v>
      </c>
      <c r="R162" s="34" t="str">
        <f t="shared" ca="1" si="42"/>
        <v/>
      </c>
      <c r="S162" s="35"/>
      <c r="T162" s="35">
        <f t="shared" si="44"/>
        <v>0</v>
      </c>
      <c r="U162" s="36"/>
      <c r="V162" s="25"/>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024" s="76" customFormat="1" ht="18.75" customHeight="1">
      <c r="A163" s="62"/>
      <c r="B163" s="63" t="str">
        <f t="shared" si="45"/>
        <v>E136</v>
      </c>
      <c r="C163" s="64">
        <f>IF(AND($D163&lt;&gt;"",$D163&lt;&gt;"○"),MAX($C$3:$C162)+1,$C162)</f>
        <v>5</v>
      </c>
      <c r="D163" s="65"/>
      <c r="E163" s="66" t="str">
        <f ca="1">IF(AND($F163&lt;&gt;"",$D162&lt;&gt;""),1,IF($F163&lt;&gt;"",MAX(INDIRECT($B163):$E162)+1,""))</f>
        <v/>
      </c>
      <c r="F163" s="67"/>
      <c r="G163" s="67">
        <f t="shared" si="46"/>
        <v>7</v>
      </c>
      <c r="H163" s="67" t="s">
        <v>121</v>
      </c>
      <c r="I163" s="67"/>
      <c r="J163" s="67"/>
      <c r="K163" s="67"/>
      <c r="L163" s="68"/>
      <c r="M163" s="68"/>
      <c r="N163" s="68"/>
      <c r="O163" s="68"/>
      <c r="P163" s="67" t="str">
        <f>IF($L163&lt;&gt;"",NETWORKDAYS($L163,$M163,休日!$B$4:$B$306),"")</f>
        <v/>
      </c>
      <c r="Q163" s="67">
        <v>0</v>
      </c>
      <c r="R163" s="69" t="str">
        <f t="shared" ca="1" si="42"/>
        <v/>
      </c>
      <c r="S163" s="70"/>
      <c r="T163" s="35">
        <f t="shared" si="44"/>
        <v>0</v>
      </c>
      <c r="U163" s="71"/>
      <c r="V163" s="72"/>
      <c r="W163" s="73"/>
      <c r="X163" s="73"/>
      <c r="Y163" s="73"/>
      <c r="Z163" s="73"/>
      <c r="AA163" s="73"/>
      <c r="AB163" s="73"/>
      <c r="AC163" s="73"/>
      <c r="AD163" s="73"/>
      <c r="AE163" s="73"/>
      <c r="AF163" s="73"/>
      <c r="AG163" s="73"/>
      <c r="AH163" s="73"/>
      <c r="AI163" s="73"/>
      <c r="AJ163" s="73"/>
      <c r="AK163" s="73"/>
      <c r="AL163" s="73"/>
      <c r="AM163" s="73"/>
      <c r="AN163" s="73"/>
      <c r="AO163" s="73"/>
      <c r="AP163" s="73"/>
      <c r="AQ163" s="73"/>
      <c r="AR163" s="73"/>
      <c r="AS163" s="73"/>
      <c r="AT163" s="73"/>
      <c r="AU163" s="73"/>
      <c r="AV163" s="73"/>
      <c r="AW163" s="73"/>
      <c r="AX163" s="73"/>
      <c r="AY163" s="73"/>
      <c r="AZ163" s="73"/>
      <c r="BA163" s="73"/>
      <c r="BB163" s="73"/>
      <c r="BC163" s="73"/>
      <c r="BD163" s="73"/>
      <c r="BE163" s="73"/>
      <c r="BF163" s="73"/>
      <c r="BG163" s="73"/>
      <c r="BH163" s="73"/>
      <c r="BI163" s="73"/>
      <c r="BJ163" s="73"/>
      <c r="BK163" s="73"/>
      <c r="BL163" s="73"/>
      <c r="BM163" s="73"/>
      <c r="BN163" s="73"/>
      <c r="BO163" s="73"/>
      <c r="BP163" s="73"/>
      <c r="BQ163" s="73"/>
      <c r="BR163" s="73"/>
      <c r="BS163" s="73"/>
      <c r="BT163" s="73"/>
      <c r="BU163" s="73"/>
      <c r="BV163" s="73"/>
      <c r="BW163" s="73"/>
      <c r="BX163" s="73"/>
      <c r="BY163" s="73"/>
      <c r="BZ163" s="73"/>
      <c r="CA163" s="73"/>
      <c r="CB163" s="73"/>
      <c r="CC163" s="73"/>
      <c r="CD163" s="73"/>
      <c r="CE163" s="73"/>
      <c r="CF163" s="73"/>
      <c r="CG163" s="73"/>
      <c r="CH163" s="73"/>
      <c r="CI163" s="73"/>
      <c r="CJ163" s="73"/>
      <c r="CK163" s="73"/>
      <c r="CL163" s="73"/>
      <c r="CM163" s="73"/>
      <c r="CN163" s="73"/>
      <c r="CO163" s="73"/>
      <c r="CP163" s="73"/>
      <c r="CQ163" s="73"/>
      <c r="CR163" s="73"/>
      <c r="CS163" s="73"/>
      <c r="CT163" s="73"/>
      <c r="CU163" s="73"/>
      <c r="CV163" s="73"/>
      <c r="CW163" s="73"/>
      <c r="CX163" s="73"/>
      <c r="CY163" s="73"/>
      <c r="CZ163" s="73"/>
      <c r="DA163" s="73"/>
      <c r="DB163" s="73"/>
      <c r="DC163" s="73"/>
      <c r="DD163" s="73"/>
      <c r="DE163" s="73"/>
      <c r="DF163" s="73"/>
      <c r="DG163" s="73"/>
      <c r="DH163" s="73"/>
      <c r="DI163" s="73"/>
      <c r="DJ163" s="73"/>
      <c r="DK163" s="73"/>
      <c r="DL163" s="73"/>
      <c r="DM163" s="73"/>
      <c r="DN163" s="73"/>
      <c r="DO163" s="73"/>
      <c r="DP163" s="73"/>
      <c r="DQ163" s="73"/>
      <c r="DR163" s="73"/>
      <c r="DS163" s="73"/>
      <c r="DT163" s="73"/>
      <c r="DU163" s="73"/>
      <c r="DV163" s="73"/>
      <c r="DW163" s="73"/>
      <c r="DX163" s="73"/>
      <c r="DY163" s="73"/>
      <c r="DZ163" s="73"/>
      <c r="EA163" s="73"/>
      <c r="EB163" s="73"/>
      <c r="EC163" s="73"/>
      <c r="ED163" s="73"/>
      <c r="EE163" s="73"/>
      <c r="EF163" s="73"/>
      <c r="EG163" s="73"/>
      <c r="EH163" s="73"/>
      <c r="EI163" s="73"/>
      <c r="EJ163" s="73"/>
      <c r="EK163" s="73"/>
      <c r="EL163" s="73"/>
      <c r="EM163" s="73"/>
      <c r="EN163" s="73"/>
      <c r="EO163" s="73"/>
      <c r="EP163" s="73"/>
      <c r="EQ163" s="73"/>
      <c r="ER163" s="73"/>
      <c r="ES163" s="73"/>
      <c r="ET163" s="73"/>
      <c r="EU163" s="73"/>
      <c r="EV163" s="73"/>
      <c r="EW163" s="73"/>
      <c r="EX163" s="73"/>
      <c r="EY163" s="73"/>
      <c r="EZ163" s="73"/>
      <c r="FA163" s="73"/>
      <c r="FB163" s="73"/>
      <c r="FC163" s="73"/>
      <c r="FD163" s="73"/>
      <c r="FE163" s="73"/>
      <c r="FF163" s="73"/>
      <c r="FG163" s="73"/>
      <c r="FH163" s="73"/>
      <c r="FI163" s="73"/>
      <c r="FJ163" s="73"/>
      <c r="FK163" s="73"/>
      <c r="FL163" s="73"/>
      <c r="FM163" s="74"/>
      <c r="FN163" s="75"/>
      <c r="FO163" s="75"/>
      <c r="FP163" s="75"/>
      <c r="FQ163" s="75"/>
      <c r="FR163" s="75"/>
      <c r="FS163" s="75"/>
      <c r="FT163" s="75"/>
      <c r="FU163" s="75"/>
      <c r="FV163" s="75"/>
      <c r="FW163" s="75"/>
      <c r="FX163" s="75"/>
      <c r="FY163" s="75"/>
      <c r="FZ163" s="75"/>
      <c r="GA163" s="75"/>
      <c r="GB163" s="75"/>
      <c r="GC163" s="75"/>
      <c r="GD163" s="75"/>
      <c r="GE163" s="75"/>
      <c r="GF163" s="75"/>
      <c r="GG163" s="75"/>
      <c r="GH163" s="75"/>
      <c r="GI163" s="75"/>
      <c r="GJ163" s="75"/>
      <c r="GK163" s="75"/>
      <c r="GL163" s="75"/>
      <c r="GM163" s="75"/>
      <c r="GN163" s="75"/>
      <c r="GO163" s="75"/>
      <c r="GP163" s="75"/>
      <c r="GQ163" s="75"/>
      <c r="GR163" s="75"/>
      <c r="GS163" s="75"/>
      <c r="GT163" s="75"/>
      <c r="GU163" s="75"/>
      <c r="GV163" s="75"/>
      <c r="GW163" s="75"/>
      <c r="GX163" s="75"/>
      <c r="GY163" s="75"/>
      <c r="GZ163" s="75"/>
      <c r="HA163" s="75"/>
      <c r="HB163" s="75"/>
      <c r="HC163" s="75"/>
      <c r="HD163" s="75"/>
      <c r="HE163" s="75"/>
      <c r="HF163" s="75"/>
      <c r="HG163" s="75"/>
      <c r="HH163" s="75"/>
      <c r="HI163" s="75"/>
      <c r="HJ163" s="75"/>
      <c r="HK163" s="75"/>
      <c r="HL163" s="75"/>
      <c r="HM163" s="75"/>
      <c r="HN163" s="75"/>
      <c r="HO163" s="75"/>
      <c r="HP163" s="75"/>
      <c r="HQ163" s="75"/>
      <c r="HR163" s="75"/>
      <c r="HS163" s="75"/>
      <c r="HT163" s="75"/>
      <c r="HU163" s="75"/>
      <c r="HV163" s="75"/>
      <c r="HW163" s="75"/>
      <c r="HX163" s="75"/>
      <c r="HY163" s="75"/>
      <c r="HZ163" s="75"/>
      <c r="IA163" s="75"/>
      <c r="IB163" s="75"/>
      <c r="IC163" s="75"/>
      <c r="ID163" s="75"/>
      <c r="IE163" s="75"/>
      <c r="IF163" s="75"/>
      <c r="IG163" s="75"/>
      <c r="IH163" s="75"/>
      <c r="II163" s="75"/>
      <c r="IJ163" s="75"/>
      <c r="IK163" s="75"/>
      <c r="IL163" s="75"/>
      <c r="IM163" s="75"/>
      <c r="IN163" s="75"/>
      <c r="IO163" s="75"/>
      <c r="IP163" s="75"/>
      <c r="IQ163" s="75"/>
      <c r="IR163" s="75"/>
      <c r="IS163" s="75"/>
      <c r="IT163" s="75"/>
      <c r="IU163" s="75"/>
      <c r="IV163" s="75"/>
      <c r="IW163" s="75"/>
      <c r="IX163" s="75"/>
      <c r="IY163" s="75"/>
      <c r="IZ163" s="75"/>
      <c r="JA163" s="75"/>
      <c r="JB163" s="75"/>
      <c r="JC163" s="75"/>
      <c r="JD163" s="75"/>
      <c r="JE163" s="75"/>
      <c r="JF163" s="75"/>
      <c r="JG163" s="75"/>
      <c r="JH163" s="75"/>
      <c r="JI163" s="75"/>
      <c r="JJ163" s="75"/>
      <c r="JK163" s="75"/>
      <c r="JL163" s="75"/>
      <c r="JM163" s="75"/>
      <c r="JN163" s="75"/>
      <c r="JO163" s="75"/>
      <c r="JP163" s="75"/>
      <c r="JQ163" s="75"/>
      <c r="JR163" s="75"/>
      <c r="JS163" s="75"/>
      <c r="JT163" s="75"/>
      <c r="JU163" s="75"/>
      <c r="JV163" s="75"/>
      <c r="JW163" s="75"/>
      <c r="JX163" s="75"/>
      <c r="JY163" s="75"/>
      <c r="JZ163" s="75"/>
      <c r="KA163" s="75"/>
      <c r="KB163" s="75"/>
      <c r="KC163" s="75"/>
      <c r="KD163" s="75"/>
      <c r="KE163" s="75"/>
      <c r="KF163" s="75"/>
      <c r="KG163" s="75"/>
      <c r="KH163" s="75"/>
      <c r="KI163" s="75"/>
      <c r="KJ163" s="75"/>
      <c r="KK163" s="75"/>
      <c r="KL163" s="75"/>
      <c r="KM163" s="75"/>
      <c r="KN163" s="75"/>
      <c r="KO163" s="75"/>
      <c r="KP163" s="75"/>
      <c r="KQ163" s="75"/>
      <c r="KR163" s="75"/>
      <c r="KS163" s="75"/>
      <c r="KT163" s="75"/>
      <c r="KU163" s="75"/>
      <c r="KV163" s="75"/>
      <c r="KW163" s="75"/>
      <c r="KX163" s="75"/>
      <c r="KY163" s="75"/>
      <c r="KZ163" s="75"/>
      <c r="LA163" s="75"/>
      <c r="LB163" s="75"/>
      <c r="LC163" s="75"/>
      <c r="LD163" s="75"/>
      <c r="LE163" s="75"/>
      <c r="LF163" s="75"/>
      <c r="LG163" s="75"/>
      <c r="LH163" s="75"/>
      <c r="LI163" s="75"/>
      <c r="LJ163" s="75"/>
      <c r="LK163" s="75"/>
      <c r="LL163" s="75"/>
      <c r="LM163" s="75"/>
      <c r="LN163" s="75"/>
      <c r="LO163" s="75"/>
      <c r="LP163" s="75"/>
      <c r="LQ163" s="75"/>
      <c r="LR163" s="75"/>
      <c r="LS163" s="75"/>
      <c r="LT163" s="75"/>
      <c r="LU163" s="75"/>
      <c r="LV163" s="75"/>
      <c r="LW163" s="75"/>
      <c r="LX163" s="75"/>
      <c r="LY163" s="75"/>
      <c r="LZ163" s="75"/>
      <c r="MA163" s="75"/>
      <c r="MB163" s="75"/>
      <c r="MC163" s="75"/>
      <c r="MD163" s="75"/>
      <c r="ME163" s="75"/>
      <c r="MF163" s="75"/>
      <c r="MG163" s="75"/>
      <c r="MH163" s="75"/>
      <c r="MI163" s="75"/>
      <c r="MJ163" s="75"/>
      <c r="MK163" s="75"/>
      <c r="ML163" s="75"/>
      <c r="MM163" s="75"/>
      <c r="MN163" s="75"/>
      <c r="MO163" s="75"/>
      <c r="MP163" s="75"/>
      <c r="MQ163" s="75"/>
      <c r="MR163" s="75"/>
      <c r="MS163" s="75"/>
      <c r="MT163" s="75"/>
      <c r="MU163" s="75"/>
      <c r="MV163" s="75"/>
      <c r="MW163" s="75"/>
      <c r="MX163" s="75"/>
      <c r="MY163" s="75"/>
      <c r="MZ163" s="75"/>
      <c r="NA163" s="75"/>
      <c r="NB163" s="75"/>
      <c r="NC163" s="75"/>
      <c r="ND163" s="75"/>
      <c r="NE163" s="75"/>
      <c r="NF163" s="75"/>
      <c r="NG163" s="75"/>
      <c r="NH163" s="75"/>
      <c r="NI163" s="75"/>
      <c r="NJ163" s="75"/>
      <c r="NK163" s="75"/>
      <c r="NL163" s="75"/>
      <c r="NM163" s="75"/>
      <c r="NN163" s="75"/>
      <c r="NO163" s="75"/>
      <c r="NP163" s="75"/>
      <c r="NQ163" s="75"/>
      <c r="NR163" s="75"/>
      <c r="NS163" s="75"/>
      <c r="NT163" s="75"/>
      <c r="NU163" s="75"/>
      <c r="NV163" s="75"/>
      <c r="NW163" s="75"/>
      <c r="NX163" s="75"/>
      <c r="NY163" s="75"/>
      <c r="NZ163" s="75"/>
      <c r="OA163" s="75"/>
      <c r="OB163" s="75"/>
      <c r="OC163" s="75"/>
      <c r="OD163" s="75"/>
      <c r="OE163" s="75"/>
      <c r="OF163" s="75"/>
      <c r="OG163" s="75"/>
      <c r="OH163" s="75"/>
      <c r="OI163" s="75"/>
      <c r="OJ163" s="75"/>
      <c r="OK163" s="75"/>
      <c r="OL163" s="75"/>
      <c r="OM163" s="75"/>
      <c r="ON163" s="75"/>
      <c r="OO163" s="75"/>
      <c r="OP163" s="75"/>
      <c r="OQ163" s="75"/>
      <c r="OR163" s="75"/>
      <c r="OS163" s="75"/>
      <c r="OT163" s="75"/>
      <c r="OU163" s="75"/>
      <c r="OV163" s="75"/>
      <c r="OW163" s="75"/>
      <c r="OX163" s="75"/>
      <c r="OY163" s="75"/>
      <c r="OZ163" s="75"/>
      <c r="PA163" s="75"/>
      <c r="PB163" s="75"/>
      <c r="PC163" s="75"/>
      <c r="PD163" s="75"/>
      <c r="PE163" s="75"/>
      <c r="PF163" s="75"/>
      <c r="PG163" s="75"/>
      <c r="PH163" s="75"/>
      <c r="PI163" s="75"/>
      <c r="PJ163" s="75"/>
      <c r="PK163" s="75"/>
      <c r="PL163" s="75"/>
      <c r="PM163" s="75"/>
      <c r="PN163" s="75"/>
      <c r="PO163" s="75"/>
      <c r="PP163" s="75"/>
      <c r="PQ163" s="75"/>
      <c r="PR163" s="75"/>
      <c r="PS163" s="75"/>
      <c r="PT163" s="75"/>
      <c r="PU163" s="75"/>
      <c r="PV163" s="75"/>
      <c r="PW163" s="75"/>
      <c r="PX163" s="75"/>
      <c r="PY163" s="75"/>
      <c r="PZ163" s="75"/>
      <c r="QA163" s="75"/>
      <c r="QB163" s="75"/>
      <c r="QC163" s="75"/>
      <c r="QD163" s="75"/>
      <c r="QE163" s="75"/>
      <c r="QF163" s="75"/>
      <c r="QG163" s="75"/>
      <c r="QH163" s="75"/>
      <c r="QI163" s="75"/>
      <c r="QJ163" s="75"/>
      <c r="QK163" s="75"/>
      <c r="QL163" s="75"/>
      <c r="QM163" s="75"/>
      <c r="QN163" s="75"/>
      <c r="QO163" s="75"/>
      <c r="QP163" s="75"/>
      <c r="QQ163" s="75"/>
      <c r="QR163" s="75"/>
      <c r="QS163" s="75"/>
      <c r="QT163" s="75"/>
      <c r="QU163" s="75"/>
      <c r="QV163" s="75"/>
      <c r="QW163" s="75"/>
      <c r="QX163" s="75"/>
      <c r="QY163" s="75"/>
      <c r="QZ163" s="75"/>
      <c r="RA163" s="75"/>
      <c r="RB163" s="75"/>
      <c r="RC163" s="75"/>
      <c r="RD163" s="75"/>
      <c r="RE163" s="75"/>
      <c r="RF163" s="75"/>
      <c r="RG163" s="75"/>
      <c r="RH163" s="75"/>
      <c r="RI163" s="75"/>
      <c r="RJ163" s="75"/>
      <c r="RK163" s="75"/>
      <c r="RL163" s="75"/>
      <c r="RM163" s="75"/>
      <c r="RN163" s="75"/>
      <c r="RO163" s="75"/>
      <c r="RP163" s="75"/>
      <c r="RQ163" s="75"/>
      <c r="RR163" s="75"/>
      <c r="RS163" s="75"/>
      <c r="RT163" s="75"/>
      <c r="RU163" s="75"/>
      <c r="RV163" s="75"/>
      <c r="RW163" s="75"/>
      <c r="RX163" s="75"/>
      <c r="RY163" s="75"/>
      <c r="RZ163" s="75"/>
      <c r="SA163" s="75"/>
      <c r="SB163" s="75"/>
      <c r="SC163" s="75"/>
      <c r="SD163" s="75"/>
      <c r="SE163" s="75"/>
      <c r="SF163" s="75"/>
      <c r="SG163" s="75"/>
      <c r="SH163" s="75"/>
      <c r="SI163" s="75"/>
      <c r="SJ163" s="75"/>
      <c r="SK163" s="75"/>
      <c r="SL163" s="75"/>
      <c r="SM163" s="75"/>
      <c r="SN163" s="75"/>
      <c r="SO163" s="75"/>
      <c r="SP163" s="75"/>
      <c r="SQ163" s="75"/>
      <c r="SR163" s="75"/>
      <c r="SS163" s="75"/>
      <c r="ST163" s="75"/>
      <c r="SU163" s="75"/>
      <c r="SV163" s="75"/>
      <c r="SW163" s="75"/>
      <c r="SX163" s="75"/>
      <c r="SY163" s="75"/>
      <c r="SZ163" s="75"/>
      <c r="TA163" s="75"/>
      <c r="TB163" s="75"/>
      <c r="TC163" s="75"/>
      <c r="TD163" s="75"/>
      <c r="TE163" s="75"/>
      <c r="TF163" s="75"/>
      <c r="TG163" s="75"/>
      <c r="TH163" s="75"/>
      <c r="TI163" s="75"/>
      <c r="TJ163" s="75"/>
      <c r="TK163" s="75"/>
      <c r="TL163" s="75"/>
      <c r="TM163" s="75"/>
      <c r="TN163" s="75"/>
      <c r="TO163" s="75"/>
      <c r="TP163" s="75"/>
      <c r="TQ163" s="75"/>
      <c r="TR163" s="75"/>
      <c r="TS163" s="75"/>
      <c r="TT163" s="75"/>
      <c r="TU163" s="75"/>
      <c r="TV163" s="75"/>
      <c r="TW163" s="75"/>
      <c r="TX163" s="75"/>
      <c r="TY163" s="75"/>
      <c r="TZ163" s="75"/>
      <c r="UA163" s="75"/>
      <c r="UB163" s="75"/>
      <c r="UC163" s="75"/>
      <c r="UD163" s="75"/>
      <c r="UE163" s="75"/>
      <c r="UF163" s="75"/>
      <c r="UG163" s="75"/>
      <c r="UH163" s="75"/>
      <c r="UI163" s="75"/>
      <c r="UJ163" s="75"/>
      <c r="UK163" s="75"/>
      <c r="UL163" s="75"/>
      <c r="UM163" s="75"/>
      <c r="UN163" s="75"/>
      <c r="UO163" s="75"/>
      <c r="UP163" s="75"/>
      <c r="UQ163" s="75"/>
      <c r="UR163" s="75"/>
      <c r="US163" s="75"/>
      <c r="UT163" s="75"/>
      <c r="UU163" s="75"/>
      <c r="UV163" s="75"/>
      <c r="UW163" s="75"/>
      <c r="UX163" s="75"/>
      <c r="UY163" s="75"/>
      <c r="UZ163" s="75"/>
      <c r="VA163" s="75"/>
      <c r="VB163" s="75"/>
      <c r="VC163" s="75"/>
      <c r="VD163" s="75"/>
      <c r="VE163" s="75"/>
      <c r="VF163" s="75"/>
      <c r="VG163" s="75"/>
      <c r="VH163" s="75"/>
      <c r="VI163" s="75"/>
      <c r="VJ163" s="75"/>
      <c r="VK163" s="75"/>
      <c r="VL163" s="75"/>
      <c r="VM163" s="75"/>
      <c r="VN163" s="75"/>
      <c r="VO163" s="75"/>
      <c r="VP163" s="75"/>
      <c r="VQ163" s="75"/>
      <c r="VR163" s="75"/>
      <c r="VS163" s="75"/>
      <c r="VT163" s="75"/>
      <c r="VU163" s="75"/>
      <c r="VV163" s="75"/>
      <c r="VW163" s="75"/>
      <c r="VX163" s="75"/>
      <c r="VY163" s="75"/>
      <c r="VZ163" s="75"/>
      <c r="WA163" s="75"/>
      <c r="WB163" s="75"/>
      <c r="WC163" s="75"/>
      <c r="WD163" s="75"/>
      <c r="WE163" s="75"/>
      <c r="WF163" s="75"/>
      <c r="WG163" s="75"/>
      <c r="WH163" s="75"/>
      <c r="WI163" s="75"/>
      <c r="WJ163" s="75"/>
      <c r="WK163" s="75"/>
      <c r="WL163" s="75"/>
      <c r="WM163" s="75"/>
      <c r="WN163" s="75"/>
      <c r="WO163" s="75"/>
      <c r="WP163" s="75"/>
      <c r="WQ163" s="75"/>
      <c r="WR163" s="75"/>
      <c r="WS163" s="75"/>
      <c r="WT163" s="75"/>
      <c r="WU163" s="75"/>
      <c r="WV163" s="75"/>
      <c r="WW163" s="75"/>
      <c r="WX163" s="75"/>
      <c r="WY163" s="75"/>
      <c r="WZ163" s="75"/>
      <c r="XA163" s="75"/>
      <c r="XB163" s="75"/>
      <c r="XC163" s="75"/>
      <c r="XD163" s="75"/>
      <c r="XE163" s="75"/>
      <c r="XF163" s="75"/>
      <c r="XG163" s="75"/>
      <c r="XH163" s="75"/>
      <c r="XI163" s="75"/>
      <c r="XJ163" s="75"/>
      <c r="XK163" s="75"/>
      <c r="XL163" s="75"/>
      <c r="XM163" s="75"/>
      <c r="XN163" s="75"/>
      <c r="XO163" s="75"/>
      <c r="XP163" s="75"/>
      <c r="XQ163" s="75"/>
      <c r="XR163" s="75"/>
      <c r="XS163" s="75"/>
      <c r="XT163" s="75"/>
      <c r="XU163" s="75"/>
      <c r="XV163" s="75"/>
      <c r="XW163" s="75"/>
      <c r="XX163" s="75"/>
      <c r="XY163" s="75"/>
      <c r="XZ163" s="75"/>
      <c r="YA163" s="75"/>
      <c r="YB163" s="75"/>
      <c r="YC163" s="75"/>
      <c r="YD163" s="75"/>
      <c r="YE163" s="75"/>
      <c r="YF163" s="75"/>
      <c r="YG163" s="75"/>
      <c r="YH163" s="75"/>
      <c r="YI163" s="75"/>
      <c r="YJ163" s="75"/>
      <c r="YK163" s="75"/>
      <c r="YL163" s="75"/>
      <c r="YM163" s="75"/>
      <c r="YN163" s="75"/>
      <c r="YO163" s="75"/>
      <c r="YP163" s="75"/>
      <c r="YQ163" s="75"/>
      <c r="YR163" s="75"/>
      <c r="YS163" s="75"/>
      <c r="YT163" s="75"/>
      <c r="YU163" s="75"/>
      <c r="YV163" s="75"/>
      <c r="YW163" s="75"/>
      <c r="YX163" s="75"/>
      <c r="YY163" s="75"/>
      <c r="YZ163" s="75"/>
      <c r="ZA163" s="75"/>
      <c r="ZB163" s="75"/>
      <c r="ZC163" s="75"/>
      <c r="ZD163" s="75"/>
      <c r="ZE163" s="75"/>
      <c r="ZF163" s="75"/>
      <c r="ZG163" s="75"/>
      <c r="ZH163" s="75"/>
      <c r="ZI163" s="75"/>
      <c r="ZJ163" s="75"/>
      <c r="ZK163" s="75"/>
      <c r="ZL163" s="75"/>
      <c r="ZM163" s="75"/>
      <c r="ZN163" s="75"/>
      <c r="ZO163" s="75"/>
      <c r="ZP163" s="75"/>
      <c r="ZQ163" s="75"/>
      <c r="ZR163" s="75"/>
      <c r="ZS163" s="75"/>
      <c r="ZT163" s="75"/>
      <c r="ZU163" s="75"/>
      <c r="ZV163" s="75"/>
      <c r="ZW163" s="75"/>
      <c r="ZX163" s="75"/>
      <c r="ZY163" s="75"/>
      <c r="ZZ163" s="75"/>
      <c r="AAA163" s="75"/>
      <c r="AAB163" s="75"/>
      <c r="AAC163" s="75"/>
      <c r="AAD163" s="75"/>
      <c r="AAE163" s="75"/>
      <c r="AAF163" s="75"/>
      <c r="AAG163" s="75"/>
      <c r="AAH163" s="75"/>
      <c r="AAI163" s="75"/>
      <c r="AAJ163" s="75"/>
      <c r="AAK163" s="75"/>
      <c r="AAL163" s="75"/>
      <c r="AAM163" s="75"/>
      <c r="AAN163" s="75"/>
      <c r="AAO163" s="75"/>
      <c r="AAP163" s="75"/>
      <c r="AAQ163" s="75"/>
      <c r="AAR163" s="75"/>
      <c r="AAS163" s="75"/>
      <c r="AAT163" s="75"/>
      <c r="AAU163" s="75"/>
      <c r="AAV163" s="75"/>
      <c r="AAW163" s="75"/>
      <c r="AAX163" s="75"/>
      <c r="AAY163" s="75"/>
      <c r="AAZ163" s="75"/>
      <c r="ABA163" s="75"/>
      <c r="ABB163" s="75"/>
      <c r="ABC163" s="75"/>
      <c r="ABD163" s="75"/>
      <c r="ABE163" s="75"/>
      <c r="ABF163" s="75"/>
      <c r="ABG163" s="75"/>
      <c r="ABH163" s="75"/>
      <c r="ABI163" s="75"/>
      <c r="ABJ163" s="75"/>
      <c r="ABK163" s="75"/>
      <c r="ABL163" s="75"/>
      <c r="ABM163" s="75"/>
      <c r="ABN163" s="75"/>
      <c r="ABO163" s="75"/>
      <c r="ABP163" s="75"/>
      <c r="ABQ163" s="75"/>
      <c r="ABR163" s="75"/>
      <c r="ABS163" s="75"/>
      <c r="ABT163" s="75"/>
      <c r="ABU163" s="75"/>
      <c r="ABV163" s="75"/>
      <c r="ABW163" s="75"/>
      <c r="ABX163" s="75"/>
      <c r="ABY163" s="75"/>
      <c r="ABZ163" s="75"/>
      <c r="ACA163" s="75"/>
      <c r="ACB163" s="75"/>
      <c r="ACC163" s="75"/>
      <c r="ACD163" s="75"/>
      <c r="ACE163" s="75"/>
      <c r="ACF163" s="75"/>
      <c r="ACG163" s="75"/>
      <c r="ACH163" s="75"/>
      <c r="ACI163" s="75"/>
      <c r="ACJ163" s="75"/>
      <c r="ACK163" s="75"/>
      <c r="ACL163" s="75"/>
      <c r="ACM163" s="75"/>
      <c r="ACN163" s="75"/>
      <c r="ACO163" s="75"/>
      <c r="ACP163" s="75"/>
      <c r="ACQ163" s="75"/>
      <c r="ACR163" s="75"/>
      <c r="ACS163" s="75"/>
      <c r="ACT163" s="75"/>
      <c r="ACU163" s="75"/>
      <c r="ACV163" s="75"/>
      <c r="ACW163" s="75"/>
      <c r="ACX163" s="75"/>
      <c r="ACY163" s="75"/>
      <c r="ACZ163" s="75"/>
      <c r="ADA163" s="75"/>
      <c r="ADB163" s="75"/>
      <c r="ADC163" s="75"/>
      <c r="ADD163" s="75"/>
      <c r="ADE163" s="75"/>
      <c r="ADF163" s="75"/>
      <c r="ADG163" s="75"/>
      <c r="ADH163" s="75"/>
      <c r="ADI163" s="75"/>
      <c r="ADJ163" s="75"/>
      <c r="ADK163" s="75"/>
      <c r="ADL163" s="75"/>
      <c r="ADM163" s="75"/>
      <c r="ADN163" s="75"/>
      <c r="ADO163" s="75"/>
      <c r="ADP163" s="75"/>
      <c r="ADQ163" s="75"/>
      <c r="ADR163" s="75"/>
      <c r="ADS163" s="75"/>
      <c r="ADT163" s="75"/>
      <c r="ADU163" s="75"/>
      <c r="ADV163" s="75"/>
      <c r="ADW163" s="75"/>
      <c r="ADX163" s="75"/>
      <c r="ADY163" s="75"/>
      <c r="ADZ163" s="75"/>
      <c r="AEA163" s="75"/>
      <c r="AEB163" s="75"/>
      <c r="AEC163" s="75"/>
      <c r="AED163" s="75"/>
      <c r="AEE163" s="75"/>
      <c r="AEF163" s="75"/>
      <c r="AEG163" s="75"/>
      <c r="AEH163" s="75"/>
      <c r="AEI163" s="75"/>
      <c r="AEJ163" s="75"/>
      <c r="AEK163" s="75"/>
      <c r="AEL163" s="75"/>
      <c r="AEM163" s="75"/>
      <c r="AEN163" s="75"/>
      <c r="AEO163" s="75"/>
      <c r="AEP163" s="75"/>
      <c r="AEQ163" s="75"/>
      <c r="AER163" s="75"/>
      <c r="AES163" s="75"/>
      <c r="AET163" s="75"/>
      <c r="AEU163" s="75"/>
      <c r="AEV163" s="75"/>
      <c r="AEW163" s="75"/>
      <c r="AEX163" s="75"/>
      <c r="AEY163" s="75"/>
      <c r="AEZ163" s="75"/>
      <c r="AFA163" s="75"/>
      <c r="AFB163" s="75"/>
      <c r="AFC163" s="75"/>
      <c r="AFD163" s="75"/>
      <c r="AFE163" s="75"/>
      <c r="AFF163" s="75"/>
      <c r="AFG163" s="75"/>
      <c r="AFH163" s="75"/>
      <c r="AFI163" s="75"/>
      <c r="AFJ163" s="75"/>
      <c r="AFK163" s="75"/>
      <c r="AFL163" s="75"/>
      <c r="AFM163" s="75"/>
      <c r="AFN163" s="75"/>
      <c r="AFO163" s="75"/>
      <c r="AFP163" s="75"/>
      <c r="AFQ163" s="75"/>
      <c r="AFR163" s="75"/>
      <c r="AFS163" s="75"/>
      <c r="AFT163" s="75"/>
      <c r="AFU163" s="75"/>
      <c r="AFV163" s="75"/>
      <c r="AFW163" s="75"/>
      <c r="AFX163" s="75"/>
      <c r="AFY163" s="75"/>
      <c r="AFZ163" s="75"/>
      <c r="AGA163" s="75"/>
      <c r="AGB163" s="75"/>
      <c r="AGC163" s="75"/>
      <c r="AGD163" s="75"/>
      <c r="AGE163" s="75"/>
      <c r="AGF163" s="75"/>
      <c r="AGG163" s="75"/>
      <c r="AGH163" s="75"/>
      <c r="AGI163" s="75"/>
      <c r="AGJ163" s="75"/>
      <c r="AGK163" s="75"/>
      <c r="AGL163" s="75"/>
      <c r="AGM163" s="75"/>
      <c r="AGN163" s="75"/>
      <c r="AGO163" s="75"/>
      <c r="AGP163" s="75"/>
      <c r="AGQ163" s="75"/>
      <c r="AGR163" s="75"/>
      <c r="AGS163" s="75"/>
      <c r="AGT163" s="75"/>
      <c r="AGU163" s="75"/>
      <c r="AGV163" s="75"/>
      <c r="AGW163" s="75"/>
      <c r="AGX163" s="75"/>
      <c r="AGY163" s="75"/>
      <c r="AGZ163" s="75"/>
      <c r="AHA163" s="75"/>
      <c r="AHB163" s="75"/>
      <c r="AHC163" s="75"/>
      <c r="AHD163" s="75"/>
      <c r="AHE163" s="75"/>
      <c r="AHF163" s="75"/>
      <c r="AHG163" s="75"/>
      <c r="AHH163" s="75"/>
      <c r="AHI163" s="75"/>
      <c r="AHJ163" s="75"/>
      <c r="AHK163" s="75"/>
      <c r="AHL163" s="75"/>
      <c r="AHM163" s="75"/>
      <c r="AHN163" s="75"/>
      <c r="AHO163" s="75"/>
      <c r="AHP163" s="75"/>
      <c r="AHQ163" s="75"/>
      <c r="AHR163" s="75"/>
      <c r="AHS163" s="75"/>
      <c r="AHT163" s="75"/>
      <c r="AHU163" s="75"/>
      <c r="AHV163" s="75"/>
      <c r="AHW163" s="75"/>
      <c r="AHX163" s="75"/>
      <c r="AHY163" s="75"/>
      <c r="AHZ163" s="75"/>
      <c r="AIA163" s="75"/>
      <c r="AIB163" s="75"/>
      <c r="AIC163" s="75"/>
      <c r="AID163" s="75"/>
      <c r="AIE163" s="75"/>
      <c r="AIF163" s="75"/>
      <c r="AIG163" s="75"/>
      <c r="AIH163" s="75"/>
      <c r="AII163" s="75"/>
      <c r="AIJ163" s="75"/>
      <c r="AIK163" s="75"/>
      <c r="AIL163" s="75"/>
      <c r="AIM163" s="75"/>
      <c r="AIN163" s="75"/>
      <c r="AIO163" s="75"/>
      <c r="AIP163" s="75"/>
      <c r="AIQ163" s="75"/>
      <c r="AIR163" s="75"/>
      <c r="AIS163" s="75"/>
      <c r="AIT163" s="75"/>
      <c r="AIU163" s="75"/>
      <c r="AIV163" s="75"/>
      <c r="AIW163" s="75"/>
      <c r="AIX163" s="75"/>
      <c r="AIY163" s="75"/>
      <c r="AIZ163" s="75"/>
      <c r="AJA163" s="75"/>
      <c r="AJB163" s="75"/>
      <c r="AJC163" s="75"/>
      <c r="AJD163" s="75"/>
      <c r="AJE163" s="75"/>
      <c r="AJF163" s="75"/>
      <c r="AJG163" s="75"/>
      <c r="AJH163" s="75"/>
      <c r="AJI163" s="75"/>
      <c r="AJJ163" s="75"/>
      <c r="AJK163" s="75"/>
      <c r="AJL163" s="75"/>
      <c r="AJM163" s="75"/>
      <c r="AJN163" s="75"/>
      <c r="AJO163" s="75"/>
      <c r="AJP163" s="75"/>
      <c r="AJQ163" s="75"/>
      <c r="AJR163" s="75"/>
      <c r="AJS163" s="75"/>
      <c r="AJT163" s="75"/>
      <c r="AJU163" s="75"/>
      <c r="AJV163" s="75"/>
      <c r="AJW163" s="75"/>
      <c r="AJX163" s="75"/>
      <c r="AJY163" s="75"/>
      <c r="AJZ163" s="75"/>
      <c r="AKA163" s="75"/>
      <c r="AKB163" s="75"/>
      <c r="AKC163" s="75"/>
      <c r="AKD163" s="75"/>
      <c r="AKE163" s="75"/>
      <c r="AKF163" s="75"/>
      <c r="AKG163" s="75"/>
      <c r="AKH163" s="75"/>
      <c r="AKI163" s="75"/>
      <c r="AKJ163" s="75"/>
      <c r="AKK163" s="75"/>
      <c r="AKL163" s="75"/>
      <c r="AKM163" s="75"/>
      <c r="AKN163" s="75"/>
      <c r="AKO163" s="75"/>
      <c r="AKP163" s="75"/>
      <c r="AKQ163" s="75"/>
      <c r="AKR163" s="75"/>
      <c r="AKS163" s="75"/>
      <c r="AKT163" s="75"/>
      <c r="AKU163" s="75"/>
      <c r="AKV163" s="75"/>
      <c r="AKW163" s="75"/>
      <c r="AKX163" s="75"/>
      <c r="AKY163" s="75"/>
      <c r="AKZ163" s="75"/>
      <c r="ALA163" s="75"/>
      <c r="ALB163" s="75"/>
      <c r="ALC163" s="75"/>
      <c r="ALD163" s="75"/>
      <c r="ALE163" s="75"/>
      <c r="ALF163" s="75"/>
      <c r="ALG163" s="75"/>
      <c r="ALH163" s="75"/>
      <c r="ALI163" s="75"/>
      <c r="ALJ163" s="75"/>
      <c r="ALK163" s="75"/>
      <c r="ALL163" s="75"/>
      <c r="ALM163" s="75"/>
      <c r="ALN163" s="75"/>
      <c r="ALO163" s="75"/>
      <c r="ALP163" s="75"/>
      <c r="ALQ163" s="75"/>
      <c r="ALR163" s="75"/>
      <c r="ALS163" s="75"/>
      <c r="ALT163" s="75"/>
      <c r="ALU163" s="75"/>
      <c r="ALV163" s="75"/>
      <c r="ALW163" s="75"/>
      <c r="ALX163" s="75"/>
      <c r="ALY163" s="75"/>
      <c r="ALZ163" s="75"/>
      <c r="AMA163" s="75"/>
      <c r="AMB163" s="75"/>
      <c r="AMC163" s="75"/>
      <c r="AMD163" s="75"/>
      <c r="AME163" s="75"/>
      <c r="AMF163" s="75"/>
      <c r="AMG163" s="75"/>
      <c r="AMH163" s="75"/>
      <c r="AMI163" s="75"/>
      <c r="AMJ163" s="75"/>
    </row>
    <row r="164" spans="1:1024" ht="18.75" customHeight="1">
      <c r="A164" s="18"/>
      <c r="B164" s="28" t="str">
        <f t="shared" si="45"/>
        <v>E136</v>
      </c>
      <c r="C164" s="29">
        <f>IF(AND($D164&lt;&gt;"",$D164&lt;&gt;"○"),MAX($C$3:$C163)+1,$C163)</f>
        <v>5</v>
      </c>
      <c r="D164" s="30"/>
      <c r="E164" s="31" t="str">
        <f ca="1">IF(AND($F164&lt;&gt;"",$D163&lt;&gt;""),1,IF($F164&lt;&gt;"",MAX(INDIRECT($B164):$E163)+1,""))</f>
        <v/>
      </c>
      <c r="F164" s="32"/>
      <c r="G164" s="32" t="str">
        <f t="shared" si="46"/>
        <v/>
      </c>
      <c r="H164" s="32"/>
      <c r="I164" s="32"/>
      <c r="J164" s="32"/>
      <c r="K164" s="32"/>
      <c r="L164" s="33"/>
      <c r="M164" s="33"/>
      <c r="N164" s="33"/>
      <c r="O164" s="33"/>
      <c r="P164" s="32" t="str">
        <f>IF($L164&lt;&gt;"",NETWORKDAYS($L164,$M164,休日!$B$4:$B$306),"")</f>
        <v/>
      </c>
      <c r="Q164" s="32">
        <v>0</v>
      </c>
      <c r="R164" s="34" t="str">
        <f t="shared" ca="1" si="42"/>
        <v/>
      </c>
      <c r="S164" s="35"/>
      <c r="T164" s="35">
        <f t="shared" si="44"/>
        <v>0</v>
      </c>
      <c r="U164" s="36"/>
      <c r="V164" s="25"/>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024" ht="18.75" customHeight="1">
      <c r="A165" s="18"/>
      <c r="B165" s="40" t="str">
        <f t="shared" si="45"/>
        <v>E136</v>
      </c>
      <c r="C165" s="41">
        <f>IF(AND($D165&lt;&gt;"",$D165&lt;&gt;"○"),MAX($C$3:$C164)+1,$C164)</f>
        <v>5</v>
      </c>
      <c r="D165" s="30"/>
      <c r="E165" s="31" t="str">
        <f ca="1">IF(AND($F165&lt;&gt;"",$D164&lt;&gt;""),1,IF($F165&lt;&gt;"",MAX(INDIRECT($B165):$E164)+1,""))</f>
        <v/>
      </c>
      <c r="F165" s="32"/>
      <c r="G165" s="32">
        <f t="shared" si="46"/>
        <v>1</v>
      </c>
      <c r="H165" s="32" t="s">
        <v>150</v>
      </c>
      <c r="I165" s="32"/>
      <c r="J165" s="32" t="s">
        <v>128</v>
      </c>
      <c r="K165" s="32"/>
      <c r="L165" s="33"/>
      <c r="M165" s="33"/>
      <c r="N165" s="33"/>
      <c r="O165" s="33"/>
      <c r="P165" s="32" t="str">
        <f>IF($L165&lt;&gt;"",NETWORKDAYS($L165,$M165,休日!$B$4:$B$306),"")</f>
        <v/>
      </c>
      <c r="Q165" s="32">
        <v>0</v>
      </c>
      <c r="R165" s="34" t="str">
        <f t="shared" ca="1" si="42"/>
        <v/>
      </c>
      <c r="S165" s="35"/>
      <c r="T165" s="35">
        <f t="shared" ref="T165:T180" si="49">SUM($V165:$FM165)</f>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024" ht="18.75" customHeight="1">
      <c r="A166" s="18"/>
      <c r="B166" s="40" t="str">
        <f t="shared" si="45"/>
        <v>E136</v>
      </c>
      <c r="C166" s="41">
        <f>IF(AND($D166&lt;&gt;"",$D166&lt;&gt;"○"),MAX($C$3:$C165)+1,$C165)</f>
        <v>5</v>
      </c>
      <c r="D166" s="30"/>
      <c r="E166" s="31" t="str">
        <f ca="1">IF(AND($F166&lt;&gt;"",$D165&lt;&gt;""),1,IF($F166&lt;&gt;"",MAX(INDIRECT($B166):$E165)+1,""))</f>
        <v/>
      </c>
      <c r="F166" s="32"/>
      <c r="G166" s="32">
        <f t="shared" si="46"/>
        <v>2</v>
      </c>
      <c r="H166" s="32" t="s">
        <v>151</v>
      </c>
      <c r="I166" s="32"/>
      <c r="J166" s="32" t="s">
        <v>129</v>
      </c>
      <c r="K166" s="32"/>
      <c r="L166" s="33"/>
      <c r="M166" s="33"/>
      <c r="N166" s="33"/>
      <c r="O166" s="33"/>
      <c r="P166" s="32" t="str">
        <f>IF($L166&lt;&gt;"",NETWORKDAYS($L166,$M166,休日!$B$4:$B$306),"")</f>
        <v/>
      </c>
      <c r="Q166" s="32">
        <v>0</v>
      </c>
      <c r="R166" s="34" t="str">
        <f t="shared" ca="1" si="42"/>
        <v/>
      </c>
      <c r="S166" s="35"/>
      <c r="T166" s="35">
        <f t="shared" si="49"/>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024" ht="18.75" customHeight="1">
      <c r="A167" s="18"/>
      <c r="B167" s="40" t="str">
        <f t="shared" si="45"/>
        <v>E136</v>
      </c>
      <c r="C167" s="41">
        <f>IF(AND($D167&lt;&gt;"",$D167&lt;&gt;"○"),MAX($C$3:$C166)+1,$C166)</f>
        <v>5</v>
      </c>
      <c r="D167" s="30"/>
      <c r="E167" s="31" t="str">
        <f ca="1">IF(AND($F167&lt;&gt;"",$D166&lt;&gt;""),1,IF($F167&lt;&gt;"",MAX(INDIRECT($B167):$E166)+1,""))</f>
        <v/>
      </c>
      <c r="F167" s="32"/>
      <c r="G167" s="32">
        <f t="shared" si="46"/>
        <v>3</v>
      </c>
      <c r="H167" s="32" t="s">
        <v>152</v>
      </c>
      <c r="I167" s="32"/>
      <c r="J167" s="32" t="s">
        <v>130</v>
      </c>
      <c r="K167" s="32"/>
      <c r="L167" s="33"/>
      <c r="M167" s="33"/>
      <c r="N167" s="33"/>
      <c r="O167" s="33"/>
      <c r="P167" s="32" t="str">
        <f>IF($L167&lt;&gt;"",NETWORKDAYS($L167,$M167,休日!$B$4:$B$306),"")</f>
        <v/>
      </c>
      <c r="Q167" s="32">
        <v>0</v>
      </c>
      <c r="R167" s="34" t="str">
        <f t="shared" ca="1" si="42"/>
        <v/>
      </c>
      <c r="S167" s="35"/>
      <c r="T167" s="35">
        <f t="shared" si="49"/>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024" ht="18.75" customHeight="1">
      <c r="A168" s="18"/>
      <c r="B168" s="40" t="str">
        <f t="shared" si="45"/>
        <v>E136</v>
      </c>
      <c r="C168" s="41">
        <f>IF(AND($D168&lt;&gt;"",$D168&lt;&gt;"○"),MAX($C$3:$C167)+1,$C167)</f>
        <v>5</v>
      </c>
      <c r="D168" s="30"/>
      <c r="E168" s="31" t="str">
        <f ca="1">IF(AND($F168&lt;&gt;"",$D167&lt;&gt;""),1,IF($F168&lt;&gt;"",MAX(INDIRECT($B168):$E167)+1,""))</f>
        <v/>
      </c>
      <c r="F168" s="32"/>
      <c r="G168" s="32">
        <f t="shared" si="46"/>
        <v>4</v>
      </c>
      <c r="H168" s="32" t="s">
        <v>153</v>
      </c>
      <c r="I168" s="32"/>
      <c r="J168" s="32" t="s">
        <v>131</v>
      </c>
      <c r="K168" s="32"/>
      <c r="L168" s="33"/>
      <c r="M168" s="33"/>
      <c r="N168" s="33"/>
      <c r="O168" s="33"/>
      <c r="P168" s="32" t="str">
        <f>IF($L168&lt;&gt;"",NETWORKDAYS($L168,$M168,休日!$B$4:$B$306),"")</f>
        <v/>
      </c>
      <c r="Q168" s="32">
        <v>0</v>
      </c>
      <c r="R168" s="34" t="str">
        <f t="shared" ca="1" si="42"/>
        <v/>
      </c>
      <c r="S168" s="35"/>
      <c r="T168" s="35">
        <f t="shared" si="49"/>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024" ht="18.75" customHeight="1">
      <c r="A169" s="18"/>
      <c r="B169" s="40" t="str">
        <f t="shared" si="45"/>
        <v>E136</v>
      </c>
      <c r="C169" s="41">
        <f>IF(AND($D169&lt;&gt;"",$D169&lt;&gt;"○"),MAX($C$3:$C168)+1,$C168)</f>
        <v>5</v>
      </c>
      <c r="D169" s="30"/>
      <c r="E169" s="31" t="str">
        <f ca="1">IF(AND($F169&lt;&gt;"",$D168&lt;&gt;""),1,IF($F169&lt;&gt;"",MAX(INDIRECT($B169):$E168)+1,""))</f>
        <v/>
      </c>
      <c r="F169" s="32"/>
      <c r="G169" s="32">
        <f t="shared" si="46"/>
        <v>5</v>
      </c>
      <c r="H169" s="32" t="s">
        <v>154</v>
      </c>
      <c r="I169" s="32"/>
      <c r="J169" s="32" t="s">
        <v>132</v>
      </c>
      <c r="K169" s="32"/>
      <c r="L169" s="33"/>
      <c r="M169" s="33"/>
      <c r="N169" s="33"/>
      <c r="O169" s="33"/>
      <c r="P169" s="32" t="str">
        <f>IF($L169&lt;&gt;"",NETWORKDAYS($L169,$M169,休日!$B$4:$B$306),"")</f>
        <v/>
      </c>
      <c r="Q169" s="32">
        <v>0</v>
      </c>
      <c r="R169" s="34" t="str">
        <f t="shared" ca="1" si="42"/>
        <v/>
      </c>
      <c r="S169" s="35"/>
      <c r="T169" s="35">
        <f t="shared" si="49"/>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024" ht="18.75" customHeight="1">
      <c r="A170" s="18"/>
      <c r="B170" s="40" t="str">
        <f t="shared" si="45"/>
        <v>E136</v>
      </c>
      <c r="C170" s="41">
        <f>IF(AND($D170&lt;&gt;"",$D170&lt;&gt;"○"),MAX($C$3:$C169)+1,$C169)</f>
        <v>5</v>
      </c>
      <c r="D170" s="30"/>
      <c r="E170" s="31" t="str">
        <f ca="1">IF(AND($F170&lt;&gt;"",$D169&lt;&gt;""),1,IF($F170&lt;&gt;"",MAX(INDIRECT($B170):$E169)+1,""))</f>
        <v/>
      </c>
      <c r="F170" s="32"/>
      <c r="G170" s="32">
        <f t="shared" si="46"/>
        <v>6</v>
      </c>
      <c r="H170" s="32" t="s">
        <v>155</v>
      </c>
      <c r="I170" s="32"/>
      <c r="J170" s="32" t="s">
        <v>133</v>
      </c>
      <c r="K170" s="32"/>
      <c r="L170" s="33"/>
      <c r="M170" s="33"/>
      <c r="N170" s="33"/>
      <c r="O170" s="33"/>
      <c r="P170" s="32" t="str">
        <f>IF($L170&lt;&gt;"",NETWORKDAYS($L170,$M170,休日!$B$4:$B$306),"")</f>
        <v/>
      </c>
      <c r="Q170" s="32">
        <v>0</v>
      </c>
      <c r="R170" s="34" t="str">
        <f t="shared" ca="1" si="42"/>
        <v/>
      </c>
      <c r="S170" s="35"/>
      <c r="T170" s="35">
        <f t="shared" si="49"/>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024" ht="18.75" customHeight="1">
      <c r="A171" s="18"/>
      <c r="B171" s="40" t="str">
        <f t="shared" si="45"/>
        <v>E136</v>
      </c>
      <c r="C171" s="41">
        <f>IF(AND($D171&lt;&gt;"",$D171&lt;&gt;"○"),MAX($C$3:$C170)+1,$C170)</f>
        <v>5</v>
      </c>
      <c r="D171" s="30"/>
      <c r="E171" s="31" t="str">
        <f ca="1">IF(AND($F171&lt;&gt;"",$D170&lt;&gt;""),1,IF($F171&lt;&gt;"",MAX(INDIRECT($B171):$E170)+1,""))</f>
        <v/>
      </c>
      <c r="F171" s="32"/>
      <c r="G171" s="32" t="str">
        <f t="shared" si="46"/>
        <v/>
      </c>
      <c r="H171" s="32"/>
      <c r="I171" s="32"/>
      <c r="J171" s="32"/>
      <c r="K171" s="32"/>
      <c r="L171" s="33"/>
      <c r="M171" s="33"/>
      <c r="N171" s="33"/>
      <c r="O171" s="33"/>
      <c r="P171" s="32" t="str">
        <f>IF($L171&lt;&gt;"",NETWORKDAYS($L171,$M171,休日!$B$4:$B$306),"")</f>
        <v/>
      </c>
      <c r="Q171" s="32">
        <v>0</v>
      </c>
      <c r="R171" s="34" t="str">
        <f t="shared" ca="1" si="42"/>
        <v/>
      </c>
      <c r="S171" s="35"/>
      <c r="T171" s="35">
        <f t="shared" si="49"/>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024" ht="18.75" customHeight="1">
      <c r="A172" s="18"/>
      <c r="B172" s="40" t="str">
        <f t="shared" si="45"/>
        <v>E136</v>
      </c>
      <c r="C172" s="41">
        <f>IF(AND($D172&lt;&gt;"",$D172&lt;&gt;"○"),MAX($C$3:$C171)+1,$C171)</f>
        <v>5</v>
      </c>
      <c r="D172" s="30"/>
      <c r="E172" s="31" t="str">
        <f ca="1">IF(AND($F172&lt;&gt;"",$D171&lt;&gt;""),1,IF($F172&lt;&gt;"",MAX(INDIRECT($B172):$E171)+1,""))</f>
        <v/>
      </c>
      <c r="F172" s="32"/>
      <c r="G172" s="32" t="str">
        <f t="shared" si="46"/>
        <v/>
      </c>
      <c r="H172" s="32"/>
      <c r="I172" s="32"/>
      <c r="J172" s="32"/>
      <c r="K172" s="32"/>
      <c r="L172" s="33"/>
      <c r="M172" s="33"/>
      <c r="N172" s="33"/>
      <c r="O172" s="33"/>
      <c r="P172" s="32" t="str">
        <f>IF($L172&lt;&gt;"",NETWORKDAYS($L172,$M172,休日!$B$4:$B$306),"")</f>
        <v/>
      </c>
      <c r="Q172" s="32">
        <v>0</v>
      </c>
      <c r="R172" s="34" t="str">
        <f t="shared" ca="1" si="42"/>
        <v/>
      </c>
      <c r="S172" s="35"/>
      <c r="T172" s="35">
        <f t="shared" si="49"/>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024" ht="18.75" customHeight="1">
      <c r="A173" s="18"/>
      <c r="B173" s="40" t="str">
        <f t="shared" si="45"/>
        <v>E136</v>
      </c>
      <c r="C173" s="41">
        <f>IF(AND($D173&lt;&gt;"",$D173&lt;&gt;"○"),MAX($C$3:$C172)+1,$C172)</f>
        <v>5</v>
      </c>
      <c r="D173" s="30"/>
      <c r="E173" s="31" t="str">
        <f ca="1">IF(AND($F173&lt;&gt;"",$D172&lt;&gt;""),1,IF($F173&lt;&gt;"",MAX(INDIRECT($B173):$E172)+1,""))</f>
        <v/>
      </c>
      <c r="F173" s="32"/>
      <c r="G173" s="32" t="str">
        <f t="shared" si="46"/>
        <v/>
      </c>
      <c r="H173" s="32"/>
      <c r="I173" s="32"/>
      <c r="J173" s="32"/>
      <c r="K173" s="32"/>
      <c r="L173" s="33"/>
      <c r="M173" s="33"/>
      <c r="N173" s="33"/>
      <c r="O173" s="33"/>
      <c r="P173" s="32" t="str">
        <f>IF($L173&lt;&gt;"",NETWORKDAYS($L173,$M173,休日!$B$4:$B$306),"")</f>
        <v/>
      </c>
      <c r="Q173" s="32">
        <v>0</v>
      </c>
      <c r="R173" s="34" t="str">
        <f t="shared" ca="1" si="42"/>
        <v/>
      </c>
      <c r="S173" s="35"/>
      <c r="T173" s="35">
        <f t="shared" si="49"/>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024" ht="18.75" customHeight="1">
      <c r="A174" s="18"/>
      <c r="B174" s="40" t="str">
        <f t="shared" si="45"/>
        <v>E136</v>
      </c>
      <c r="C174" s="41">
        <f>IF(AND($D174&lt;&gt;"",$D174&lt;&gt;"○"),MAX($C$3:$C173)+1,$C173)</f>
        <v>5</v>
      </c>
      <c r="D174" s="30"/>
      <c r="E174" s="31" t="str">
        <f ca="1">IF(AND($F174&lt;&gt;"",$D173&lt;&gt;""),1,IF($F174&lt;&gt;"",MAX(INDIRECT($B174):$E173)+1,""))</f>
        <v/>
      </c>
      <c r="F174" s="32"/>
      <c r="G174" s="32" t="str">
        <f t="shared" si="46"/>
        <v/>
      </c>
      <c r="H174" s="32"/>
      <c r="I174" s="32"/>
      <c r="J174" s="32"/>
      <c r="K174" s="32"/>
      <c r="L174" s="33"/>
      <c r="M174" s="33"/>
      <c r="N174" s="33"/>
      <c r="O174" s="33"/>
      <c r="P174" s="32" t="str">
        <f>IF($L174&lt;&gt;"",NETWORKDAYS($L174,$M174,休日!$B$4:$B$306),"")</f>
        <v/>
      </c>
      <c r="Q174" s="32">
        <v>0</v>
      </c>
      <c r="R174" s="34" t="str">
        <f t="shared" ca="1" si="42"/>
        <v/>
      </c>
      <c r="S174" s="35"/>
      <c r="T174" s="35">
        <f t="shared" si="49"/>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024" ht="18.75" customHeight="1">
      <c r="A175" s="18"/>
      <c r="B175" s="40" t="str">
        <f t="shared" si="45"/>
        <v>E136</v>
      </c>
      <c r="C175" s="41">
        <f>IF(AND($D175&lt;&gt;"",$D175&lt;&gt;"○"),MAX($C$3:$C174)+1,$C174)</f>
        <v>5</v>
      </c>
      <c r="D175" s="30"/>
      <c r="E175" s="31" t="str">
        <f ca="1">IF(AND($F175&lt;&gt;"",$D174&lt;&gt;""),1,IF($F175&lt;&gt;"",MAX(INDIRECT($B175):$E174)+1,""))</f>
        <v/>
      </c>
      <c r="F175" s="32"/>
      <c r="G175" s="32" t="str">
        <f t="shared" si="46"/>
        <v/>
      </c>
      <c r="H175" s="32"/>
      <c r="I175" s="32"/>
      <c r="J175" s="32"/>
      <c r="K175" s="32"/>
      <c r="L175" s="33"/>
      <c r="M175" s="33"/>
      <c r="N175" s="33"/>
      <c r="O175" s="33"/>
      <c r="P175" s="32" t="str">
        <f>IF($L175&lt;&gt;"",NETWORKDAYS($L175,$M175,休日!$B$4:$B$306),"")</f>
        <v/>
      </c>
      <c r="Q175" s="32">
        <v>0</v>
      </c>
      <c r="R175" s="34" t="str">
        <f t="shared" ca="1" si="42"/>
        <v/>
      </c>
      <c r="S175" s="35"/>
      <c r="T175" s="35">
        <f t="shared" si="49"/>
        <v>0</v>
      </c>
      <c r="U175" s="36"/>
      <c r="V175" s="54"/>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024" ht="18.75" customHeight="1">
      <c r="A176" s="18"/>
      <c r="B176" s="40" t="str">
        <f t="shared" si="45"/>
        <v>E136</v>
      </c>
      <c r="C176" s="41">
        <f>IF(AND($D176&lt;&gt;"",$D176&lt;&gt;"○"),MAX($C$3:$C175)+1,$C175)</f>
        <v>5</v>
      </c>
      <c r="D176" s="30"/>
      <c r="E176" s="31" t="str">
        <f ca="1">IF(AND($F176&lt;&gt;"",$D175&lt;&gt;""),1,IF($F176&lt;&gt;"",MAX(INDIRECT($B176):$E175)+1,""))</f>
        <v/>
      </c>
      <c r="F176" s="32"/>
      <c r="G176" s="32" t="str">
        <f t="shared" si="46"/>
        <v/>
      </c>
      <c r="H176" s="32"/>
      <c r="I176" s="32"/>
      <c r="J176" s="32"/>
      <c r="K176" s="32"/>
      <c r="L176" s="33"/>
      <c r="M176" s="33"/>
      <c r="N176" s="33"/>
      <c r="O176" s="33"/>
      <c r="P176" s="32" t="str">
        <f>IF($L176&lt;&gt;"",NETWORKDAYS($L176,$M176,休日!$B$4:$B$306),"")</f>
        <v/>
      </c>
      <c r="Q176" s="32">
        <v>0</v>
      </c>
      <c r="R176" s="34" t="str">
        <f t="shared" ca="1" si="42"/>
        <v/>
      </c>
      <c r="S176" s="35"/>
      <c r="T176" s="35">
        <f t="shared" si="49"/>
        <v>0</v>
      </c>
      <c r="U176" s="36"/>
      <c r="V176" s="54"/>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5"/>
        <v>E136</v>
      </c>
      <c r="C177" s="41">
        <f>IF(AND($D177&lt;&gt;"",$D177&lt;&gt;"○"),MAX($C$3:$C176)+1,$C176)</f>
        <v>5</v>
      </c>
      <c r="D177" s="30"/>
      <c r="E177" s="31" t="str">
        <f ca="1">IF(AND($F177&lt;&gt;"",$D176&lt;&gt;""),1,IF($F177&lt;&gt;"",MAX(INDIRECT($B177):$E176)+1,""))</f>
        <v/>
      </c>
      <c r="F177" s="32"/>
      <c r="G177" s="32" t="str">
        <f t="shared" si="46"/>
        <v/>
      </c>
      <c r="H177" s="32"/>
      <c r="I177" s="32"/>
      <c r="J177" s="32"/>
      <c r="K177" s="32"/>
      <c r="L177" s="33"/>
      <c r="M177" s="33"/>
      <c r="N177" s="33"/>
      <c r="O177" s="33"/>
      <c r="P177" s="32" t="str">
        <f>IF($L177&lt;&gt;"",NETWORKDAYS($L177,$M177,休日!$B$4:$B$306),"")</f>
        <v/>
      </c>
      <c r="Q177" s="32">
        <v>0</v>
      </c>
      <c r="R177" s="34" t="str">
        <f t="shared" ca="1" si="42"/>
        <v/>
      </c>
      <c r="S177" s="35"/>
      <c r="T177" s="35">
        <f t="shared" si="49"/>
        <v>0</v>
      </c>
      <c r="U177" s="36"/>
      <c r="V177" s="54"/>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40" t="str">
        <f t="shared" si="45"/>
        <v>E136</v>
      </c>
      <c r="C178" s="41">
        <f>IF(AND($D178&lt;&gt;"",$D178&lt;&gt;"○"),MAX($C$3:$C177)+1,$C177)</f>
        <v>5</v>
      </c>
      <c r="D178" s="30"/>
      <c r="E178" s="31" t="str">
        <f ca="1">IF(AND($F178&lt;&gt;"",$D177&lt;&gt;""),1,IF($F178&lt;&gt;"",MAX(INDIRECT($B178):$E177)+1,""))</f>
        <v/>
      </c>
      <c r="F178" s="32"/>
      <c r="G178" s="32" t="str">
        <f t="shared" si="46"/>
        <v/>
      </c>
      <c r="H178" s="32"/>
      <c r="I178" s="32"/>
      <c r="J178" s="32"/>
      <c r="K178" s="32"/>
      <c r="L178" s="33"/>
      <c r="M178" s="33"/>
      <c r="N178" s="33"/>
      <c r="O178" s="33"/>
      <c r="P178" s="32" t="str">
        <f>IF($L178&lt;&gt;"",NETWORKDAYS($L178,$M178,休日!$B$4:$B$306),"")</f>
        <v/>
      </c>
      <c r="Q178" s="32">
        <v>0</v>
      </c>
      <c r="R178" s="34" t="str">
        <f t="shared" ca="1" si="42"/>
        <v/>
      </c>
      <c r="S178" s="35"/>
      <c r="T178" s="35">
        <f t="shared" si="49"/>
        <v>0</v>
      </c>
      <c r="U178" s="36"/>
      <c r="V178" s="54"/>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40" t="str">
        <f t="shared" si="45"/>
        <v>E136</v>
      </c>
      <c r="C179" s="41">
        <f>IF(AND($D179&lt;&gt;"",$D179&lt;&gt;"○"),MAX($C$3:$C178)+1,$C178)</f>
        <v>5</v>
      </c>
      <c r="D179" s="30"/>
      <c r="E179" s="31" t="str">
        <f ca="1">IF(AND($F179&lt;&gt;"",$D178&lt;&gt;""),1,IF($F179&lt;&gt;"",MAX(INDIRECT($B179):$E178)+1,""))</f>
        <v/>
      </c>
      <c r="F179" s="32"/>
      <c r="G179" s="32" t="str">
        <f t="shared" si="46"/>
        <v/>
      </c>
      <c r="H179" s="32"/>
      <c r="I179" s="32"/>
      <c r="J179" s="32"/>
      <c r="K179" s="32"/>
      <c r="L179" s="33"/>
      <c r="M179" s="33"/>
      <c r="N179" s="33"/>
      <c r="O179" s="33"/>
      <c r="P179" s="32" t="str">
        <f>IF($L179&lt;&gt;"",NETWORKDAYS($L179,$M179,休日!$B$4:$B$306),"")</f>
        <v/>
      </c>
      <c r="Q179" s="32">
        <v>0</v>
      </c>
      <c r="R179" s="34" t="str">
        <f t="shared" ca="1" si="42"/>
        <v/>
      </c>
      <c r="S179" s="35"/>
      <c r="T179" s="35">
        <f t="shared" si="49"/>
        <v>0</v>
      </c>
      <c r="U179" s="36"/>
      <c r="V179" s="54"/>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40" t="str">
        <f t="shared" si="45"/>
        <v>E136</v>
      </c>
      <c r="C180" s="41">
        <f>IF(AND($D180&lt;&gt;"",$D180&lt;&gt;"○"),MAX($C$3:$C179)+1,$C179)</f>
        <v>5</v>
      </c>
      <c r="D180" s="30"/>
      <c r="E180" s="31" t="str">
        <f ca="1">IF(AND($F180&lt;&gt;"",$D179&lt;&gt;""),1,IF($F180&lt;&gt;"",MAX(INDIRECT($B180):$E179)+1,""))</f>
        <v/>
      </c>
      <c r="F180" s="32"/>
      <c r="G180" s="32" t="str">
        <f t="shared" si="46"/>
        <v/>
      </c>
      <c r="H180" s="32"/>
      <c r="I180" s="32"/>
      <c r="J180" s="32"/>
      <c r="K180" s="32"/>
      <c r="L180" s="33"/>
      <c r="M180" s="33"/>
      <c r="N180" s="33"/>
      <c r="O180" s="33"/>
      <c r="P180" s="32" t="str">
        <f>IF($L180&lt;&gt;"",NETWORKDAYS($L180,$M180,休日!$B$4:$B$306),"")</f>
        <v/>
      </c>
      <c r="Q180" s="32">
        <v>0</v>
      </c>
      <c r="R180" s="34" t="str">
        <f t="shared" ca="1" si="42"/>
        <v/>
      </c>
      <c r="S180" s="35"/>
      <c r="T180" s="35">
        <f t="shared" si="49"/>
        <v>0</v>
      </c>
      <c r="U180" s="36"/>
      <c r="V180" s="54"/>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28" t="str">
        <f>IF(AND($D181&lt;&gt;"",$F181=""),"E"&amp;ROW(),$B161)</f>
        <v>E136</v>
      </c>
      <c r="C181" s="29">
        <f>IF(AND($D181&lt;&gt;"",$D181&lt;&gt;"○"),MAX($C$3:$C161)+1,$C161)</f>
        <v>5</v>
      </c>
      <c r="D181" s="30"/>
      <c r="E181" s="31" t="str">
        <f ca="1">IF(AND($F181&lt;&gt;"",$D161&lt;&gt;""),1,IF($F181&lt;&gt;"",MAX(INDIRECT($B181):$E161)+1,""))</f>
        <v/>
      </c>
      <c r="F181" s="32"/>
      <c r="G181" s="32" t="str">
        <f>IF($H181="","",IF($G161="",1,$G161+1))</f>
        <v/>
      </c>
      <c r="H181" s="32"/>
      <c r="I181" s="32"/>
      <c r="J181" s="32"/>
      <c r="K181" s="32"/>
      <c r="L181" s="33"/>
      <c r="M181" s="33"/>
      <c r="N181" s="33"/>
      <c r="O181" s="33"/>
      <c r="P181" s="32" t="str">
        <f>IF($L181&lt;&gt;"",NETWORKDAYS($L181,$M181,休日!$B$4:$B$306),"")</f>
        <v/>
      </c>
      <c r="Q181" s="32">
        <v>0</v>
      </c>
      <c r="R181" s="34" t="str">
        <f t="shared" ca="1" si="42"/>
        <v/>
      </c>
      <c r="S181" s="35"/>
      <c r="T181" s="35">
        <f t="shared" si="44"/>
        <v>0</v>
      </c>
      <c r="U181" s="36"/>
      <c r="V181" s="54"/>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28" t="str">
        <f>IF(AND($D182&lt;&gt;"",$F182=""),"E"&amp;ROW(),$B162)</f>
        <v>E136</v>
      </c>
      <c r="C182" s="29">
        <f>IF(AND($D182&lt;&gt;"",$D182&lt;&gt;"○"),MAX($C$3:$C162)+1,$C162)</f>
        <v>5</v>
      </c>
      <c r="D182" s="30"/>
      <c r="E182" s="31" t="str">
        <f ca="1">IF(AND($F182&lt;&gt;"",$D162&lt;&gt;""),1,IF($F182&lt;&gt;"",MAX(INDIRECT($B182):$E162)+1,""))</f>
        <v/>
      </c>
      <c r="F182" s="32"/>
      <c r="G182" s="32" t="str">
        <f>IF($H182="","",IF($G162="",1,$G162+1))</f>
        <v/>
      </c>
      <c r="H182" s="32"/>
      <c r="I182" s="32"/>
      <c r="J182" s="32"/>
      <c r="K182" s="32"/>
      <c r="L182" s="33"/>
      <c r="M182" s="33"/>
      <c r="N182" s="33"/>
      <c r="O182" s="33"/>
      <c r="P182" s="32" t="str">
        <f>IF($L182&lt;&gt;"",NETWORKDAYS($L182,$M182,休日!$B$4:$B$306),"")</f>
        <v/>
      </c>
      <c r="Q182" s="32">
        <v>0</v>
      </c>
      <c r="R182" s="34" t="str">
        <f t="shared" ca="1" si="42"/>
        <v/>
      </c>
      <c r="S182" s="35"/>
      <c r="T182" s="35">
        <f t="shared" si="44"/>
        <v>0</v>
      </c>
      <c r="U182" s="36"/>
      <c r="V182" s="54"/>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28" t="str">
        <f>IF(AND($D183&lt;&gt;"",$F183=""),"E"&amp;ROW(),$B163)</f>
        <v>E136</v>
      </c>
      <c r="C183" s="29">
        <f>IF(AND($D183&lt;&gt;"",$D183&lt;&gt;"○"),MAX($C$3:$C163)+1,$C163)</f>
        <v>5</v>
      </c>
      <c r="D183" s="30"/>
      <c r="E183" s="31" t="str">
        <f ca="1">IF(AND($F183&lt;&gt;"",$D163&lt;&gt;""),1,IF($F183&lt;&gt;"",MAX(INDIRECT($B183):$E163)+1,""))</f>
        <v/>
      </c>
      <c r="F183" s="32"/>
      <c r="G183" s="32" t="str">
        <f>IF($H183="","",IF($G163="",1,$G163+1))</f>
        <v/>
      </c>
      <c r="H183" s="32"/>
      <c r="I183" s="32"/>
      <c r="J183" s="32"/>
      <c r="K183" s="32"/>
      <c r="L183" s="33"/>
      <c r="M183" s="33"/>
      <c r="N183" s="33"/>
      <c r="O183" s="33"/>
      <c r="P183" s="32" t="str">
        <f>IF($L183&lt;&gt;"",NETWORKDAYS($L183,$M183,休日!$B$4:$B$306),"")</f>
        <v/>
      </c>
      <c r="Q183" s="32">
        <v>0</v>
      </c>
      <c r="R183" s="34" t="str">
        <f t="shared" ref="R183" ca="1" si="50">IF(OR(AND($N183="",$L183&lt;&gt;"",$L183&lt;=$U$1),AND($M183&lt;&gt;"",Q183&lt;100,$M183&lt;=$U$1)),"遅延","")</f>
        <v/>
      </c>
      <c r="S183" s="35"/>
      <c r="T183" s="35">
        <f t="shared" si="44"/>
        <v>0</v>
      </c>
      <c r="U183" s="36"/>
      <c r="V183" s="54"/>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28" t="str">
        <f>IF(AND($D184&lt;&gt;"",$F184=""),"E"&amp;ROW(),$B164)</f>
        <v>E136</v>
      </c>
      <c r="C184" s="29">
        <f>IF(AND($D184&lt;&gt;"",$D184&lt;&gt;"○"),MAX($C$3:$C164)+1,$C164)</f>
        <v>5</v>
      </c>
      <c r="D184" s="30"/>
      <c r="E184" s="31" t="str">
        <f ca="1">IF(AND($F184&lt;&gt;"",$D164&lt;&gt;""),1,IF($F184&lt;&gt;"",MAX(INDIRECT($B184):$E164)+1,""))</f>
        <v/>
      </c>
      <c r="F184" s="32"/>
      <c r="G184" s="32" t="str">
        <f>IF($H184="","",IF($G164="",1,$G164+1))</f>
        <v/>
      </c>
      <c r="H184" s="32"/>
      <c r="I184" s="32"/>
      <c r="J184" s="32"/>
      <c r="K184" s="32"/>
      <c r="L184" s="33"/>
      <c r="M184" s="33"/>
      <c r="N184" s="33"/>
      <c r="O184" s="33"/>
      <c r="P184" s="32" t="str">
        <f>IF($L184&lt;&gt;"",NETWORKDAYS($L184,$M184,休日!$B$4:$B$306),"")</f>
        <v/>
      </c>
      <c r="Q184" s="32">
        <v>0</v>
      </c>
      <c r="R184" s="34" t="str">
        <f t="shared" ca="1" si="42"/>
        <v/>
      </c>
      <c r="S184" s="35"/>
      <c r="T184" s="35">
        <f t="shared" si="44"/>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39" t="str">
        <f t="shared" si="45"/>
        <v>E136</v>
      </c>
      <c r="C185" s="29">
        <f>IF(AND($D185&lt;&gt;"",$D185&lt;&gt;"○"),MAX($C$3:$C184)+1,$C184)</f>
        <v>5</v>
      </c>
      <c r="D185" s="30"/>
      <c r="E185" s="31" t="str">
        <f ca="1">IF(AND($F185&lt;&gt;"",$D184&lt;&gt;""),1,IF($F185&lt;&gt;"",MAX(INDIRECT($B185):$E184)+1,""))</f>
        <v/>
      </c>
      <c r="F185" s="32"/>
      <c r="G185" s="32" t="str">
        <f t="shared" si="46"/>
        <v/>
      </c>
      <c r="H185" s="32"/>
      <c r="I185" s="32"/>
      <c r="J185" s="32"/>
      <c r="K185" s="32"/>
      <c r="L185" s="33"/>
      <c r="M185" s="33"/>
      <c r="N185" s="33"/>
      <c r="O185" s="33"/>
      <c r="P185" s="32" t="str">
        <f>IF($L185&lt;&gt;"",NETWORKDAYS($L185,$M185,休日!$B$4:$B$306),"")</f>
        <v/>
      </c>
      <c r="Q185" s="32">
        <v>0</v>
      </c>
      <c r="R185" s="34" t="str">
        <f t="shared" ca="1" si="42"/>
        <v/>
      </c>
      <c r="S185" s="35"/>
      <c r="T185" s="35">
        <f t="shared" si="44"/>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5"/>
        <v>E136</v>
      </c>
      <c r="C186" s="41">
        <f>IF(AND($D186&lt;&gt;"",$D186&lt;&gt;"○"),MAX($C$3:$C185)+1,$C185)</f>
        <v>5</v>
      </c>
      <c r="D186" s="30"/>
      <c r="E186" s="31" t="str">
        <f ca="1">IF(AND($F186&lt;&gt;"",$D185&lt;&gt;""),1,IF($F186&lt;&gt;"",MAX(INDIRECT($B186):$E185)+1,""))</f>
        <v/>
      </c>
      <c r="F186" s="32"/>
      <c r="G186" s="32" t="str">
        <f t="shared" si="46"/>
        <v/>
      </c>
      <c r="H186" s="32"/>
      <c r="I186" s="32"/>
      <c r="J186" s="32"/>
      <c r="K186" s="32"/>
      <c r="L186" s="33"/>
      <c r="M186" s="33"/>
      <c r="N186" s="33"/>
      <c r="O186" s="33"/>
      <c r="P186" s="32" t="str">
        <f>IF($L186&lt;&gt;"",NETWORKDAYS($L186,$M186,休日!$B$4:$B$306),"")</f>
        <v/>
      </c>
      <c r="Q186" s="32">
        <v>0</v>
      </c>
      <c r="R186" s="34" t="str">
        <f t="shared" ca="1" si="42"/>
        <v/>
      </c>
      <c r="S186" s="35"/>
      <c r="T186" s="35">
        <f t="shared" si="44"/>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5"/>
        <v>E136</v>
      </c>
      <c r="C187" s="41">
        <f>IF(AND($D187&lt;&gt;"",$D187&lt;&gt;"○"),MAX($C$3:$C186)+1,$C186)</f>
        <v>5</v>
      </c>
      <c r="D187" s="30"/>
      <c r="E187" s="31" t="str">
        <f ca="1">IF(AND($F187&lt;&gt;"",$D186&lt;&gt;""),1,IF($F187&lt;&gt;"",MAX(INDIRECT($B187):$E186)+1,""))</f>
        <v/>
      </c>
      <c r="F187" s="32"/>
      <c r="G187" s="32" t="str">
        <f t="shared" si="46"/>
        <v/>
      </c>
      <c r="H187" s="32"/>
      <c r="I187" s="32"/>
      <c r="J187" s="32"/>
      <c r="K187" s="32"/>
      <c r="L187" s="33"/>
      <c r="M187" s="33"/>
      <c r="N187" s="33"/>
      <c r="O187" s="33"/>
      <c r="P187" s="32" t="str">
        <f>IF($L187&lt;&gt;"",NETWORKDAYS($L187,$M187,休日!$B$4:$B$306),"")</f>
        <v/>
      </c>
      <c r="Q187" s="32">
        <v>0</v>
      </c>
      <c r="R187" s="34" t="str">
        <f t="shared" ca="1" si="42"/>
        <v/>
      </c>
      <c r="S187" s="35"/>
      <c r="T187" s="35">
        <f t="shared" si="44"/>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5"/>
        <v>E136</v>
      </c>
      <c r="C188" s="41">
        <f>IF(AND($D188&lt;&gt;"",$D188&lt;&gt;"○"),MAX($C$3:$C187)+1,$C187)</f>
        <v>5</v>
      </c>
      <c r="D188" s="30"/>
      <c r="E188" s="31" t="str">
        <f ca="1">IF(AND($F188&lt;&gt;"",$D187&lt;&gt;""),1,IF($F188&lt;&gt;"",MAX(INDIRECT($B188):$E187)+1,""))</f>
        <v/>
      </c>
      <c r="F188" s="32"/>
      <c r="G188" s="32" t="str">
        <f t="shared" si="46"/>
        <v/>
      </c>
      <c r="H188" s="32"/>
      <c r="I188" s="32"/>
      <c r="J188" s="32"/>
      <c r="K188" s="32"/>
      <c r="L188" s="33"/>
      <c r="M188" s="33"/>
      <c r="N188" s="33"/>
      <c r="O188" s="33"/>
      <c r="P188" s="32" t="str">
        <f>IF($L188&lt;&gt;"",NETWORKDAYS($L188,$M188,休日!$B$4:$B$306),"")</f>
        <v/>
      </c>
      <c r="Q188" s="32">
        <v>0</v>
      </c>
      <c r="R188" s="34" t="str">
        <f t="shared" ca="1" si="42"/>
        <v/>
      </c>
      <c r="S188" s="35"/>
      <c r="T188" s="35">
        <f t="shared" si="44"/>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5"/>
        <v>E136</v>
      </c>
      <c r="C189" s="41">
        <f>IF(AND($D189&lt;&gt;"",$D189&lt;&gt;"○"),MAX($C$3:$C188)+1,$C188)</f>
        <v>5</v>
      </c>
      <c r="D189" s="30"/>
      <c r="E189" s="31">
        <f ca="1">IF(AND($F189&lt;&gt;"",$D188&lt;&gt;""),1,IF($F189&lt;&gt;"",MAX(INDIRECT($B189):$E188)+1,""))</f>
        <v>3</v>
      </c>
      <c r="F189" s="32" t="s">
        <v>89</v>
      </c>
      <c r="G189" s="32" t="str">
        <f t="shared" si="46"/>
        <v/>
      </c>
      <c r="H189" s="32"/>
      <c r="I189" s="32"/>
      <c r="J189" s="32"/>
      <c r="K189" s="32"/>
      <c r="L189" s="33">
        <v>44371</v>
      </c>
      <c r="M189" s="33">
        <v>44372</v>
      </c>
      <c r="N189" s="33"/>
      <c r="O189" s="33"/>
      <c r="P189" s="32">
        <f>IF($L189&lt;&gt;"",NETWORKDAYS($L189,$M189,休日!$B$4:$B$306),"")</f>
        <v>2</v>
      </c>
      <c r="Q189" s="32">
        <v>0</v>
      </c>
      <c r="R189" s="34" t="str">
        <f t="shared" ca="1" si="42"/>
        <v/>
      </c>
      <c r="S189" s="35"/>
      <c r="T189" s="35">
        <f t="shared" si="44"/>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5"/>
        <v>E136</v>
      </c>
      <c r="C190" s="41">
        <f>IF(AND($D190&lt;&gt;"",$D190&lt;&gt;"○"),MAX($C$3:$C189)+1,$C189)</f>
        <v>5</v>
      </c>
      <c r="D190" s="30"/>
      <c r="E190" s="31" t="str">
        <f ca="1">IF(AND($F190&lt;&gt;"",$D189&lt;&gt;""),1,IF($F190&lt;&gt;"",MAX(INDIRECT($B190):$E189)+1,""))</f>
        <v/>
      </c>
      <c r="F190" s="32"/>
      <c r="G190" s="32">
        <f t="shared" si="46"/>
        <v>1</v>
      </c>
      <c r="H190" s="32" t="s">
        <v>122</v>
      </c>
      <c r="I190" s="32"/>
      <c r="J190" s="32"/>
      <c r="K190" s="32"/>
      <c r="L190" s="33"/>
      <c r="M190" s="33"/>
      <c r="N190" s="33"/>
      <c r="O190" s="33"/>
      <c r="P190" s="32" t="str">
        <f>IF($L190&lt;&gt;"",NETWORKDAYS($L190,$M190,休日!$B$4:$B$306),"")</f>
        <v/>
      </c>
      <c r="Q190" s="32">
        <v>0</v>
      </c>
      <c r="R190" s="34" t="str">
        <f t="shared" ca="1" si="42"/>
        <v/>
      </c>
      <c r="S190" s="35"/>
      <c r="T190" s="35">
        <f t="shared" si="44"/>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5"/>
        <v>E136</v>
      </c>
      <c r="C191" s="41">
        <f>IF(AND($D191&lt;&gt;"",$D191&lt;&gt;"○"),MAX($C$3:$C190)+1,$C190)</f>
        <v>5</v>
      </c>
      <c r="D191" s="30"/>
      <c r="E191" s="31" t="str">
        <f ca="1">IF(AND($F191&lt;&gt;"",$D190&lt;&gt;""),1,IF($F191&lt;&gt;"",MAX(INDIRECT($B191):$E190)+1,""))</f>
        <v/>
      </c>
      <c r="F191" s="32"/>
      <c r="G191" s="32">
        <f t="shared" si="46"/>
        <v>2</v>
      </c>
      <c r="H191" s="32" t="s">
        <v>123</v>
      </c>
      <c r="I191" s="32"/>
      <c r="J191" s="32"/>
      <c r="K191" s="32"/>
      <c r="L191" s="33"/>
      <c r="M191" s="33"/>
      <c r="N191" s="33"/>
      <c r="O191" s="33"/>
      <c r="P191" s="32" t="str">
        <f>IF($L191&lt;&gt;"",NETWORKDAYS($L191,$M191,休日!$B$4:$B$306),"")</f>
        <v/>
      </c>
      <c r="Q191" s="32">
        <v>0</v>
      </c>
      <c r="R191" s="34" t="str">
        <f t="shared" ca="1" si="42"/>
        <v/>
      </c>
      <c r="S191" s="35"/>
      <c r="T191" s="35">
        <f t="shared" si="44"/>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5"/>
        <v>E136</v>
      </c>
      <c r="C192" s="41">
        <f>IF(AND($D192&lt;&gt;"",$D192&lt;&gt;"○"),MAX($C$3:$C191)+1,$C191)</f>
        <v>5</v>
      </c>
      <c r="D192" s="30"/>
      <c r="E192" s="31" t="str">
        <f ca="1">IF(AND($F192&lt;&gt;"",$D191&lt;&gt;""),1,IF($F192&lt;&gt;"",MAX(INDIRECT($B192):$E191)+1,""))</f>
        <v/>
      </c>
      <c r="F192" s="32"/>
      <c r="G192" s="32" t="str">
        <f t="shared" si="46"/>
        <v/>
      </c>
      <c r="H192" s="32"/>
      <c r="I192" s="32"/>
      <c r="J192" s="32"/>
      <c r="K192" s="32"/>
      <c r="L192" s="33"/>
      <c r="M192" s="33"/>
      <c r="N192" s="33"/>
      <c r="O192" s="33"/>
      <c r="P192" s="32" t="str">
        <f>IF($L192&lt;&gt;"",NETWORKDAYS($L192,$M192,休日!$B$4:$B$306),"")</f>
        <v/>
      </c>
      <c r="Q192" s="32">
        <v>0</v>
      </c>
      <c r="R192" s="34" t="str">
        <f t="shared" ca="1" si="42"/>
        <v/>
      </c>
      <c r="S192" s="35"/>
      <c r="T192" s="35">
        <f t="shared" si="44"/>
        <v>0</v>
      </c>
      <c r="U192" s="36"/>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5"/>
        <v>E136</v>
      </c>
      <c r="C193" s="41">
        <f>IF(AND($D193&lt;&gt;"",$D193&lt;&gt;"○"),MAX($C$3:$C192)+1,$C192)</f>
        <v>5</v>
      </c>
      <c r="D193" s="30"/>
      <c r="E193" s="31" t="str">
        <f ca="1">IF(AND($F193&lt;&gt;"",$D192&lt;&gt;""),1,IF($F193&lt;&gt;"",MAX(INDIRECT($B193):$E192)+1,""))</f>
        <v/>
      </c>
      <c r="F193" s="32"/>
      <c r="G193" s="32" t="str">
        <f t="shared" si="46"/>
        <v/>
      </c>
      <c r="H193" s="32"/>
      <c r="I193" s="32"/>
      <c r="J193" s="32"/>
      <c r="K193" s="32"/>
      <c r="L193" s="33"/>
      <c r="M193" s="33"/>
      <c r="N193" s="33"/>
      <c r="O193" s="33"/>
      <c r="P193" s="32" t="str">
        <f>IF($L193&lt;&gt;"",NETWORKDAYS($L193,$M193,休日!$B$4:$B$306),"")</f>
        <v/>
      </c>
      <c r="Q193" s="32">
        <v>0</v>
      </c>
      <c r="R193" s="34" t="str">
        <f t="shared" ca="1" si="42"/>
        <v/>
      </c>
      <c r="S193" s="35"/>
      <c r="T193" s="35">
        <f t="shared" si="44"/>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5"/>
        <v>E136</v>
      </c>
      <c r="C194" s="41">
        <f>IF(AND($D194&lt;&gt;"",$D194&lt;&gt;"○"),MAX($C$3:$C193)+1,$C193)</f>
        <v>5</v>
      </c>
      <c r="D194" s="30"/>
      <c r="E194" s="31" t="str">
        <f ca="1">IF(AND($F194&lt;&gt;"",$D193&lt;&gt;""),1,IF($F194&lt;&gt;"",MAX(INDIRECT($B194):$E193)+1,""))</f>
        <v/>
      </c>
      <c r="F194" s="32"/>
      <c r="G194" s="32" t="str">
        <f t="shared" si="46"/>
        <v/>
      </c>
      <c r="H194" s="32"/>
      <c r="I194" s="32"/>
      <c r="J194" s="32"/>
      <c r="K194" s="32"/>
      <c r="L194" s="33"/>
      <c r="M194" s="33"/>
      <c r="N194" s="33"/>
      <c r="O194" s="33"/>
      <c r="P194" s="32" t="str">
        <f>IF($L194&lt;&gt;"",NETWORKDAYS($L194,$M194,休日!$B$4:$B$306),"")</f>
        <v/>
      </c>
      <c r="Q194" s="32">
        <v>0</v>
      </c>
      <c r="R194" s="34" t="str">
        <f t="shared" ca="1" si="42"/>
        <v/>
      </c>
      <c r="S194" s="35"/>
      <c r="T194" s="35">
        <f t="shared" si="44"/>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5"/>
        <v>E136</v>
      </c>
      <c r="C195" s="41">
        <f>IF(AND($D195&lt;&gt;"",$D195&lt;&gt;"○"),MAX($C$3:$C194)+1,$C194)</f>
        <v>5</v>
      </c>
      <c r="D195" s="30"/>
      <c r="E195" s="31" t="str">
        <f ca="1">IF(AND($F195&lt;&gt;"",$D194&lt;&gt;""),1,IF($F195&lt;&gt;"",MAX(INDIRECT($B195):$E194)+1,""))</f>
        <v/>
      </c>
      <c r="F195" s="32"/>
      <c r="G195" s="32" t="str">
        <f t="shared" si="46"/>
        <v/>
      </c>
      <c r="H195" s="32"/>
      <c r="I195" s="32"/>
      <c r="J195" s="32"/>
      <c r="K195" s="32"/>
      <c r="L195" s="33"/>
      <c r="M195" s="33"/>
      <c r="N195" s="33"/>
      <c r="O195" s="33"/>
      <c r="P195" s="32" t="str">
        <f>IF($L195&lt;&gt;"",NETWORKDAYS($L195,$M195,休日!$B$4:$B$306),"")</f>
        <v/>
      </c>
      <c r="Q195" s="32">
        <v>0</v>
      </c>
      <c r="R195" s="34" t="str">
        <f t="shared" ca="1" si="42"/>
        <v/>
      </c>
      <c r="S195" s="35"/>
      <c r="T195" s="35">
        <f t="shared" si="44"/>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5"/>
        <v>E136</v>
      </c>
      <c r="C196" s="41">
        <f>IF(AND($D196&lt;&gt;"",$D196&lt;&gt;"○"),MAX($C$3:$C195)+1,$C195)</f>
        <v>5</v>
      </c>
      <c r="D196" s="30"/>
      <c r="E196" s="31" t="str">
        <f ca="1">IF(AND($F196&lt;&gt;"",$D195&lt;&gt;""),1,IF($F196&lt;&gt;"",MAX(INDIRECT($B196):$E195)+1,""))</f>
        <v/>
      </c>
      <c r="F196" s="32"/>
      <c r="G196" s="32" t="str">
        <f t="shared" si="46"/>
        <v/>
      </c>
      <c r="H196" s="32"/>
      <c r="I196" s="32"/>
      <c r="J196" s="32"/>
      <c r="K196" s="32"/>
      <c r="L196" s="33"/>
      <c r="M196" s="33"/>
      <c r="N196" s="33"/>
      <c r="O196" s="33"/>
      <c r="P196" s="32" t="str">
        <f>IF($L196&lt;&gt;"",NETWORKDAYS($L196,$M196,休日!$B$4:$B$306),"")</f>
        <v/>
      </c>
      <c r="Q196" s="32">
        <v>0</v>
      </c>
      <c r="R196" s="34" t="str">
        <f t="shared" ca="1" si="42"/>
        <v/>
      </c>
      <c r="S196" s="35"/>
      <c r="T196" s="35">
        <f t="shared" si="44"/>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5"/>
        <v>E136</v>
      </c>
      <c r="C197" s="41">
        <f>IF(AND($D197&lt;&gt;"",$D197&lt;&gt;"○"),MAX($C$3:$C196)+1,$C196)</f>
        <v>5</v>
      </c>
      <c r="D197" s="30"/>
      <c r="E197" s="31" t="str">
        <f ca="1">IF(AND($F197&lt;&gt;"",$D196&lt;&gt;""),1,IF($F197&lt;&gt;"",MAX(INDIRECT($B197):$E196)+1,""))</f>
        <v/>
      </c>
      <c r="F197" s="32"/>
      <c r="G197" s="32" t="str">
        <f t="shared" si="46"/>
        <v/>
      </c>
      <c r="H197" s="32"/>
      <c r="I197" s="32"/>
      <c r="J197" s="32"/>
      <c r="K197" s="32"/>
      <c r="L197" s="33"/>
      <c r="M197" s="33"/>
      <c r="N197" s="33"/>
      <c r="O197" s="33"/>
      <c r="P197" s="32" t="str">
        <f>IF($L197&lt;&gt;"",NETWORKDAYS($L197,$M197,休日!$B$4:$B$306),"")</f>
        <v/>
      </c>
      <c r="Q197" s="32">
        <v>0</v>
      </c>
      <c r="R197" s="34" t="str">
        <f t="shared" ca="1" si="42"/>
        <v/>
      </c>
      <c r="S197" s="35"/>
      <c r="T197" s="35">
        <f t="shared" si="44"/>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5"/>
        <v>E136</v>
      </c>
      <c r="C198" s="41">
        <f>IF(AND($D198&lt;&gt;"",$D198&lt;&gt;"○"),MAX($C$3:$C197)+1,$C197)</f>
        <v>5</v>
      </c>
      <c r="D198" s="30"/>
      <c r="E198" s="31" t="str">
        <f ca="1">IF(AND($F198&lt;&gt;"",$D197&lt;&gt;""),1,IF($F198&lt;&gt;"",MAX(INDIRECT($B198):$E197)+1,""))</f>
        <v/>
      </c>
      <c r="F198" s="32"/>
      <c r="G198" s="32" t="str">
        <f t="shared" si="46"/>
        <v/>
      </c>
      <c r="H198" s="32"/>
      <c r="I198" s="32"/>
      <c r="J198" s="32"/>
      <c r="K198" s="32"/>
      <c r="L198" s="33"/>
      <c r="M198" s="33"/>
      <c r="N198" s="33"/>
      <c r="O198" s="33"/>
      <c r="P198" s="32" t="str">
        <f>IF($L198&lt;&gt;"",NETWORKDAYS($L198,$M198,休日!$B$4:$B$306),"")</f>
        <v/>
      </c>
      <c r="Q198" s="32">
        <v>0</v>
      </c>
      <c r="R198" s="34" t="str">
        <f t="shared" ca="1" si="42"/>
        <v/>
      </c>
      <c r="S198" s="35"/>
      <c r="T198" s="35">
        <f t="shared" si="44"/>
        <v>0</v>
      </c>
      <c r="U198" s="36"/>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5"/>
        <v>E136</v>
      </c>
      <c r="C199" s="41">
        <f>IF(AND($D199&lt;&gt;"",$D199&lt;&gt;"○"),MAX($C$3:$C198)+1,$C198)</f>
        <v>5</v>
      </c>
      <c r="D199" s="30"/>
      <c r="E199" s="31" t="str">
        <f ca="1">IF(AND($F199&lt;&gt;"",$D198&lt;&gt;""),1,IF($F199&lt;&gt;"",MAX(INDIRECT($B199):$E198)+1,""))</f>
        <v/>
      </c>
      <c r="F199" s="32"/>
      <c r="G199" s="32" t="str">
        <f t="shared" si="46"/>
        <v/>
      </c>
      <c r="H199" s="32"/>
      <c r="I199" s="32"/>
      <c r="J199" s="32"/>
      <c r="K199" s="32"/>
      <c r="L199" s="33"/>
      <c r="M199" s="33"/>
      <c r="N199" s="33"/>
      <c r="O199" s="33"/>
      <c r="P199" s="32" t="str">
        <f>IF($L199&lt;&gt;"",NETWORKDAYS($L199,$M199,休日!$B$4:$B$306),"")</f>
        <v/>
      </c>
      <c r="Q199" s="32">
        <v>0</v>
      </c>
      <c r="R199" s="34" t="str">
        <f t="shared" ca="1" si="42"/>
        <v/>
      </c>
      <c r="S199" s="35"/>
      <c r="T199" s="35">
        <f t="shared" si="44"/>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5"/>
        <v>E136</v>
      </c>
      <c r="C200" s="41">
        <f>IF(AND($D200&lt;&gt;"",$D200&lt;&gt;"○"),MAX($C$3:$C199)+1,$C199)</f>
        <v>5</v>
      </c>
      <c r="D200" s="30"/>
      <c r="E200" s="31" t="str">
        <f ca="1">IF(AND($F200&lt;&gt;"",$D199&lt;&gt;""),1,IF($F200&lt;&gt;"",MAX(INDIRECT($B200):$E199)+1,""))</f>
        <v/>
      </c>
      <c r="F200" s="32"/>
      <c r="G200" s="32" t="str">
        <f t="shared" si="46"/>
        <v/>
      </c>
      <c r="H200" s="32"/>
      <c r="I200" s="32"/>
      <c r="J200" s="32"/>
      <c r="K200" s="32"/>
      <c r="L200" s="33"/>
      <c r="M200" s="33"/>
      <c r="N200" s="33"/>
      <c r="O200" s="33"/>
      <c r="P200" s="32" t="str">
        <f>IF($L200&lt;&gt;"",NETWORKDAYS($L200,$M200,休日!$B$4:$B$306),"")</f>
        <v/>
      </c>
      <c r="Q200" s="32">
        <v>0</v>
      </c>
      <c r="R200" s="34" t="str">
        <f t="shared" ca="1" si="42"/>
        <v/>
      </c>
      <c r="S200" s="35"/>
      <c r="T200" s="35">
        <f t="shared" si="44"/>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5"/>
        <v>E201</v>
      </c>
      <c r="C201" s="42">
        <v>6</v>
      </c>
      <c r="D201" s="23" t="s">
        <v>65</v>
      </c>
      <c r="E201" s="38" t="str">
        <f ca="1">IF(AND($F201&lt;&gt;"",$D200&lt;&gt;""),1,IF($F201&lt;&gt;"",MAX(INDIRECT($B201):$E200)+1,""))</f>
        <v/>
      </c>
      <c r="F201" s="20"/>
      <c r="G201" s="38" t="str">
        <f t="shared" si="46"/>
        <v/>
      </c>
      <c r="H201" s="20"/>
      <c r="I201" s="20"/>
      <c r="J201" s="20"/>
      <c r="K201" s="20"/>
      <c r="L201" s="22"/>
      <c r="M201" s="22"/>
      <c r="N201" s="22"/>
      <c r="O201" s="22"/>
      <c r="P201" s="20" t="str">
        <f>IF($L201&lt;&gt;"",NETWORKDAYS($L201,$M201,休日!$B$4:$B$306),"")</f>
        <v/>
      </c>
      <c r="Q201" s="20"/>
      <c r="R201" s="20" t="str">
        <f t="shared" ca="1" si="42"/>
        <v/>
      </c>
      <c r="S201" s="23"/>
      <c r="T201" s="23"/>
      <c r="U201" s="24"/>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5"/>
        <v>E201</v>
      </c>
      <c r="C202" s="41">
        <f>IF(AND($D202&lt;&gt;"",$D202&lt;&gt;"○"),MAX($C$3:$C201)+1,$C201)</f>
        <v>6</v>
      </c>
      <c r="D202" s="30"/>
      <c r="E202" s="31">
        <f ca="1">IF(AND($F202&lt;&gt;"",$D201&lt;&gt;""),1,IF($F202&lt;&gt;"",MAX(INDIRECT($B202):$E201)+1,""))</f>
        <v>1</v>
      </c>
      <c r="F202" s="32" t="s">
        <v>66</v>
      </c>
      <c r="G202" s="32" t="str">
        <f>IF($H202="","",IF($G201="",1,$G201+1))</f>
        <v/>
      </c>
      <c r="H202" s="32"/>
      <c r="I202" s="32"/>
      <c r="J202" s="32"/>
      <c r="K202" s="32"/>
      <c r="L202" s="33">
        <v>44372</v>
      </c>
      <c r="M202" s="33">
        <v>44375</v>
      </c>
      <c r="N202" s="33"/>
      <c r="O202" s="33"/>
      <c r="P202" s="32">
        <f>IF($L202&lt;&gt;"",NETWORKDAYS($L202,$M202,休日!$B$4:$B$306),"")</f>
        <v>2</v>
      </c>
      <c r="Q202" s="32">
        <v>0</v>
      </c>
      <c r="R202" s="34" t="str">
        <f t="shared" ca="1" si="42"/>
        <v/>
      </c>
      <c r="S202" s="35"/>
      <c r="T202" s="35">
        <f t="shared" si="44"/>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v>0</v>
      </c>
      <c r="AV202" s="26">
        <v>0</v>
      </c>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5"/>
        <v>E201</v>
      </c>
      <c r="C203" s="41">
        <f>IF(AND($D203&lt;&gt;"",$D203&lt;&gt;"○"),MAX($C$3:$C202)+1,$C202)</f>
        <v>6</v>
      </c>
      <c r="D203" s="30"/>
      <c r="E203" s="31" t="str">
        <f ca="1">IF(AND($F203&lt;&gt;"",$D202&lt;&gt;""),1,IF($F203&lt;&gt;"",MAX(INDIRECT($B203):$E202)+1,""))</f>
        <v/>
      </c>
      <c r="F203" s="32"/>
      <c r="G203" s="32">
        <f t="shared" ref="G203:G234" si="51">IF($H203="","",IF($G202="",1,$G202+1))</f>
        <v>1</v>
      </c>
      <c r="H203" s="32" t="s">
        <v>124</v>
      </c>
      <c r="I203" s="32"/>
      <c r="J203" s="32"/>
      <c r="K203" s="32"/>
      <c r="L203" s="33"/>
      <c r="M203" s="33"/>
      <c r="N203" s="33"/>
      <c r="O203" s="33"/>
      <c r="P203" s="32" t="str">
        <f>IF($L203&lt;&gt;"",NETWORKDAYS($L203,$M203,休日!$B$4:$B$306),"")</f>
        <v/>
      </c>
      <c r="Q203" s="32">
        <v>0</v>
      </c>
      <c r="R203" s="34" t="str">
        <f t="shared" ca="1" si="42"/>
        <v/>
      </c>
      <c r="S203" s="35"/>
      <c r="T203" s="35">
        <f t="shared" si="44"/>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5"/>
        <v>E201</v>
      </c>
      <c r="C204" s="41">
        <f>IF(AND($D204&lt;&gt;"",$D204&lt;&gt;"○"),MAX($C$3:$C203)+1,$C203)</f>
        <v>6</v>
      </c>
      <c r="D204" s="30"/>
      <c r="E204" s="31" t="str">
        <f ca="1">IF(AND($F204&lt;&gt;"",$D203&lt;&gt;""),1,IF($F204&lt;&gt;"",MAX(INDIRECT($B204):$E203)+1,""))</f>
        <v/>
      </c>
      <c r="F204" s="32"/>
      <c r="G204" s="32" t="str">
        <f t="shared" si="51"/>
        <v/>
      </c>
      <c r="H204" s="32"/>
      <c r="I204" s="32"/>
      <c r="J204" s="32"/>
      <c r="K204" s="32"/>
      <c r="L204" s="33"/>
      <c r="M204" s="33"/>
      <c r="N204" s="33"/>
      <c r="O204" s="33"/>
      <c r="P204" s="32" t="str">
        <f>IF($L204&lt;&gt;"",NETWORKDAYS($L204,$M204,休日!$B$4:$B$306),"")</f>
        <v/>
      </c>
      <c r="Q204" s="32">
        <v>0</v>
      </c>
      <c r="R204" s="34" t="str">
        <f t="shared" ca="1" si="42"/>
        <v/>
      </c>
      <c r="S204" s="35"/>
      <c r="T204" s="35">
        <f t="shared" si="44"/>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5"/>
        <v>E201</v>
      </c>
      <c r="C205" s="41">
        <f>IF(AND($D205&lt;&gt;"",$D205&lt;&gt;"○"),MAX($C$3:$C204)+1,$C204)</f>
        <v>6</v>
      </c>
      <c r="D205" s="30"/>
      <c r="E205" s="31" t="str">
        <f ca="1">IF(AND($F205&lt;&gt;"",$D204&lt;&gt;""),1,IF($F205&lt;&gt;"",MAX(INDIRECT($B205):$E204)+1,""))</f>
        <v/>
      </c>
      <c r="F205" s="32"/>
      <c r="G205" s="32" t="str">
        <f t="shared" si="51"/>
        <v/>
      </c>
      <c r="H205" s="32"/>
      <c r="I205" s="32"/>
      <c r="J205" s="32"/>
      <c r="K205" s="32"/>
      <c r="L205" s="33"/>
      <c r="M205" s="33"/>
      <c r="N205" s="33"/>
      <c r="O205" s="33"/>
      <c r="P205" s="32" t="str">
        <f>IF($L205&lt;&gt;"",NETWORKDAYS($L205,$M205,休日!$B$4:$B$306),"")</f>
        <v/>
      </c>
      <c r="Q205" s="32">
        <v>0</v>
      </c>
      <c r="R205" s="34" t="str">
        <f t="shared" ca="1" si="42"/>
        <v/>
      </c>
      <c r="S205" s="35"/>
      <c r="T205" s="35">
        <f t="shared" si="44"/>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5"/>
        <v>E201</v>
      </c>
      <c r="C206" s="41">
        <f>IF(AND($D206&lt;&gt;"",$D206&lt;&gt;"○"),MAX($C$3:$C205)+1,$C205)</f>
        <v>6</v>
      </c>
      <c r="D206" s="30"/>
      <c r="E206" s="31" t="str">
        <f ca="1">IF(AND($F206&lt;&gt;"",$D205&lt;&gt;""),1,IF($F206&lt;&gt;"",MAX(INDIRECT($B206):$E205)+1,""))</f>
        <v/>
      </c>
      <c r="F206" s="32"/>
      <c r="G206" s="32" t="str">
        <f t="shared" si="51"/>
        <v/>
      </c>
      <c r="H206" s="32"/>
      <c r="I206" s="32"/>
      <c r="J206" s="32"/>
      <c r="K206" s="32"/>
      <c r="L206" s="33"/>
      <c r="M206" s="33"/>
      <c r="N206" s="33"/>
      <c r="O206" s="33"/>
      <c r="P206" s="32" t="str">
        <f>IF($L206&lt;&gt;"",NETWORKDAYS($L206,$M206,休日!$B$4:$B$306),"")</f>
        <v/>
      </c>
      <c r="Q206" s="32">
        <v>0</v>
      </c>
      <c r="R206" s="34" t="str">
        <f t="shared" ca="1" si="42"/>
        <v/>
      </c>
      <c r="S206" s="35"/>
      <c r="T206" s="35">
        <f t="shared" si="44"/>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5"/>
        <v>E201</v>
      </c>
      <c r="C207" s="41">
        <f>IF(AND($D207&lt;&gt;"",$D207&lt;&gt;"○"),MAX($C$3:$C206)+1,$C206)</f>
        <v>6</v>
      </c>
      <c r="D207" s="30"/>
      <c r="E207" s="31">
        <f ca="1">IF(AND($F207&lt;&gt;"",$D206&lt;&gt;""),1,IF($F207&lt;&gt;"",MAX(INDIRECT($B207):$E206)+1,""))</f>
        <v>2</v>
      </c>
      <c r="F207" s="32" t="s">
        <v>90</v>
      </c>
      <c r="G207" s="32" t="str">
        <f t="shared" si="51"/>
        <v/>
      </c>
      <c r="H207" s="32"/>
      <c r="I207" s="32"/>
      <c r="J207" s="32"/>
      <c r="K207" s="32"/>
      <c r="L207" s="33">
        <v>44375</v>
      </c>
      <c r="M207" s="33">
        <v>44375</v>
      </c>
      <c r="N207" s="33"/>
      <c r="O207" s="33"/>
      <c r="P207" s="32">
        <f>IF($L207&lt;&gt;"",NETWORKDAYS($L207,$M207,休日!$B$4:$B$306),"")</f>
        <v>1</v>
      </c>
      <c r="Q207" s="32">
        <v>0</v>
      </c>
      <c r="R207" s="34" t="str">
        <f t="shared" ca="1" si="42"/>
        <v/>
      </c>
      <c r="S207" s="35"/>
      <c r="T207" s="35">
        <f t="shared" si="44"/>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5"/>
        <v>E201</v>
      </c>
      <c r="C208" s="41">
        <f>IF(AND($D208&lt;&gt;"",$D208&lt;&gt;"○"),MAX($C$3:$C207)+1,$C207)</f>
        <v>6</v>
      </c>
      <c r="D208" s="30"/>
      <c r="E208" s="31" t="str">
        <f ca="1">IF(AND($F208&lt;&gt;"",$D207&lt;&gt;""),1,IF($F208&lt;&gt;"",MAX(INDIRECT($B208):$E207)+1,""))</f>
        <v/>
      </c>
      <c r="F208" s="32"/>
      <c r="G208" s="32">
        <f t="shared" si="51"/>
        <v>1</v>
      </c>
      <c r="H208" s="32" t="s">
        <v>99</v>
      </c>
      <c r="I208" s="32"/>
      <c r="J208" s="32"/>
      <c r="K208" s="32"/>
      <c r="L208" s="33"/>
      <c r="M208" s="33"/>
      <c r="N208" s="33"/>
      <c r="O208" s="33"/>
      <c r="P208" s="32" t="str">
        <f>IF($L208&lt;&gt;"",NETWORKDAYS($L208,$M208,休日!$B$4:$B$306),"")</f>
        <v/>
      </c>
      <c r="Q208" s="32">
        <v>0</v>
      </c>
      <c r="R208" s="34" t="str">
        <f t="shared" ref="R208:R271" ca="1" si="52">IF(OR(AND($N208="",$L208&lt;&gt;"",$L208&lt;=$U$1),AND($M208&lt;&gt;"",Q208&lt;100,$M208&lt;=$U$1)),"遅延","")</f>
        <v/>
      </c>
      <c r="S208" s="35"/>
      <c r="T208" s="35">
        <f t="shared" si="44"/>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5"/>
        <v>E201</v>
      </c>
      <c r="C209" s="41">
        <f>IF(AND($D209&lt;&gt;"",$D209&lt;&gt;"○"),MAX($C$3:$C208)+1,$C208)</f>
        <v>6</v>
      </c>
      <c r="D209" s="30"/>
      <c r="E209" s="31" t="str">
        <f ca="1">IF(AND($F209&lt;&gt;"",$D208&lt;&gt;""),1,IF($F209&lt;&gt;"",MAX(INDIRECT($B209):$E208)+1,""))</f>
        <v/>
      </c>
      <c r="F209" s="32"/>
      <c r="G209" s="32" t="str">
        <f t="shared" si="51"/>
        <v/>
      </c>
      <c r="H209" s="32"/>
      <c r="I209" s="32"/>
      <c r="J209" s="32"/>
      <c r="K209" s="32"/>
      <c r="L209" s="33"/>
      <c r="M209" s="33"/>
      <c r="N209" s="33"/>
      <c r="O209" s="33"/>
      <c r="P209" s="32" t="str">
        <f>IF($L209&lt;&gt;"",NETWORKDAYS($L209,$M209,休日!$B$4:$B$306),"")</f>
        <v/>
      </c>
      <c r="Q209" s="32">
        <v>0</v>
      </c>
      <c r="R209" s="34" t="str">
        <f t="shared" ca="1" si="52"/>
        <v/>
      </c>
      <c r="S209" s="35"/>
      <c r="T209" s="35">
        <f t="shared" si="44"/>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5"/>
        <v>E201</v>
      </c>
      <c r="C210" s="41">
        <f>IF(AND($D210&lt;&gt;"",$D210&lt;&gt;"○"),MAX($C$3:$C209)+1,$C209)</f>
        <v>6</v>
      </c>
      <c r="D210" s="30"/>
      <c r="E210" s="31" t="str">
        <f ca="1">IF(AND($F210&lt;&gt;"",$D209&lt;&gt;""),1,IF($F210&lt;&gt;"",MAX(INDIRECT($B210):$E209)+1,""))</f>
        <v/>
      </c>
      <c r="F210" s="32"/>
      <c r="G210" s="32" t="str">
        <f t="shared" si="51"/>
        <v/>
      </c>
      <c r="H210" s="32"/>
      <c r="I210" s="32"/>
      <c r="J210" s="32"/>
      <c r="K210" s="32"/>
      <c r="L210" s="33"/>
      <c r="M210" s="33"/>
      <c r="N210" s="33"/>
      <c r="O210" s="33"/>
      <c r="P210" s="32" t="str">
        <f>IF($L210&lt;&gt;"",NETWORKDAYS($L210,$M210,休日!$B$4:$B$306),"")</f>
        <v/>
      </c>
      <c r="Q210" s="32">
        <v>0</v>
      </c>
      <c r="R210" s="34" t="str">
        <f t="shared" ca="1" si="52"/>
        <v/>
      </c>
      <c r="S210" s="35"/>
      <c r="T210" s="35">
        <f t="shared" ref="T210:T273" si="53">SUM($V210:$FM210)</f>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5"/>
        <v>E201</v>
      </c>
      <c r="C211" s="41">
        <f>IF(AND($D211&lt;&gt;"",$D211&lt;&gt;"○"),MAX($C$3:$C210)+1,$C210)</f>
        <v>6</v>
      </c>
      <c r="D211" s="30"/>
      <c r="E211" s="31">
        <f ca="1">IF(AND($F211&lt;&gt;"",$D210&lt;&gt;""),1,IF($F211&lt;&gt;"",MAX(INDIRECT($B211):$E210)+1,""))</f>
        <v>3</v>
      </c>
      <c r="F211" s="32" t="s">
        <v>67</v>
      </c>
      <c r="G211" s="32" t="str">
        <f t="shared" si="51"/>
        <v/>
      </c>
      <c r="H211" s="32"/>
      <c r="I211" s="32"/>
      <c r="J211" s="32"/>
      <c r="K211" s="32"/>
      <c r="L211" s="33">
        <v>44376</v>
      </c>
      <c r="M211" s="33">
        <v>44376</v>
      </c>
      <c r="N211" s="33"/>
      <c r="O211" s="33"/>
      <c r="P211" s="32">
        <f>IF($L211&lt;&gt;"",NETWORKDAYS($L211,$M211,休日!$B$4:$B$306),"")</f>
        <v>1</v>
      </c>
      <c r="Q211" s="32">
        <v>0</v>
      </c>
      <c r="R211" s="34" t="str">
        <f t="shared" ca="1" si="52"/>
        <v/>
      </c>
      <c r="S211" s="35"/>
      <c r="T211" s="35">
        <f t="shared" si="53"/>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5"/>
        <v>E201</v>
      </c>
      <c r="C212" s="41">
        <f>IF(AND($D212&lt;&gt;"",$D212&lt;&gt;"○"),MAX($C$3:$C211)+1,$C211)</f>
        <v>6</v>
      </c>
      <c r="D212" s="30"/>
      <c r="E212" s="31" t="str">
        <f ca="1">IF(AND($F212&lt;&gt;"",$D211&lt;&gt;""),1,IF($F212&lt;&gt;"",MAX(INDIRECT($B212):$E211)+1,""))</f>
        <v/>
      </c>
      <c r="F212" s="32"/>
      <c r="G212" s="32">
        <f t="shared" si="51"/>
        <v>1</v>
      </c>
      <c r="H212" s="32" t="s">
        <v>100</v>
      </c>
      <c r="I212" s="32"/>
      <c r="J212" s="32"/>
      <c r="K212" s="32"/>
      <c r="L212" s="33"/>
      <c r="M212" s="33"/>
      <c r="N212" s="33"/>
      <c r="O212" s="33"/>
      <c r="P212" s="32" t="str">
        <f>IF($L212&lt;&gt;"",NETWORKDAYS($L212,$M212,休日!$B$4:$B$306),"")</f>
        <v/>
      </c>
      <c r="Q212" s="32">
        <v>0</v>
      </c>
      <c r="R212" s="34" t="str">
        <f t="shared" ca="1" si="52"/>
        <v/>
      </c>
      <c r="S212" s="35"/>
      <c r="T212" s="35">
        <f t="shared" si="53"/>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5"/>
        <v>E201</v>
      </c>
      <c r="C213" s="41">
        <f>IF(AND($D213&lt;&gt;"",$D213&lt;&gt;"○"),MAX($C$3:$C212)+1,$C212)</f>
        <v>6</v>
      </c>
      <c r="D213" s="30"/>
      <c r="E213" s="31" t="str">
        <f ca="1">IF(AND($F213&lt;&gt;"",$D212&lt;&gt;""),1,IF($F213&lt;&gt;"",MAX(INDIRECT($B213):$E212)+1,""))</f>
        <v/>
      </c>
      <c r="F213" s="32"/>
      <c r="G213" s="32" t="str">
        <f t="shared" si="51"/>
        <v/>
      </c>
      <c r="H213" s="32"/>
      <c r="I213" s="32"/>
      <c r="J213" s="32"/>
      <c r="K213" s="32"/>
      <c r="L213" s="33"/>
      <c r="M213" s="33"/>
      <c r="N213" s="33"/>
      <c r="O213" s="33"/>
      <c r="P213" s="32" t="str">
        <f>IF($L213&lt;&gt;"",NETWORKDAYS($L213,$M213,休日!$B$4:$B$306),"")</f>
        <v/>
      </c>
      <c r="Q213" s="32">
        <v>0</v>
      </c>
      <c r="R213" s="34" t="str">
        <f t="shared" ca="1" si="52"/>
        <v/>
      </c>
      <c r="S213" s="35"/>
      <c r="T213" s="35">
        <f t="shared" si="53"/>
        <v>0</v>
      </c>
      <c r="U213" s="36"/>
      <c r="V213" s="25"/>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 t="shared" si="45"/>
        <v>E201</v>
      </c>
      <c r="C214" s="41">
        <f>IF(AND($D214&lt;&gt;"",$D214&lt;&gt;"○"),MAX($C$3:$C213)+1,$C213)</f>
        <v>6</v>
      </c>
      <c r="D214" s="30"/>
      <c r="E214" s="31" t="str">
        <f ca="1">IF(AND($F214&lt;&gt;"",$D213&lt;&gt;""),1,IF($F214&lt;&gt;"",MAX(INDIRECT($B214):$E213)+1,""))</f>
        <v/>
      </c>
      <c r="F214" s="32"/>
      <c r="G214" s="32" t="str">
        <f t="shared" si="51"/>
        <v/>
      </c>
      <c r="H214" s="32"/>
      <c r="I214" s="32"/>
      <c r="J214" s="32"/>
      <c r="K214" s="32"/>
      <c r="L214" s="33"/>
      <c r="M214" s="33"/>
      <c r="N214" s="33"/>
      <c r="O214" s="33"/>
      <c r="P214" s="32" t="str">
        <f>IF($L214&lt;&gt;"",NETWORKDAYS($L214,$M214,休日!$B$4:$B$306),"")</f>
        <v/>
      </c>
      <c r="Q214" s="32">
        <v>0</v>
      </c>
      <c r="R214" s="34" t="str">
        <f t="shared" ca="1" si="52"/>
        <v/>
      </c>
      <c r="S214" s="35"/>
      <c r="T214" s="35">
        <f t="shared" si="53"/>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5"/>
        <v>E201</v>
      </c>
      <c r="C215" s="41">
        <f>IF(AND($D215&lt;&gt;"",$D215&lt;&gt;"○"),MAX($C$3:$C214)+1,$C214)</f>
        <v>6</v>
      </c>
      <c r="D215" s="30"/>
      <c r="E215" s="31" t="str">
        <f ca="1">IF(AND($F215&lt;&gt;"",$D214&lt;&gt;""),1,IF($F215&lt;&gt;"",MAX(INDIRECT($B215):$E214)+1,""))</f>
        <v/>
      </c>
      <c r="F215" s="32"/>
      <c r="G215" s="32" t="str">
        <f t="shared" si="51"/>
        <v/>
      </c>
      <c r="H215" s="32"/>
      <c r="I215" s="32"/>
      <c r="J215" s="32"/>
      <c r="K215" s="32"/>
      <c r="L215" s="33"/>
      <c r="M215" s="33"/>
      <c r="N215" s="33"/>
      <c r="O215" s="33"/>
      <c r="P215" s="32" t="str">
        <f>IF($L215&lt;&gt;"",NETWORKDAYS($L215,$M215,休日!$B$4:$B$306),"")</f>
        <v/>
      </c>
      <c r="Q215" s="32">
        <v>0</v>
      </c>
      <c r="R215" s="34" t="str">
        <f t="shared" ca="1" si="52"/>
        <v/>
      </c>
      <c r="S215" s="35"/>
      <c r="T215" s="35">
        <f t="shared" si="53"/>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5"/>
        <v>E201</v>
      </c>
      <c r="C216" s="41">
        <f>IF(AND($D216&lt;&gt;"",$D216&lt;&gt;"○"),MAX($C$3:$C215)+1,$C215)</f>
        <v>6</v>
      </c>
      <c r="D216" s="30"/>
      <c r="E216" s="31">
        <f ca="1">IF(AND($F216&lt;&gt;"",$D215&lt;&gt;""),1,IF($F216&lt;&gt;"",MAX(INDIRECT($B216):$E215)+1,""))</f>
        <v>4</v>
      </c>
      <c r="F216" s="32" t="s">
        <v>68</v>
      </c>
      <c r="G216" s="32" t="str">
        <f t="shared" si="51"/>
        <v/>
      </c>
      <c r="H216" s="32"/>
      <c r="I216" s="32"/>
      <c r="J216" s="32"/>
      <c r="K216" s="32"/>
      <c r="L216" s="33">
        <v>44376</v>
      </c>
      <c r="M216" s="33">
        <v>44376</v>
      </c>
      <c r="N216" s="33"/>
      <c r="O216" s="33"/>
      <c r="P216" s="32">
        <f>IF($L216&lt;&gt;"",NETWORKDAYS($L216,$M216,休日!$B$4:$B$306),"")</f>
        <v>1</v>
      </c>
      <c r="Q216" s="32">
        <v>0</v>
      </c>
      <c r="R216" s="34" t="str">
        <f t="shared" ca="1" si="52"/>
        <v/>
      </c>
      <c r="S216" s="35"/>
      <c r="T216" s="35">
        <f t="shared" si="53"/>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5"/>
        <v>E201</v>
      </c>
      <c r="C217" s="41">
        <f>IF(AND($D217&lt;&gt;"",$D217&lt;&gt;"○"),MAX($C$3:$C216)+1,$C216)</f>
        <v>6</v>
      </c>
      <c r="D217" s="30"/>
      <c r="E217" s="31" t="str">
        <f ca="1">IF(AND($F217&lt;&gt;"",$D216&lt;&gt;""),1,IF($F217&lt;&gt;"",MAX(INDIRECT($B217):$E216)+1,""))</f>
        <v/>
      </c>
      <c r="F217" s="32"/>
      <c r="G217" s="32">
        <f t="shared" si="51"/>
        <v>1</v>
      </c>
      <c r="H217" s="32" t="s">
        <v>101</v>
      </c>
      <c r="I217" s="32"/>
      <c r="J217" s="32"/>
      <c r="K217" s="32"/>
      <c r="L217" s="33"/>
      <c r="M217" s="33"/>
      <c r="N217" s="33"/>
      <c r="O217" s="33"/>
      <c r="P217" s="32" t="str">
        <f>IF($L217&lt;&gt;"",NETWORKDAYS($L217,$M217,休日!$B$4:$B$306),"")</f>
        <v/>
      </c>
      <c r="Q217" s="32">
        <v>0</v>
      </c>
      <c r="R217" s="34" t="str">
        <f t="shared" ca="1" si="52"/>
        <v/>
      </c>
      <c r="S217" s="35"/>
      <c r="T217" s="35">
        <f t="shared" si="53"/>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5"/>
        <v>E201</v>
      </c>
      <c r="C218" s="41">
        <f>IF(AND($D218&lt;&gt;"",$D218&lt;&gt;"○"),MAX($C$3:$C217)+1,$C217)</f>
        <v>6</v>
      </c>
      <c r="D218" s="30"/>
      <c r="E218" s="31" t="str">
        <f ca="1">IF(AND($F218&lt;&gt;"",$D217&lt;&gt;""),1,IF($F218&lt;&gt;"",MAX(INDIRECT($B218):$E217)+1,""))</f>
        <v/>
      </c>
      <c r="F218" s="32"/>
      <c r="G218" s="32">
        <f t="shared" si="51"/>
        <v>2</v>
      </c>
      <c r="H218" s="32" t="s">
        <v>125</v>
      </c>
      <c r="I218" s="32"/>
      <c r="J218" s="32"/>
      <c r="K218" s="32"/>
      <c r="L218" s="33"/>
      <c r="M218" s="33"/>
      <c r="N218" s="33"/>
      <c r="O218" s="33"/>
      <c r="P218" s="32" t="str">
        <f>IF($L218&lt;&gt;"",NETWORKDAYS($L218,$M218,休日!$B$4:$B$306),"")</f>
        <v/>
      </c>
      <c r="Q218" s="32">
        <v>0</v>
      </c>
      <c r="R218" s="34" t="str">
        <f t="shared" ca="1" si="52"/>
        <v/>
      </c>
      <c r="S218" s="35"/>
      <c r="T218" s="35">
        <f t="shared" si="53"/>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5"/>
        <v>E201</v>
      </c>
      <c r="C219" s="41">
        <f>IF(AND($D219&lt;&gt;"",$D219&lt;&gt;"○"),MAX($C$3:$C218)+1,$C218)</f>
        <v>6</v>
      </c>
      <c r="D219" s="30"/>
      <c r="E219" s="31" t="str">
        <f ca="1">IF(AND($F219&lt;&gt;"",$D218&lt;&gt;""),1,IF($F219&lt;&gt;"",MAX(INDIRECT($B219):$E218)+1,""))</f>
        <v/>
      </c>
      <c r="F219" s="32"/>
      <c r="G219" s="32" t="str">
        <f t="shared" si="51"/>
        <v/>
      </c>
      <c r="H219" s="32"/>
      <c r="I219" s="32"/>
      <c r="J219" s="32"/>
      <c r="K219" s="32"/>
      <c r="L219" s="33"/>
      <c r="M219" s="33"/>
      <c r="N219" s="33"/>
      <c r="O219" s="33"/>
      <c r="P219" s="32" t="str">
        <f>IF($L219&lt;&gt;"",NETWORKDAYS($L219,$M219,休日!$B$4:$B$306),"")</f>
        <v/>
      </c>
      <c r="Q219" s="32">
        <v>0</v>
      </c>
      <c r="R219" s="34" t="str">
        <f t="shared" ca="1" si="52"/>
        <v/>
      </c>
      <c r="S219" s="35"/>
      <c r="T219" s="35">
        <f t="shared" si="53"/>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5"/>
        <v>E201</v>
      </c>
      <c r="C220" s="41">
        <f>IF(AND($D220&lt;&gt;"",$D220&lt;&gt;"○"),MAX($C$3:$C219)+1,$C219)</f>
        <v>6</v>
      </c>
      <c r="D220" s="30"/>
      <c r="E220" s="31" t="str">
        <f ca="1">IF(AND($F220&lt;&gt;"",$D219&lt;&gt;""),1,IF($F220&lt;&gt;"",MAX(INDIRECT($B220):$E219)+1,""))</f>
        <v/>
      </c>
      <c r="F220" s="32"/>
      <c r="G220" s="32" t="str">
        <f t="shared" si="51"/>
        <v/>
      </c>
      <c r="H220" s="32"/>
      <c r="I220" s="32"/>
      <c r="J220" s="32"/>
      <c r="K220" s="32"/>
      <c r="L220" s="33"/>
      <c r="M220" s="33"/>
      <c r="N220" s="33"/>
      <c r="O220" s="33"/>
      <c r="P220" s="32" t="str">
        <f>IF($L220&lt;&gt;"",NETWORKDAYS($L220,$M220,休日!$B$4:$B$306),"")</f>
        <v/>
      </c>
      <c r="Q220" s="32">
        <v>0</v>
      </c>
      <c r="R220" s="34" t="str">
        <f t="shared" ca="1" si="52"/>
        <v/>
      </c>
      <c r="S220" s="35"/>
      <c r="T220" s="35">
        <f t="shared" si="53"/>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5"/>
        <v>E201</v>
      </c>
      <c r="C221" s="41">
        <f>IF(AND($D221&lt;&gt;"",$D221&lt;&gt;"○"),MAX($C$3:$C220)+1,$C220)</f>
        <v>6</v>
      </c>
      <c r="D221" s="30"/>
      <c r="E221" s="31" t="str">
        <f ca="1">IF(AND($F221&lt;&gt;"",$D220&lt;&gt;""),1,IF($F221&lt;&gt;"",MAX(INDIRECT($B221):$E220)+1,""))</f>
        <v/>
      </c>
      <c r="F221" s="32"/>
      <c r="G221" s="32" t="str">
        <f t="shared" si="51"/>
        <v/>
      </c>
      <c r="H221" s="32"/>
      <c r="I221" s="32"/>
      <c r="J221" s="32"/>
      <c r="K221" s="32"/>
      <c r="L221" s="33"/>
      <c r="M221" s="33"/>
      <c r="N221" s="33"/>
      <c r="O221" s="33"/>
      <c r="P221" s="32" t="str">
        <f>IF($L221&lt;&gt;"",NETWORKDAYS($L221,$M221,休日!$B$4:$B$306),"")</f>
        <v/>
      </c>
      <c r="Q221" s="32">
        <v>0</v>
      </c>
      <c r="R221" s="34" t="str">
        <f t="shared" ca="1" si="52"/>
        <v/>
      </c>
      <c r="S221" s="35"/>
      <c r="T221" s="35">
        <f t="shared" si="53"/>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si="45"/>
        <v>E201</v>
      </c>
      <c r="C222" s="41">
        <f>IF(AND($D222&lt;&gt;"",$D222&lt;&gt;"○"),MAX($C$3:$C221)+1,$C221)</f>
        <v>6</v>
      </c>
      <c r="D222" s="30"/>
      <c r="E222" s="31" t="str">
        <f ca="1">IF(AND($F222&lt;&gt;"",$D221&lt;&gt;""),1,IF($F222&lt;&gt;"",MAX(INDIRECT($B222):$E221)+1,""))</f>
        <v/>
      </c>
      <c r="F222" s="32"/>
      <c r="G222" s="32" t="str">
        <f t="shared" si="51"/>
        <v/>
      </c>
      <c r="H222" s="32"/>
      <c r="I222" s="32"/>
      <c r="J222" s="32"/>
      <c r="K222" s="32"/>
      <c r="L222" s="33"/>
      <c r="M222" s="33"/>
      <c r="N222" s="33"/>
      <c r="O222" s="33"/>
      <c r="P222" s="32" t="str">
        <f>IF($L222&lt;&gt;"",NETWORKDAYS($L222,$M222,休日!$B$4:$B$306),"")</f>
        <v/>
      </c>
      <c r="Q222" s="32">
        <v>0</v>
      </c>
      <c r="R222" s="34" t="str">
        <f t="shared" ref="R222" ca="1" si="54">IF(OR(AND($N222="",$L222&lt;&gt;"",$L222&lt;=$U$1),AND($M222&lt;&gt;"",Q222&lt;100,$M222&lt;=$U$1)),"遅延","")</f>
        <v/>
      </c>
      <c r="S222" s="35"/>
      <c r="T222" s="35">
        <f t="shared" si="53"/>
        <v>0</v>
      </c>
      <c r="U222" s="36"/>
      <c r="V222" s="54"/>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IF(AND($D223&lt;&gt;"",$F223=""),"E"&amp;ROW(),$B222)</f>
        <v>E201</v>
      </c>
      <c r="C223" s="41">
        <f>IF(AND($D223&lt;&gt;"",$D223&lt;&gt;"○"),MAX($C$3:$C222)+1,$C222)</f>
        <v>6</v>
      </c>
      <c r="D223" s="30"/>
      <c r="E223" s="31" t="str">
        <f ca="1">IF(AND($F223&lt;&gt;"",$D222&lt;&gt;""),1,IF($F223&lt;&gt;"",MAX(INDIRECT($B223):$E222)+1,""))</f>
        <v/>
      </c>
      <c r="F223" s="32"/>
      <c r="G223" s="32" t="str">
        <f>IF($H223="","",IF($G222="",1,$G222+1))</f>
        <v/>
      </c>
      <c r="H223" s="32"/>
      <c r="I223" s="32"/>
      <c r="J223" s="32"/>
      <c r="K223" s="32"/>
      <c r="L223" s="33"/>
      <c r="M223" s="33"/>
      <c r="N223" s="33"/>
      <c r="O223" s="33"/>
      <c r="P223" s="32" t="str">
        <f>IF($L223&lt;&gt;"",NETWORKDAYS($L223,$M223,休日!$B$4:$B$306),"")</f>
        <v/>
      </c>
      <c r="Q223" s="32">
        <v>0</v>
      </c>
      <c r="R223" s="34" t="str">
        <f t="shared" ca="1" si="52"/>
        <v/>
      </c>
      <c r="S223" s="35"/>
      <c r="T223" s="35">
        <f t="shared" si="53"/>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45"/>
        <v>E201</v>
      </c>
      <c r="C224" s="41">
        <f>IF(AND($D224&lt;&gt;"",$D224&lt;&gt;"○"),MAX($C$3:$C223)+1,$C223)</f>
        <v>6</v>
      </c>
      <c r="D224" s="30"/>
      <c r="E224" s="31" t="str">
        <f ca="1">IF(AND($F224&lt;&gt;"",$D223&lt;&gt;""),1,IF($F224&lt;&gt;"",MAX(INDIRECT($B224):$E223)+1,""))</f>
        <v/>
      </c>
      <c r="F224" s="32"/>
      <c r="G224" s="32" t="str">
        <f t="shared" si="51"/>
        <v/>
      </c>
      <c r="H224" s="32"/>
      <c r="I224" s="32"/>
      <c r="J224" s="32"/>
      <c r="K224" s="32"/>
      <c r="L224" s="33"/>
      <c r="M224" s="33"/>
      <c r="N224" s="33"/>
      <c r="O224" s="33"/>
      <c r="P224" s="32" t="str">
        <f>IF($L224&lt;&gt;"",NETWORKDAYS($L224,$M224,休日!$B$4:$B$306),"")</f>
        <v/>
      </c>
      <c r="Q224" s="32">
        <v>0</v>
      </c>
      <c r="R224" s="34" t="str">
        <f t="shared" ca="1" si="52"/>
        <v/>
      </c>
      <c r="S224" s="35"/>
      <c r="T224" s="35">
        <f t="shared" si="53"/>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45"/>
        <v>E201</v>
      </c>
      <c r="C225" s="41">
        <f>IF(AND($D225&lt;&gt;"",$D225&lt;&gt;"○"),MAX($C$3:$C224)+1,$C224)</f>
        <v>6</v>
      </c>
      <c r="D225" s="30"/>
      <c r="E225" s="31" t="str">
        <f ca="1">IF(AND($F225&lt;&gt;"",$D224&lt;&gt;""),1,IF($F225&lt;&gt;"",MAX(INDIRECT($B225):$E224)+1,""))</f>
        <v/>
      </c>
      <c r="F225" s="32"/>
      <c r="G225" s="32" t="str">
        <f t="shared" si="51"/>
        <v/>
      </c>
      <c r="H225" s="32"/>
      <c r="I225" s="32"/>
      <c r="J225" s="32"/>
      <c r="K225" s="32"/>
      <c r="L225" s="33"/>
      <c r="M225" s="33"/>
      <c r="N225" s="33"/>
      <c r="O225" s="33"/>
      <c r="P225" s="32" t="str">
        <f>IF($L225&lt;&gt;"",NETWORKDAYS($L225,$M225,休日!$B$4:$B$306),"")</f>
        <v/>
      </c>
      <c r="Q225" s="32">
        <v>0</v>
      </c>
      <c r="R225" s="34" t="str">
        <f t="shared" ca="1" si="52"/>
        <v/>
      </c>
      <c r="S225" s="35"/>
      <c r="T225" s="35">
        <f t="shared" si="53"/>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45"/>
        <v>E201</v>
      </c>
      <c r="C226" s="41">
        <f>IF(AND($D226&lt;&gt;"",$D226&lt;&gt;"○"),MAX($C$3:$C225)+1,$C225)</f>
        <v>6</v>
      </c>
      <c r="D226" s="30"/>
      <c r="E226" s="31" t="str">
        <f ca="1">IF(AND($F226&lt;&gt;"",$D225&lt;&gt;""),1,IF($F226&lt;&gt;"",MAX(INDIRECT($B226):$E225)+1,""))</f>
        <v/>
      </c>
      <c r="F226" s="32"/>
      <c r="G226" s="32" t="str">
        <f t="shared" si="51"/>
        <v/>
      </c>
      <c r="H226" s="32"/>
      <c r="I226" s="32"/>
      <c r="J226" s="32"/>
      <c r="K226" s="32"/>
      <c r="L226" s="33"/>
      <c r="M226" s="33"/>
      <c r="N226" s="33"/>
      <c r="O226" s="33"/>
      <c r="P226" s="32" t="str">
        <f>IF($L226&lt;&gt;"",NETWORKDAYS($L226,$M226,休日!$B$4:$B$306),"")</f>
        <v/>
      </c>
      <c r="Q226" s="32">
        <v>0</v>
      </c>
      <c r="R226" s="34" t="str">
        <f t="shared" ca="1" si="52"/>
        <v/>
      </c>
      <c r="S226" s="35"/>
      <c r="T226" s="35">
        <f t="shared" si="53"/>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45"/>
        <v>E201</v>
      </c>
      <c r="C227" s="41">
        <f>IF(AND($D227&lt;&gt;"",$D227&lt;&gt;"○"),MAX($C$3:$C226)+1,$C226)</f>
        <v>6</v>
      </c>
      <c r="D227" s="30"/>
      <c r="E227" s="31" t="str">
        <f ca="1">IF(AND($F227&lt;&gt;"",$D226&lt;&gt;""),1,IF($F227&lt;&gt;"",MAX(INDIRECT($B227):$E226)+1,""))</f>
        <v/>
      </c>
      <c r="F227" s="32"/>
      <c r="G227" s="32" t="str">
        <f t="shared" si="51"/>
        <v/>
      </c>
      <c r="H227" s="32"/>
      <c r="I227" s="32"/>
      <c r="J227" s="32"/>
      <c r="K227" s="32"/>
      <c r="L227" s="33"/>
      <c r="M227" s="33"/>
      <c r="N227" s="33"/>
      <c r="O227" s="33"/>
      <c r="P227" s="32" t="str">
        <f>IF($L227&lt;&gt;"",NETWORKDAYS($L227,$M227,休日!$B$4:$B$306),"")</f>
        <v/>
      </c>
      <c r="Q227" s="32">
        <v>0</v>
      </c>
      <c r="R227" s="34" t="str">
        <f t="shared" ca="1" si="52"/>
        <v/>
      </c>
      <c r="S227" s="35"/>
      <c r="T227" s="35">
        <f t="shared" si="53"/>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45"/>
        <v>E201</v>
      </c>
      <c r="C228" s="41">
        <f>IF(AND($D228&lt;&gt;"",$D228&lt;&gt;"○"),MAX($C$3:$C227)+1,$C227)</f>
        <v>6</v>
      </c>
      <c r="D228" s="30"/>
      <c r="E228" s="31" t="str">
        <f ca="1">IF(AND($F228&lt;&gt;"",$D227&lt;&gt;""),1,IF($F228&lt;&gt;"",MAX(INDIRECT($B228):$E227)+1,""))</f>
        <v/>
      </c>
      <c r="F228" s="32"/>
      <c r="G228" s="32" t="str">
        <f t="shared" si="51"/>
        <v/>
      </c>
      <c r="H228" s="32"/>
      <c r="I228" s="32"/>
      <c r="J228" s="32"/>
      <c r="K228" s="32"/>
      <c r="L228" s="33"/>
      <c r="M228" s="33"/>
      <c r="N228" s="33"/>
      <c r="O228" s="33"/>
      <c r="P228" s="32" t="str">
        <f>IF($L228&lt;&gt;"",NETWORKDAYS($L228,$M228,休日!$B$4:$B$306),"")</f>
        <v/>
      </c>
      <c r="Q228" s="32">
        <v>0</v>
      </c>
      <c r="R228" s="34" t="str">
        <f t="shared" ca="1" si="52"/>
        <v/>
      </c>
      <c r="S228" s="35"/>
      <c r="T228" s="35">
        <f t="shared" si="53"/>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45"/>
        <v>E201</v>
      </c>
      <c r="C229" s="41">
        <f>IF(AND($D229&lt;&gt;"",$D229&lt;&gt;"○"),MAX($C$3:$C228)+1,$C228)</f>
        <v>6</v>
      </c>
      <c r="D229" s="30"/>
      <c r="E229" s="31" t="str">
        <f ca="1">IF(AND($F229&lt;&gt;"",$D228&lt;&gt;""),1,IF($F229&lt;&gt;"",MAX(INDIRECT($B229):$E228)+1,""))</f>
        <v/>
      </c>
      <c r="F229" s="32"/>
      <c r="G229" s="32" t="str">
        <f t="shared" si="51"/>
        <v/>
      </c>
      <c r="H229" s="32"/>
      <c r="I229" s="32"/>
      <c r="J229" s="32"/>
      <c r="K229" s="32"/>
      <c r="L229" s="33"/>
      <c r="M229" s="33"/>
      <c r="N229" s="33"/>
      <c r="O229" s="33"/>
      <c r="P229" s="32" t="str">
        <f>IF($L229&lt;&gt;"",NETWORKDAYS($L229,$M229,休日!$B$4:$B$306),"")</f>
        <v/>
      </c>
      <c r="Q229" s="32">
        <v>0</v>
      </c>
      <c r="R229" s="34" t="str">
        <f t="shared" ca="1" si="52"/>
        <v/>
      </c>
      <c r="S229" s="35"/>
      <c r="T229" s="35">
        <f t="shared" si="53"/>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45"/>
        <v>E201</v>
      </c>
      <c r="C230" s="41">
        <f>IF(AND($D230&lt;&gt;"",$D230&lt;&gt;"○"),MAX($C$3:$C229)+1,$C229)</f>
        <v>6</v>
      </c>
      <c r="D230" s="30"/>
      <c r="E230" s="31" t="str">
        <f ca="1">IF(AND($F230&lt;&gt;"",$D229&lt;&gt;""),1,IF($F230&lt;&gt;"",MAX(INDIRECT($B230):$E229)+1,""))</f>
        <v/>
      </c>
      <c r="F230" s="32"/>
      <c r="G230" s="32" t="str">
        <f t="shared" si="51"/>
        <v/>
      </c>
      <c r="H230" s="32"/>
      <c r="I230" s="32"/>
      <c r="J230" s="32"/>
      <c r="K230" s="32"/>
      <c r="L230" s="33"/>
      <c r="M230" s="33"/>
      <c r="N230" s="33"/>
      <c r="O230" s="33"/>
      <c r="P230" s="32" t="str">
        <f>IF($L230&lt;&gt;"",NETWORKDAYS($L230,$M230,休日!$B$4:$B$306),"")</f>
        <v/>
      </c>
      <c r="Q230" s="32">
        <v>0</v>
      </c>
      <c r="R230" s="34" t="str">
        <f t="shared" ca="1" si="52"/>
        <v/>
      </c>
      <c r="S230" s="35"/>
      <c r="T230" s="35">
        <f t="shared" si="53"/>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ref="B231:B294" si="55">IF(AND($D231&lt;&gt;"",$F231=""),"E"&amp;ROW(),$B230)</f>
        <v>E201</v>
      </c>
      <c r="C231" s="41">
        <f>IF(AND($D231&lt;&gt;"",$D231&lt;&gt;"○"),MAX($C$3:$C230)+1,$C230)</f>
        <v>6</v>
      </c>
      <c r="D231" s="30"/>
      <c r="E231" s="31" t="str">
        <f ca="1">IF(AND($F231&lt;&gt;"",$D230&lt;&gt;""),1,IF($F231&lt;&gt;"",MAX(INDIRECT($B231):$E230)+1,""))</f>
        <v/>
      </c>
      <c r="F231" s="32"/>
      <c r="G231" s="32" t="str">
        <f t="shared" si="51"/>
        <v/>
      </c>
      <c r="H231" s="32"/>
      <c r="I231" s="32"/>
      <c r="J231" s="32"/>
      <c r="K231" s="32"/>
      <c r="L231" s="33"/>
      <c r="M231" s="33"/>
      <c r="N231" s="33"/>
      <c r="O231" s="33"/>
      <c r="P231" s="32" t="str">
        <f>IF($L231&lt;&gt;"",NETWORKDAYS($L231,$M231,休日!$B$4:$B$306),"")</f>
        <v/>
      </c>
      <c r="Q231" s="32">
        <v>0</v>
      </c>
      <c r="R231" s="34" t="str">
        <f t="shared" ca="1" si="52"/>
        <v/>
      </c>
      <c r="S231" s="35"/>
      <c r="T231" s="35">
        <f t="shared" si="53"/>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5"/>
        <v>E201</v>
      </c>
      <c r="C232" s="41">
        <f>IF(AND($D232&lt;&gt;"",$D232&lt;&gt;"○"),MAX($C$3:$C231)+1,$C231)</f>
        <v>6</v>
      </c>
      <c r="D232" s="30"/>
      <c r="E232" s="31" t="str">
        <f ca="1">IF(AND($F232&lt;&gt;"",$D231&lt;&gt;""),1,IF($F232&lt;&gt;"",MAX(INDIRECT($B232):$E231)+1,""))</f>
        <v/>
      </c>
      <c r="F232" s="32"/>
      <c r="G232" s="32" t="str">
        <f t="shared" si="51"/>
        <v/>
      </c>
      <c r="H232" s="32"/>
      <c r="I232" s="32"/>
      <c r="J232" s="32"/>
      <c r="K232" s="32"/>
      <c r="L232" s="33"/>
      <c r="M232" s="33"/>
      <c r="N232" s="33"/>
      <c r="O232" s="33"/>
      <c r="P232" s="32" t="str">
        <f>IF($L232&lt;&gt;"",NETWORKDAYS($L232,$M232,休日!$B$4:$B$306),"")</f>
        <v/>
      </c>
      <c r="Q232" s="32">
        <v>0</v>
      </c>
      <c r="R232" s="34" t="str">
        <f t="shared" ca="1" si="52"/>
        <v/>
      </c>
      <c r="S232" s="35"/>
      <c r="T232" s="35">
        <f t="shared" si="53"/>
        <v>0</v>
      </c>
      <c r="U232" s="36"/>
      <c r="V232" s="25"/>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5"/>
        <v>E201</v>
      </c>
      <c r="C233" s="41">
        <f>IF(AND($D233&lt;&gt;"",$D233&lt;&gt;"○"),MAX($C$3:$C232)+1,$C232)</f>
        <v>6</v>
      </c>
      <c r="D233" s="30"/>
      <c r="E233" s="31" t="str">
        <f ca="1">IF(AND($F233&lt;&gt;"",$D232&lt;&gt;""),1,IF($F233&lt;&gt;"",MAX(INDIRECT($B233):$E232)+1,""))</f>
        <v/>
      </c>
      <c r="F233" s="32"/>
      <c r="G233" s="32" t="str">
        <f t="shared" si="51"/>
        <v/>
      </c>
      <c r="H233" s="32"/>
      <c r="I233" s="32"/>
      <c r="J233" s="32"/>
      <c r="K233" s="32"/>
      <c r="L233" s="33"/>
      <c r="M233" s="33"/>
      <c r="N233" s="33"/>
      <c r="O233" s="33"/>
      <c r="P233" s="32" t="str">
        <f>IF($L233&lt;&gt;"",NETWORKDAYS($L233,$M233,休日!$B$4:$B$306),"")</f>
        <v/>
      </c>
      <c r="Q233" s="32">
        <v>0</v>
      </c>
      <c r="R233" s="34" t="str">
        <f t="shared" ca="1" si="52"/>
        <v/>
      </c>
      <c r="S233" s="35"/>
      <c r="T233" s="35">
        <f t="shared" si="53"/>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5"/>
        <v>E201</v>
      </c>
      <c r="C234" s="41">
        <f>IF(AND($D234&lt;&gt;"",$D234&lt;&gt;"○"),MAX($C$3:$C233)+1,$C233)</f>
        <v>6</v>
      </c>
      <c r="D234" s="30"/>
      <c r="E234" s="31" t="str">
        <f ca="1">IF(AND($F234&lt;&gt;"",$D233&lt;&gt;""),1,IF($F234&lt;&gt;"",MAX(INDIRECT($B234):$E233)+1,""))</f>
        <v/>
      </c>
      <c r="F234" s="32"/>
      <c r="G234" s="32" t="str">
        <f t="shared" si="51"/>
        <v/>
      </c>
      <c r="H234" s="32"/>
      <c r="I234" s="32"/>
      <c r="J234" s="32"/>
      <c r="K234" s="32"/>
      <c r="L234" s="33"/>
      <c r="M234" s="33"/>
      <c r="N234" s="33"/>
      <c r="O234" s="33"/>
      <c r="P234" s="32" t="str">
        <f>IF($L234&lt;&gt;"",NETWORKDAYS($L234,$M234,休日!$B$4:$B$306),"")</f>
        <v/>
      </c>
      <c r="Q234" s="32">
        <v>0</v>
      </c>
      <c r="R234" s="34" t="str">
        <f t="shared" ca="1" si="52"/>
        <v/>
      </c>
      <c r="S234" s="35"/>
      <c r="T234" s="35">
        <f t="shared" si="53"/>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5"/>
        <v>E201</v>
      </c>
      <c r="C235" s="41">
        <f>IF(AND($D235&lt;&gt;"",$D235&lt;&gt;"○"),MAX($C$3:$C234)+1,$C234)</f>
        <v>6</v>
      </c>
      <c r="D235" s="30"/>
      <c r="E235" s="31" t="str">
        <f ca="1">IF(AND($F235&lt;&gt;"",$D234&lt;&gt;""),1,IF($F235&lt;&gt;"",MAX(INDIRECT($B235):$E234)+1,""))</f>
        <v/>
      </c>
      <c r="F235" s="32"/>
      <c r="G235" s="32" t="str">
        <f t="shared" ref="G235:G266" si="56">IF($H235="","",IF($G234="",1,$G234+1))</f>
        <v/>
      </c>
      <c r="H235" s="32"/>
      <c r="I235" s="32"/>
      <c r="J235" s="32"/>
      <c r="K235" s="32"/>
      <c r="L235" s="33"/>
      <c r="M235" s="33"/>
      <c r="N235" s="33"/>
      <c r="O235" s="33"/>
      <c r="P235" s="32" t="str">
        <f>IF($L235&lt;&gt;"",NETWORKDAYS($L235,$M235,休日!$B$4:$B$306),"")</f>
        <v/>
      </c>
      <c r="Q235" s="32">
        <v>0</v>
      </c>
      <c r="R235" s="34" t="str">
        <f t="shared" ca="1" si="52"/>
        <v/>
      </c>
      <c r="S235" s="35"/>
      <c r="T235" s="35">
        <f t="shared" si="53"/>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5"/>
        <v>E201</v>
      </c>
      <c r="C236" s="41">
        <f>IF(AND($D236&lt;&gt;"",$D236&lt;&gt;"○"),MAX($C$3:$C235)+1,$C235)</f>
        <v>6</v>
      </c>
      <c r="D236" s="30"/>
      <c r="E236" s="31" t="str">
        <f ca="1">IF(AND($F236&lt;&gt;"",$D235&lt;&gt;""),1,IF($F236&lt;&gt;"",MAX(INDIRECT($B236):$E235)+1,""))</f>
        <v/>
      </c>
      <c r="F236" s="32"/>
      <c r="G236" s="32" t="str">
        <f t="shared" si="56"/>
        <v/>
      </c>
      <c r="H236" s="32"/>
      <c r="I236" s="32"/>
      <c r="J236" s="32"/>
      <c r="K236" s="32"/>
      <c r="L236" s="33"/>
      <c r="M236" s="33"/>
      <c r="N236" s="33"/>
      <c r="O236" s="33"/>
      <c r="P236" s="32" t="str">
        <f>IF($L236&lt;&gt;"",NETWORKDAYS($L236,$M236,休日!$B$4:$B$306),"")</f>
        <v/>
      </c>
      <c r="Q236" s="32">
        <v>0</v>
      </c>
      <c r="R236" s="34" t="str">
        <f t="shared" ca="1" si="52"/>
        <v/>
      </c>
      <c r="S236" s="35"/>
      <c r="T236" s="35">
        <f t="shared" si="53"/>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5"/>
        <v>E201</v>
      </c>
      <c r="C237" s="41">
        <f>IF(AND($D237&lt;&gt;"",$D237&lt;&gt;"○"),MAX($C$3:$C236)+1,$C236)</f>
        <v>6</v>
      </c>
      <c r="D237" s="30"/>
      <c r="E237" s="31" t="str">
        <f ca="1">IF(AND($F237&lt;&gt;"",$D236&lt;&gt;""),1,IF($F237&lt;&gt;"",MAX(INDIRECT($B237):$E236)+1,""))</f>
        <v/>
      </c>
      <c r="F237" s="32"/>
      <c r="G237" s="32" t="str">
        <f t="shared" si="56"/>
        <v/>
      </c>
      <c r="H237" s="32"/>
      <c r="I237" s="32"/>
      <c r="J237" s="32"/>
      <c r="K237" s="32"/>
      <c r="L237" s="33"/>
      <c r="M237" s="33"/>
      <c r="N237" s="33"/>
      <c r="O237" s="33"/>
      <c r="P237" s="32" t="str">
        <f>IF($L237&lt;&gt;"",NETWORKDAYS($L237,$M237,休日!$B$4:$B$306),"")</f>
        <v/>
      </c>
      <c r="Q237" s="32">
        <v>0</v>
      </c>
      <c r="R237" s="34" t="str">
        <f t="shared" ca="1" si="52"/>
        <v/>
      </c>
      <c r="S237" s="35"/>
      <c r="T237" s="35">
        <f t="shared" si="53"/>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5"/>
        <v>E201</v>
      </c>
      <c r="C238" s="41">
        <f>IF(AND($D238&lt;&gt;"",$D238&lt;&gt;"○"),MAX($C$3:$C237)+1,$C237)</f>
        <v>6</v>
      </c>
      <c r="D238" s="30"/>
      <c r="E238" s="31" t="str">
        <f ca="1">IF(AND($F238&lt;&gt;"",$D237&lt;&gt;""),1,IF($F238&lt;&gt;"",MAX(INDIRECT($B238):$E237)+1,""))</f>
        <v/>
      </c>
      <c r="F238" s="32"/>
      <c r="G238" s="32" t="str">
        <f t="shared" si="56"/>
        <v/>
      </c>
      <c r="H238" s="32"/>
      <c r="I238" s="32"/>
      <c r="J238" s="32"/>
      <c r="K238" s="32"/>
      <c r="L238" s="33"/>
      <c r="M238" s="33"/>
      <c r="N238" s="33"/>
      <c r="O238" s="33"/>
      <c r="P238" s="32" t="str">
        <f>IF($L238&lt;&gt;"",NETWORKDAYS($L238,$M238,休日!$B$4:$B$306),"")</f>
        <v/>
      </c>
      <c r="Q238" s="32">
        <v>0</v>
      </c>
      <c r="R238" s="34" t="str">
        <f t="shared" ca="1" si="52"/>
        <v/>
      </c>
      <c r="S238" s="35"/>
      <c r="T238" s="35">
        <f t="shared" si="53"/>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5"/>
        <v>E201</v>
      </c>
      <c r="C239" s="41">
        <f>IF(AND($D239&lt;&gt;"",$D239&lt;&gt;"○"),MAX($C$3:$C238)+1,$C238)</f>
        <v>6</v>
      </c>
      <c r="D239" s="30"/>
      <c r="E239" s="31" t="str">
        <f ca="1">IF(AND($F239&lt;&gt;"",$D238&lt;&gt;""),1,IF($F239&lt;&gt;"",MAX(INDIRECT($B239):$E238)+1,""))</f>
        <v/>
      </c>
      <c r="F239" s="32"/>
      <c r="G239" s="32" t="str">
        <f t="shared" si="56"/>
        <v/>
      </c>
      <c r="H239" s="32"/>
      <c r="I239" s="32"/>
      <c r="J239" s="32"/>
      <c r="K239" s="32"/>
      <c r="L239" s="33"/>
      <c r="M239" s="33"/>
      <c r="N239" s="33"/>
      <c r="O239" s="33"/>
      <c r="P239" s="32" t="str">
        <f>IF($L239&lt;&gt;"",NETWORKDAYS($L239,$M239,休日!$B$4:$B$306),"")</f>
        <v/>
      </c>
      <c r="Q239" s="32">
        <v>0</v>
      </c>
      <c r="R239" s="34" t="str">
        <f t="shared" ca="1" si="52"/>
        <v/>
      </c>
      <c r="S239" s="35"/>
      <c r="T239" s="35">
        <f t="shared" si="53"/>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5"/>
        <v>E201</v>
      </c>
      <c r="C240" s="41">
        <f>IF(AND($D240&lt;&gt;"",$D240&lt;&gt;"○"),MAX($C$3:$C239)+1,$C239)</f>
        <v>6</v>
      </c>
      <c r="D240" s="30"/>
      <c r="E240" s="31" t="str">
        <f ca="1">IF(AND($F240&lt;&gt;"",$D239&lt;&gt;""),1,IF($F240&lt;&gt;"",MAX(INDIRECT($B240):$E239)+1,""))</f>
        <v/>
      </c>
      <c r="F240" s="32"/>
      <c r="G240" s="32" t="str">
        <f t="shared" si="56"/>
        <v/>
      </c>
      <c r="H240" s="32"/>
      <c r="I240" s="32"/>
      <c r="J240" s="32"/>
      <c r="K240" s="32"/>
      <c r="L240" s="33"/>
      <c r="M240" s="33"/>
      <c r="N240" s="33"/>
      <c r="O240" s="33"/>
      <c r="P240" s="32" t="str">
        <f>IF($L240&lt;&gt;"",NETWORKDAYS($L240,$M240,休日!$B$4:$B$306),"")</f>
        <v/>
      </c>
      <c r="Q240" s="32">
        <v>0</v>
      </c>
      <c r="R240" s="34" t="str">
        <f t="shared" ca="1" si="52"/>
        <v/>
      </c>
      <c r="S240" s="35"/>
      <c r="T240" s="35">
        <f t="shared" si="53"/>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5"/>
        <v>E201</v>
      </c>
      <c r="C241" s="41">
        <f>IF(AND($D241&lt;&gt;"",$D241&lt;&gt;"○"),MAX($C$3:$C240)+1,$C240)</f>
        <v>6</v>
      </c>
      <c r="D241" s="30"/>
      <c r="E241" s="31" t="str">
        <f ca="1">IF(AND($F241&lt;&gt;"",$D240&lt;&gt;""),1,IF($F241&lt;&gt;"",MAX(INDIRECT($B241):$E240)+1,""))</f>
        <v/>
      </c>
      <c r="F241" s="32"/>
      <c r="G241" s="32" t="str">
        <f t="shared" si="56"/>
        <v/>
      </c>
      <c r="H241" s="32"/>
      <c r="I241" s="32"/>
      <c r="J241" s="32"/>
      <c r="K241" s="32"/>
      <c r="L241" s="33"/>
      <c r="M241" s="33"/>
      <c r="N241" s="33"/>
      <c r="O241" s="33"/>
      <c r="P241" s="32" t="str">
        <f>IF($L241&lt;&gt;"",NETWORKDAYS($L241,$M241,休日!$B$4:$B$306),"")</f>
        <v/>
      </c>
      <c r="Q241" s="32">
        <v>0</v>
      </c>
      <c r="R241" s="34" t="str">
        <f t="shared" ref="R241" ca="1" si="57">IF(OR(AND($N241="",$L241&lt;&gt;"",$L241&lt;=$U$1),AND($M241&lt;&gt;"",Q241&lt;100,$M241&lt;=$U$1)),"遅延","")</f>
        <v/>
      </c>
      <c r="S241" s="35"/>
      <c r="T241" s="35">
        <f t="shared" si="53"/>
        <v>0</v>
      </c>
      <c r="U241" s="36"/>
      <c r="V241" s="54"/>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5"/>
        <v>E201</v>
      </c>
      <c r="C242" s="41">
        <f>IF(AND($D242&lt;&gt;"",$D242&lt;&gt;"○"),MAX($C$3:$C241)+1,$C241)</f>
        <v>6</v>
      </c>
      <c r="D242" s="30"/>
      <c r="E242" s="31" t="str">
        <f ca="1">IF(AND($F242&lt;&gt;"",$D241&lt;&gt;""),1,IF($F242&lt;&gt;"",MAX(INDIRECT($B242):$E241)+1,""))</f>
        <v/>
      </c>
      <c r="F242" s="32"/>
      <c r="G242" s="32" t="str">
        <f t="shared" si="56"/>
        <v/>
      </c>
      <c r="H242" s="32"/>
      <c r="I242" s="32"/>
      <c r="J242" s="32"/>
      <c r="K242" s="32"/>
      <c r="L242" s="33"/>
      <c r="M242" s="33"/>
      <c r="N242" s="33"/>
      <c r="O242" s="33"/>
      <c r="P242" s="32" t="str">
        <f>IF($L242&lt;&gt;"",NETWORKDAYS($L242,$M242,休日!$B$4:$B$306),"")</f>
        <v/>
      </c>
      <c r="Q242" s="32">
        <v>0</v>
      </c>
      <c r="R242" s="34" t="str">
        <f t="shared" ca="1" si="52"/>
        <v/>
      </c>
      <c r="S242" s="35"/>
      <c r="T242" s="35">
        <f t="shared" si="53"/>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5"/>
        <v>E201</v>
      </c>
      <c r="C243" s="41">
        <f>IF(AND($D243&lt;&gt;"",$D243&lt;&gt;"○"),MAX($C$3:$C242)+1,$C242)</f>
        <v>6</v>
      </c>
      <c r="D243" s="30"/>
      <c r="E243" s="31" t="str">
        <f ca="1">IF(AND($F243&lt;&gt;"",$D242&lt;&gt;""),1,IF($F243&lt;&gt;"",MAX(INDIRECT($B243):$E242)+1,""))</f>
        <v/>
      </c>
      <c r="F243" s="32"/>
      <c r="G243" s="32" t="str">
        <f t="shared" si="56"/>
        <v/>
      </c>
      <c r="H243" s="32"/>
      <c r="I243" s="32"/>
      <c r="J243" s="32"/>
      <c r="K243" s="32"/>
      <c r="L243" s="33"/>
      <c r="M243" s="33"/>
      <c r="N243" s="33"/>
      <c r="O243" s="33"/>
      <c r="P243" s="32" t="str">
        <f>IF($L243&lt;&gt;"",NETWORKDAYS($L243,$M243,休日!$B$4:$B$306),"")</f>
        <v/>
      </c>
      <c r="Q243" s="32">
        <v>0</v>
      </c>
      <c r="R243" s="34" t="str">
        <f t="shared" ca="1" si="52"/>
        <v/>
      </c>
      <c r="S243" s="35"/>
      <c r="T243" s="35">
        <f t="shared" si="53"/>
        <v>0</v>
      </c>
      <c r="U243" s="36"/>
      <c r="V243" s="25"/>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5"/>
        <v>E201</v>
      </c>
      <c r="C244" s="41">
        <f>IF(AND($D244&lt;&gt;"",$D244&lt;&gt;"○"),MAX($C$3:$C243)+1,$C243)</f>
        <v>6</v>
      </c>
      <c r="D244" s="30"/>
      <c r="E244" s="31" t="str">
        <f ca="1">IF(AND($F244&lt;&gt;"",$D243&lt;&gt;""),1,IF($F244&lt;&gt;"",MAX(INDIRECT($B244):$E243)+1,""))</f>
        <v/>
      </c>
      <c r="F244" s="32"/>
      <c r="G244" s="32" t="str">
        <f t="shared" si="56"/>
        <v/>
      </c>
      <c r="H244" s="32"/>
      <c r="I244" s="32"/>
      <c r="J244" s="32"/>
      <c r="K244" s="32"/>
      <c r="L244" s="33"/>
      <c r="M244" s="33"/>
      <c r="N244" s="33"/>
      <c r="O244" s="33"/>
      <c r="P244" s="32" t="str">
        <f>IF($L244&lt;&gt;"",NETWORKDAYS($L244,$M244,休日!$B$4:$B$306),"")</f>
        <v/>
      </c>
      <c r="Q244" s="32">
        <v>0</v>
      </c>
      <c r="R244" s="34" t="str">
        <f t="shared" ca="1" si="52"/>
        <v/>
      </c>
      <c r="S244" s="35"/>
      <c r="T244" s="35">
        <f t="shared" si="53"/>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5"/>
        <v>E201</v>
      </c>
      <c r="C245" s="41">
        <f>IF(AND($D245&lt;&gt;"",$D245&lt;&gt;"○"),MAX($C$3:$C244)+1,$C244)</f>
        <v>6</v>
      </c>
      <c r="D245" s="30"/>
      <c r="E245" s="31" t="str">
        <f ca="1">IF(AND($F245&lt;&gt;"",$D244&lt;&gt;""),1,IF($F245&lt;&gt;"",MAX(INDIRECT($B245):$E244)+1,""))</f>
        <v/>
      </c>
      <c r="F245" s="32"/>
      <c r="G245" s="32" t="str">
        <f t="shared" si="56"/>
        <v/>
      </c>
      <c r="H245" s="32"/>
      <c r="I245" s="32"/>
      <c r="J245" s="32"/>
      <c r="K245" s="32"/>
      <c r="L245" s="33"/>
      <c r="M245" s="33"/>
      <c r="N245" s="33"/>
      <c r="O245" s="33"/>
      <c r="P245" s="32" t="str">
        <f>IF($L245&lt;&gt;"",NETWORKDAYS($L245,$M245,休日!$B$4:$B$306),"")</f>
        <v/>
      </c>
      <c r="Q245" s="32">
        <v>0</v>
      </c>
      <c r="R245" s="34" t="str">
        <f t="shared" ca="1" si="52"/>
        <v/>
      </c>
      <c r="S245" s="35"/>
      <c r="T245" s="35">
        <f t="shared" si="53"/>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5"/>
        <v>E201</v>
      </c>
      <c r="C246" s="41">
        <f>IF(AND($D246&lt;&gt;"",$D246&lt;&gt;"○"),MAX($C$3:$C245)+1,$C245)</f>
        <v>6</v>
      </c>
      <c r="D246" s="30"/>
      <c r="E246" s="31" t="str">
        <f ca="1">IF(AND($F246&lt;&gt;"",$D245&lt;&gt;""),1,IF($F246&lt;&gt;"",MAX(INDIRECT($B246):$E245)+1,""))</f>
        <v/>
      </c>
      <c r="F246" s="32"/>
      <c r="G246" s="32" t="str">
        <f t="shared" si="56"/>
        <v/>
      </c>
      <c r="H246" s="32"/>
      <c r="I246" s="32"/>
      <c r="J246" s="32"/>
      <c r="K246" s="32"/>
      <c r="L246" s="33"/>
      <c r="M246" s="33"/>
      <c r="N246" s="33"/>
      <c r="O246" s="33"/>
      <c r="P246" s="32" t="str">
        <f>IF($L246&lt;&gt;"",NETWORKDAYS($L246,$M246,休日!$B$4:$B$306),"")</f>
        <v/>
      </c>
      <c r="Q246" s="32">
        <v>0</v>
      </c>
      <c r="R246" s="34" t="str">
        <f t="shared" ca="1" si="52"/>
        <v/>
      </c>
      <c r="S246" s="35"/>
      <c r="T246" s="35">
        <f t="shared" si="53"/>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5"/>
        <v>E201</v>
      </c>
      <c r="C247" s="41">
        <f>IF(AND($D247&lt;&gt;"",$D247&lt;&gt;"○"),MAX($C$3:$C246)+1,$C246)</f>
        <v>6</v>
      </c>
      <c r="D247" s="30"/>
      <c r="E247" s="31" t="str">
        <f ca="1">IF(AND($F247&lt;&gt;"",$D246&lt;&gt;""),1,IF($F247&lt;&gt;"",MAX(INDIRECT($B247):$E246)+1,""))</f>
        <v/>
      </c>
      <c r="F247" s="32"/>
      <c r="G247" s="32" t="str">
        <f t="shared" si="56"/>
        <v/>
      </c>
      <c r="H247" s="32"/>
      <c r="I247" s="32"/>
      <c r="J247" s="32"/>
      <c r="K247" s="32"/>
      <c r="L247" s="33"/>
      <c r="M247" s="33"/>
      <c r="N247" s="33"/>
      <c r="O247" s="33"/>
      <c r="P247" s="32" t="str">
        <f>IF($L247&lt;&gt;"",NETWORKDAYS($L247,$M247,休日!$B$4:$B$306),"")</f>
        <v/>
      </c>
      <c r="Q247" s="32">
        <v>0</v>
      </c>
      <c r="R247" s="34" t="str">
        <f t="shared" ca="1" si="52"/>
        <v/>
      </c>
      <c r="S247" s="35"/>
      <c r="T247" s="35">
        <f t="shared" si="53"/>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5"/>
        <v>E201</v>
      </c>
      <c r="C248" s="41">
        <f>IF(AND($D248&lt;&gt;"",$D248&lt;&gt;"○"),MAX($C$3:$C247)+1,$C247)</f>
        <v>6</v>
      </c>
      <c r="D248" s="30"/>
      <c r="E248" s="31" t="str">
        <f ca="1">IF(AND($F248&lt;&gt;"",$D247&lt;&gt;""),1,IF($F248&lt;&gt;"",MAX(INDIRECT($B248):$E247)+1,""))</f>
        <v/>
      </c>
      <c r="F248" s="32"/>
      <c r="G248" s="32" t="str">
        <f t="shared" si="56"/>
        <v/>
      </c>
      <c r="H248" s="32"/>
      <c r="I248" s="32"/>
      <c r="J248" s="32"/>
      <c r="K248" s="32"/>
      <c r="L248" s="33"/>
      <c r="M248" s="33"/>
      <c r="N248" s="33"/>
      <c r="O248" s="33"/>
      <c r="P248" s="32" t="str">
        <f>IF($L248&lt;&gt;"",NETWORKDAYS($L248,$M248,休日!$B$4:$B$306),"")</f>
        <v/>
      </c>
      <c r="Q248" s="32">
        <v>0</v>
      </c>
      <c r="R248" s="34" t="str">
        <f t="shared" ca="1" si="52"/>
        <v/>
      </c>
      <c r="S248" s="35"/>
      <c r="T248" s="35">
        <f t="shared" si="53"/>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5"/>
        <v>E201</v>
      </c>
      <c r="C249" s="41">
        <f>IF(AND($D249&lt;&gt;"",$D249&lt;&gt;"○"),MAX($C$3:$C248)+1,$C248)</f>
        <v>6</v>
      </c>
      <c r="D249" s="30"/>
      <c r="E249" s="31" t="str">
        <f ca="1">IF(AND($F249&lt;&gt;"",$D248&lt;&gt;""),1,IF($F249&lt;&gt;"",MAX(INDIRECT($B249):$E248)+1,""))</f>
        <v/>
      </c>
      <c r="F249" s="32"/>
      <c r="G249" s="32" t="str">
        <f t="shared" si="56"/>
        <v/>
      </c>
      <c r="H249" s="32"/>
      <c r="I249" s="32"/>
      <c r="J249" s="32"/>
      <c r="K249" s="32"/>
      <c r="L249" s="33"/>
      <c r="M249" s="33"/>
      <c r="N249" s="33"/>
      <c r="O249" s="33"/>
      <c r="P249" s="32" t="str">
        <f>IF($L249&lt;&gt;"",NETWORKDAYS($L249,$M249,休日!$B$4:$B$306),"")</f>
        <v/>
      </c>
      <c r="Q249" s="32">
        <v>0</v>
      </c>
      <c r="R249" s="34" t="str">
        <f t="shared" ca="1" si="52"/>
        <v/>
      </c>
      <c r="S249" s="35"/>
      <c r="T249" s="35">
        <f t="shared" si="53"/>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5"/>
        <v>E201</v>
      </c>
      <c r="C250" s="41">
        <f>IF(AND($D250&lt;&gt;"",$D250&lt;&gt;"○"),MAX($C$3:$C249)+1,$C249)</f>
        <v>6</v>
      </c>
      <c r="D250" s="30"/>
      <c r="E250" s="31" t="str">
        <f ca="1">IF(AND($F250&lt;&gt;"",$D249&lt;&gt;""),1,IF($F250&lt;&gt;"",MAX(INDIRECT($B250):$E249)+1,""))</f>
        <v/>
      </c>
      <c r="F250" s="32"/>
      <c r="G250" s="32" t="str">
        <f t="shared" si="56"/>
        <v/>
      </c>
      <c r="H250" s="32"/>
      <c r="I250" s="32"/>
      <c r="J250" s="32"/>
      <c r="K250" s="32"/>
      <c r="L250" s="33"/>
      <c r="M250" s="33"/>
      <c r="N250" s="33"/>
      <c r="O250" s="33"/>
      <c r="P250" s="32" t="str">
        <f>IF($L250&lt;&gt;"",NETWORKDAYS($L250,$M250,休日!$B$4:$B$306),"")</f>
        <v/>
      </c>
      <c r="Q250" s="32">
        <v>0</v>
      </c>
      <c r="R250" s="34" t="str">
        <f t="shared" ca="1" si="52"/>
        <v/>
      </c>
      <c r="S250" s="35"/>
      <c r="T250" s="35">
        <f t="shared" si="53"/>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5"/>
        <v>E201</v>
      </c>
      <c r="C251" s="41">
        <f>IF(AND($D251&lt;&gt;"",$D251&lt;&gt;"○"),MAX($C$3:$C250)+1,$C250)</f>
        <v>6</v>
      </c>
      <c r="D251" s="30"/>
      <c r="E251" s="31" t="str">
        <f ca="1">IF(AND($F251&lt;&gt;"",$D250&lt;&gt;""),1,IF($F251&lt;&gt;"",MAX(INDIRECT($B251):$E250)+1,""))</f>
        <v/>
      </c>
      <c r="F251" s="32"/>
      <c r="G251" s="32" t="str">
        <f t="shared" si="56"/>
        <v/>
      </c>
      <c r="H251" s="32"/>
      <c r="I251" s="32"/>
      <c r="J251" s="32"/>
      <c r="K251" s="32"/>
      <c r="L251" s="33"/>
      <c r="M251" s="33"/>
      <c r="N251" s="33"/>
      <c r="O251" s="33"/>
      <c r="P251" s="32" t="str">
        <f>IF($L251&lt;&gt;"",NETWORKDAYS($L251,$M251,休日!$B$4:$B$306),"")</f>
        <v/>
      </c>
      <c r="Q251" s="32">
        <v>0</v>
      </c>
      <c r="R251" s="34" t="str">
        <f t="shared" ca="1" si="52"/>
        <v/>
      </c>
      <c r="S251" s="35"/>
      <c r="T251" s="35">
        <f t="shared" si="53"/>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5"/>
        <v>E201</v>
      </c>
      <c r="C252" s="41">
        <f>IF(AND($D252&lt;&gt;"",$D252&lt;&gt;"○"),MAX($C$3:$C251)+1,$C251)</f>
        <v>6</v>
      </c>
      <c r="D252" s="30"/>
      <c r="E252" s="31" t="str">
        <f ca="1">IF(AND($F252&lt;&gt;"",$D251&lt;&gt;""),1,IF($F252&lt;&gt;"",MAX(INDIRECT($B252):$E251)+1,""))</f>
        <v/>
      </c>
      <c r="F252" s="32"/>
      <c r="G252" s="32" t="str">
        <f t="shared" si="56"/>
        <v/>
      </c>
      <c r="H252" s="32"/>
      <c r="I252" s="32"/>
      <c r="J252" s="32"/>
      <c r="K252" s="32"/>
      <c r="L252" s="33"/>
      <c r="M252" s="33"/>
      <c r="N252" s="33"/>
      <c r="O252" s="33"/>
      <c r="P252" s="32" t="str">
        <f>IF($L252&lt;&gt;"",NETWORKDAYS($L252,$M252,休日!$B$4:$B$306),"")</f>
        <v/>
      </c>
      <c r="Q252" s="32">
        <v>0</v>
      </c>
      <c r="R252" s="34" t="str">
        <f t="shared" ref="R252" ca="1" si="58">IF(OR(AND($N252="",$L252&lt;&gt;"",$L252&lt;=$U$1),AND($M252&lt;&gt;"",Q252&lt;100,$M252&lt;=$U$1)),"遅延","")</f>
        <v/>
      </c>
      <c r="S252" s="35"/>
      <c r="T252" s="35">
        <f t="shared" si="53"/>
        <v>0</v>
      </c>
      <c r="U252" s="36"/>
      <c r="V252" s="54"/>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5"/>
        <v>E201</v>
      </c>
      <c r="C253" s="41">
        <f>IF(AND($D253&lt;&gt;"",$D253&lt;&gt;"○"),MAX($C$3:$C252)+1,$C252)</f>
        <v>6</v>
      </c>
      <c r="D253" s="30"/>
      <c r="E253" s="31" t="str">
        <f ca="1">IF(AND($F253&lt;&gt;"",$D252&lt;&gt;""),1,IF($F253&lt;&gt;"",MAX(INDIRECT($B253):$E252)+1,""))</f>
        <v/>
      </c>
      <c r="F253" s="32"/>
      <c r="G253" s="32" t="str">
        <f t="shared" si="56"/>
        <v/>
      </c>
      <c r="H253" s="32"/>
      <c r="I253" s="32"/>
      <c r="J253" s="32"/>
      <c r="K253" s="32"/>
      <c r="L253" s="33"/>
      <c r="M253" s="33"/>
      <c r="N253" s="33"/>
      <c r="O253" s="33"/>
      <c r="P253" s="32" t="str">
        <f>IF($L253&lt;&gt;"",NETWORKDAYS($L253,$M253,休日!$B$4:$B$306),"")</f>
        <v/>
      </c>
      <c r="Q253" s="32">
        <v>0</v>
      </c>
      <c r="R253" s="34" t="str">
        <f t="shared" ca="1" si="52"/>
        <v/>
      </c>
      <c r="S253" s="35"/>
      <c r="T253" s="35">
        <f t="shared" si="53"/>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5"/>
        <v>E201</v>
      </c>
      <c r="C254" s="41">
        <f>IF(AND($D254&lt;&gt;"",$D254&lt;&gt;"○"),MAX($C$3:$C253)+1,$C253)</f>
        <v>6</v>
      </c>
      <c r="D254" s="30"/>
      <c r="E254" s="31" t="str">
        <f ca="1">IF(AND($F254&lt;&gt;"",$D253&lt;&gt;""),1,IF($F254&lt;&gt;"",MAX(INDIRECT($B254):$E253)+1,""))</f>
        <v/>
      </c>
      <c r="F254" s="32"/>
      <c r="G254" s="32" t="str">
        <f t="shared" si="56"/>
        <v/>
      </c>
      <c r="H254" s="32"/>
      <c r="I254" s="32"/>
      <c r="J254" s="32"/>
      <c r="K254" s="32"/>
      <c r="L254" s="33"/>
      <c r="M254" s="33"/>
      <c r="N254" s="33"/>
      <c r="O254" s="33"/>
      <c r="P254" s="32" t="str">
        <f>IF($L254&lt;&gt;"",NETWORKDAYS($L254,$M254,休日!$B$4:$B$306),"")</f>
        <v/>
      </c>
      <c r="Q254" s="32">
        <v>0</v>
      </c>
      <c r="R254" s="34" t="str">
        <f t="shared" ca="1" si="52"/>
        <v/>
      </c>
      <c r="S254" s="35"/>
      <c r="T254" s="35">
        <f t="shared" si="53"/>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5"/>
        <v>E201</v>
      </c>
      <c r="C255" s="41">
        <f>IF(AND($D255&lt;&gt;"",$D255&lt;&gt;"○"),MAX($C$3:$C254)+1,$C254)</f>
        <v>6</v>
      </c>
      <c r="D255" s="30"/>
      <c r="E255" s="31" t="str">
        <f ca="1">IF(AND($F255&lt;&gt;"",$D254&lt;&gt;""),1,IF($F255&lt;&gt;"",MAX(INDIRECT($B255):$E254)+1,""))</f>
        <v/>
      </c>
      <c r="F255" s="32"/>
      <c r="G255" s="32" t="str">
        <f t="shared" si="56"/>
        <v/>
      </c>
      <c r="H255" s="32"/>
      <c r="I255" s="32"/>
      <c r="J255" s="32"/>
      <c r="K255" s="32"/>
      <c r="L255" s="33"/>
      <c r="M255" s="33"/>
      <c r="N255" s="33"/>
      <c r="O255" s="33"/>
      <c r="P255" s="32" t="str">
        <f>IF($L255&lt;&gt;"",NETWORKDAYS($L255,$M255,休日!$B$4:$B$306),"")</f>
        <v/>
      </c>
      <c r="Q255" s="32">
        <v>0</v>
      </c>
      <c r="R255" s="34" t="str">
        <f t="shared" ca="1" si="52"/>
        <v/>
      </c>
      <c r="S255" s="35"/>
      <c r="T255" s="35">
        <f t="shared" si="53"/>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5"/>
        <v>E201</v>
      </c>
      <c r="C256" s="41">
        <f>IF(AND($D256&lt;&gt;"",$D256&lt;&gt;"○"),MAX($C$3:$C255)+1,$C255)</f>
        <v>6</v>
      </c>
      <c r="D256" s="30"/>
      <c r="E256" s="31" t="str">
        <f ca="1">IF(AND($F256&lt;&gt;"",$D255&lt;&gt;""),1,IF($F256&lt;&gt;"",MAX(INDIRECT($B256):$E255)+1,""))</f>
        <v/>
      </c>
      <c r="F256" s="32"/>
      <c r="G256" s="32" t="str">
        <f t="shared" si="56"/>
        <v/>
      </c>
      <c r="H256" s="32"/>
      <c r="I256" s="32"/>
      <c r="J256" s="32"/>
      <c r="K256" s="32"/>
      <c r="L256" s="33"/>
      <c r="M256" s="33"/>
      <c r="N256" s="33"/>
      <c r="O256" s="33"/>
      <c r="P256" s="32" t="str">
        <f>IF($L256&lt;&gt;"",NETWORKDAYS($L256,$M256,休日!$B$4:$B$306),"")</f>
        <v/>
      </c>
      <c r="Q256" s="32">
        <v>0</v>
      </c>
      <c r="R256" s="34" t="str">
        <f t="shared" ca="1" si="52"/>
        <v/>
      </c>
      <c r="S256" s="35"/>
      <c r="T256" s="35">
        <f t="shared" si="53"/>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5"/>
        <v>E201</v>
      </c>
      <c r="C257" s="41">
        <f>IF(AND($D257&lt;&gt;"",$D257&lt;&gt;"○"),MAX($C$3:$C256)+1,$C256)</f>
        <v>6</v>
      </c>
      <c r="D257" s="30"/>
      <c r="E257" s="31" t="str">
        <f ca="1">IF(AND($F257&lt;&gt;"",$D256&lt;&gt;""),1,IF($F257&lt;&gt;"",MAX(INDIRECT($B257):$E256)+1,""))</f>
        <v/>
      </c>
      <c r="F257" s="32"/>
      <c r="G257" s="32" t="str">
        <f t="shared" si="56"/>
        <v/>
      </c>
      <c r="H257" s="32"/>
      <c r="I257" s="32"/>
      <c r="J257" s="32"/>
      <c r="K257" s="32"/>
      <c r="L257" s="33"/>
      <c r="M257" s="33"/>
      <c r="N257" s="33"/>
      <c r="O257" s="33"/>
      <c r="P257" s="32" t="str">
        <f>IF($L257&lt;&gt;"",NETWORKDAYS($L257,$M257,休日!$B$4:$B$306),"")</f>
        <v/>
      </c>
      <c r="Q257" s="32">
        <v>0</v>
      </c>
      <c r="R257" s="34" t="str">
        <f t="shared" ca="1" si="52"/>
        <v/>
      </c>
      <c r="S257" s="35"/>
      <c r="T257" s="35">
        <f t="shared" si="53"/>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5"/>
        <v>E201</v>
      </c>
      <c r="C258" s="41">
        <f>IF(AND($D258&lt;&gt;"",$D258&lt;&gt;"○"),MAX($C$3:$C257)+1,$C257)</f>
        <v>6</v>
      </c>
      <c r="D258" s="30"/>
      <c r="E258" s="31" t="str">
        <f ca="1">IF(AND($F258&lt;&gt;"",$D257&lt;&gt;""),1,IF($F258&lt;&gt;"",MAX(INDIRECT($B258):$E257)+1,""))</f>
        <v/>
      </c>
      <c r="F258" s="32"/>
      <c r="G258" s="32" t="str">
        <f t="shared" si="56"/>
        <v/>
      </c>
      <c r="H258" s="32"/>
      <c r="I258" s="32"/>
      <c r="J258" s="32"/>
      <c r="K258" s="32"/>
      <c r="L258" s="33"/>
      <c r="M258" s="33"/>
      <c r="N258" s="33"/>
      <c r="O258" s="33"/>
      <c r="P258" s="32" t="str">
        <f>IF($L258&lt;&gt;"",NETWORKDAYS($L258,$M258,休日!$B$4:$B$306),"")</f>
        <v/>
      </c>
      <c r="Q258" s="32">
        <v>0</v>
      </c>
      <c r="R258" s="34" t="str">
        <f t="shared" ca="1" si="52"/>
        <v/>
      </c>
      <c r="S258" s="35"/>
      <c r="T258" s="35">
        <f t="shared" si="53"/>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5"/>
        <v>E201</v>
      </c>
      <c r="C259" s="41">
        <f>IF(AND($D259&lt;&gt;"",$D259&lt;&gt;"○"),MAX($C$3:$C258)+1,$C258)</f>
        <v>6</v>
      </c>
      <c r="D259" s="30"/>
      <c r="E259" s="31" t="str">
        <f ca="1">IF(AND($F259&lt;&gt;"",$D258&lt;&gt;""),1,IF($F259&lt;&gt;"",MAX(INDIRECT($B259):$E258)+1,""))</f>
        <v/>
      </c>
      <c r="F259" s="32"/>
      <c r="G259" s="32" t="str">
        <f t="shared" si="56"/>
        <v/>
      </c>
      <c r="H259" s="32"/>
      <c r="I259" s="32"/>
      <c r="J259" s="32"/>
      <c r="K259" s="32"/>
      <c r="L259" s="33"/>
      <c r="M259" s="33"/>
      <c r="N259" s="33"/>
      <c r="O259" s="33"/>
      <c r="P259" s="32" t="str">
        <f>IF($L259&lt;&gt;"",NETWORKDAYS($L259,$M259,休日!$B$4:$B$306),"")</f>
        <v/>
      </c>
      <c r="Q259" s="32">
        <v>0</v>
      </c>
      <c r="R259" s="34" t="str">
        <f t="shared" ca="1" si="52"/>
        <v/>
      </c>
      <c r="S259" s="35"/>
      <c r="T259" s="35">
        <f t="shared" si="53"/>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5"/>
        <v>E201</v>
      </c>
      <c r="C260" s="41">
        <f>IF(AND($D260&lt;&gt;"",$D260&lt;&gt;"○"),MAX($C$3:$C259)+1,$C259)</f>
        <v>6</v>
      </c>
      <c r="D260" s="30"/>
      <c r="E260" s="31" t="str">
        <f ca="1">IF(AND($F260&lt;&gt;"",$D259&lt;&gt;""),1,IF($F260&lt;&gt;"",MAX(INDIRECT($B260):$E259)+1,""))</f>
        <v/>
      </c>
      <c r="F260" s="32"/>
      <c r="G260" s="32" t="str">
        <f t="shared" si="56"/>
        <v/>
      </c>
      <c r="H260" s="32"/>
      <c r="I260" s="32"/>
      <c r="J260" s="32"/>
      <c r="K260" s="32"/>
      <c r="L260" s="33"/>
      <c r="M260" s="33"/>
      <c r="N260" s="33"/>
      <c r="O260" s="33"/>
      <c r="P260" s="32" t="str">
        <f>IF($L260&lt;&gt;"",NETWORKDAYS($L260,$M260,休日!$B$4:$B$306),"")</f>
        <v/>
      </c>
      <c r="Q260" s="32">
        <v>0</v>
      </c>
      <c r="R260" s="34" t="str">
        <f t="shared" ca="1" si="52"/>
        <v/>
      </c>
      <c r="S260" s="35"/>
      <c r="T260" s="35">
        <f t="shared" si="53"/>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5"/>
        <v>E201</v>
      </c>
      <c r="C261" s="41">
        <f>IF(AND($D261&lt;&gt;"",$D261&lt;&gt;"○"),MAX($C$3:$C260)+1,$C260)</f>
        <v>6</v>
      </c>
      <c r="D261" s="30"/>
      <c r="E261" s="31" t="str">
        <f ca="1">IF(AND($F261&lt;&gt;"",$D260&lt;&gt;""),1,IF($F261&lt;&gt;"",MAX(INDIRECT($B261):$E260)+1,""))</f>
        <v/>
      </c>
      <c r="F261" s="32"/>
      <c r="G261" s="32" t="str">
        <f t="shared" si="56"/>
        <v/>
      </c>
      <c r="H261" s="32"/>
      <c r="I261" s="32"/>
      <c r="J261" s="32"/>
      <c r="K261" s="32"/>
      <c r="L261" s="33"/>
      <c r="M261" s="33"/>
      <c r="N261" s="33"/>
      <c r="O261" s="33"/>
      <c r="P261" s="32" t="str">
        <f>IF($L261&lt;&gt;"",NETWORKDAYS($L261,$M261,休日!$B$4:$B$306),"")</f>
        <v/>
      </c>
      <c r="Q261" s="32">
        <v>0</v>
      </c>
      <c r="R261" s="34" t="str">
        <f t="shared" ca="1" si="52"/>
        <v/>
      </c>
      <c r="S261" s="35"/>
      <c r="T261" s="35">
        <f t="shared" si="53"/>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5"/>
        <v>E201</v>
      </c>
      <c r="C262" s="41">
        <f>IF(AND($D262&lt;&gt;"",$D262&lt;&gt;"○"),MAX($C$3:$C261)+1,$C261)</f>
        <v>6</v>
      </c>
      <c r="D262" s="30"/>
      <c r="E262" s="31" t="str">
        <f ca="1">IF(AND($F262&lt;&gt;"",$D261&lt;&gt;""),1,IF($F262&lt;&gt;"",MAX(INDIRECT($B262):$E261)+1,""))</f>
        <v/>
      </c>
      <c r="F262" s="32"/>
      <c r="G262" s="32" t="str">
        <f t="shared" si="56"/>
        <v/>
      </c>
      <c r="H262" s="32"/>
      <c r="I262" s="32"/>
      <c r="J262" s="32"/>
      <c r="K262" s="32"/>
      <c r="L262" s="33"/>
      <c r="M262" s="33"/>
      <c r="N262" s="33"/>
      <c r="O262" s="33"/>
      <c r="P262" s="32" t="str">
        <f>IF($L262&lt;&gt;"",NETWORKDAYS($L262,$M262,休日!$B$4:$B$306),"")</f>
        <v/>
      </c>
      <c r="Q262" s="32">
        <v>0</v>
      </c>
      <c r="R262" s="34" t="str">
        <f t="shared" ca="1" si="52"/>
        <v/>
      </c>
      <c r="S262" s="35"/>
      <c r="T262" s="35">
        <f t="shared" si="53"/>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5"/>
        <v>E201</v>
      </c>
      <c r="C263" s="41">
        <f>IF(AND($D263&lt;&gt;"",$D263&lt;&gt;"○"),MAX($C$3:$C262)+1,$C262)</f>
        <v>6</v>
      </c>
      <c r="D263" s="30"/>
      <c r="E263" s="31" t="str">
        <f ca="1">IF(AND($F263&lt;&gt;"",$D262&lt;&gt;""),1,IF($F263&lt;&gt;"",MAX(INDIRECT($B263):$E262)+1,""))</f>
        <v/>
      </c>
      <c r="F263" s="32"/>
      <c r="G263" s="32" t="str">
        <f t="shared" si="56"/>
        <v/>
      </c>
      <c r="H263" s="32"/>
      <c r="I263" s="32"/>
      <c r="J263" s="32"/>
      <c r="K263" s="32"/>
      <c r="L263" s="33"/>
      <c r="M263" s="33"/>
      <c r="N263" s="33"/>
      <c r="O263" s="33"/>
      <c r="P263" s="32" t="str">
        <f>IF($L263&lt;&gt;"",NETWORKDAYS($L263,$M263,休日!$B$4:$B$306),"")</f>
        <v/>
      </c>
      <c r="Q263" s="32">
        <v>0</v>
      </c>
      <c r="R263" s="34" t="str">
        <f t="shared" ca="1" si="52"/>
        <v/>
      </c>
      <c r="S263" s="35"/>
      <c r="T263" s="35">
        <f t="shared" si="53"/>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5"/>
        <v>E201</v>
      </c>
      <c r="C264" s="41">
        <f>IF(AND($D264&lt;&gt;"",$D264&lt;&gt;"○"),MAX($C$3:$C263)+1,$C263)</f>
        <v>6</v>
      </c>
      <c r="D264" s="30"/>
      <c r="E264" s="31" t="str">
        <f ca="1">IF(AND($F264&lt;&gt;"",$D263&lt;&gt;""),1,IF($F264&lt;&gt;"",MAX(INDIRECT($B264):$E263)+1,""))</f>
        <v/>
      </c>
      <c r="F264" s="32"/>
      <c r="G264" s="32" t="str">
        <f t="shared" si="56"/>
        <v/>
      </c>
      <c r="H264" s="32"/>
      <c r="I264" s="32"/>
      <c r="J264" s="32"/>
      <c r="K264" s="32"/>
      <c r="L264" s="33"/>
      <c r="M264" s="33"/>
      <c r="N264" s="33"/>
      <c r="O264" s="33"/>
      <c r="P264" s="32" t="str">
        <f>IF($L264&lt;&gt;"",NETWORKDAYS($L264,$M264,休日!$B$4:$B$306),"")</f>
        <v/>
      </c>
      <c r="Q264" s="32">
        <v>0</v>
      </c>
      <c r="R264" s="34" t="str">
        <f t="shared" ca="1" si="52"/>
        <v/>
      </c>
      <c r="S264" s="35"/>
      <c r="T264" s="35">
        <f t="shared" si="53"/>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5"/>
        <v>E201</v>
      </c>
      <c r="C265" s="41">
        <f>IF(AND($D265&lt;&gt;"",$D265&lt;&gt;"○"),MAX($C$3:$C264)+1,$C264)</f>
        <v>6</v>
      </c>
      <c r="D265" s="30"/>
      <c r="E265" s="31" t="str">
        <f ca="1">IF(AND($F265&lt;&gt;"",$D264&lt;&gt;""),1,IF($F265&lt;&gt;"",MAX(INDIRECT($B265):$E264)+1,""))</f>
        <v/>
      </c>
      <c r="F265" s="32"/>
      <c r="G265" s="32" t="str">
        <f t="shared" si="56"/>
        <v/>
      </c>
      <c r="H265" s="32"/>
      <c r="I265" s="32"/>
      <c r="J265" s="32"/>
      <c r="K265" s="32"/>
      <c r="L265" s="33"/>
      <c r="M265" s="33"/>
      <c r="N265" s="33"/>
      <c r="O265" s="33"/>
      <c r="P265" s="32" t="str">
        <f>IF($L265&lt;&gt;"",NETWORKDAYS($L265,$M265,休日!$B$4:$B$306),"")</f>
        <v/>
      </c>
      <c r="Q265" s="32">
        <v>0</v>
      </c>
      <c r="R265" s="34" t="str">
        <f t="shared" ca="1" si="52"/>
        <v/>
      </c>
      <c r="S265" s="35"/>
      <c r="T265" s="35">
        <f t="shared" si="53"/>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5"/>
        <v>E201</v>
      </c>
      <c r="C266" s="41">
        <f>IF(AND($D266&lt;&gt;"",$D266&lt;&gt;"○"),MAX($C$3:$C265)+1,$C265)</f>
        <v>6</v>
      </c>
      <c r="D266" s="30"/>
      <c r="E266" s="31" t="str">
        <f ca="1">IF(AND($F266&lt;&gt;"",$D265&lt;&gt;""),1,IF($F266&lt;&gt;"",MAX(INDIRECT($B266):$E265)+1,""))</f>
        <v/>
      </c>
      <c r="F266" s="32"/>
      <c r="G266" s="32" t="str">
        <f t="shared" si="56"/>
        <v/>
      </c>
      <c r="H266" s="32"/>
      <c r="I266" s="32"/>
      <c r="J266" s="32"/>
      <c r="K266" s="32"/>
      <c r="L266" s="33"/>
      <c r="M266" s="33"/>
      <c r="N266" s="33"/>
      <c r="O266" s="33"/>
      <c r="P266" s="32" t="str">
        <f>IF($L266&lt;&gt;"",NETWORKDAYS($L266,$M266,休日!$B$4:$B$306),"")</f>
        <v/>
      </c>
      <c r="Q266" s="32">
        <v>0</v>
      </c>
      <c r="R266" s="34" t="str">
        <f t="shared" ca="1" si="52"/>
        <v/>
      </c>
      <c r="S266" s="35"/>
      <c r="T266" s="35">
        <f t="shared" si="53"/>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5"/>
        <v>E201</v>
      </c>
      <c r="C267" s="41">
        <f>IF(AND($D267&lt;&gt;"",$D267&lt;&gt;"○"),MAX($C$3:$C266)+1,$C266)</f>
        <v>6</v>
      </c>
      <c r="D267" s="30"/>
      <c r="E267" s="31" t="str">
        <f ca="1">IF(AND($F267&lt;&gt;"",$D266&lt;&gt;""),1,IF($F267&lt;&gt;"",MAX(INDIRECT($B267):$E266)+1,""))</f>
        <v/>
      </c>
      <c r="F267" s="32"/>
      <c r="G267" s="32" t="str">
        <f t="shared" ref="G267:G298" si="59">IF($H267="","",IF($G266="",1,$G266+1))</f>
        <v/>
      </c>
      <c r="H267" s="32"/>
      <c r="I267" s="32"/>
      <c r="J267" s="32"/>
      <c r="K267" s="32"/>
      <c r="L267" s="33"/>
      <c r="M267" s="33"/>
      <c r="N267" s="33"/>
      <c r="O267" s="33"/>
      <c r="P267" s="32" t="str">
        <f>IF($L267&lt;&gt;"",NETWORKDAYS($L267,$M267,休日!$B$4:$B$306),"")</f>
        <v/>
      </c>
      <c r="Q267" s="32">
        <v>0</v>
      </c>
      <c r="R267" s="34" t="str">
        <f t="shared" ca="1" si="52"/>
        <v/>
      </c>
      <c r="S267" s="35"/>
      <c r="T267" s="35">
        <f t="shared" si="53"/>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5"/>
        <v>E201</v>
      </c>
      <c r="C268" s="41">
        <f>IF(AND($D268&lt;&gt;"",$D268&lt;&gt;"○"),MAX($C$3:$C267)+1,$C267)</f>
        <v>6</v>
      </c>
      <c r="D268" s="30"/>
      <c r="E268" s="31" t="str">
        <f ca="1">IF(AND($F268&lt;&gt;"",$D267&lt;&gt;""),1,IF($F268&lt;&gt;"",MAX(INDIRECT($B268):$E267)+1,""))</f>
        <v/>
      </c>
      <c r="F268" s="32"/>
      <c r="G268" s="32" t="str">
        <f t="shared" si="59"/>
        <v/>
      </c>
      <c r="H268" s="32"/>
      <c r="I268" s="32"/>
      <c r="J268" s="32"/>
      <c r="K268" s="32"/>
      <c r="L268" s="33"/>
      <c r="M268" s="33"/>
      <c r="N268" s="33"/>
      <c r="O268" s="33"/>
      <c r="P268" s="32" t="str">
        <f>IF($L268&lt;&gt;"",NETWORKDAYS($L268,$M268,休日!$B$4:$B$306),"")</f>
        <v/>
      </c>
      <c r="Q268" s="32">
        <v>0</v>
      </c>
      <c r="R268" s="34" t="str">
        <f t="shared" ca="1" si="52"/>
        <v/>
      </c>
      <c r="S268" s="35"/>
      <c r="T268" s="35">
        <f t="shared" si="53"/>
        <v>0</v>
      </c>
      <c r="U268" s="36"/>
      <c r="V268" s="25"/>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5"/>
        <v>E201</v>
      </c>
      <c r="C269" s="41">
        <f>IF(AND($D269&lt;&gt;"",$D269&lt;&gt;"○"),MAX($C$3:$C268)+1,$C268)</f>
        <v>6</v>
      </c>
      <c r="D269" s="30"/>
      <c r="E269" s="31" t="str">
        <f ca="1">IF(AND($F269&lt;&gt;"",$D268&lt;&gt;""),1,IF($F269&lt;&gt;"",MAX(INDIRECT($B269):$E268)+1,""))</f>
        <v/>
      </c>
      <c r="F269" s="32"/>
      <c r="G269" s="32" t="str">
        <f t="shared" si="59"/>
        <v/>
      </c>
      <c r="H269" s="32"/>
      <c r="I269" s="32"/>
      <c r="J269" s="32"/>
      <c r="K269" s="32"/>
      <c r="L269" s="33"/>
      <c r="M269" s="33"/>
      <c r="N269" s="33"/>
      <c r="O269" s="33"/>
      <c r="P269" s="32" t="str">
        <f>IF($L269&lt;&gt;"",NETWORKDAYS($L269,$M269,休日!$B$4:$B$306),"")</f>
        <v/>
      </c>
      <c r="Q269" s="32">
        <v>0</v>
      </c>
      <c r="R269" s="34" t="str">
        <f t="shared" ca="1" si="52"/>
        <v/>
      </c>
      <c r="S269" s="35"/>
      <c r="T269" s="35">
        <f t="shared" si="53"/>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5"/>
        <v>E201</v>
      </c>
      <c r="C270" s="41">
        <f>IF(AND($D270&lt;&gt;"",$D270&lt;&gt;"○"),MAX($C$3:$C269)+1,$C269)</f>
        <v>6</v>
      </c>
      <c r="D270" s="30"/>
      <c r="E270" s="31" t="str">
        <f ca="1">IF(AND($F270&lt;&gt;"",$D269&lt;&gt;""),1,IF($F270&lt;&gt;"",MAX(INDIRECT($B270):$E269)+1,""))</f>
        <v/>
      </c>
      <c r="F270" s="32"/>
      <c r="G270" s="32" t="str">
        <f t="shared" si="59"/>
        <v/>
      </c>
      <c r="H270" s="32"/>
      <c r="I270" s="32"/>
      <c r="J270" s="32"/>
      <c r="K270" s="32"/>
      <c r="L270" s="33"/>
      <c r="M270" s="33"/>
      <c r="N270" s="33"/>
      <c r="O270" s="33"/>
      <c r="P270" s="32" t="str">
        <f>IF($L270&lt;&gt;"",NETWORKDAYS($L270,$M270,休日!$B$4:$B$306),"")</f>
        <v/>
      </c>
      <c r="Q270" s="32">
        <v>0</v>
      </c>
      <c r="R270" s="34" t="str">
        <f t="shared" ca="1" si="52"/>
        <v/>
      </c>
      <c r="S270" s="35"/>
      <c r="T270" s="35">
        <f t="shared" si="53"/>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5"/>
        <v>E201</v>
      </c>
      <c r="C271" s="41">
        <f>IF(AND($D271&lt;&gt;"",$D271&lt;&gt;"○"),MAX($C$3:$C270)+1,$C270)</f>
        <v>6</v>
      </c>
      <c r="D271" s="30"/>
      <c r="E271" s="31" t="str">
        <f ca="1">IF(AND($F271&lt;&gt;"",$D270&lt;&gt;""),1,IF($F271&lt;&gt;"",MAX(INDIRECT($B271):$E270)+1,""))</f>
        <v/>
      </c>
      <c r="F271" s="32"/>
      <c r="G271" s="32" t="str">
        <f t="shared" si="59"/>
        <v/>
      </c>
      <c r="H271" s="32"/>
      <c r="I271" s="32"/>
      <c r="J271" s="32"/>
      <c r="K271" s="32"/>
      <c r="L271" s="33"/>
      <c r="M271" s="33"/>
      <c r="N271" s="33"/>
      <c r="O271" s="33"/>
      <c r="P271" s="32" t="str">
        <f>IF($L271&lt;&gt;"",NETWORKDAYS($L271,$M271,休日!$B$4:$B$306),"")</f>
        <v/>
      </c>
      <c r="Q271" s="32">
        <v>0</v>
      </c>
      <c r="R271" s="34" t="str">
        <f t="shared" ca="1" si="52"/>
        <v/>
      </c>
      <c r="S271" s="35"/>
      <c r="T271" s="35">
        <f t="shared" si="53"/>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5"/>
        <v>E201</v>
      </c>
      <c r="C272" s="41">
        <f>IF(AND($D272&lt;&gt;"",$D272&lt;&gt;"○"),MAX($C$3:$C271)+1,$C271)</f>
        <v>6</v>
      </c>
      <c r="D272" s="30"/>
      <c r="E272" s="31" t="str">
        <f ca="1">IF(AND($F272&lt;&gt;"",$D271&lt;&gt;""),1,IF($F272&lt;&gt;"",MAX(INDIRECT($B272):$E271)+1,""))</f>
        <v/>
      </c>
      <c r="F272" s="32"/>
      <c r="G272" s="32" t="str">
        <f t="shared" si="59"/>
        <v/>
      </c>
      <c r="H272" s="32"/>
      <c r="I272" s="32"/>
      <c r="J272" s="32"/>
      <c r="K272" s="32"/>
      <c r="L272" s="33"/>
      <c r="M272" s="33"/>
      <c r="N272" s="33"/>
      <c r="O272" s="33"/>
      <c r="P272" s="32" t="str">
        <f>IF($L272&lt;&gt;"",NETWORKDAYS($L272,$M272,休日!$B$4:$B$306),"")</f>
        <v/>
      </c>
      <c r="Q272" s="32">
        <v>0</v>
      </c>
      <c r="R272" s="34" t="str">
        <f t="shared" ref="R272:R335" ca="1" si="60">IF(OR(AND($N272="",$L272&lt;&gt;"",$L272&lt;=$U$1),AND($M272&lt;&gt;"",Q272&lt;100,$M272&lt;=$U$1)),"遅延","")</f>
        <v/>
      </c>
      <c r="S272" s="35"/>
      <c r="T272" s="35">
        <f t="shared" si="53"/>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5"/>
        <v>E201</v>
      </c>
      <c r="C273" s="41">
        <f>IF(AND($D273&lt;&gt;"",$D273&lt;&gt;"○"),MAX($C$3:$C272)+1,$C272)</f>
        <v>6</v>
      </c>
      <c r="D273" s="30"/>
      <c r="E273" s="31" t="str">
        <f ca="1">IF(AND($F273&lt;&gt;"",$D272&lt;&gt;""),1,IF($F273&lt;&gt;"",MAX(INDIRECT($B273):$E272)+1,""))</f>
        <v/>
      </c>
      <c r="F273" s="32"/>
      <c r="G273" s="32" t="str">
        <f t="shared" si="59"/>
        <v/>
      </c>
      <c r="H273" s="32"/>
      <c r="I273" s="32"/>
      <c r="J273" s="32"/>
      <c r="K273" s="32"/>
      <c r="L273" s="33"/>
      <c r="M273" s="33"/>
      <c r="N273" s="33"/>
      <c r="O273" s="33"/>
      <c r="P273" s="32" t="str">
        <f>IF($L273&lt;&gt;"",NETWORKDAYS($L273,$M273,休日!$B$4:$B$306),"")</f>
        <v/>
      </c>
      <c r="Q273" s="32">
        <v>0</v>
      </c>
      <c r="R273" s="34" t="str">
        <f t="shared" ca="1" si="60"/>
        <v/>
      </c>
      <c r="S273" s="35"/>
      <c r="T273" s="35">
        <f t="shared" si="53"/>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5"/>
        <v>E201</v>
      </c>
      <c r="C274" s="41">
        <f>IF(AND($D274&lt;&gt;"",$D274&lt;&gt;"○"),MAX($C$3:$C273)+1,$C273)</f>
        <v>6</v>
      </c>
      <c r="D274" s="30"/>
      <c r="E274" s="31" t="str">
        <f ca="1">IF(AND($F274&lt;&gt;"",$D273&lt;&gt;""),1,IF($F274&lt;&gt;"",MAX(INDIRECT($B274):$E273)+1,""))</f>
        <v/>
      </c>
      <c r="F274" s="32"/>
      <c r="G274" s="32" t="str">
        <f t="shared" si="59"/>
        <v/>
      </c>
      <c r="H274" s="32"/>
      <c r="I274" s="32"/>
      <c r="J274" s="32"/>
      <c r="K274" s="32"/>
      <c r="L274" s="33"/>
      <c r="M274" s="33"/>
      <c r="N274" s="33"/>
      <c r="O274" s="33"/>
      <c r="P274" s="32" t="str">
        <f>IF($L274&lt;&gt;"",NETWORKDAYS($L274,$M274,休日!$B$4:$B$306),"")</f>
        <v/>
      </c>
      <c r="Q274" s="32">
        <v>0</v>
      </c>
      <c r="R274" s="34" t="str">
        <f t="shared" ca="1" si="60"/>
        <v/>
      </c>
      <c r="S274" s="35"/>
      <c r="T274" s="35">
        <f t="shared" ref="T274:T329" si="61">SUM($V274:$FM274)</f>
        <v>0</v>
      </c>
      <c r="U274" s="36"/>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5"/>
        <v>E201</v>
      </c>
      <c r="C275" s="41">
        <f>IF(AND($D275&lt;&gt;"",$D275&lt;&gt;"○"),MAX($C$3:$C274)+1,$C274)</f>
        <v>6</v>
      </c>
      <c r="D275" s="30"/>
      <c r="E275" s="31" t="str">
        <f ca="1">IF(AND($F275&lt;&gt;"",$D274&lt;&gt;""),1,IF($F275&lt;&gt;"",MAX(INDIRECT($B275):$E274)+1,""))</f>
        <v/>
      </c>
      <c r="F275" s="32"/>
      <c r="G275" s="32" t="str">
        <f t="shared" si="59"/>
        <v/>
      </c>
      <c r="H275" s="32"/>
      <c r="I275" s="32"/>
      <c r="J275" s="32"/>
      <c r="K275" s="32"/>
      <c r="L275" s="33"/>
      <c r="M275" s="33"/>
      <c r="N275" s="33"/>
      <c r="O275" s="33"/>
      <c r="P275" s="32" t="str">
        <f>IF($L275&lt;&gt;"",NETWORKDAYS($L275,$M275,休日!$B$4:$B$306),"")</f>
        <v/>
      </c>
      <c r="Q275" s="32">
        <v>0</v>
      </c>
      <c r="R275" s="34" t="str">
        <f t="shared" ca="1" si="60"/>
        <v/>
      </c>
      <c r="S275" s="35"/>
      <c r="T275" s="35">
        <f t="shared" si="61"/>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5"/>
        <v>E201</v>
      </c>
      <c r="C276" s="41">
        <f>IF(AND($D276&lt;&gt;"",$D276&lt;&gt;"○"),MAX($C$3:$C275)+1,$C275)</f>
        <v>6</v>
      </c>
      <c r="D276" s="30"/>
      <c r="E276" s="31" t="str">
        <f ca="1">IF(AND($F276&lt;&gt;"",$D275&lt;&gt;""),1,IF($F276&lt;&gt;"",MAX(INDIRECT($B276):$E275)+1,""))</f>
        <v/>
      </c>
      <c r="F276" s="32"/>
      <c r="G276" s="32" t="str">
        <f t="shared" si="59"/>
        <v/>
      </c>
      <c r="H276" s="32"/>
      <c r="I276" s="32"/>
      <c r="J276" s="32"/>
      <c r="K276" s="32"/>
      <c r="L276" s="33"/>
      <c r="M276" s="33"/>
      <c r="N276" s="33"/>
      <c r="O276" s="33"/>
      <c r="P276" s="32" t="str">
        <f>IF($L276&lt;&gt;"",NETWORKDAYS($L276,$M276,休日!$B$4:$B$306),"")</f>
        <v/>
      </c>
      <c r="Q276" s="32">
        <v>0</v>
      </c>
      <c r="R276" s="34" t="str">
        <f t="shared" ca="1" si="60"/>
        <v/>
      </c>
      <c r="S276" s="35"/>
      <c r="T276" s="35">
        <f t="shared" si="61"/>
        <v>0</v>
      </c>
      <c r="U276" s="36"/>
      <c r="V276" s="25"/>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5"/>
        <v>E201</v>
      </c>
      <c r="C277" s="41">
        <f>IF(AND($D277&lt;&gt;"",$D277&lt;&gt;"○"),MAX($C$3:$C276)+1,$C276)</f>
        <v>6</v>
      </c>
      <c r="D277" s="30"/>
      <c r="E277" s="31" t="str">
        <f ca="1">IF(AND($F277&lt;&gt;"",$D276&lt;&gt;""),1,IF($F277&lt;&gt;"",MAX(INDIRECT($B277):$E276)+1,""))</f>
        <v/>
      </c>
      <c r="F277" s="32"/>
      <c r="G277" s="32" t="str">
        <f t="shared" si="59"/>
        <v/>
      </c>
      <c r="H277" s="32"/>
      <c r="I277" s="32"/>
      <c r="J277" s="32"/>
      <c r="K277" s="32"/>
      <c r="L277" s="33"/>
      <c r="M277" s="33"/>
      <c r="N277" s="33"/>
      <c r="O277" s="33"/>
      <c r="P277" s="32" t="str">
        <f>IF($L277&lt;&gt;"",NETWORKDAYS($L277,$M277,休日!$B$4:$B$306),"")</f>
        <v/>
      </c>
      <c r="Q277" s="32">
        <v>0</v>
      </c>
      <c r="R277" s="34" t="str">
        <f t="shared" ref="R277" ca="1" si="62">IF(OR(AND($N277="",$L277&lt;&gt;"",$L277&lt;=$U$1),AND($M277&lt;&gt;"",Q277&lt;100,$M277&lt;=$U$1)),"遅延","")</f>
        <v/>
      </c>
      <c r="S277" s="35"/>
      <c r="T277" s="35">
        <f t="shared" si="61"/>
        <v>0</v>
      </c>
      <c r="U277" s="36"/>
      <c r="V277" s="54"/>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5"/>
        <v>E201</v>
      </c>
      <c r="C278" s="41">
        <f>IF(AND($D278&lt;&gt;"",$D278&lt;&gt;"○"),MAX($C$3:$C277)+1,$C277)</f>
        <v>6</v>
      </c>
      <c r="D278" s="30"/>
      <c r="E278" s="31" t="str">
        <f ca="1">IF(AND($F278&lt;&gt;"",$D277&lt;&gt;""),1,IF($F278&lt;&gt;"",MAX(INDIRECT($B278):$E277)+1,""))</f>
        <v/>
      </c>
      <c r="F278" s="32"/>
      <c r="G278" s="32" t="str">
        <f t="shared" si="59"/>
        <v/>
      </c>
      <c r="H278" s="32"/>
      <c r="I278" s="32"/>
      <c r="J278" s="32"/>
      <c r="K278" s="32"/>
      <c r="L278" s="33"/>
      <c r="M278" s="33"/>
      <c r="N278" s="33"/>
      <c r="O278" s="33"/>
      <c r="P278" s="32" t="str">
        <f>IF($L278&lt;&gt;"",NETWORKDAYS($L278,$M278,休日!$B$4:$B$306),"")</f>
        <v/>
      </c>
      <c r="Q278" s="32">
        <v>0</v>
      </c>
      <c r="R278" s="34" t="str">
        <f t="shared" ca="1" si="60"/>
        <v/>
      </c>
      <c r="S278" s="35"/>
      <c r="T278" s="35">
        <f t="shared" si="61"/>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5"/>
        <v>E201</v>
      </c>
      <c r="C279" s="41">
        <f>IF(AND($D279&lt;&gt;"",$D279&lt;&gt;"○"),MAX($C$3:$C278)+1,$C278)</f>
        <v>6</v>
      </c>
      <c r="D279" s="30"/>
      <c r="E279" s="31" t="str">
        <f ca="1">IF(AND($F279&lt;&gt;"",$D278&lt;&gt;""),1,IF($F279&lt;&gt;"",MAX(INDIRECT($B279):$E278)+1,""))</f>
        <v/>
      </c>
      <c r="F279" s="32"/>
      <c r="G279" s="32" t="str">
        <f t="shared" si="59"/>
        <v/>
      </c>
      <c r="H279" s="32"/>
      <c r="I279" s="32"/>
      <c r="J279" s="32"/>
      <c r="K279" s="32"/>
      <c r="L279" s="33"/>
      <c r="M279" s="33"/>
      <c r="N279" s="33"/>
      <c r="O279" s="33"/>
      <c r="P279" s="32" t="str">
        <f>IF($L279&lt;&gt;"",NETWORKDAYS($L279,$M279,休日!$B$4:$B$306),"")</f>
        <v/>
      </c>
      <c r="Q279" s="32">
        <v>0</v>
      </c>
      <c r="R279" s="34" t="str">
        <f t="shared" ca="1" si="60"/>
        <v/>
      </c>
      <c r="S279" s="35"/>
      <c r="T279" s="35">
        <f t="shared" si="61"/>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5"/>
        <v>E201</v>
      </c>
      <c r="C280" s="41">
        <f>IF(AND($D280&lt;&gt;"",$D280&lt;&gt;"○"),MAX($C$3:$C279)+1,$C279)</f>
        <v>6</v>
      </c>
      <c r="D280" s="30"/>
      <c r="E280" s="31" t="str">
        <f ca="1">IF(AND($F280&lt;&gt;"",$D279&lt;&gt;""),1,IF($F280&lt;&gt;"",MAX(INDIRECT($B280):$E279)+1,""))</f>
        <v/>
      </c>
      <c r="F280" s="32"/>
      <c r="G280" s="32" t="str">
        <f t="shared" si="59"/>
        <v/>
      </c>
      <c r="H280" s="32"/>
      <c r="I280" s="32"/>
      <c r="J280" s="32"/>
      <c r="K280" s="32"/>
      <c r="L280" s="33"/>
      <c r="M280" s="33"/>
      <c r="N280" s="33"/>
      <c r="O280" s="33"/>
      <c r="P280" s="32" t="str">
        <f>IF($L280&lt;&gt;"",NETWORKDAYS($L280,$M280,休日!$B$4:$B$306),"")</f>
        <v/>
      </c>
      <c r="Q280" s="32">
        <v>0</v>
      </c>
      <c r="R280" s="34" t="str">
        <f t="shared" ca="1" si="60"/>
        <v/>
      </c>
      <c r="S280" s="35"/>
      <c r="T280" s="35">
        <f t="shared" si="61"/>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5"/>
        <v>E201</v>
      </c>
      <c r="C281" s="41">
        <f>IF(AND($D281&lt;&gt;"",$D281&lt;&gt;"○"),MAX($C$3:$C280)+1,$C280)</f>
        <v>6</v>
      </c>
      <c r="D281" s="30"/>
      <c r="E281" s="31" t="str">
        <f ca="1">IF(AND($F281&lt;&gt;"",$D280&lt;&gt;""),1,IF($F281&lt;&gt;"",MAX(INDIRECT($B281):$E280)+1,""))</f>
        <v/>
      </c>
      <c r="F281" s="32"/>
      <c r="G281" s="32" t="str">
        <f t="shared" si="59"/>
        <v/>
      </c>
      <c r="H281" s="32"/>
      <c r="I281" s="32"/>
      <c r="J281" s="32"/>
      <c r="K281" s="32"/>
      <c r="L281" s="33"/>
      <c r="M281" s="33"/>
      <c r="N281" s="33"/>
      <c r="O281" s="33"/>
      <c r="P281" s="32" t="str">
        <f>IF($L281&lt;&gt;"",NETWORKDAYS($L281,$M281,休日!$B$4:$B$306),"")</f>
        <v/>
      </c>
      <c r="Q281" s="32">
        <v>0</v>
      </c>
      <c r="R281" s="34" t="str">
        <f t="shared" ca="1" si="60"/>
        <v/>
      </c>
      <c r="S281" s="35"/>
      <c r="T281" s="35">
        <f t="shared" si="61"/>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5"/>
        <v>E201</v>
      </c>
      <c r="C282" s="41">
        <f>IF(AND($D282&lt;&gt;"",$D282&lt;&gt;"○"),MAX($C$3:$C281)+1,$C281)</f>
        <v>6</v>
      </c>
      <c r="D282" s="30"/>
      <c r="E282" s="31" t="str">
        <f ca="1">IF(AND($F282&lt;&gt;"",$D281&lt;&gt;""),1,IF($F282&lt;&gt;"",MAX(INDIRECT($B282):$E281)+1,""))</f>
        <v/>
      </c>
      <c r="F282" s="32"/>
      <c r="G282" s="32" t="str">
        <f t="shared" si="59"/>
        <v/>
      </c>
      <c r="H282" s="32"/>
      <c r="I282" s="32"/>
      <c r="J282" s="32"/>
      <c r="K282" s="32"/>
      <c r="L282" s="33"/>
      <c r="M282" s="33"/>
      <c r="N282" s="33"/>
      <c r="O282" s="33"/>
      <c r="P282" s="32" t="str">
        <f>IF($L282&lt;&gt;"",NETWORKDAYS($L282,$M282,休日!$B$4:$B$306),"")</f>
        <v/>
      </c>
      <c r="Q282" s="32">
        <v>0</v>
      </c>
      <c r="R282" s="34" t="str">
        <f t="shared" ca="1" si="60"/>
        <v/>
      </c>
      <c r="S282" s="35"/>
      <c r="T282" s="35">
        <f t="shared" si="61"/>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5"/>
        <v>E201</v>
      </c>
      <c r="C283" s="41">
        <f>IF(AND($D283&lt;&gt;"",$D283&lt;&gt;"○"),MAX($C$3:$C282)+1,$C282)</f>
        <v>6</v>
      </c>
      <c r="D283" s="30"/>
      <c r="E283" s="31" t="str">
        <f ca="1">IF(AND($F283&lt;&gt;"",$D282&lt;&gt;""),1,IF($F283&lt;&gt;"",MAX(INDIRECT($B283):$E282)+1,""))</f>
        <v/>
      </c>
      <c r="F283" s="32"/>
      <c r="G283" s="32" t="str">
        <f t="shared" si="59"/>
        <v/>
      </c>
      <c r="H283" s="32"/>
      <c r="I283" s="32"/>
      <c r="J283" s="32"/>
      <c r="K283" s="32"/>
      <c r="L283" s="33"/>
      <c r="M283" s="33"/>
      <c r="N283" s="33"/>
      <c r="O283" s="33"/>
      <c r="P283" s="32" t="str">
        <f>IF($L283&lt;&gt;"",NETWORKDAYS($L283,$M283,休日!$B$4:$B$306),"")</f>
        <v/>
      </c>
      <c r="Q283" s="32">
        <v>0</v>
      </c>
      <c r="R283" s="34" t="str">
        <f t="shared" ca="1" si="60"/>
        <v/>
      </c>
      <c r="S283" s="35"/>
      <c r="T283" s="35">
        <f t="shared" si="61"/>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5"/>
        <v>E201</v>
      </c>
      <c r="C284" s="41">
        <f>IF(AND($D284&lt;&gt;"",$D284&lt;&gt;"○"),MAX($C$3:$C283)+1,$C283)</f>
        <v>6</v>
      </c>
      <c r="D284" s="30"/>
      <c r="E284" s="31" t="str">
        <f ca="1">IF(AND($F284&lt;&gt;"",$D283&lt;&gt;""),1,IF($F284&lt;&gt;"",MAX(INDIRECT($B284):$E283)+1,""))</f>
        <v/>
      </c>
      <c r="F284" s="32"/>
      <c r="G284" s="32" t="str">
        <f t="shared" si="59"/>
        <v/>
      </c>
      <c r="H284" s="32"/>
      <c r="I284" s="32"/>
      <c r="J284" s="32"/>
      <c r="K284" s="32"/>
      <c r="L284" s="33"/>
      <c r="M284" s="33"/>
      <c r="N284" s="33"/>
      <c r="O284" s="33"/>
      <c r="P284" s="32" t="str">
        <f>IF($L284&lt;&gt;"",NETWORKDAYS($L284,$M284,休日!$B$4:$B$306),"")</f>
        <v/>
      </c>
      <c r="Q284" s="32">
        <v>0</v>
      </c>
      <c r="R284" s="34" t="str">
        <f t="shared" ca="1" si="60"/>
        <v/>
      </c>
      <c r="S284" s="35"/>
      <c r="T284" s="35">
        <f t="shared" si="61"/>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5"/>
        <v>E201</v>
      </c>
      <c r="C285" s="41">
        <f>IF(AND($D285&lt;&gt;"",$D285&lt;&gt;"○"),MAX($C$3:$C284)+1,$C284)</f>
        <v>6</v>
      </c>
      <c r="D285" s="30"/>
      <c r="E285" s="31" t="str">
        <f ca="1">IF(AND($F285&lt;&gt;"",$D284&lt;&gt;""),1,IF($F285&lt;&gt;"",MAX(INDIRECT($B285):$E284)+1,""))</f>
        <v/>
      </c>
      <c r="F285" s="32"/>
      <c r="G285" s="32" t="str">
        <f t="shared" si="59"/>
        <v/>
      </c>
      <c r="H285" s="32"/>
      <c r="I285" s="32"/>
      <c r="J285" s="32"/>
      <c r="K285" s="32"/>
      <c r="L285" s="33"/>
      <c r="M285" s="33"/>
      <c r="N285" s="33"/>
      <c r="O285" s="33"/>
      <c r="P285" s="32" t="str">
        <f>IF($L285&lt;&gt;"",NETWORKDAYS($L285,$M285,休日!$B$4:$B$306),"")</f>
        <v/>
      </c>
      <c r="Q285" s="32">
        <v>0</v>
      </c>
      <c r="R285" s="34" t="str">
        <f t="shared" ref="R285" ca="1" si="63">IF(OR(AND($N285="",$L285&lt;&gt;"",$L285&lt;=$U$1),AND($M285&lt;&gt;"",Q285&lt;100,$M285&lt;=$U$1)),"遅延","")</f>
        <v/>
      </c>
      <c r="S285" s="35"/>
      <c r="T285" s="35">
        <f t="shared" si="61"/>
        <v>0</v>
      </c>
      <c r="U285" s="36"/>
      <c r="V285" s="54"/>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si="55"/>
        <v>E201</v>
      </c>
      <c r="C286" s="41">
        <f>IF(AND($D286&lt;&gt;"",$D286&lt;&gt;"○"),MAX($C$3:$C285)+1,$C285)</f>
        <v>6</v>
      </c>
      <c r="D286" s="30"/>
      <c r="E286" s="31" t="str">
        <f ca="1">IF(AND($F286&lt;&gt;"",$D285&lt;&gt;""),1,IF($F286&lt;&gt;"",MAX(INDIRECT($B286):$E285)+1,""))</f>
        <v/>
      </c>
      <c r="F286" s="32"/>
      <c r="G286" s="32" t="str">
        <f t="shared" si="59"/>
        <v/>
      </c>
      <c r="H286" s="32"/>
      <c r="I286" s="32"/>
      <c r="J286" s="32"/>
      <c r="K286" s="32"/>
      <c r="L286" s="33"/>
      <c r="M286" s="33"/>
      <c r="N286" s="33"/>
      <c r="O286" s="33"/>
      <c r="P286" s="32" t="str">
        <f>IF($L286&lt;&gt;"",NETWORKDAYS($L286,$M286,休日!$B$4:$B$306),"")</f>
        <v/>
      </c>
      <c r="Q286" s="32">
        <v>0</v>
      </c>
      <c r="R286" s="34" t="str">
        <f t="shared" ca="1" si="60"/>
        <v/>
      </c>
      <c r="S286" s="35"/>
      <c r="T286" s="35">
        <f t="shared" si="61"/>
        <v>0</v>
      </c>
      <c r="U286" s="36"/>
      <c r="V286" s="25"/>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55"/>
        <v>E201</v>
      </c>
      <c r="C287" s="41">
        <f>IF(AND($D287&lt;&gt;"",$D287&lt;&gt;"○"),MAX($C$3:$C286)+1,$C286)</f>
        <v>6</v>
      </c>
      <c r="D287" s="30"/>
      <c r="E287" s="31" t="str">
        <f ca="1">IF(AND($F287&lt;&gt;"",$D286&lt;&gt;""),1,IF($F287&lt;&gt;"",MAX(INDIRECT($B287):$E286)+1,""))</f>
        <v/>
      </c>
      <c r="F287" s="32"/>
      <c r="G287" s="32" t="str">
        <f t="shared" si="59"/>
        <v/>
      </c>
      <c r="H287" s="32"/>
      <c r="I287" s="32"/>
      <c r="J287" s="32"/>
      <c r="K287" s="32"/>
      <c r="L287" s="33"/>
      <c r="M287" s="33"/>
      <c r="N287" s="33"/>
      <c r="O287" s="33"/>
      <c r="P287" s="32" t="str">
        <f>IF($L287&lt;&gt;"",NETWORKDAYS($L287,$M287,休日!$B$4:$B$306),"")</f>
        <v/>
      </c>
      <c r="Q287" s="32">
        <v>0</v>
      </c>
      <c r="R287" s="34" t="str">
        <f t="shared" ca="1" si="60"/>
        <v/>
      </c>
      <c r="S287" s="35"/>
      <c r="T287" s="35">
        <f t="shared" si="61"/>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55"/>
        <v>E201</v>
      </c>
      <c r="C288" s="41">
        <f>IF(AND($D288&lt;&gt;"",$D288&lt;&gt;"○"),MAX($C$3:$C287)+1,$C287)</f>
        <v>6</v>
      </c>
      <c r="D288" s="30"/>
      <c r="E288" s="31" t="str">
        <f ca="1">IF(AND($F288&lt;&gt;"",$D287&lt;&gt;""),1,IF($F288&lt;&gt;"",MAX(INDIRECT($B288):$E287)+1,""))</f>
        <v/>
      </c>
      <c r="F288" s="32"/>
      <c r="G288" s="32" t="str">
        <f t="shared" si="59"/>
        <v/>
      </c>
      <c r="H288" s="32"/>
      <c r="I288" s="32"/>
      <c r="J288" s="32"/>
      <c r="K288" s="32"/>
      <c r="L288" s="33"/>
      <c r="M288" s="33"/>
      <c r="N288" s="33"/>
      <c r="O288" s="33"/>
      <c r="P288" s="32" t="str">
        <f>IF($L288&lt;&gt;"",NETWORKDAYS($L288,$M288,休日!$B$4:$B$306),"")</f>
        <v/>
      </c>
      <c r="Q288" s="32">
        <v>0</v>
      </c>
      <c r="R288" s="34" t="str">
        <f t="shared" ca="1" si="60"/>
        <v/>
      </c>
      <c r="S288" s="35"/>
      <c r="T288" s="35">
        <f t="shared" si="61"/>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55"/>
        <v>E201</v>
      </c>
      <c r="C289" s="41">
        <f>IF(AND($D289&lt;&gt;"",$D289&lt;&gt;"○"),MAX($C$3:$C288)+1,$C288)</f>
        <v>6</v>
      </c>
      <c r="D289" s="30"/>
      <c r="E289" s="31" t="str">
        <f ca="1">IF(AND($F289&lt;&gt;"",$D288&lt;&gt;""),1,IF($F289&lt;&gt;"",MAX(INDIRECT($B289):$E288)+1,""))</f>
        <v/>
      </c>
      <c r="F289" s="32"/>
      <c r="G289" s="32" t="str">
        <f t="shared" si="59"/>
        <v/>
      </c>
      <c r="H289" s="32"/>
      <c r="I289" s="32"/>
      <c r="J289" s="32"/>
      <c r="K289" s="32"/>
      <c r="L289" s="33"/>
      <c r="M289" s="33"/>
      <c r="N289" s="33"/>
      <c r="O289" s="33"/>
      <c r="P289" s="32" t="str">
        <f>IF($L289&lt;&gt;"",NETWORKDAYS($L289,$M289,休日!$B$4:$B$306),"")</f>
        <v/>
      </c>
      <c r="Q289" s="32">
        <v>0</v>
      </c>
      <c r="R289" s="34" t="str">
        <f t="shared" ca="1" si="60"/>
        <v/>
      </c>
      <c r="S289" s="35"/>
      <c r="T289" s="35">
        <f t="shared" si="61"/>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55"/>
        <v>E201</v>
      </c>
      <c r="C290" s="41">
        <f>IF(AND($D290&lt;&gt;"",$D290&lt;&gt;"○"),MAX($C$3:$C289)+1,$C289)</f>
        <v>6</v>
      </c>
      <c r="D290" s="30"/>
      <c r="E290" s="31" t="str">
        <f ca="1">IF(AND($F290&lt;&gt;"",$D289&lt;&gt;""),1,IF($F290&lt;&gt;"",MAX(INDIRECT($B290):$E289)+1,""))</f>
        <v/>
      </c>
      <c r="F290" s="32"/>
      <c r="G290" s="32" t="str">
        <f t="shared" si="59"/>
        <v/>
      </c>
      <c r="H290" s="32"/>
      <c r="I290" s="32"/>
      <c r="J290" s="32"/>
      <c r="K290" s="32"/>
      <c r="L290" s="33"/>
      <c r="M290" s="33"/>
      <c r="N290" s="33"/>
      <c r="O290" s="33"/>
      <c r="P290" s="32" t="str">
        <f>IF($L290&lt;&gt;"",NETWORKDAYS($L290,$M290,休日!$B$4:$B$306),"")</f>
        <v/>
      </c>
      <c r="Q290" s="32">
        <v>0</v>
      </c>
      <c r="R290" s="34" t="str">
        <f t="shared" ca="1" si="60"/>
        <v/>
      </c>
      <c r="S290" s="35"/>
      <c r="T290" s="35">
        <f t="shared" si="61"/>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55"/>
        <v>E201</v>
      </c>
      <c r="C291" s="41">
        <f>IF(AND($D291&lt;&gt;"",$D291&lt;&gt;"○"),MAX($C$3:$C290)+1,$C290)</f>
        <v>6</v>
      </c>
      <c r="D291" s="30"/>
      <c r="E291" s="31" t="str">
        <f ca="1">IF(AND($F291&lt;&gt;"",$D290&lt;&gt;""),1,IF($F291&lt;&gt;"",MAX(INDIRECT($B291):$E290)+1,""))</f>
        <v/>
      </c>
      <c r="F291" s="32"/>
      <c r="G291" s="32" t="str">
        <f t="shared" si="59"/>
        <v/>
      </c>
      <c r="H291" s="32"/>
      <c r="I291" s="32"/>
      <c r="J291" s="32"/>
      <c r="K291" s="32"/>
      <c r="L291" s="33"/>
      <c r="M291" s="33"/>
      <c r="N291" s="33"/>
      <c r="O291" s="33"/>
      <c r="P291" s="32" t="str">
        <f>IF($L291&lt;&gt;"",NETWORKDAYS($L291,$M291,休日!$B$4:$B$306),"")</f>
        <v/>
      </c>
      <c r="Q291" s="32">
        <v>0</v>
      </c>
      <c r="R291" s="34" t="str">
        <f t="shared" ca="1" si="60"/>
        <v/>
      </c>
      <c r="S291" s="35"/>
      <c r="T291" s="35">
        <f t="shared" si="61"/>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55"/>
        <v>E201</v>
      </c>
      <c r="C292" s="41">
        <f>IF(AND($D292&lt;&gt;"",$D292&lt;&gt;"○"),MAX($C$3:$C291)+1,$C291)</f>
        <v>6</v>
      </c>
      <c r="D292" s="30"/>
      <c r="E292" s="31" t="str">
        <f ca="1">IF(AND($F292&lt;&gt;"",$D291&lt;&gt;""),1,IF($F292&lt;&gt;"",MAX(INDIRECT($B292):$E291)+1,""))</f>
        <v/>
      </c>
      <c r="F292" s="32"/>
      <c r="G292" s="32" t="str">
        <f t="shared" si="59"/>
        <v/>
      </c>
      <c r="H292" s="32"/>
      <c r="I292" s="32"/>
      <c r="J292" s="32"/>
      <c r="K292" s="32"/>
      <c r="L292" s="33"/>
      <c r="M292" s="33"/>
      <c r="N292" s="33"/>
      <c r="O292" s="33"/>
      <c r="P292" s="32" t="str">
        <f>IF($L292&lt;&gt;"",NETWORKDAYS($L292,$M292,休日!$B$4:$B$306),"")</f>
        <v/>
      </c>
      <c r="Q292" s="32">
        <v>0</v>
      </c>
      <c r="R292" s="34" t="str">
        <f t="shared" ca="1" si="60"/>
        <v/>
      </c>
      <c r="S292" s="35"/>
      <c r="T292" s="35">
        <f t="shared" si="61"/>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55"/>
        <v>E201</v>
      </c>
      <c r="C293" s="41">
        <f>IF(AND($D293&lt;&gt;"",$D293&lt;&gt;"○"),MAX($C$3:$C292)+1,$C292)</f>
        <v>6</v>
      </c>
      <c r="D293" s="30"/>
      <c r="E293" s="31" t="str">
        <f ca="1">IF(AND($F293&lt;&gt;"",$D292&lt;&gt;""),1,IF($F293&lt;&gt;"",MAX(INDIRECT($B293):$E292)+1,""))</f>
        <v/>
      </c>
      <c r="F293" s="32"/>
      <c r="G293" s="32" t="str">
        <f t="shared" si="59"/>
        <v/>
      </c>
      <c r="H293" s="32"/>
      <c r="I293" s="32"/>
      <c r="J293" s="32"/>
      <c r="K293" s="32"/>
      <c r="L293" s="33"/>
      <c r="M293" s="33"/>
      <c r="N293" s="33"/>
      <c r="O293" s="33"/>
      <c r="P293" s="32" t="str">
        <f>IF($L293&lt;&gt;"",NETWORKDAYS($L293,$M293,休日!$B$4:$B$306),"")</f>
        <v/>
      </c>
      <c r="Q293" s="32">
        <v>0</v>
      </c>
      <c r="R293" s="34" t="str">
        <f t="shared" ca="1" si="60"/>
        <v/>
      </c>
      <c r="S293" s="35"/>
      <c r="T293" s="35">
        <f t="shared" si="61"/>
        <v>0</v>
      </c>
      <c r="U293" s="36"/>
      <c r="V293" s="25"/>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55"/>
        <v>E201</v>
      </c>
      <c r="C294" s="41">
        <f>IF(AND($D294&lt;&gt;"",$D294&lt;&gt;"○"),MAX($C$3:$C293)+1,$C293)</f>
        <v>6</v>
      </c>
      <c r="D294" s="30"/>
      <c r="E294" s="31" t="str">
        <f ca="1">IF(AND($F294&lt;&gt;"",$D293&lt;&gt;""),1,IF($F294&lt;&gt;"",MAX(INDIRECT($B294):$E293)+1,""))</f>
        <v/>
      </c>
      <c r="F294" s="32"/>
      <c r="G294" s="32" t="str">
        <f t="shared" si="59"/>
        <v/>
      </c>
      <c r="H294" s="32"/>
      <c r="I294" s="32"/>
      <c r="J294" s="32"/>
      <c r="K294" s="32"/>
      <c r="L294" s="33"/>
      <c r="M294" s="33"/>
      <c r="N294" s="33"/>
      <c r="O294" s="33"/>
      <c r="P294" s="32" t="str">
        <f>IF($L294&lt;&gt;"",NETWORKDAYS($L294,$M294,休日!$B$4:$B$306),"")</f>
        <v/>
      </c>
      <c r="Q294" s="32">
        <v>0</v>
      </c>
      <c r="R294" s="34" t="str">
        <f t="shared" ca="1" si="60"/>
        <v/>
      </c>
      <c r="S294" s="35"/>
      <c r="T294" s="35">
        <f t="shared" si="61"/>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ref="B295:B329" si="64">IF(AND($D295&lt;&gt;"",$F295=""),"E"&amp;ROW(),$B294)</f>
        <v>E201</v>
      </c>
      <c r="C295" s="41">
        <f>IF(AND($D295&lt;&gt;"",$D295&lt;&gt;"○"),MAX($C$3:$C294)+1,$C294)</f>
        <v>6</v>
      </c>
      <c r="D295" s="30"/>
      <c r="E295" s="31" t="str">
        <f ca="1">IF(AND($F295&lt;&gt;"",$D294&lt;&gt;""),1,IF($F295&lt;&gt;"",MAX(INDIRECT($B295):$E294)+1,""))</f>
        <v/>
      </c>
      <c r="F295" s="32"/>
      <c r="G295" s="32" t="str">
        <f t="shared" si="59"/>
        <v/>
      </c>
      <c r="H295" s="32"/>
      <c r="I295" s="32"/>
      <c r="J295" s="32"/>
      <c r="K295" s="32"/>
      <c r="L295" s="33"/>
      <c r="M295" s="33"/>
      <c r="N295" s="33"/>
      <c r="O295" s="33"/>
      <c r="P295" s="32" t="str">
        <f>IF($L295&lt;&gt;"",NETWORKDAYS($L295,$M295,休日!$B$4:$B$306),"")</f>
        <v/>
      </c>
      <c r="Q295" s="32">
        <v>0</v>
      </c>
      <c r="R295" s="34" t="str">
        <f t="shared" ref="R295" ca="1" si="65">IF(OR(AND($N295="",$L295&lt;&gt;"",$L295&lt;=$U$1),AND($M295&lt;&gt;"",Q295&lt;100,$M295&lt;=$U$1)),"遅延","")</f>
        <v/>
      </c>
      <c r="S295" s="35"/>
      <c r="T295" s="35">
        <f t="shared" si="61"/>
        <v>0</v>
      </c>
      <c r="U295" s="36"/>
      <c r="V295" s="54"/>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4"/>
        <v>E201</v>
      </c>
      <c r="C296" s="41">
        <f>IF(AND($D296&lt;&gt;"",$D296&lt;&gt;"○"),MAX($C$3:$C295)+1,$C295)</f>
        <v>6</v>
      </c>
      <c r="D296" s="30"/>
      <c r="E296" s="31" t="str">
        <f ca="1">IF(AND($F296&lt;&gt;"",$D295&lt;&gt;""),1,IF($F296&lt;&gt;"",MAX(INDIRECT($B296):$E295)+1,""))</f>
        <v/>
      </c>
      <c r="F296" s="32"/>
      <c r="G296" s="32" t="str">
        <f t="shared" si="59"/>
        <v/>
      </c>
      <c r="H296" s="32"/>
      <c r="I296" s="32"/>
      <c r="J296" s="32"/>
      <c r="K296" s="32"/>
      <c r="L296" s="33"/>
      <c r="M296" s="33"/>
      <c r="N296" s="33"/>
      <c r="O296" s="33"/>
      <c r="P296" s="32" t="str">
        <f>IF($L296&lt;&gt;"",NETWORKDAYS($L296,$M296,休日!$B$4:$B$306),"")</f>
        <v/>
      </c>
      <c r="Q296" s="32">
        <v>0</v>
      </c>
      <c r="R296" s="34" t="str">
        <f t="shared" ca="1" si="60"/>
        <v/>
      </c>
      <c r="S296" s="35"/>
      <c r="T296" s="35">
        <f t="shared" si="61"/>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4"/>
        <v>E201</v>
      </c>
      <c r="C297" s="41">
        <f>IF(AND($D297&lt;&gt;"",$D297&lt;&gt;"○"),MAX($C$3:$C296)+1,$C296)</f>
        <v>6</v>
      </c>
      <c r="D297" s="30"/>
      <c r="E297" s="31" t="str">
        <f ca="1">IF(AND($F297&lt;&gt;"",$D296&lt;&gt;""),1,IF($F297&lt;&gt;"",MAX(INDIRECT($B297):$E296)+1,""))</f>
        <v/>
      </c>
      <c r="F297" s="32"/>
      <c r="G297" s="32" t="str">
        <f t="shared" si="59"/>
        <v/>
      </c>
      <c r="H297" s="32"/>
      <c r="I297" s="32"/>
      <c r="J297" s="32"/>
      <c r="K297" s="32"/>
      <c r="L297" s="33"/>
      <c r="M297" s="33"/>
      <c r="N297" s="33"/>
      <c r="O297" s="33"/>
      <c r="P297" s="32" t="str">
        <f>IF($L297&lt;&gt;"",NETWORKDAYS($L297,$M297,休日!$B$4:$B$306),"")</f>
        <v/>
      </c>
      <c r="Q297" s="32">
        <v>0</v>
      </c>
      <c r="R297" s="34" t="str">
        <f t="shared" ca="1" si="60"/>
        <v/>
      </c>
      <c r="S297" s="35"/>
      <c r="T297" s="35">
        <f t="shared" si="61"/>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4"/>
        <v>E201</v>
      </c>
      <c r="C298" s="41">
        <f>IF(AND($D298&lt;&gt;"",$D298&lt;&gt;"○"),MAX($C$3:$C297)+1,$C297)</f>
        <v>6</v>
      </c>
      <c r="D298" s="30"/>
      <c r="E298" s="31" t="str">
        <f ca="1">IF(AND($F298&lt;&gt;"",$D297&lt;&gt;""),1,IF($F298&lt;&gt;"",MAX(INDIRECT($B298):$E297)+1,""))</f>
        <v/>
      </c>
      <c r="F298" s="32"/>
      <c r="G298" s="32" t="str">
        <f t="shared" si="59"/>
        <v/>
      </c>
      <c r="H298" s="32"/>
      <c r="I298" s="32"/>
      <c r="J298" s="32"/>
      <c r="K298" s="32"/>
      <c r="L298" s="33"/>
      <c r="M298" s="33"/>
      <c r="N298" s="33"/>
      <c r="O298" s="33"/>
      <c r="P298" s="32" t="str">
        <f>IF($L298&lt;&gt;"",NETWORKDAYS($L298,$M298,休日!$B$4:$B$306),"")</f>
        <v/>
      </c>
      <c r="Q298" s="32">
        <v>0</v>
      </c>
      <c r="R298" s="34" t="str">
        <f t="shared" ca="1" si="60"/>
        <v/>
      </c>
      <c r="S298" s="35"/>
      <c r="T298" s="35">
        <f t="shared" si="61"/>
        <v>0</v>
      </c>
      <c r="U298" s="36"/>
      <c r="V298" s="25"/>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4"/>
        <v>E201</v>
      </c>
      <c r="C299" s="41">
        <f>IF(AND($D299&lt;&gt;"",$D299&lt;&gt;"○"),MAX($C$3:$C298)+1,$C298)</f>
        <v>6</v>
      </c>
      <c r="D299" s="30"/>
      <c r="E299" s="31" t="str">
        <f ca="1">IF(AND($F299&lt;&gt;"",$D298&lt;&gt;""),1,IF($F299&lt;&gt;"",MAX(INDIRECT($B299):$E298)+1,""))</f>
        <v/>
      </c>
      <c r="F299" s="32"/>
      <c r="G299" s="32" t="str">
        <f t="shared" ref="G299:G329" si="66">IF($H299="","",IF($G298="",1,$G298+1))</f>
        <v/>
      </c>
      <c r="H299" s="32"/>
      <c r="I299" s="32"/>
      <c r="J299" s="32"/>
      <c r="K299" s="32"/>
      <c r="L299" s="33"/>
      <c r="M299" s="33"/>
      <c r="N299" s="33"/>
      <c r="O299" s="33"/>
      <c r="P299" s="32" t="str">
        <f>IF($L299&lt;&gt;"",NETWORKDAYS($L299,$M299,休日!$B$4:$B$306),"")</f>
        <v/>
      </c>
      <c r="Q299" s="32">
        <v>0</v>
      </c>
      <c r="R299" s="34" t="str">
        <f t="shared" ca="1" si="60"/>
        <v/>
      </c>
      <c r="S299" s="35"/>
      <c r="T299" s="35">
        <f t="shared" si="61"/>
        <v>0</v>
      </c>
      <c r="U299" s="36"/>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4"/>
        <v>E201</v>
      </c>
      <c r="C300" s="41">
        <f>IF(AND($D300&lt;&gt;"",$D300&lt;&gt;"○"),MAX($C$3:$C299)+1,$C299)</f>
        <v>6</v>
      </c>
      <c r="D300" s="30"/>
      <c r="E300" s="31" t="str">
        <f ca="1">IF(AND($F300&lt;&gt;"",$D299&lt;&gt;""),1,IF($F300&lt;&gt;"",MAX(INDIRECT($B300):$E299)+1,""))</f>
        <v/>
      </c>
      <c r="F300" s="32"/>
      <c r="G300" s="32" t="str">
        <f t="shared" si="66"/>
        <v/>
      </c>
      <c r="H300" s="32"/>
      <c r="I300" s="32"/>
      <c r="J300" s="32"/>
      <c r="K300" s="32"/>
      <c r="L300" s="33"/>
      <c r="M300" s="33"/>
      <c r="N300" s="33"/>
      <c r="O300" s="33"/>
      <c r="P300" s="32" t="str">
        <f>IF($L300&lt;&gt;"",NETWORKDAYS($L300,$M300,休日!$B$4:$B$306),"")</f>
        <v/>
      </c>
      <c r="Q300" s="32">
        <v>0</v>
      </c>
      <c r="R300" s="34" t="str">
        <f t="shared" ca="1" si="60"/>
        <v/>
      </c>
      <c r="S300" s="35"/>
      <c r="T300" s="35">
        <f t="shared" si="61"/>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4"/>
        <v>E201</v>
      </c>
      <c r="C301" s="41">
        <f>IF(AND($D301&lt;&gt;"",$D301&lt;&gt;"○"),MAX($C$3:$C300)+1,$C300)</f>
        <v>6</v>
      </c>
      <c r="D301" s="30"/>
      <c r="E301" s="31" t="str">
        <f ca="1">IF(AND($F301&lt;&gt;"",$D300&lt;&gt;""),1,IF($F301&lt;&gt;"",MAX(INDIRECT($B301):$E300)+1,""))</f>
        <v/>
      </c>
      <c r="F301" s="32"/>
      <c r="G301" s="32" t="str">
        <f t="shared" si="66"/>
        <v/>
      </c>
      <c r="H301" s="32"/>
      <c r="I301" s="32"/>
      <c r="J301" s="32"/>
      <c r="K301" s="32"/>
      <c r="L301" s="33"/>
      <c r="M301" s="33"/>
      <c r="N301" s="33"/>
      <c r="O301" s="33"/>
      <c r="P301" s="32" t="str">
        <f>IF($L301&lt;&gt;"",NETWORKDAYS($L301,$M301,休日!$B$4:$B$306),"")</f>
        <v/>
      </c>
      <c r="Q301" s="32">
        <v>0</v>
      </c>
      <c r="R301" s="34" t="str">
        <f t="shared" ca="1" si="60"/>
        <v/>
      </c>
      <c r="S301" s="35"/>
      <c r="T301" s="35">
        <f t="shared" si="61"/>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4"/>
        <v>E201</v>
      </c>
      <c r="C302" s="41">
        <f>IF(AND($D302&lt;&gt;"",$D302&lt;&gt;"○"),MAX($C$3:$C301)+1,$C301)</f>
        <v>6</v>
      </c>
      <c r="D302" s="30"/>
      <c r="E302" s="31" t="str">
        <f ca="1">IF(AND($F302&lt;&gt;"",$D301&lt;&gt;""),1,IF($F302&lt;&gt;"",MAX(INDIRECT($B302):$E301)+1,""))</f>
        <v/>
      </c>
      <c r="F302" s="32"/>
      <c r="G302" s="32" t="str">
        <f t="shared" si="66"/>
        <v/>
      </c>
      <c r="H302" s="32"/>
      <c r="I302" s="32"/>
      <c r="J302" s="32"/>
      <c r="K302" s="32"/>
      <c r="L302" s="33"/>
      <c r="M302" s="33"/>
      <c r="N302" s="33"/>
      <c r="O302" s="33"/>
      <c r="P302" s="32" t="str">
        <f>IF($L302&lt;&gt;"",NETWORKDAYS($L302,$M302,休日!$B$4:$B$306),"")</f>
        <v/>
      </c>
      <c r="Q302" s="32">
        <v>0</v>
      </c>
      <c r="R302" s="34" t="str">
        <f t="shared" ref="R302" ca="1" si="67">IF(OR(AND($N302="",$L302&lt;&gt;"",$L302&lt;=$U$1),AND($M302&lt;&gt;"",Q302&lt;100,$M302&lt;=$U$1)),"遅延","")</f>
        <v/>
      </c>
      <c r="S302" s="35"/>
      <c r="T302" s="35">
        <f t="shared" si="61"/>
        <v>0</v>
      </c>
      <c r="U302" s="36"/>
      <c r="V302" s="54"/>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4"/>
        <v>E201</v>
      </c>
      <c r="C303" s="41">
        <f>IF(AND($D303&lt;&gt;"",$D303&lt;&gt;"○"),MAX($C$3:$C302)+1,$C302)</f>
        <v>6</v>
      </c>
      <c r="D303" s="30"/>
      <c r="E303" s="31" t="str">
        <f ca="1">IF(AND($F303&lt;&gt;"",$D302&lt;&gt;""),1,IF($F303&lt;&gt;"",MAX(INDIRECT($B303):$E302)+1,""))</f>
        <v/>
      </c>
      <c r="F303" s="32"/>
      <c r="G303" s="32" t="str">
        <f t="shared" si="66"/>
        <v/>
      </c>
      <c r="H303" s="32"/>
      <c r="I303" s="32"/>
      <c r="J303" s="32"/>
      <c r="K303" s="32"/>
      <c r="L303" s="33"/>
      <c r="M303" s="33"/>
      <c r="N303" s="33"/>
      <c r="O303" s="33"/>
      <c r="P303" s="32" t="str">
        <f>IF($L303&lt;&gt;"",NETWORKDAYS($L303,$M303,休日!$B$4:$B$306),"")</f>
        <v/>
      </c>
      <c r="Q303" s="32">
        <v>0</v>
      </c>
      <c r="R303" s="34" t="str">
        <f t="shared" ca="1" si="60"/>
        <v/>
      </c>
      <c r="S303" s="35"/>
      <c r="T303" s="35">
        <f t="shared" si="61"/>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4"/>
        <v>E201</v>
      </c>
      <c r="C304" s="41">
        <f>IF(AND($D304&lt;&gt;"",$D304&lt;&gt;"○"),MAX($C$3:$C303)+1,$C303)</f>
        <v>6</v>
      </c>
      <c r="D304" s="30"/>
      <c r="E304" s="31" t="str">
        <f ca="1">IF(AND($F304&lt;&gt;"",$D303&lt;&gt;""),1,IF($F304&lt;&gt;"",MAX(INDIRECT($B304):$E303)+1,""))</f>
        <v/>
      </c>
      <c r="F304" s="32"/>
      <c r="G304" s="32" t="str">
        <f t="shared" si="66"/>
        <v/>
      </c>
      <c r="H304" s="32"/>
      <c r="I304" s="32"/>
      <c r="J304" s="32"/>
      <c r="K304" s="32"/>
      <c r="L304" s="33"/>
      <c r="M304" s="33"/>
      <c r="N304" s="33"/>
      <c r="O304" s="33"/>
      <c r="P304" s="32" t="str">
        <f>IF($L304&lt;&gt;"",NETWORKDAYS($L304,$M304,休日!$B$4:$B$306),"")</f>
        <v/>
      </c>
      <c r="Q304" s="32">
        <v>0</v>
      </c>
      <c r="R304" s="34" t="str">
        <f t="shared" ca="1" si="60"/>
        <v/>
      </c>
      <c r="S304" s="35"/>
      <c r="T304" s="35">
        <f t="shared" si="61"/>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4"/>
        <v>E201</v>
      </c>
      <c r="C305" s="41">
        <f>IF(AND($D305&lt;&gt;"",$D305&lt;&gt;"○"),MAX($C$3:$C304)+1,$C304)</f>
        <v>6</v>
      </c>
      <c r="D305" s="30"/>
      <c r="E305" s="31" t="str">
        <f ca="1">IF(AND($F305&lt;&gt;"",$D304&lt;&gt;""),1,IF($F305&lt;&gt;"",MAX(INDIRECT($B305):$E304)+1,""))</f>
        <v/>
      </c>
      <c r="F305" s="32"/>
      <c r="G305" s="32" t="str">
        <f t="shared" si="66"/>
        <v/>
      </c>
      <c r="H305" s="32"/>
      <c r="I305" s="32"/>
      <c r="J305" s="32"/>
      <c r="K305" s="32"/>
      <c r="L305" s="33"/>
      <c r="M305" s="33"/>
      <c r="N305" s="33"/>
      <c r="O305" s="33"/>
      <c r="P305" s="32" t="str">
        <f>IF($L305&lt;&gt;"",NETWORKDAYS($L305,$M305,休日!$B$4:$B$306),"")</f>
        <v/>
      </c>
      <c r="Q305" s="32">
        <v>0</v>
      </c>
      <c r="R305" s="34" t="str">
        <f t="shared" ca="1" si="60"/>
        <v/>
      </c>
      <c r="S305" s="35"/>
      <c r="T305" s="35">
        <f t="shared" si="61"/>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4"/>
        <v>E201</v>
      </c>
      <c r="C306" s="41">
        <f>IF(AND($D306&lt;&gt;"",$D306&lt;&gt;"○"),MAX($C$3:$C305)+1,$C305)</f>
        <v>6</v>
      </c>
      <c r="D306" s="30"/>
      <c r="E306" s="31" t="str">
        <f ca="1">IF(AND($F306&lt;&gt;"",$D305&lt;&gt;""),1,IF($F306&lt;&gt;"",MAX(INDIRECT($B306):$E305)+1,""))</f>
        <v/>
      </c>
      <c r="F306" s="32"/>
      <c r="G306" s="32" t="str">
        <f t="shared" si="66"/>
        <v/>
      </c>
      <c r="H306" s="32"/>
      <c r="I306" s="32"/>
      <c r="J306" s="32"/>
      <c r="K306" s="32"/>
      <c r="L306" s="33"/>
      <c r="M306" s="33"/>
      <c r="N306" s="33"/>
      <c r="O306" s="33"/>
      <c r="P306" s="32" t="str">
        <f>IF($L306&lt;&gt;"",NETWORKDAYS($L306,$M306,休日!$B$4:$B$306),"")</f>
        <v/>
      </c>
      <c r="Q306" s="32">
        <v>0</v>
      </c>
      <c r="R306" s="34" t="str">
        <f t="shared" ca="1" si="60"/>
        <v/>
      </c>
      <c r="S306" s="35"/>
      <c r="T306" s="35">
        <f t="shared" si="61"/>
        <v>0</v>
      </c>
      <c r="U306" s="36"/>
      <c r="V306" s="25"/>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4"/>
        <v>E201</v>
      </c>
      <c r="C307" s="41">
        <f>IF(AND($D307&lt;&gt;"",$D307&lt;&gt;"○"),MAX($C$3:$C306)+1,$C306)</f>
        <v>6</v>
      </c>
      <c r="D307" s="30"/>
      <c r="E307" s="31" t="str">
        <f ca="1">IF(AND($F307&lt;&gt;"",$D306&lt;&gt;""),1,IF($F307&lt;&gt;"",MAX(INDIRECT($B307):$E306)+1,""))</f>
        <v/>
      </c>
      <c r="F307" s="32"/>
      <c r="G307" s="32" t="str">
        <f t="shared" si="66"/>
        <v/>
      </c>
      <c r="H307" s="32"/>
      <c r="I307" s="32"/>
      <c r="J307" s="32"/>
      <c r="K307" s="32"/>
      <c r="L307" s="33"/>
      <c r="M307" s="33"/>
      <c r="N307" s="33"/>
      <c r="O307" s="33"/>
      <c r="P307" s="32" t="str">
        <f>IF($L307&lt;&gt;"",NETWORKDAYS($L307,$M307,休日!$B$4:$B$306),"")</f>
        <v/>
      </c>
      <c r="Q307" s="32">
        <v>0</v>
      </c>
      <c r="R307" s="34" t="str">
        <f t="shared" ref="R307" ca="1" si="68">IF(OR(AND($N307="",$L307&lt;&gt;"",$L307&lt;=$U$1),AND($M307&lt;&gt;"",Q307&lt;100,$M307&lt;=$U$1)),"遅延","")</f>
        <v/>
      </c>
      <c r="S307" s="35"/>
      <c r="T307" s="35">
        <f t="shared" si="61"/>
        <v>0</v>
      </c>
      <c r="U307" s="36"/>
      <c r="V307" s="54"/>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4"/>
        <v>E201</v>
      </c>
      <c r="C308" s="41">
        <f>IF(AND($D308&lt;&gt;"",$D308&lt;&gt;"○"),MAX($C$3:$C307)+1,$C307)</f>
        <v>6</v>
      </c>
      <c r="D308" s="30"/>
      <c r="E308" s="31" t="str">
        <f ca="1">IF(AND($F308&lt;&gt;"",$D307&lt;&gt;""),1,IF($F308&lt;&gt;"",MAX(INDIRECT($B308):$E307)+1,""))</f>
        <v/>
      </c>
      <c r="F308" s="32"/>
      <c r="G308" s="32" t="str">
        <f t="shared" si="66"/>
        <v/>
      </c>
      <c r="H308" s="32"/>
      <c r="I308" s="32"/>
      <c r="J308" s="32"/>
      <c r="K308" s="32"/>
      <c r="L308" s="33"/>
      <c r="M308" s="33"/>
      <c r="N308" s="33"/>
      <c r="O308" s="33"/>
      <c r="P308" s="32" t="str">
        <f>IF($L308&lt;&gt;"",NETWORKDAYS($L308,$M308,休日!$B$4:$B$306),"")</f>
        <v/>
      </c>
      <c r="Q308" s="32">
        <v>0</v>
      </c>
      <c r="R308" s="34" t="str">
        <f t="shared" ca="1" si="60"/>
        <v/>
      </c>
      <c r="S308" s="35"/>
      <c r="T308" s="35">
        <f t="shared" si="61"/>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4"/>
        <v>E201</v>
      </c>
      <c r="C309" s="41">
        <f>IF(AND($D309&lt;&gt;"",$D309&lt;&gt;"○"),MAX($C$3:$C308)+1,$C308)</f>
        <v>6</v>
      </c>
      <c r="D309" s="30"/>
      <c r="E309" s="31" t="str">
        <f ca="1">IF(AND($F309&lt;&gt;"",$D308&lt;&gt;""),1,IF($F309&lt;&gt;"",MAX(INDIRECT($B309):$E308)+1,""))</f>
        <v/>
      </c>
      <c r="F309" s="32"/>
      <c r="G309" s="32" t="str">
        <f t="shared" si="66"/>
        <v/>
      </c>
      <c r="H309" s="32"/>
      <c r="I309" s="32"/>
      <c r="J309" s="32"/>
      <c r="K309" s="32"/>
      <c r="L309" s="33"/>
      <c r="M309" s="33"/>
      <c r="N309" s="33"/>
      <c r="O309" s="33"/>
      <c r="P309" s="32" t="str">
        <f>IF($L309&lt;&gt;"",NETWORKDAYS($L309,$M309,休日!$B$4:$B$306),"")</f>
        <v/>
      </c>
      <c r="Q309" s="32">
        <v>0</v>
      </c>
      <c r="R309" s="34" t="str">
        <f t="shared" ca="1" si="60"/>
        <v/>
      </c>
      <c r="S309" s="35"/>
      <c r="T309" s="35">
        <f t="shared" si="61"/>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4"/>
        <v>E201</v>
      </c>
      <c r="C310" s="41">
        <f>IF(AND($D310&lt;&gt;"",$D310&lt;&gt;"○"),MAX($C$3:$C309)+1,$C309)</f>
        <v>6</v>
      </c>
      <c r="D310" s="30"/>
      <c r="E310" s="31" t="str">
        <f ca="1">IF(AND($F310&lt;&gt;"",$D309&lt;&gt;""),1,IF($F310&lt;&gt;"",MAX(INDIRECT($B310):$E309)+1,""))</f>
        <v/>
      </c>
      <c r="F310" s="32"/>
      <c r="G310" s="32" t="str">
        <f t="shared" si="66"/>
        <v/>
      </c>
      <c r="H310" s="32"/>
      <c r="I310" s="32"/>
      <c r="J310" s="32"/>
      <c r="K310" s="32"/>
      <c r="L310" s="33"/>
      <c r="M310" s="33"/>
      <c r="N310" s="33"/>
      <c r="O310" s="33"/>
      <c r="P310" s="32" t="str">
        <f>IF($L310&lt;&gt;"",NETWORKDAYS($L310,$M310,休日!$B$4:$B$306),"")</f>
        <v/>
      </c>
      <c r="Q310" s="32">
        <v>0</v>
      </c>
      <c r="R310" s="34" t="str">
        <f t="shared" ca="1" si="60"/>
        <v/>
      </c>
      <c r="S310" s="35"/>
      <c r="T310" s="35">
        <f t="shared" si="61"/>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4"/>
        <v>E201</v>
      </c>
      <c r="C311" s="41">
        <f>IF(AND($D311&lt;&gt;"",$D311&lt;&gt;"○"),MAX($C$3:$C310)+1,$C310)</f>
        <v>6</v>
      </c>
      <c r="D311" s="30"/>
      <c r="E311" s="31" t="str">
        <f ca="1">IF(AND($F311&lt;&gt;"",$D310&lt;&gt;""),1,IF($F311&lt;&gt;"",MAX(INDIRECT($B311):$E310)+1,""))</f>
        <v/>
      </c>
      <c r="F311" s="32"/>
      <c r="G311" s="32" t="str">
        <f t="shared" si="66"/>
        <v/>
      </c>
      <c r="H311" s="32"/>
      <c r="I311" s="32"/>
      <c r="J311" s="32"/>
      <c r="K311" s="32"/>
      <c r="L311" s="33"/>
      <c r="M311" s="33"/>
      <c r="N311" s="33"/>
      <c r="O311" s="33"/>
      <c r="P311" s="32" t="str">
        <f>IF($L311&lt;&gt;"",NETWORKDAYS($L311,$M311,休日!$B$4:$B$306),"")</f>
        <v/>
      </c>
      <c r="Q311" s="32">
        <v>0</v>
      </c>
      <c r="R311" s="34" t="str">
        <f t="shared" ref="R311" ca="1" si="69">IF(OR(AND($N311="",$L311&lt;&gt;"",$L311&lt;=$U$1),AND($M311&lt;&gt;"",Q311&lt;100,$M311&lt;=$U$1)),"遅延","")</f>
        <v/>
      </c>
      <c r="S311" s="35"/>
      <c r="T311" s="35">
        <f t="shared" si="61"/>
        <v>0</v>
      </c>
      <c r="U311" s="36"/>
      <c r="V311" s="54"/>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4"/>
        <v>E201</v>
      </c>
      <c r="C312" s="41">
        <f>IF(AND($D312&lt;&gt;"",$D312&lt;&gt;"○"),MAX($C$3:$C311)+1,$C311)</f>
        <v>6</v>
      </c>
      <c r="D312" s="30"/>
      <c r="E312" s="31" t="str">
        <f ca="1">IF(AND($F312&lt;&gt;"",$D311&lt;&gt;""),1,IF($F312&lt;&gt;"",MAX(INDIRECT($B312):$E311)+1,""))</f>
        <v/>
      </c>
      <c r="F312" s="32"/>
      <c r="G312" s="32" t="str">
        <f t="shared" si="66"/>
        <v/>
      </c>
      <c r="H312" s="32"/>
      <c r="I312" s="32"/>
      <c r="J312" s="32"/>
      <c r="K312" s="32"/>
      <c r="L312" s="33"/>
      <c r="M312" s="33"/>
      <c r="N312" s="33"/>
      <c r="O312" s="33"/>
      <c r="P312" s="32" t="str">
        <f>IF($L312&lt;&gt;"",NETWORKDAYS($L312,$M312,休日!$B$4:$B$306),"")</f>
        <v/>
      </c>
      <c r="Q312" s="32">
        <v>0</v>
      </c>
      <c r="R312" s="34" t="str">
        <f t="shared" ca="1" si="60"/>
        <v/>
      </c>
      <c r="S312" s="35"/>
      <c r="T312" s="35">
        <f t="shared" si="61"/>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4"/>
        <v>E201</v>
      </c>
      <c r="C313" s="41">
        <f>IF(AND($D313&lt;&gt;"",$D313&lt;&gt;"○"),MAX($C$3:$C312)+1,$C312)</f>
        <v>6</v>
      </c>
      <c r="D313" s="30"/>
      <c r="E313" s="31" t="str">
        <f ca="1">IF(AND($F313&lt;&gt;"",$D312&lt;&gt;""),1,IF($F313&lt;&gt;"",MAX(INDIRECT($B313):$E312)+1,""))</f>
        <v/>
      </c>
      <c r="F313" s="32"/>
      <c r="G313" s="32" t="str">
        <f t="shared" si="66"/>
        <v/>
      </c>
      <c r="H313" s="32"/>
      <c r="I313" s="32"/>
      <c r="J313" s="32"/>
      <c r="K313" s="32"/>
      <c r="L313" s="33"/>
      <c r="M313" s="33"/>
      <c r="N313" s="33"/>
      <c r="O313" s="33"/>
      <c r="P313" s="32" t="str">
        <f>IF($L313&lt;&gt;"",NETWORKDAYS($L313,$M313,休日!$B$4:$B$306),"")</f>
        <v/>
      </c>
      <c r="Q313" s="32">
        <v>0</v>
      </c>
      <c r="R313" s="34" t="str">
        <f t="shared" ca="1" si="60"/>
        <v/>
      </c>
      <c r="S313" s="35"/>
      <c r="T313" s="35">
        <f t="shared" si="61"/>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4"/>
        <v>E201</v>
      </c>
      <c r="C314" s="41">
        <f>IF(AND($D314&lt;&gt;"",$D314&lt;&gt;"○"),MAX($C$3:$C313)+1,$C313)</f>
        <v>6</v>
      </c>
      <c r="D314" s="30"/>
      <c r="E314" s="31" t="str">
        <f ca="1">IF(AND($F314&lt;&gt;"",$D313&lt;&gt;""),1,IF($F314&lt;&gt;"",MAX(INDIRECT($B314):$E313)+1,""))</f>
        <v/>
      </c>
      <c r="F314" s="32"/>
      <c r="G314" s="32" t="str">
        <f t="shared" si="66"/>
        <v/>
      </c>
      <c r="H314" s="32"/>
      <c r="I314" s="32"/>
      <c r="J314" s="32"/>
      <c r="K314" s="32"/>
      <c r="L314" s="33"/>
      <c r="M314" s="33"/>
      <c r="N314" s="33"/>
      <c r="O314" s="33"/>
      <c r="P314" s="32" t="str">
        <f>IF($L314&lt;&gt;"",NETWORKDAYS($L314,$M314,休日!$B$4:$B$306),"")</f>
        <v/>
      </c>
      <c r="Q314" s="32">
        <v>0</v>
      </c>
      <c r="R314" s="34" t="str">
        <f t="shared" ca="1" si="60"/>
        <v/>
      </c>
      <c r="S314" s="35"/>
      <c r="T314" s="35">
        <f t="shared" si="61"/>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4"/>
        <v>E201</v>
      </c>
      <c r="C315" s="41">
        <f>IF(AND($D315&lt;&gt;"",$D315&lt;&gt;"○"),MAX($C$3:$C314)+1,$C314)</f>
        <v>6</v>
      </c>
      <c r="D315" s="30"/>
      <c r="E315" s="31" t="str">
        <f ca="1">IF(AND($F315&lt;&gt;"",$D314&lt;&gt;""),1,IF($F315&lt;&gt;"",MAX(INDIRECT($B315):$E314)+1,""))</f>
        <v/>
      </c>
      <c r="F315" s="32"/>
      <c r="G315" s="32" t="str">
        <f t="shared" si="66"/>
        <v/>
      </c>
      <c r="H315" s="32"/>
      <c r="I315" s="32"/>
      <c r="J315" s="32"/>
      <c r="K315" s="32"/>
      <c r="L315" s="33"/>
      <c r="M315" s="33"/>
      <c r="N315" s="33"/>
      <c r="O315" s="33"/>
      <c r="P315" s="32" t="str">
        <f>IF($L315&lt;&gt;"",NETWORKDAYS($L315,$M315,休日!$B$4:$B$306),"")</f>
        <v/>
      </c>
      <c r="Q315" s="32">
        <v>0</v>
      </c>
      <c r="R315" s="34" t="str">
        <f t="shared" ref="R315" ca="1" si="70">IF(OR(AND($N315="",$L315&lt;&gt;"",$L315&lt;=$U$1),AND($M315&lt;&gt;"",Q315&lt;100,$M315&lt;=$U$1)),"遅延","")</f>
        <v/>
      </c>
      <c r="S315" s="35"/>
      <c r="T315" s="35">
        <f t="shared" si="61"/>
        <v>0</v>
      </c>
      <c r="U315" s="36"/>
      <c r="V315" s="54"/>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4"/>
        <v>E201</v>
      </c>
      <c r="C316" s="41">
        <f>IF(AND($D316&lt;&gt;"",$D316&lt;&gt;"○"),MAX($C$3:$C315)+1,$C315)</f>
        <v>6</v>
      </c>
      <c r="D316" s="30"/>
      <c r="E316" s="31" t="str">
        <f ca="1">IF(AND($F316&lt;&gt;"",$D315&lt;&gt;""),1,IF($F316&lt;&gt;"",MAX(INDIRECT($B316):$E315)+1,""))</f>
        <v/>
      </c>
      <c r="F316" s="32"/>
      <c r="G316" s="32" t="str">
        <f t="shared" si="66"/>
        <v/>
      </c>
      <c r="H316" s="32"/>
      <c r="I316" s="32"/>
      <c r="J316" s="32"/>
      <c r="K316" s="32"/>
      <c r="L316" s="33"/>
      <c r="M316" s="33"/>
      <c r="N316" s="33"/>
      <c r="O316" s="33"/>
      <c r="P316" s="32" t="str">
        <f>IF($L316&lt;&gt;"",NETWORKDAYS($L316,$M316,休日!$B$4:$B$306),"")</f>
        <v/>
      </c>
      <c r="Q316" s="32">
        <v>0</v>
      </c>
      <c r="R316" s="34" t="str">
        <f t="shared" ca="1" si="60"/>
        <v/>
      </c>
      <c r="S316" s="35"/>
      <c r="T316" s="35">
        <f t="shared" si="61"/>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4"/>
        <v>E201</v>
      </c>
      <c r="C317" s="41">
        <f>IF(AND($D317&lt;&gt;"",$D317&lt;&gt;"○"),MAX($C$3:$C316)+1,$C316)</f>
        <v>6</v>
      </c>
      <c r="D317" s="30"/>
      <c r="E317" s="31" t="str">
        <f ca="1">IF(AND($F317&lt;&gt;"",$D316&lt;&gt;""),1,IF($F317&lt;&gt;"",MAX(INDIRECT($B317):$E316)+1,""))</f>
        <v/>
      </c>
      <c r="F317" s="32"/>
      <c r="G317" s="32" t="str">
        <f t="shared" si="66"/>
        <v/>
      </c>
      <c r="H317" s="32"/>
      <c r="I317" s="32"/>
      <c r="J317" s="32"/>
      <c r="K317" s="32"/>
      <c r="L317" s="33"/>
      <c r="M317" s="33"/>
      <c r="N317" s="33"/>
      <c r="O317" s="33"/>
      <c r="P317" s="32" t="str">
        <f>IF($L317&lt;&gt;"",NETWORKDAYS($L317,$M317,休日!$B$4:$B$306),"")</f>
        <v/>
      </c>
      <c r="Q317" s="32">
        <v>0</v>
      </c>
      <c r="R317" s="34" t="str">
        <f t="shared" ca="1" si="60"/>
        <v/>
      </c>
      <c r="S317" s="35"/>
      <c r="T317" s="35">
        <f t="shared" si="61"/>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4"/>
        <v>E201</v>
      </c>
      <c r="C318" s="41">
        <f>IF(AND($D318&lt;&gt;"",$D318&lt;&gt;"○"),MAX($C$3:$C317)+1,$C317)</f>
        <v>6</v>
      </c>
      <c r="D318" s="30"/>
      <c r="E318" s="31" t="str">
        <f ca="1">IF(AND($F318&lt;&gt;"",$D317&lt;&gt;""),1,IF($F318&lt;&gt;"",MAX(INDIRECT($B318):$E317)+1,""))</f>
        <v/>
      </c>
      <c r="F318" s="32"/>
      <c r="G318" s="32" t="str">
        <f t="shared" si="66"/>
        <v/>
      </c>
      <c r="H318" s="32"/>
      <c r="I318" s="32"/>
      <c r="J318" s="32"/>
      <c r="K318" s="32"/>
      <c r="L318" s="33"/>
      <c r="M318" s="33"/>
      <c r="N318" s="33"/>
      <c r="O318" s="33"/>
      <c r="P318" s="32" t="str">
        <f>IF($L318&lt;&gt;"",NETWORKDAYS($L318,$M318,休日!$B$4:$B$306),"")</f>
        <v/>
      </c>
      <c r="Q318" s="32">
        <v>0</v>
      </c>
      <c r="R318" s="34" t="str">
        <f t="shared" ca="1" si="60"/>
        <v/>
      </c>
      <c r="S318" s="35"/>
      <c r="T318" s="35">
        <f t="shared" si="61"/>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4"/>
        <v>E201</v>
      </c>
      <c r="C319" s="41">
        <f>IF(AND($D319&lt;&gt;"",$D319&lt;&gt;"○"),MAX($C$3:$C318)+1,$C318)</f>
        <v>6</v>
      </c>
      <c r="D319" s="30"/>
      <c r="E319" s="31" t="str">
        <f ca="1">IF(AND($F319&lt;&gt;"",$D318&lt;&gt;""),1,IF($F319&lt;&gt;"",MAX(INDIRECT($B319):$E318)+1,""))</f>
        <v/>
      </c>
      <c r="F319" s="32"/>
      <c r="G319" s="32" t="str">
        <f t="shared" si="66"/>
        <v/>
      </c>
      <c r="H319" s="32"/>
      <c r="I319" s="32"/>
      <c r="J319" s="32"/>
      <c r="K319" s="32"/>
      <c r="L319" s="33"/>
      <c r="M319" s="33"/>
      <c r="N319" s="33"/>
      <c r="O319" s="33"/>
      <c r="P319" s="32" t="str">
        <f>IF($L319&lt;&gt;"",NETWORKDAYS($L319,$M319,休日!$B$4:$B$306),"")</f>
        <v/>
      </c>
      <c r="Q319" s="32">
        <v>0</v>
      </c>
      <c r="R319" s="34" t="str">
        <f t="shared" ca="1" si="60"/>
        <v/>
      </c>
      <c r="S319" s="35"/>
      <c r="T319" s="35">
        <f t="shared" si="61"/>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4"/>
        <v>E201</v>
      </c>
      <c r="C320" s="41">
        <f>IF(AND($D320&lt;&gt;"",$D320&lt;&gt;"○"),MAX($C$3:$C319)+1,$C319)</f>
        <v>6</v>
      </c>
      <c r="D320" s="30"/>
      <c r="E320" s="31" t="str">
        <f ca="1">IF(AND($F320&lt;&gt;"",$D319&lt;&gt;""),1,IF($F320&lt;&gt;"",MAX(INDIRECT($B320):$E319)+1,""))</f>
        <v/>
      </c>
      <c r="F320" s="32"/>
      <c r="G320" s="32" t="str">
        <f t="shared" si="66"/>
        <v/>
      </c>
      <c r="H320" s="32"/>
      <c r="I320" s="32"/>
      <c r="J320" s="32"/>
      <c r="K320" s="32"/>
      <c r="L320" s="33"/>
      <c r="M320" s="33"/>
      <c r="N320" s="33"/>
      <c r="O320" s="33"/>
      <c r="P320" s="32" t="str">
        <f>IF($L320&lt;&gt;"",NETWORKDAYS($L320,$M320,休日!$B$4:$B$306),"")</f>
        <v/>
      </c>
      <c r="Q320" s="32">
        <v>0</v>
      </c>
      <c r="R320" s="34" t="str">
        <f t="shared" ca="1" si="60"/>
        <v/>
      </c>
      <c r="S320" s="35"/>
      <c r="T320" s="35">
        <f t="shared" si="61"/>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1:169" ht="18.75" customHeight="1">
      <c r="A321" s="18"/>
      <c r="B321" s="40" t="str">
        <f t="shared" si="64"/>
        <v>E201</v>
      </c>
      <c r="C321" s="41">
        <f>IF(AND($D321&lt;&gt;"",$D321&lt;&gt;"○"),MAX($C$3:$C320)+1,$C320)</f>
        <v>6</v>
      </c>
      <c r="D321" s="30"/>
      <c r="E321" s="31" t="str">
        <f ca="1">IF(AND($F321&lt;&gt;"",$D320&lt;&gt;""),1,IF($F321&lt;&gt;"",MAX(INDIRECT($B321):$E320)+1,""))</f>
        <v/>
      </c>
      <c r="F321" s="32"/>
      <c r="G321" s="32" t="str">
        <f t="shared" si="66"/>
        <v/>
      </c>
      <c r="H321" s="32"/>
      <c r="I321" s="32"/>
      <c r="J321" s="32"/>
      <c r="K321" s="32"/>
      <c r="L321" s="33"/>
      <c r="M321" s="33"/>
      <c r="N321" s="33"/>
      <c r="O321" s="33"/>
      <c r="P321" s="32" t="str">
        <f>IF($L321&lt;&gt;"",NETWORKDAYS($L321,$M321,休日!$B$4:$B$306),"")</f>
        <v/>
      </c>
      <c r="Q321" s="32">
        <v>0</v>
      </c>
      <c r="R321" s="34" t="str">
        <f t="shared" ca="1" si="60"/>
        <v/>
      </c>
      <c r="S321" s="35"/>
      <c r="T321" s="35">
        <f t="shared" si="61"/>
        <v>0</v>
      </c>
      <c r="U321" s="36"/>
      <c r="V321" s="25"/>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6"/>
      <c r="EJ321" s="26"/>
      <c r="EK321" s="26"/>
      <c r="EL321" s="26"/>
      <c r="EM321" s="26"/>
      <c r="EN321" s="26"/>
      <c r="EO321" s="26"/>
      <c r="EP321" s="26"/>
      <c r="EQ321" s="26"/>
      <c r="ER321" s="26"/>
      <c r="ES321" s="26"/>
      <c r="ET321" s="26"/>
      <c r="EU321" s="26"/>
      <c r="EV321" s="26"/>
      <c r="EW321" s="26"/>
      <c r="EX321" s="26"/>
      <c r="EY321" s="26"/>
      <c r="EZ321" s="26"/>
      <c r="FA321" s="26"/>
      <c r="FB321" s="26"/>
      <c r="FC321" s="26"/>
      <c r="FD321" s="26"/>
      <c r="FE321" s="26"/>
      <c r="FF321" s="26"/>
      <c r="FG321" s="26"/>
      <c r="FH321" s="26"/>
      <c r="FI321" s="26"/>
      <c r="FJ321" s="26"/>
      <c r="FK321" s="26"/>
      <c r="FL321" s="26"/>
      <c r="FM321" s="27"/>
    </row>
    <row r="322" spans="1:169" ht="18.75" customHeight="1">
      <c r="A322" s="18"/>
      <c r="B322" s="40" t="str">
        <f t="shared" si="64"/>
        <v>E201</v>
      </c>
      <c r="C322" s="41">
        <f>IF(AND($D322&lt;&gt;"",$D322&lt;&gt;"○"),MAX($C$3:$C321)+1,$C321)</f>
        <v>6</v>
      </c>
      <c r="D322" s="30"/>
      <c r="E322" s="31" t="str">
        <f ca="1">IF(AND($F322&lt;&gt;"",$D321&lt;&gt;""),1,IF($F322&lt;&gt;"",MAX(INDIRECT($B322):$E321)+1,""))</f>
        <v/>
      </c>
      <c r="F322" s="32"/>
      <c r="G322" s="32" t="str">
        <f t="shared" si="66"/>
        <v/>
      </c>
      <c r="H322" s="32"/>
      <c r="I322" s="32"/>
      <c r="J322" s="32"/>
      <c r="K322" s="32"/>
      <c r="L322" s="33"/>
      <c r="M322" s="33"/>
      <c r="N322" s="33"/>
      <c r="O322" s="33"/>
      <c r="P322" s="32" t="str">
        <f>IF($L322&lt;&gt;"",NETWORKDAYS($L322,$M322,休日!$B$4:$B$306),"")</f>
        <v/>
      </c>
      <c r="Q322" s="32">
        <v>0</v>
      </c>
      <c r="R322" s="34" t="str">
        <f t="shared" ca="1" si="60"/>
        <v/>
      </c>
      <c r="S322" s="35"/>
      <c r="T322" s="35">
        <f t="shared" si="61"/>
        <v>0</v>
      </c>
      <c r="U322" s="36"/>
      <c r="V322" s="25"/>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6"/>
      <c r="EJ322" s="26"/>
      <c r="EK322" s="26"/>
      <c r="EL322" s="26"/>
      <c r="EM322" s="26"/>
      <c r="EN322" s="26"/>
      <c r="EO322" s="26"/>
      <c r="EP322" s="26"/>
      <c r="EQ322" s="26"/>
      <c r="ER322" s="26"/>
      <c r="ES322" s="26"/>
      <c r="ET322" s="26"/>
      <c r="EU322" s="26"/>
      <c r="EV322" s="26"/>
      <c r="EW322" s="26"/>
      <c r="EX322" s="26"/>
      <c r="EY322" s="26"/>
      <c r="EZ322" s="26"/>
      <c r="FA322" s="26"/>
      <c r="FB322" s="26"/>
      <c r="FC322" s="26"/>
      <c r="FD322" s="26"/>
      <c r="FE322" s="26"/>
      <c r="FF322" s="26"/>
      <c r="FG322" s="26"/>
      <c r="FH322" s="26"/>
      <c r="FI322" s="26"/>
      <c r="FJ322" s="26"/>
      <c r="FK322" s="26"/>
      <c r="FL322" s="26"/>
      <c r="FM322" s="27"/>
    </row>
    <row r="323" spans="1:169" ht="18.75" customHeight="1">
      <c r="A323" s="18"/>
      <c r="B323" s="40" t="str">
        <f t="shared" si="64"/>
        <v>E201</v>
      </c>
      <c r="C323" s="41">
        <f>IF(AND($D323&lt;&gt;"",$D323&lt;&gt;"○"),MAX($C$3:$C322)+1,$C322)</f>
        <v>6</v>
      </c>
      <c r="D323" s="30"/>
      <c r="E323" s="31" t="str">
        <f ca="1">IF(AND($F323&lt;&gt;"",$D322&lt;&gt;""),1,IF($F323&lt;&gt;"",MAX(INDIRECT($B323):$E322)+1,""))</f>
        <v/>
      </c>
      <c r="F323" s="32"/>
      <c r="G323" s="32" t="str">
        <f t="shared" si="66"/>
        <v/>
      </c>
      <c r="H323" s="32"/>
      <c r="I323" s="32"/>
      <c r="J323" s="32"/>
      <c r="K323" s="32"/>
      <c r="L323" s="33"/>
      <c r="M323" s="33"/>
      <c r="N323" s="33"/>
      <c r="O323" s="33"/>
      <c r="P323" s="32" t="str">
        <f>IF($L323&lt;&gt;"",NETWORKDAYS($L323,$M323,休日!$B$4:$B$306),"")</f>
        <v/>
      </c>
      <c r="Q323" s="32">
        <v>0</v>
      </c>
      <c r="R323" s="34" t="str">
        <f t="shared" ca="1" si="60"/>
        <v/>
      </c>
      <c r="S323" s="35"/>
      <c r="T323" s="35">
        <f t="shared" si="61"/>
        <v>0</v>
      </c>
      <c r="U323" s="36"/>
      <c r="V323" s="25"/>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6"/>
      <c r="EJ323" s="26"/>
      <c r="EK323" s="26"/>
      <c r="EL323" s="26"/>
      <c r="EM323" s="26"/>
      <c r="EN323" s="26"/>
      <c r="EO323" s="26"/>
      <c r="EP323" s="26"/>
      <c r="EQ323" s="26"/>
      <c r="ER323" s="26"/>
      <c r="ES323" s="26"/>
      <c r="ET323" s="26"/>
      <c r="EU323" s="26"/>
      <c r="EV323" s="26"/>
      <c r="EW323" s="26"/>
      <c r="EX323" s="26"/>
      <c r="EY323" s="26"/>
      <c r="EZ323" s="26"/>
      <c r="FA323" s="26"/>
      <c r="FB323" s="26"/>
      <c r="FC323" s="26"/>
      <c r="FD323" s="26"/>
      <c r="FE323" s="26"/>
      <c r="FF323" s="26"/>
      <c r="FG323" s="26"/>
      <c r="FH323" s="26"/>
      <c r="FI323" s="26"/>
      <c r="FJ323" s="26"/>
      <c r="FK323" s="26"/>
      <c r="FL323" s="26"/>
      <c r="FM323" s="27"/>
    </row>
    <row r="324" spans="1:169" ht="18.75" customHeight="1">
      <c r="A324" s="18"/>
      <c r="B324" s="40" t="str">
        <f t="shared" si="64"/>
        <v>E201</v>
      </c>
      <c r="C324" s="41">
        <f>IF(AND($D324&lt;&gt;"",$D324&lt;&gt;"○"),MAX($C$3:$C323)+1,$C323)</f>
        <v>6</v>
      </c>
      <c r="D324" s="30"/>
      <c r="E324" s="31" t="str">
        <f ca="1">IF(AND($F324&lt;&gt;"",$D323&lt;&gt;""),1,IF($F324&lt;&gt;"",MAX(INDIRECT($B324):$E323)+1,""))</f>
        <v/>
      </c>
      <c r="F324" s="32"/>
      <c r="G324" s="32" t="str">
        <f t="shared" si="66"/>
        <v/>
      </c>
      <c r="H324" s="32"/>
      <c r="I324" s="32"/>
      <c r="J324" s="32"/>
      <c r="K324" s="32"/>
      <c r="L324" s="33"/>
      <c r="M324" s="33"/>
      <c r="N324" s="33"/>
      <c r="O324" s="33"/>
      <c r="P324" s="32" t="str">
        <f>IF($L324&lt;&gt;"",NETWORKDAYS($L324,$M324,休日!$B$4:$B$306),"")</f>
        <v/>
      </c>
      <c r="Q324" s="32">
        <v>0</v>
      </c>
      <c r="R324" s="34" t="str">
        <f t="shared" ca="1" si="60"/>
        <v/>
      </c>
      <c r="S324" s="35"/>
      <c r="T324" s="35">
        <f t="shared" si="61"/>
        <v>0</v>
      </c>
      <c r="U324" s="36"/>
      <c r="V324" s="25"/>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6"/>
      <c r="EJ324" s="26"/>
      <c r="EK324" s="26"/>
      <c r="EL324" s="26"/>
      <c r="EM324" s="26"/>
      <c r="EN324" s="26"/>
      <c r="EO324" s="26"/>
      <c r="EP324" s="26"/>
      <c r="EQ324" s="26"/>
      <c r="ER324" s="26"/>
      <c r="ES324" s="26"/>
      <c r="ET324" s="26"/>
      <c r="EU324" s="26"/>
      <c r="EV324" s="26"/>
      <c r="EW324" s="26"/>
      <c r="EX324" s="26"/>
      <c r="EY324" s="26"/>
      <c r="EZ324" s="26"/>
      <c r="FA324" s="26"/>
      <c r="FB324" s="26"/>
      <c r="FC324" s="26"/>
      <c r="FD324" s="26"/>
      <c r="FE324" s="26"/>
      <c r="FF324" s="26"/>
      <c r="FG324" s="26"/>
      <c r="FH324" s="26"/>
      <c r="FI324" s="26"/>
      <c r="FJ324" s="26"/>
      <c r="FK324" s="26"/>
      <c r="FL324" s="26"/>
      <c r="FM324" s="27"/>
    </row>
    <row r="325" spans="1:169" ht="18.75" customHeight="1">
      <c r="A325" s="18"/>
      <c r="B325" s="40" t="str">
        <f t="shared" si="64"/>
        <v>E201</v>
      </c>
      <c r="C325" s="41">
        <f>IF(AND($D325&lt;&gt;"",$D325&lt;&gt;"○"),MAX($C$3:$C324)+1,$C324)</f>
        <v>6</v>
      </c>
      <c r="D325" s="30"/>
      <c r="E325" s="31" t="str">
        <f ca="1">IF(AND($F325&lt;&gt;"",$D324&lt;&gt;""),1,IF($F325&lt;&gt;"",MAX(INDIRECT($B325):$E324)+1,""))</f>
        <v/>
      </c>
      <c r="F325" s="32"/>
      <c r="G325" s="32" t="str">
        <f t="shared" si="66"/>
        <v/>
      </c>
      <c r="H325" s="32"/>
      <c r="I325" s="32"/>
      <c r="J325" s="32"/>
      <c r="K325" s="32"/>
      <c r="L325" s="33"/>
      <c r="M325" s="33"/>
      <c r="N325" s="33"/>
      <c r="O325" s="33"/>
      <c r="P325" s="32" t="str">
        <f>IF($L325&lt;&gt;"",NETWORKDAYS($L325,$M325,休日!$B$4:$B$306),"")</f>
        <v/>
      </c>
      <c r="Q325" s="32">
        <v>0</v>
      </c>
      <c r="R325" s="34" t="str">
        <f t="shared" ca="1" si="60"/>
        <v/>
      </c>
      <c r="S325" s="35"/>
      <c r="T325" s="35">
        <f t="shared" si="61"/>
        <v>0</v>
      </c>
      <c r="U325" s="36"/>
      <c r="V325" s="25"/>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6"/>
      <c r="EJ325" s="26"/>
      <c r="EK325" s="26"/>
      <c r="EL325" s="26"/>
      <c r="EM325" s="26"/>
      <c r="EN325" s="26"/>
      <c r="EO325" s="26"/>
      <c r="EP325" s="26"/>
      <c r="EQ325" s="26"/>
      <c r="ER325" s="26"/>
      <c r="ES325" s="26"/>
      <c r="ET325" s="26"/>
      <c r="EU325" s="26"/>
      <c r="EV325" s="26"/>
      <c r="EW325" s="26"/>
      <c r="EX325" s="26"/>
      <c r="EY325" s="26"/>
      <c r="EZ325" s="26"/>
      <c r="FA325" s="26"/>
      <c r="FB325" s="26"/>
      <c r="FC325" s="26"/>
      <c r="FD325" s="26"/>
      <c r="FE325" s="26"/>
      <c r="FF325" s="26"/>
      <c r="FG325" s="26"/>
      <c r="FH325" s="26"/>
      <c r="FI325" s="26"/>
      <c r="FJ325" s="26"/>
      <c r="FK325" s="26"/>
      <c r="FL325" s="26"/>
      <c r="FM325" s="27"/>
    </row>
    <row r="326" spans="1:169" ht="18.75" customHeight="1">
      <c r="A326" s="18"/>
      <c r="B326" s="40" t="str">
        <f t="shared" si="64"/>
        <v>E201</v>
      </c>
      <c r="C326" s="41">
        <f>IF(AND($D326&lt;&gt;"",$D326&lt;&gt;"○"),MAX($C$3:$C325)+1,$C325)</f>
        <v>6</v>
      </c>
      <c r="D326" s="30"/>
      <c r="E326" s="31" t="str">
        <f ca="1">IF(AND($F326&lt;&gt;"",$D325&lt;&gt;""),1,IF($F326&lt;&gt;"",MAX(INDIRECT($B326):$E325)+1,""))</f>
        <v/>
      </c>
      <c r="F326" s="32"/>
      <c r="G326" s="32" t="str">
        <f t="shared" si="66"/>
        <v/>
      </c>
      <c r="H326" s="32"/>
      <c r="I326" s="32"/>
      <c r="J326" s="32"/>
      <c r="K326" s="32"/>
      <c r="L326" s="33"/>
      <c r="M326" s="33"/>
      <c r="N326" s="33"/>
      <c r="O326" s="33"/>
      <c r="P326" s="32" t="str">
        <f>IF($L326&lt;&gt;"",NETWORKDAYS($L326,$M326,休日!$B$4:$B$306),"")</f>
        <v/>
      </c>
      <c r="Q326" s="32">
        <v>0</v>
      </c>
      <c r="R326" s="34" t="str">
        <f t="shared" ca="1" si="60"/>
        <v/>
      </c>
      <c r="S326" s="35"/>
      <c r="T326" s="35">
        <f t="shared" si="61"/>
        <v>0</v>
      </c>
      <c r="U326" s="36"/>
      <c r="V326" s="25"/>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6"/>
      <c r="EJ326" s="26"/>
      <c r="EK326" s="26"/>
      <c r="EL326" s="26"/>
      <c r="EM326" s="26"/>
      <c r="EN326" s="26"/>
      <c r="EO326" s="26"/>
      <c r="EP326" s="26"/>
      <c r="EQ326" s="26"/>
      <c r="ER326" s="26"/>
      <c r="ES326" s="26"/>
      <c r="ET326" s="26"/>
      <c r="EU326" s="26"/>
      <c r="EV326" s="26"/>
      <c r="EW326" s="26"/>
      <c r="EX326" s="26"/>
      <c r="EY326" s="26"/>
      <c r="EZ326" s="26"/>
      <c r="FA326" s="26"/>
      <c r="FB326" s="26"/>
      <c r="FC326" s="26"/>
      <c r="FD326" s="26"/>
      <c r="FE326" s="26"/>
      <c r="FF326" s="26"/>
      <c r="FG326" s="26"/>
      <c r="FH326" s="26"/>
      <c r="FI326" s="26"/>
      <c r="FJ326" s="26"/>
      <c r="FK326" s="26"/>
      <c r="FL326" s="26"/>
      <c r="FM326" s="27"/>
    </row>
    <row r="327" spans="1:169" ht="18.75" customHeight="1">
      <c r="A327" s="18"/>
      <c r="B327" s="40" t="str">
        <f t="shared" si="64"/>
        <v>E201</v>
      </c>
      <c r="C327" s="41">
        <f>IF(AND($D327&lt;&gt;"",$D327&lt;&gt;"○"),MAX($C$3:$C326)+1,$C326)</f>
        <v>6</v>
      </c>
      <c r="D327" s="30"/>
      <c r="E327" s="31" t="str">
        <f ca="1">IF(AND($F327&lt;&gt;"",$D326&lt;&gt;""),1,IF($F327&lt;&gt;"",MAX(INDIRECT($B327):$E326)+1,""))</f>
        <v/>
      </c>
      <c r="F327" s="32"/>
      <c r="G327" s="32" t="str">
        <f t="shared" si="66"/>
        <v/>
      </c>
      <c r="H327" s="32"/>
      <c r="I327" s="32"/>
      <c r="J327" s="32"/>
      <c r="K327" s="32"/>
      <c r="L327" s="33"/>
      <c r="M327" s="33"/>
      <c r="N327" s="33"/>
      <c r="O327" s="33"/>
      <c r="P327" s="32" t="str">
        <f>IF($L327&lt;&gt;"",NETWORKDAYS($L327,$M327,休日!$B$4:$B$306),"")</f>
        <v/>
      </c>
      <c r="Q327" s="32">
        <v>0</v>
      </c>
      <c r="R327" s="34" t="str">
        <f t="shared" ca="1" si="60"/>
        <v/>
      </c>
      <c r="S327" s="35"/>
      <c r="T327" s="35">
        <f t="shared" si="61"/>
        <v>0</v>
      </c>
      <c r="U327" s="36"/>
      <c r="V327" s="25"/>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c r="DK327" s="26"/>
      <c r="DL327" s="26"/>
      <c r="DM327" s="26"/>
      <c r="DN327" s="26"/>
      <c r="DO327" s="26"/>
      <c r="DP327" s="26"/>
      <c r="DQ327" s="26"/>
      <c r="DR327" s="26"/>
      <c r="DS327" s="26"/>
      <c r="DT327" s="26"/>
      <c r="DU327" s="26"/>
      <c r="DV327" s="26"/>
      <c r="DW327" s="26"/>
      <c r="DX327" s="26"/>
      <c r="DY327" s="26"/>
      <c r="DZ327" s="26"/>
      <c r="EA327" s="26"/>
      <c r="EB327" s="26"/>
      <c r="EC327" s="26"/>
      <c r="ED327" s="26"/>
      <c r="EE327" s="26"/>
      <c r="EF327" s="26"/>
      <c r="EG327" s="26"/>
      <c r="EH327" s="26"/>
      <c r="EI327" s="26"/>
      <c r="EJ327" s="26"/>
      <c r="EK327" s="26"/>
      <c r="EL327" s="26"/>
      <c r="EM327" s="26"/>
      <c r="EN327" s="26"/>
      <c r="EO327" s="26"/>
      <c r="EP327" s="26"/>
      <c r="EQ327" s="26"/>
      <c r="ER327" s="26"/>
      <c r="ES327" s="26"/>
      <c r="ET327" s="26"/>
      <c r="EU327" s="26"/>
      <c r="EV327" s="26"/>
      <c r="EW327" s="26"/>
      <c r="EX327" s="26"/>
      <c r="EY327" s="26"/>
      <c r="EZ327" s="26"/>
      <c r="FA327" s="26"/>
      <c r="FB327" s="26"/>
      <c r="FC327" s="26"/>
      <c r="FD327" s="26"/>
      <c r="FE327" s="26"/>
      <c r="FF327" s="26"/>
      <c r="FG327" s="26"/>
      <c r="FH327" s="26"/>
      <c r="FI327" s="26"/>
      <c r="FJ327" s="26"/>
      <c r="FK327" s="26"/>
      <c r="FL327" s="26"/>
      <c r="FM327" s="27"/>
    </row>
    <row r="328" spans="1:169" ht="18.75" customHeight="1">
      <c r="A328" s="18"/>
      <c r="B328" s="40" t="str">
        <f t="shared" si="64"/>
        <v>E201</v>
      </c>
      <c r="C328" s="41">
        <f>IF(AND($D328&lt;&gt;"",$D328&lt;&gt;"○"),MAX($C$3:$C327)+1,$C327)</f>
        <v>6</v>
      </c>
      <c r="D328" s="30"/>
      <c r="E328" s="31" t="str">
        <f ca="1">IF(AND($F328&lt;&gt;"",$D327&lt;&gt;""),1,IF($F328&lt;&gt;"",MAX(INDIRECT($B328):$E327)+1,""))</f>
        <v/>
      </c>
      <c r="F328" s="32"/>
      <c r="G328" s="32" t="str">
        <f t="shared" si="66"/>
        <v/>
      </c>
      <c r="H328" s="32"/>
      <c r="I328" s="32"/>
      <c r="J328" s="32"/>
      <c r="K328" s="32"/>
      <c r="L328" s="33"/>
      <c r="M328" s="33"/>
      <c r="N328" s="33"/>
      <c r="O328" s="33"/>
      <c r="P328" s="32" t="str">
        <f>IF($L328&lt;&gt;"",NETWORKDAYS($L328,$M328,休日!$B$4:$B$306),"")</f>
        <v/>
      </c>
      <c r="Q328" s="32">
        <v>0</v>
      </c>
      <c r="R328" s="34" t="str">
        <f t="shared" ca="1" si="60"/>
        <v/>
      </c>
      <c r="S328" s="35"/>
      <c r="T328" s="35">
        <f t="shared" si="61"/>
        <v>0</v>
      </c>
      <c r="U328" s="36"/>
      <c r="V328" s="25"/>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c r="DK328" s="26"/>
      <c r="DL328" s="26"/>
      <c r="DM328" s="26"/>
      <c r="DN328" s="26"/>
      <c r="DO328" s="26"/>
      <c r="DP328" s="26"/>
      <c r="DQ328" s="26"/>
      <c r="DR328" s="26"/>
      <c r="DS328" s="26"/>
      <c r="DT328" s="26"/>
      <c r="DU328" s="26"/>
      <c r="DV328" s="26"/>
      <c r="DW328" s="26"/>
      <c r="DX328" s="26"/>
      <c r="DY328" s="26"/>
      <c r="DZ328" s="26"/>
      <c r="EA328" s="26"/>
      <c r="EB328" s="26"/>
      <c r="EC328" s="26"/>
      <c r="ED328" s="26"/>
      <c r="EE328" s="26"/>
      <c r="EF328" s="26"/>
      <c r="EG328" s="26"/>
      <c r="EH328" s="26"/>
      <c r="EI328" s="26"/>
      <c r="EJ328" s="26"/>
      <c r="EK328" s="26"/>
      <c r="EL328" s="26"/>
      <c r="EM328" s="26"/>
      <c r="EN328" s="26"/>
      <c r="EO328" s="26"/>
      <c r="EP328" s="26"/>
      <c r="EQ328" s="26"/>
      <c r="ER328" s="26"/>
      <c r="ES328" s="26"/>
      <c r="ET328" s="26"/>
      <c r="EU328" s="26"/>
      <c r="EV328" s="26"/>
      <c r="EW328" s="26"/>
      <c r="EX328" s="26"/>
      <c r="EY328" s="26"/>
      <c r="EZ328" s="26"/>
      <c r="FA328" s="26"/>
      <c r="FB328" s="26"/>
      <c r="FC328" s="26"/>
      <c r="FD328" s="26"/>
      <c r="FE328" s="26"/>
      <c r="FF328" s="26"/>
      <c r="FG328" s="26"/>
      <c r="FH328" s="26"/>
      <c r="FI328" s="26"/>
      <c r="FJ328" s="26"/>
      <c r="FK328" s="26"/>
      <c r="FL328" s="26"/>
      <c r="FM328" s="27"/>
    </row>
    <row r="329" spans="1:169" ht="18.75" customHeight="1">
      <c r="A329" s="18"/>
      <c r="B329" s="40" t="str">
        <f t="shared" si="64"/>
        <v>E201</v>
      </c>
      <c r="C329" s="41">
        <f>IF(AND($D329&lt;&gt;"",$D329&lt;&gt;"○"),MAX($C$3:$C328)+1,$C328)</f>
        <v>6</v>
      </c>
      <c r="D329" s="30"/>
      <c r="E329" s="31" t="str">
        <f ca="1">IF(AND($F329&lt;&gt;"",$D328&lt;&gt;""),1,IF($F329&lt;&gt;"",MAX(INDIRECT($B329):$E328)+1,""))</f>
        <v/>
      </c>
      <c r="F329" s="32"/>
      <c r="G329" s="32" t="str">
        <f t="shared" si="66"/>
        <v/>
      </c>
      <c r="H329" s="32"/>
      <c r="I329" s="32"/>
      <c r="J329" s="32"/>
      <c r="K329" s="32"/>
      <c r="L329" s="33"/>
      <c r="M329" s="33"/>
      <c r="N329" s="33"/>
      <c r="O329" s="33"/>
      <c r="P329" s="32" t="str">
        <f>IF($L329&lt;&gt;"",NETWORKDAYS($L329,$M329,休日!$B$4:$B$306),"")</f>
        <v/>
      </c>
      <c r="Q329" s="32">
        <v>0</v>
      </c>
      <c r="R329" s="34" t="str">
        <f t="shared" ca="1" si="60"/>
        <v/>
      </c>
      <c r="S329" s="35"/>
      <c r="T329" s="35">
        <f t="shared" si="61"/>
        <v>0</v>
      </c>
      <c r="U329" s="36"/>
      <c r="V329" s="25"/>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c r="DK329" s="26"/>
      <c r="DL329" s="26"/>
      <c r="DM329" s="26"/>
      <c r="DN329" s="26"/>
      <c r="DO329" s="26"/>
      <c r="DP329" s="26"/>
      <c r="DQ329" s="26"/>
      <c r="DR329" s="26"/>
      <c r="DS329" s="26"/>
      <c r="DT329" s="26"/>
      <c r="DU329" s="26"/>
      <c r="DV329" s="26"/>
      <c r="DW329" s="26"/>
      <c r="DX329" s="26"/>
      <c r="DY329" s="26"/>
      <c r="DZ329" s="26"/>
      <c r="EA329" s="26"/>
      <c r="EB329" s="26"/>
      <c r="EC329" s="26"/>
      <c r="ED329" s="26"/>
      <c r="EE329" s="26"/>
      <c r="EF329" s="26"/>
      <c r="EG329" s="26"/>
      <c r="EH329" s="26"/>
      <c r="EI329" s="26"/>
      <c r="EJ329" s="26"/>
      <c r="EK329" s="26"/>
      <c r="EL329" s="26"/>
      <c r="EM329" s="26"/>
      <c r="EN329" s="26"/>
      <c r="EO329" s="26"/>
      <c r="EP329" s="26"/>
      <c r="EQ329" s="26"/>
      <c r="ER329" s="26"/>
      <c r="ES329" s="26"/>
      <c r="ET329" s="26"/>
      <c r="EU329" s="26"/>
      <c r="EV329" s="26"/>
      <c r="EW329" s="26"/>
      <c r="EX329" s="26"/>
      <c r="EY329" s="26"/>
      <c r="EZ329" s="26"/>
      <c r="FA329" s="26"/>
      <c r="FB329" s="26"/>
      <c r="FC329" s="26"/>
      <c r="FD329" s="26"/>
      <c r="FE329" s="26"/>
      <c r="FF329" s="26"/>
      <c r="FG329" s="26"/>
      <c r="FH329" s="26"/>
      <c r="FI329" s="26"/>
      <c r="FJ329" s="26"/>
      <c r="FK329" s="26"/>
      <c r="FL329" s="26"/>
      <c r="FM329" s="27"/>
    </row>
    <row r="330" spans="1:169" ht="18.75" customHeight="1">
      <c r="B330" s="80"/>
      <c r="C330" s="43"/>
      <c r="D330" s="44" t="s">
        <v>21</v>
      </c>
      <c r="E330" s="45"/>
      <c r="F330" s="45"/>
      <c r="G330" s="45"/>
      <c r="H330" s="45"/>
      <c r="I330" s="45"/>
      <c r="J330" s="45"/>
      <c r="K330" s="45"/>
      <c r="L330" s="46"/>
      <c r="M330" s="46"/>
      <c r="N330" s="46"/>
      <c r="O330" s="46"/>
      <c r="P330" s="45"/>
      <c r="Q330" s="45"/>
      <c r="R330" s="45" t="str">
        <f t="shared" ca="1" si="60"/>
        <v/>
      </c>
      <c r="S330" s="45"/>
      <c r="T330" s="45"/>
      <c r="U330" s="47"/>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c r="AY330" s="48"/>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48"/>
      <c r="EA330" s="48"/>
      <c r="EB330" s="48"/>
      <c r="EC330" s="48"/>
      <c r="ED330" s="48"/>
      <c r="EE330" s="48"/>
      <c r="EF330" s="48"/>
      <c r="EG330" s="48"/>
      <c r="EH330" s="48"/>
      <c r="EI330" s="48"/>
      <c r="EJ330" s="48"/>
      <c r="EK330" s="48"/>
      <c r="EL330" s="48"/>
      <c r="EM330" s="48"/>
      <c r="EN330" s="48"/>
      <c r="EO330" s="48"/>
      <c r="EP330" s="48"/>
      <c r="EQ330" s="48"/>
      <c r="ER330" s="48"/>
      <c r="ES330" s="48"/>
      <c r="ET330" s="48"/>
      <c r="EU330" s="48"/>
      <c r="EV330" s="48"/>
      <c r="EW330" s="48"/>
      <c r="EX330" s="48"/>
      <c r="EY330" s="48"/>
      <c r="EZ330" s="48"/>
      <c r="FA330" s="48"/>
      <c r="FB330" s="48"/>
      <c r="FC330" s="48"/>
      <c r="FD330" s="48"/>
      <c r="FE330" s="48"/>
      <c r="FF330" s="48"/>
      <c r="FG330" s="48"/>
      <c r="FH330" s="48"/>
      <c r="FI330" s="48"/>
      <c r="FJ330" s="48"/>
      <c r="FK330" s="48"/>
      <c r="FL330" s="48"/>
      <c r="FM330" s="49"/>
    </row>
    <row r="331" spans="1:169" ht="18.75" customHeight="1">
      <c r="B331" s="40"/>
      <c r="C331" s="41"/>
      <c r="D331" s="50"/>
      <c r="E331" s="30"/>
      <c r="F331" s="32"/>
      <c r="G331" s="32"/>
      <c r="H331" s="32"/>
      <c r="I331" s="32"/>
      <c r="J331" s="32"/>
      <c r="K331" s="32"/>
      <c r="L331" s="33"/>
      <c r="M331" s="33"/>
      <c r="N331" s="51"/>
      <c r="O331" s="51"/>
      <c r="P331" s="32" t="str">
        <f>IF($L331&lt;&gt;"",NETWORKDAYS($L331,$M331,休日!$B$4:$B$306),"")</f>
        <v/>
      </c>
      <c r="Q331" s="52"/>
      <c r="R331" s="34" t="str">
        <f t="shared" ca="1" si="60"/>
        <v/>
      </c>
      <c r="S331" s="34"/>
      <c r="T331" s="34"/>
      <c r="U331" s="53"/>
      <c r="V331" s="54">
        <f t="shared" ref="V331:BA331" si="71">SUMIF($J5:$J329,$J331,V$5:V$329)</f>
        <v>0</v>
      </c>
      <c r="W331" s="54">
        <f t="shared" si="71"/>
        <v>0</v>
      </c>
      <c r="X331" s="54">
        <f t="shared" si="71"/>
        <v>0</v>
      </c>
      <c r="Y331" s="54">
        <f t="shared" si="71"/>
        <v>0</v>
      </c>
      <c r="Z331" s="54">
        <f t="shared" si="71"/>
        <v>0</v>
      </c>
      <c r="AA331" s="54">
        <f t="shared" si="71"/>
        <v>0</v>
      </c>
      <c r="AB331" s="54">
        <f t="shared" si="71"/>
        <v>0</v>
      </c>
      <c r="AC331" s="54">
        <f t="shared" si="71"/>
        <v>0</v>
      </c>
      <c r="AD331" s="54">
        <f t="shared" si="71"/>
        <v>0</v>
      </c>
      <c r="AE331" s="54">
        <f t="shared" si="71"/>
        <v>0</v>
      </c>
      <c r="AF331" s="54">
        <f t="shared" si="71"/>
        <v>0</v>
      </c>
      <c r="AG331" s="54">
        <f t="shared" si="71"/>
        <v>0</v>
      </c>
      <c r="AH331" s="54">
        <f t="shared" si="71"/>
        <v>0</v>
      </c>
      <c r="AI331" s="54">
        <f t="shared" si="71"/>
        <v>0</v>
      </c>
      <c r="AJ331" s="54">
        <f t="shared" si="71"/>
        <v>0</v>
      </c>
      <c r="AK331" s="54">
        <f t="shared" si="71"/>
        <v>0</v>
      </c>
      <c r="AL331" s="54">
        <f t="shared" si="71"/>
        <v>0</v>
      </c>
      <c r="AM331" s="54">
        <f t="shared" si="71"/>
        <v>0</v>
      </c>
      <c r="AN331" s="54">
        <f t="shared" si="71"/>
        <v>0</v>
      </c>
      <c r="AO331" s="54">
        <f t="shared" si="71"/>
        <v>0</v>
      </c>
      <c r="AP331" s="54">
        <f t="shared" si="71"/>
        <v>0</v>
      </c>
      <c r="AQ331" s="54">
        <f t="shared" si="71"/>
        <v>0</v>
      </c>
      <c r="AR331" s="54">
        <f t="shared" si="71"/>
        <v>0</v>
      </c>
      <c r="AS331" s="54">
        <f t="shared" si="71"/>
        <v>0</v>
      </c>
      <c r="AT331" s="54">
        <f t="shared" si="71"/>
        <v>0</v>
      </c>
      <c r="AU331" s="54">
        <f t="shared" si="71"/>
        <v>0</v>
      </c>
      <c r="AV331" s="54">
        <f t="shared" si="71"/>
        <v>0</v>
      </c>
      <c r="AW331" s="54">
        <f t="shared" si="71"/>
        <v>0</v>
      </c>
      <c r="AX331" s="54">
        <f t="shared" si="71"/>
        <v>0</v>
      </c>
      <c r="AY331" s="54">
        <f t="shared" si="71"/>
        <v>0</v>
      </c>
      <c r="AZ331" s="54">
        <f t="shared" si="71"/>
        <v>0</v>
      </c>
      <c r="BA331" s="54">
        <f t="shared" si="71"/>
        <v>0</v>
      </c>
      <c r="BB331" s="54">
        <f t="shared" ref="BB331:CG331" si="72">SUMIF($J5:$J329,$J331,BB$5:BB$329)</f>
        <v>0</v>
      </c>
      <c r="BC331" s="54">
        <f t="shared" si="72"/>
        <v>0</v>
      </c>
      <c r="BD331" s="54">
        <f t="shared" si="72"/>
        <v>0</v>
      </c>
      <c r="BE331" s="54">
        <f t="shared" si="72"/>
        <v>0</v>
      </c>
      <c r="BF331" s="54">
        <f t="shared" si="72"/>
        <v>0</v>
      </c>
      <c r="BG331" s="54">
        <f t="shared" si="72"/>
        <v>0</v>
      </c>
      <c r="BH331" s="54">
        <f t="shared" si="72"/>
        <v>0</v>
      </c>
      <c r="BI331" s="54">
        <f t="shared" si="72"/>
        <v>0</v>
      </c>
      <c r="BJ331" s="54">
        <f t="shared" si="72"/>
        <v>0</v>
      </c>
      <c r="BK331" s="54">
        <f t="shared" si="72"/>
        <v>0</v>
      </c>
      <c r="BL331" s="54">
        <f t="shared" si="72"/>
        <v>0</v>
      </c>
      <c r="BM331" s="54">
        <f t="shared" si="72"/>
        <v>0</v>
      </c>
      <c r="BN331" s="54">
        <f t="shared" si="72"/>
        <v>0</v>
      </c>
      <c r="BO331" s="54">
        <f t="shared" si="72"/>
        <v>0</v>
      </c>
      <c r="BP331" s="54">
        <f t="shared" si="72"/>
        <v>0</v>
      </c>
      <c r="BQ331" s="54">
        <f t="shared" si="72"/>
        <v>0</v>
      </c>
      <c r="BR331" s="54">
        <f t="shared" si="72"/>
        <v>0</v>
      </c>
      <c r="BS331" s="54">
        <f t="shared" si="72"/>
        <v>0</v>
      </c>
      <c r="BT331" s="54">
        <f t="shared" si="72"/>
        <v>0</v>
      </c>
      <c r="BU331" s="54">
        <f t="shared" si="72"/>
        <v>0</v>
      </c>
      <c r="BV331" s="54">
        <f t="shared" si="72"/>
        <v>0</v>
      </c>
      <c r="BW331" s="54">
        <f t="shared" si="72"/>
        <v>0</v>
      </c>
      <c r="BX331" s="54">
        <f t="shared" si="72"/>
        <v>0</v>
      </c>
      <c r="BY331" s="54">
        <f t="shared" si="72"/>
        <v>0</v>
      </c>
      <c r="BZ331" s="54">
        <f t="shared" si="72"/>
        <v>0</v>
      </c>
      <c r="CA331" s="54">
        <f t="shared" si="72"/>
        <v>0</v>
      </c>
      <c r="CB331" s="54">
        <f t="shared" si="72"/>
        <v>0</v>
      </c>
      <c r="CC331" s="54">
        <f t="shared" si="72"/>
        <v>0</v>
      </c>
      <c r="CD331" s="54">
        <f t="shared" si="72"/>
        <v>0</v>
      </c>
      <c r="CE331" s="54">
        <f t="shared" si="72"/>
        <v>0</v>
      </c>
      <c r="CF331" s="54">
        <f t="shared" si="72"/>
        <v>0</v>
      </c>
      <c r="CG331" s="54">
        <f t="shared" si="72"/>
        <v>0</v>
      </c>
      <c r="CH331" s="54">
        <f t="shared" ref="CH331:DM331" si="73">SUMIF($J5:$J329,$J331,CH$5:CH$329)</f>
        <v>0</v>
      </c>
      <c r="CI331" s="54">
        <f t="shared" si="73"/>
        <v>0</v>
      </c>
      <c r="CJ331" s="54">
        <f t="shared" si="73"/>
        <v>0</v>
      </c>
      <c r="CK331" s="54">
        <f t="shared" si="73"/>
        <v>0</v>
      </c>
      <c r="CL331" s="54">
        <f t="shared" si="73"/>
        <v>0</v>
      </c>
      <c r="CM331" s="54">
        <f t="shared" si="73"/>
        <v>0</v>
      </c>
      <c r="CN331" s="54">
        <f t="shared" si="73"/>
        <v>0</v>
      </c>
      <c r="CO331" s="54">
        <f t="shared" si="73"/>
        <v>0</v>
      </c>
      <c r="CP331" s="54">
        <f t="shared" si="73"/>
        <v>0</v>
      </c>
      <c r="CQ331" s="54">
        <f t="shared" si="73"/>
        <v>0</v>
      </c>
      <c r="CR331" s="54">
        <f t="shared" si="73"/>
        <v>0</v>
      </c>
      <c r="CS331" s="54">
        <f t="shared" si="73"/>
        <v>0</v>
      </c>
      <c r="CT331" s="54">
        <f t="shared" si="73"/>
        <v>0</v>
      </c>
      <c r="CU331" s="54">
        <f t="shared" si="73"/>
        <v>0</v>
      </c>
      <c r="CV331" s="54">
        <f t="shared" si="73"/>
        <v>0</v>
      </c>
      <c r="CW331" s="54">
        <f t="shared" si="73"/>
        <v>0</v>
      </c>
      <c r="CX331" s="54">
        <f t="shared" si="73"/>
        <v>0</v>
      </c>
      <c r="CY331" s="54">
        <f t="shared" si="73"/>
        <v>0</v>
      </c>
      <c r="CZ331" s="54">
        <f t="shared" si="73"/>
        <v>0</v>
      </c>
      <c r="DA331" s="54">
        <f t="shared" si="73"/>
        <v>0</v>
      </c>
      <c r="DB331" s="54">
        <f t="shared" si="73"/>
        <v>0</v>
      </c>
      <c r="DC331" s="54">
        <f t="shared" si="73"/>
        <v>0</v>
      </c>
      <c r="DD331" s="54">
        <f t="shared" si="73"/>
        <v>0</v>
      </c>
      <c r="DE331" s="54">
        <f t="shared" si="73"/>
        <v>0</v>
      </c>
      <c r="DF331" s="54">
        <f t="shared" si="73"/>
        <v>0</v>
      </c>
      <c r="DG331" s="54">
        <f t="shared" si="73"/>
        <v>0</v>
      </c>
      <c r="DH331" s="54">
        <f t="shared" si="73"/>
        <v>0</v>
      </c>
      <c r="DI331" s="54">
        <f t="shared" si="73"/>
        <v>0</v>
      </c>
      <c r="DJ331" s="54">
        <f t="shared" si="73"/>
        <v>0</v>
      </c>
      <c r="DK331" s="54">
        <f t="shared" si="73"/>
        <v>0</v>
      </c>
      <c r="DL331" s="54">
        <f t="shared" si="73"/>
        <v>0</v>
      </c>
      <c r="DM331" s="54">
        <f t="shared" si="73"/>
        <v>0</v>
      </c>
      <c r="DN331" s="54">
        <f t="shared" ref="DN331:ES331" si="74">SUMIF($J5:$J329,$J331,DN$5:DN$329)</f>
        <v>0</v>
      </c>
      <c r="DO331" s="54">
        <f t="shared" si="74"/>
        <v>0</v>
      </c>
      <c r="DP331" s="54">
        <f t="shared" si="74"/>
        <v>0</v>
      </c>
      <c r="DQ331" s="54">
        <f t="shared" si="74"/>
        <v>0</v>
      </c>
      <c r="DR331" s="54">
        <f t="shared" si="74"/>
        <v>0</v>
      </c>
      <c r="DS331" s="54">
        <f t="shared" si="74"/>
        <v>0</v>
      </c>
      <c r="DT331" s="54">
        <f t="shared" si="74"/>
        <v>0</v>
      </c>
      <c r="DU331" s="54">
        <f t="shared" si="74"/>
        <v>0</v>
      </c>
      <c r="DV331" s="54">
        <f t="shared" si="74"/>
        <v>0</v>
      </c>
      <c r="DW331" s="54">
        <f t="shared" si="74"/>
        <v>0</v>
      </c>
      <c r="DX331" s="54">
        <f t="shared" si="74"/>
        <v>0</v>
      </c>
      <c r="DY331" s="54">
        <f t="shared" si="74"/>
        <v>0</v>
      </c>
      <c r="DZ331" s="54">
        <f t="shared" si="74"/>
        <v>0</v>
      </c>
      <c r="EA331" s="54">
        <f t="shared" si="74"/>
        <v>0</v>
      </c>
      <c r="EB331" s="54">
        <f t="shared" si="74"/>
        <v>0</v>
      </c>
      <c r="EC331" s="54">
        <f t="shared" si="74"/>
        <v>0</v>
      </c>
      <c r="ED331" s="54">
        <f t="shared" si="74"/>
        <v>0</v>
      </c>
      <c r="EE331" s="54">
        <f t="shared" si="74"/>
        <v>0</v>
      </c>
      <c r="EF331" s="54">
        <f t="shared" si="74"/>
        <v>0</v>
      </c>
      <c r="EG331" s="54">
        <f t="shared" si="74"/>
        <v>0</v>
      </c>
      <c r="EH331" s="54">
        <f t="shared" si="74"/>
        <v>0</v>
      </c>
      <c r="EI331" s="54">
        <f t="shared" si="74"/>
        <v>0</v>
      </c>
      <c r="EJ331" s="54">
        <f t="shared" si="74"/>
        <v>0</v>
      </c>
      <c r="EK331" s="54">
        <f t="shared" si="74"/>
        <v>0</v>
      </c>
      <c r="EL331" s="54">
        <f t="shared" si="74"/>
        <v>0</v>
      </c>
      <c r="EM331" s="54">
        <f t="shared" si="74"/>
        <v>0</v>
      </c>
      <c r="EN331" s="54">
        <f t="shared" si="74"/>
        <v>0</v>
      </c>
      <c r="EO331" s="54">
        <f t="shared" si="74"/>
        <v>0</v>
      </c>
      <c r="EP331" s="54">
        <f t="shared" si="74"/>
        <v>0</v>
      </c>
      <c r="EQ331" s="54">
        <f t="shared" si="74"/>
        <v>0</v>
      </c>
      <c r="ER331" s="54">
        <f t="shared" si="74"/>
        <v>0</v>
      </c>
      <c r="ES331" s="54">
        <f t="shared" si="74"/>
        <v>0</v>
      </c>
      <c r="ET331" s="54">
        <f t="shared" ref="ET331:FM331" si="75">SUMIF($J5:$J329,$J331,ET$5:ET$329)</f>
        <v>0</v>
      </c>
      <c r="EU331" s="54">
        <f t="shared" si="75"/>
        <v>0</v>
      </c>
      <c r="EV331" s="54">
        <f t="shared" si="75"/>
        <v>0</v>
      </c>
      <c r="EW331" s="54">
        <f t="shared" si="75"/>
        <v>0</v>
      </c>
      <c r="EX331" s="54">
        <f t="shared" si="75"/>
        <v>0</v>
      </c>
      <c r="EY331" s="54">
        <f t="shared" si="75"/>
        <v>0</v>
      </c>
      <c r="EZ331" s="54">
        <f t="shared" si="75"/>
        <v>0</v>
      </c>
      <c r="FA331" s="54">
        <f t="shared" si="75"/>
        <v>0</v>
      </c>
      <c r="FB331" s="54">
        <f t="shared" si="75"/>
        <v>0</v>
      </c>
      <c r="FC331" s="54">
        <f t="shared" si="75"/>
        <v>0</v>
      </c>
      <c r="FD331" s="54">
        <f t="shared" si="75"/>
        <v>0</v>
      </c>
      <c r="FE331" s="54">
        <f t="shared" si="75"/>
        <v>0</v>
      </c>
      <c r="FF331" s="54">
        <f t="shared" si="75"/>
        <v>0</v>
      </c>
      <c r="FG331" s="54">
        <f t="shared" si="75"/>
        <v>0</v>
      </c>
      <c r="FH331" s="54">
        <f t="shared" si="75"/>
        <v>0</v>
      </c>
      <c r="FI331" s="54">
        <f t="shared" si="75"/>
        <v>0</v>
      </c>
      <c r="FJ331" s="54">
        <f t="shared" si="75"/>
        <v>0</v>
      </c>
      <c r="FK331" s="54">
        <f t="shared" si="75"/>
        <v>0</v>
      </c>
      <c r="FL331" s="54">
        <f t="shared" si="75"/>
        <v>0</v>
      </c>
      <c r="FM331" s="54">
        <f t="shared" si="75"/>
        <v>0</v>
      </c>
    </row>
    <row r="332" spans="1:169" ht="18.75" customHeight="1">
      <c r="B332" s="40"/>
      <c r="C332" s="41"/>
      <c r="D332" s="50"/>
      <c r="E332" s="30"/>
      <c r="F332" s="32"/>
      <c r="G332" s="32"/>
      <c r="H332" s="32"/>
      <c r="I332" s="32"/>
      <c r="J332" s="32"/>
      <c r="K332" s="32"/>
      <c r="L332" s="33"/>
      <c r="M332" s="33"/>
      <c r="N332" s="51"/>
      <c r="O332" s="51"/>
      <c r="P332" s="32" t="str">
        <f>IF($L332&lt;&gt;"",NETWORKDAYS($L332,$M332,休日!$B$4:$B$306),"")</f>
        <v/>
      </c>
      <c r="Q332" s="52"/>
      <c r="R332" s="34" t="str">
        <f t="shared" ca="1" si="60"/>
        <v/>
      </c>
      <c r="S332" s="34"/>
      <c r="T332" s="34"/>
      <c r="U332" s="53"/>
      <c r="V332" s="54">
        <f t="shared" ref="V332:BA332" si="76">SUMIF($J6:$J330,$J332,V$5:V$329)</f>
        <v>0</v>
      </c>
      <c r="W332" s="54">
        <f t="shared" si="76"/>
        <v>0</v>
      </c>
      <c r="X332" s="54">
        <f t="shared" si="76"/>
        <v>0</v>
      </c>
      <c r="Y332" s="54">
        <f t="shared" si="76"/>
        <v>0</v>
      </c>
      <c r="Z332" s="54">
        <f t="shared" si="76"/>
        <v>0</v>
      </c>
      <c r="AA332" s="54">
        <f t="shared" si="76"/>
        <v>0</v>
      </c>
      <c r="AB332" s="54">
        <f t="shared" si="76"/>
        <v>0</v>
      </c>
      <c r="AC332" s="54">
        <f t="shared" si="76"/>
        <v>0</v>
      </c>
      <c r="AD332" s="54">
        <f t="shared" si="76"/>
        <v>0</v>
      </c>
      <c r="AE332" s="54">
        <f t="shared" si="76"/>
        <v>0</v>
      </c>
      <c r="AF332" s="54">
        <f t="shared" si="76"/>
        <v>0</v>
      </c>
      <c r="AG332" s="54">
        <f t="shared" si="76"/>
        <v>0</v>
      </c>
      <c r="AH332" s="54">
        <f t="shared" si="76"/>
        <v>0</v>
      </c>
      <c r="AI332" s="54">
        <f t="shared" si="76"/>
        <v>0</v>
      </c>
      <c r="AJ332" s="54">
        <f t="shared" si="76"/>
        <v>0</v>
      </c>
      <c r="AK332" s="54">
        <f t="shared" si="76"/>
        <v>0</v>
      </c>
      <c r="AL332" s="54">
        <f t="shared" si="76"/>
        <v>0</v>
      </c>
      <c r="AM332" s="54">
        <f t="shared" si="76"/>
        <v>0</v>
      </c>
      <c r="AN332" s="54">
        <f t="shared" si="76"/>
        <v>0</v>
      </c>
      <c r="AO332" s="54">
        <f t="shared" si="76"/>
        <v>0</v>
      </c>
      <c r="AP332" s="54">
        <f t="shared" si="76"/>
        <v>0</v>
      </c>
      <c r="AQ332" s="54">
        <f t="shared" si="76"/>
        <v>0</v>
      </c>
      <c r="AR332" s="54">
        <f t="shared" si="76"/>
        <v>0</v>
      </c>
      <c r="AS332" s="54">
        <f t="shared" si="76"/>
        <v>0</v>
      </c>
      <c r="AT332" s="54">
        <f t="shared" si="76"/>
        <v>0</v>
      </c>
      <c r="AU332" s="54">
        <f t="shared" si="76"/>
        <v>0</v>
      </c>
      <c r="AV332" s="54">
        <f t="shared" si="76"/>
        <v>0</v>
      </c>
      <c r="AW332" s="54">
        <f t="shared" si="76"/>
        <v>0</v>
      </c>
      <c r="AX332" s="54">
        <f t="shared" si="76"/>
        <v>0</v>
      </c>
      <c r="AY332" s="54">
        <f t="shared" si="76"/>
        <v>0</v>
      </c>
      <c r="AZ332" s="54">
        <f t="shared" si="76"/>
        <v>0</v>
      </c>
      <c r="BA332" s="54">
        <f t="shared" si="76"/>
        <v>0</v>
      </c>
      <c r="BB332" s="54">
        <f t="shared" ref="BB332:CG332" si="77">SUMIF($J6:$J330,$J332,BB$5:BB$329)</f>
        <v>0</v>
      </c>
      <c r="BC332" s="54">
        <f t="shared" si="77"/>
        <v>0</v>
      </c>
      <c r="BD332" s="54">
        <f t="shared" si="77"/>
        <v>0</v>
      </c>
      <c r="BE332" s="54">
        <f t="shared" si="77"/>
        <v>0</v>
      </c>
      <c r="BF332" s="54">
        <f t="shared" si="77"/>
        <v>0</v>
      </c>
      <c r="BG332" s="54">
        <f t="shared" si="77"/>
        <v>0</v>
      </c>
      <c r="BH332" s="54">
        <f t="shared" si="77"/>
        <v>0</v>
      </c>
      <c r="BI332" s="54">
        <f t="shared" si="77"/>
        <v>0</v>
      </c>
      <c r="BJ332" s="54">
        <f t="shared" si="77"/>
        <v>0</v>
      </c>
      <c r="BK332" s="54">
        <f t="shared" si="77"/>
        <v>0</v>
      </c>
      <c r="BL332" s="54">
        <f t="shared" si="77"/>
        <v>0</v>
      </c>
      <c r="BM332" s="54">
        <f t="shared" si="77"/>
        <v>0</v>
      </c>
      <c r="BN332" s="54">
        <f t="shared" si="77"/>
        <v>0</v>
      </c>
      <c r="BO332" s="54">
        <f t="shared" si="77"/>
        <v>0</v>
      </c>
      <c r="BP332" s="54">
        <f t="shared" si="77"/>
        <v>0</v>
      </c>
      <c r="BQ332" s="54">
        <f t="shared" si="77"/>
        <v>0</v>
      </c>
      <c r="BR332" s="54">
        <f t="shared" si="77"/>
        <v>0</v>
      </c>
      <c r="BS332" s="54">
        <f t="shared" si="77"/>
        <v>0</v>
      </c>
      <c r="BT332" s="54">
        <f t="shared" si="77"/>
        <v>0</v>
      </c>
      <c r="BU332" s="54">
        <f t="shared" si="77"/>
        <v>0</v>
      </c>
      <c r="BV332" s="54">
        <f t="shared" si="77"/>
        <v>0</v>
      </c>
      <c r="BW332" s="54">
        <f t="shared" si="77"/>
        <v>0</v>
      </c>
      <c r="BX332" s="54">
        <f t="shared" si="77"/>
        <v>0</v>
      </c>
      <c r="BY332" s="54">
        <f t="shared" si="77"/>
        <v>0</v>
      </c>
      <c r="BZ332" s="54">
        <f t="shared" si="77"/>
        <v>0</v>
      </c>
      <c r="CA332" s="54">
        <f t="shared" si="77"/>
        <v>0</v>
      </c>
      <c r="CB332" s="54">
        <f t="shared" si="77"/>
        <v>0</v>
      </c>
      <c r="CC332" s="54">
        <f t="shared" si="77"/>
        <v>0</v>
      </c>
      <c r="CD332" s="54">
        <f t="shared" si="77"/>
        <v>0</v>
      </c>
      <c r="CE332" s="54">
        <f t="shared" si="77"/>
        <v>0</v>
      </c>
      <c r="CF332" s="54">
        <f t="shared" si="77"/>
        <v>0</v>
      </c>
      <c r="CG332" s="54">
        <f t="shared" si="77"/>
        <v>0</v>
      </c>
      <c r="CH332" s="54">
        <f t="shared" ref="CH332:DM332" si="78">SUMIF($J6:$J330,$J332,CH$5:CH$329)</f>
        <v>0</v>
      </c>
      <c r="CI332" s="54">
        <f t="shared" si="78"/>
        <v>0</v>
      </c>
      <c r="CJ332" s="54">
        <f t="shared" si="78"/>
        <v>0</v>
      </c>
      <c r="CK332" s="54">
        <f t="shared" si="78"/>
        <v>0</v>
      </c>
      <c r="CL332" s="54">
        <f t="shared" si="78"/>
        <v>0</v>
      </c>
      <c r="CM332" s="54">
        <f t="shared" si="78"/>
        <v>0</v>
      </c>
      <c r="CN332" s="54">
        <f t="shared" si="78"/>
        <v>0</v>
      </c>
      <c r="CO332" s="54">
        <f t="shared" si="78"/>
        <v>0</v>
      </c>
      <c r="CP332" s="54">
        <f t="shared" si="78"/>
        <v>0</v>
      </c>
      <c r="CQ332" s="54">
        <f t="shared" si="78"/>
        <v>0</v>
      </c>
      <c r="CR332" s="54">
        <f t="shared" si="78"/>
        <v>0</v>
      </c>
      <c r="CS332" s="54">
        <f t="shared" si="78"/>
        <v>0</v>
      </c>
      <c r="CT332" s="54">
        <f t="shared" si="78"/>
        <v>0</v>
      </c>
      <c r="CU332" s="54">
        <f t="shared" si="78"/>
        <v>0</v>
      </c>
      <c r="CV332" s="54">
        <f t="shared" si="78"/>
        <v>0</v>
      </c>
      <c r="CW332" s="54">
        <f t="shared" si="78"/>
        <v>0</v>
      </c>
      <c r="CX332" s="54">
        <f t="shared" si="78"/>
        <v>0</v>
      </c>
      <c r="CY332" s="54">
        <f t="shared" si="78"/>
        <v>0</v>
      </c>
      <c r="CZ332" s="54">
        <f t="shared" si="78"/>
        <v>0</v>
      </c>
      <c r="DA332" s="54">
        <f t="shared" si="78"/>
        <v>0</v>
      </c>
      <c r="DB332" s="54">
        <f t="shared" si="78"/>
        <v>0</v>
      </c>
      <c r="DC332" s="54">
        <f t="shared" si="78"/>
        <v>0</v>
      </c>
      <c r="DD332" s="54">
        <f t="shared" si="78"/>
        <v>0</v>
      </c>
      <c r="DE332" s="54">
        <f t="shared" si="78"/>
        <v>0</v>
      </c>
      <c r="DF332" s="54">
        <f t="shared" si="78"/>
        <v>0</v>
      </c>
      <c r="DG332" s="54">
        <f t="shared" si="78"/>
        <v>0</v>
      </c>
      <c r="DH332" s="54">
        <f t="shared" si="78"/>
        <v>0</v>
      </c>
      <c r="DI332" s="54">
        <f t="shared" si="78"/>
        <v>0</v>
      </c>
      <c r="DJ332" s="54">
        <f t="shared" si="78"/>
        <v>0</v>
      </c>
      <c r="DK332" s="54">
        <f t="shared" si="78"/>
        <v>0</v>
      </c>
      <c r="DL332" s="54">
        <f t="shared" si="78"/>
        <v>0</v>
      </c>
      <c r="DM332" s="54">
        <f t="shared" si="78"/>
        <v>0</v>
      </c>
      <c r="DN332" s="54">
        <f t="shared" ref="DN332:ES332" si="79">SUMIF($J6:$J330,$J332,DN$5:DN$329)</f>
        <v>0</v>
      </c>
      <c r="DO332" s="54">
        <f t="shared" si="79"/>
        <v>0</v>
      </c>
      <c r="DP332" s="54">
        <f t="shared" si="79"/>
        <v>0</v>
      </c>
      <c r="DQ332" s="54">
        <f t="shared" si="79"/>
        <v>0</v>
      </c>
      <c r="DR332" s="54">
        <f t="shared" si="79"/>
        <v>0</v>
      </c>
      <c r="DS332" s="54">
        <f t="shared" si="79"/>
        <v>0</v>
      </c>
      <c r="DT332" s="54">
        <f t="shared" si="79"/>
        <v>0</v>
      </c>
      <c r="DU332" s="54">
        <f t="shared" si="79"/>
        <v>0</v>
      </c>
      <c r="DV332" s="54">
        <f t="shared" si="79"/>
        <v>0</v>
      </c>
      <c r="DW332" s="54">
        <f t="shared" si="79"/>
        <v>0</v>
      </c>
      <c r="DX332" s="54">
        <f t="shared" si="79"/>
        <v>0</v>
      </c>
      <c r="DY332" s="54">
        <f t="shared" si="79"/>
        <v>0</v>
      </c>
      <c r="DZ332" s="54">
        <f t="shared" si="79"/>
        <v>0</v>
      </c>
      <c r="EA332" s="54">
        <f t="shared" si="79"/>
        <v>0</v>
      </c>
      <c r="EB332" s="54">
        <f t="shared" si="79"/>
        <v>0</v>
      </c>
      <c r="EC332" s="54">
        <f t="shared" si="79"/>
        <v>0</v>
      </c>
      <c r="ED332" s="54">
        <f t="shared" si="79"/>
        <v>0</v>
      </c>
      <c r="EE332" s="54">
        <f t="shared" si="79"/>
        <v>0</v>
      </c>
      <c r="EF332" s="54">
        <f t="shared" si="79"/>
        <v>0</v>
      </c>
      <c r="EG332" s="54">
        <f t="shared" si="79"/>
        <v>0</v>
      </c>
      <c r="EH332" s="54">
        <f t="shared" si="79"/>
        <v>0</v>
      </c>
      <c r="EI332" s="54">
        <f t="shared" si="79"/>
        <v>0</v>
      </c>
      <c r="EJ332" s="54">
        <f t="shared" si="79"/>
        <v>0</v>
      </c>
      <c r="EK332" s="54">
        <f t="shared" si="79"/>
        <v>0</v>
      </c>
      <c r="EL332" s="54">
        <f t="shared" si="79"/>
        <v>0</v>
      </c>
      <c r="EM332" s="54">
        <f t="shared" si="79"/>
        <v>0</v>
      </c>
      <c r="EN332" s="54">
        <f t="shared" si="79"/>
        <v>0</v>
      </c>
      <c r="EO332" s="54">
        <f t="shared" si="79"/>
        <v>0</v>
      </c>
      <c r="EP332" s="54">
        <f t="shared" si="79"/>
        <v>0</v>
      </c>
      <c r="EQ332" s="54">
        <f t="shared" si="79"/>
        <v>0</v>
      </c>
      <c r="ER332" s="54">
        <f t="shared" si="79"/>
        <v>0</v>
      </c>
      <c r="ES332" s="54">
        <f t="shared" si="79"/>
        <v>0</v>
      </c>
      <c r="ET332" s="54">
        <f t="shared" ref="ET332:FM332" si="80">SUMIF($J6:$J330,$J332,ET$5:ET$329)</f>
        <v>0</v>
      </c>
      <c r="EU332" s="54">
        <f t="shared" si="80"/>
        <v>0</v>
      </c>
      <c r="EV332" s="54">
        <f t="shared" si="80"/>
        <v>0</v>
      </c>
      <c r="EW332" s="54">
        <f t="shared" si="80"/>
        <v>0</v>
      </c>
      <c r="EX332" s="54">
        <f t="shared" si="80"/>
        <v>0</v>
      </c>
      <c r="EY332" s="54">
        <f t="shared" si="80"/>
        <v>0</v>
      </c>
      <c r="EZ332" s="54">
        <f t="shared" si="80"/>
        <v>0</v>
      </c>
      <c r="FA332" s="54">
        <f t="shared" si="80"/>
        <v>0</v>
      </c>
      <c r="FB332" s="54">
        <f t="shared" si="80"/>
        <v>0</v>
      </c>
      <c r="FC332" s="54">
        <f t="shared" si="80"/>
        <v>0</v>
      </c>
      <c r="FD332" s="54">
        <f t="shared" si="80"/>
        <v>0</v>
      </c>
      <c r="FE332" s="54">
        <f t="shared" si="80"/>
        <v>0</v>
      </c>
      <c r="FF332" s="54">
        <f t="shared" si="80"/>
        <v>0</v>
      </c>
      <c r="FG332" s="54">
        <f t="shared" si="80"/>
        <v>0</v>
      </c>
      <c r="FH332" s="54">
        <f t="shared" si="80"/>
        <v>0</v>
      </c>
      <c r="FI332" s="54">
        <f t="shared" si="80"/>
        <v>0</v>
      </c>
      <c r="FJ332" s="54">
        <f t="shared" si="80"/>
        <v>0</v>
      </c>
      <c r="FK332" s="54">
        <f t="shared" si="80"/>
        <v>0</v>
      </c>
      <c r="FL332" s="54">
        <f t="shared" si="80"/>
        <v>0</v>
      </c>
      <c r="FM332" s="54">
        <f t="shared" si="80"/>
        <v>0</v>
      </c>
    </row>
    <row r="333" spans="1:169" ht="18.75" customHeight="1">
      <c r="B333" s="40"/>
      <c r="C333" s="41"/>
      <c r="D333" s="50"/>
      <c r="E333" s="30"/>
      <c r="F333" s="32"/>
      <c r="G333" s="32"/>
      <c r="H333" s="32"/>
      <c r="I333" s="32"/>
      <c r="J333" s="32"/>
      <c r="K333" s="32"/>
      <c r="L333" s="33"/>
      <c r="M333" s="33"/>
      <c r="N333" s="51"/>
      <c r="O333" s="51"/>
      <c r="P333" s="32" t="str">
        <f>IF($L333&lt;&gt;"",NETWORKDAYS($L333,$M333,休日!$B$4:$B$306),"")</f>
        <v/>
      </c>
      <c r="Q333" s="52"/>
      <c r="R333" s="34" t="str">
        <f t="shared" ca="1" si="60"/>
        <v/>
      </c>
      <c r="S333" s="34"/>
      <c r="T333" s="34"/>
      <c r="U333" s="53"/>
      <c r="V333" s="54">
        <f t="shared" ref="V333:BA333" si="81">SUMIF($J7:$J331,$J333,V$5:V$329)</f>
        <v>0</v>
      </c>
      <c r="W333" s="54">
        <f t="shared" si="81"/>
        <v>0</v>
      </c>
      <c r="X333" s="54">
        <f t="shared" si="81"/>
        <v>0</v>
      </c>
      <c r="Y333" s="54">
        <f t="shared" si="81"/>
        <v>0</v>
      </c>
      <c r="Z333" s="54">
        <f t="shared" si="81"/>
        <v>0</v>
      </c>
      <c r="AA333" s="54">
        <f t="shared" si="81"/>
        <v>0</v>
      </c>
      <c r="AB333" s="54">
        <f t="shared" si="81"/>
        <v>0</v>
      </c>
      <c r="AC333" s="54">
        <f t="shared" si="81"/>
        <v>0</v>
      </c>
      <c r="AD333" s="54">
        <f t="shared" si="81"/>
        <v>0</v>
      </c>
      <c r="AE333" s="54">
        <f t="shared" si="81"/>
        <v>0</v>
      </c>
      <c r="AF333" s="54">
        <f t="shared" si="81"/>
        <v>0</v>
      </c>
      <c r="AG333" s="54">
        <f t="shared" si="81"/>
        <v>0</v>
      </c>
      <c r="AH333" s="54">
        <f t="shared" si="81"/>
        <v>0</v>
      </c>
      <c r="AI333" s="54">
        <f t="shared" si="81"/>
        <v>0</v>
      </c>
      <c r="AJ333" s="54">
        <f t="shared" si="81"/>
        <v>0</v>
      </c>
      <c r="AK333" s="54">
        <f t="shared" si="81"/>
        <v>0</v>
      </c>
      <c r="AL333" s="54">
        <f t="shared" si="81"/>
        <v>0</v>
      </c>
      <c r="AM333" s="54">
        <f t="shared" si="81"/>
        <v>0</v>
      </c>
      <c r="AN333" s="54">
        <f t="shared" si="81"/>
        <v>0</v>
      </c>
      <c r="AO333" s="54">
        <f t="shared" si="81"/>
        <v>0</v>
      </c>
      <c r="AP333" s="54">
        <f t="shared" si="81"/>
        <v>0</v>
      </c>
      <c r="AQ333" s="54">
        <f t="shared" si="81"/>
        <v>0</v>
      </c>
      <c r="AR333" s="54">
        <f t="shared" si="81"/>
        <v>0</v>
      </c>
      <c r="AS333" s="54">
        <f t="shared" si="81"/>
        <v>0</v>
      </c>
      <c r="AT333" s="54">
        <f t="shared" si="81"/>
        <v>0</v>
      </c>
      <c r="AU333" s="54">
        <f t="shared" si="81"/>
        <v>0</v>
      </c>
      <c r="AV333" s="54">
        <f t="shared" si="81"/>
        <v>0</v>
      </c>
      <c r="AW333" s="54">
        <f t="shared" si="81"/>
        <v>0</v>
      </c>
      <c r="AX333" s="54">
        <f t="shared" si="81"/>
        <v>0</v>
      </c>
      <c r="AY333" s="54">
        <f t="shared" si="81"/>
        <v>0</v>
      </c>
      <c r="AZ333" s="54">
        <f t="shared" si="81"/>
        <v>0</v>
      </c>
      <c r="BA333" s="54">
        <f t="shared" si="81"/>
        <v>0</v>
      </c>
      <c r="BB333" s="54">
        <f t="shared" ref="BB333:CG333" si="82">SUMIF($J7:$J331,$J333,BB$5:BB$329)</f>
        <v>0</v>
      </c>
      <c r="BC333" s="54">
        <f t="shared" si="82"/>
        <v>0</v>
      </c>
      <c r="BD333" s="54">
        <f t="shared" si="82"/>
        <v>0</v>
      </c>
      <c r="BE333" s="54">
        <f t="shared" si="82"/>
        <v>0</v>
      </c>
      <c r="BF333" s="54">
        <f t="shared" si="82"/>
        <v>0</v>
      </c>
      <c r="BG333" s="54">
        <f t="shared" si="82"/>
        <v>0</v>
      </c>
      <c r="BH333" s="54">
        <f t="shared" si="82"/>
        <v>0</v>
      </c>
      <c r="BI333" s="54">
        <f t="shared" si="82"/>
        <v>0</v>
      </c>
      <c r="BJ333" s="54">
        <f t="shared" si="82"/>
        <v>0</v>
      </c>
      <c r="BK333" s="54">
        <f t="shared" si="82"/>
        <v>0</v>
      </c>
      <c r="BL333" s="54">
        <f t="shared" si="82"/>
        <v>0</v>
      </c>
      <c r="BM333" s="54">
        <f t="shared" si="82"/>
        <v>0</v>
      </c>
      <c r="BN333" s="54">
        <f t="shared" si="82"/>
        <v>0</v>
      </c>
      <c r="BO333" s="54">
        <f t="shared" si="82"/>
        <v>0</v>
      </c>
      <c r="BP333" s="54">
        <f t="shared" si="82"/>
        <v>0</v>
      </c>
      <c r="BQ333" s="54">
        <f t="shared" si="82"/>
        <v>0</v>
      </c>
      <c r="BR333" s="54">
        <f t="shared" si="82"/>
        <v>0</v>
      </c>
      <c r="BS333" s="54">
        <f t="shared" si="82"/>
        <v>0</v>
      </c>
      <c r="BT333" s="54">
        <f t="shared" si="82"/>
        <v>0</v>
      </c>
      <c r="BU333" s="54">
        <f t="shared" si="82"/>
        <v>0</v>
      </c>
      <c r="BV333" s="54">
        <f t="shared" si="82"/>
        <v>0</v>
      </c>
      <c r="BW333" s="54">
        <f t="shared" si="82"/>
        <v>0</v>
      </c>
      <c r="BX333" s="54">
        <f t="shared" si="82"/>
        <v>0</v>
      </c>
      <c r="BY333" s="54">
        <f t="shared" si="82"/>
        <v>0</v>
      </c>
      <c r="BZ333" s="54">
        <f t="shared" si="82"/>
        <v>0</v>
      </c>
      <c r="CA333" s="54">
        <f t="shared" si="82"/>
        <v>0</v>
      </c>
      <c r="CB333" s="54">
        <f t="shared" si="82"/>
        <v>0</v>
      </c>
      <c r="CC333" s="54">
        <f t="shared" si="82"/>
        <v>0</v>
      </c>
      <c r="CD333" s="54">
        <f t="shared" si="82"/>
        <v>0</v>
      </c>
      <c r="CE333" s="54">
        <f t="shared" si="82"/>
        <v>0</v>
      </c>
      <c r="CF333" s="54">
        <f t="shared" si="82"/>
        <v>0</v>
      </c>
      <c r="CG333" s="54">
        <f t="shared" si="82"/>
        <v>0</v>
      </c>
      <c r="CH333" s="54">
        <f t="shared" ref="CH333:DM333" si="83">SUMIF($J7:$J331,$J333,CH$5:CH$329)</f>
        <v>0</v>
      </c>
      <c r="CI333" s="54">
        <f t="shared" si="83"/>
        <v>0</v>
      </c>
      <c r="CJ333" s="54">
        <f t="shared" si="83"/>
        <v>0</v>
      </c>
      <c r="CK333" s="54">
        <f t="shared" si="83"/>
        <v>0</v>
      </c>
      <c r="CL333" s="54">
        <f t="shared" si="83"/>
        <v>0</v>
      </c>
      <c r="CM333" s="54">
        <f t="shared" si="83"/>
        <v>0</v>
      </c>
      <c r="CN333" s="54">
        <f t="shared" si="83"/>
        <v>0</v>
      </c>
      <c r="CO333" s="54">
        <f t="shared" si="83"/>
        <v>0</v>
      </c>
      <c r="CP333" s="54">
        <f t="shared" si="83"/>
        <v>0</v>
      </c>
      <c r="CQ333" s="54">
        <f t="shared" si="83"/>
        <v>0</v>
      </c>
      <c r="CR333" s="54">
        <f t="shared" si="83"/>
        <v>0</v>
      </c>
      <c r="CS333" s="54">
        <f t="shared" si="83"/>
        <v>0</v>
      </c>
      <c r="CT333" s="54">
        <f t="shared" si="83"/>
        <v>0</v>
      </c>
      <c r="CU333" s="54">
        <f t="shared" si="83"/>
        <v>0</v>
      </c>
      <c r="CV333" s="54">
        <f t="shared" si="83"/>
        <v>0</v>
      </c>
      <c r="CW333" s="54">
        <f t="shared" si="83"/>
        <v>0</v>
      </c>
      <c r="CX333" s="54">
        <f t="shared" si="83"/>
        <v>0</v>
      </c>
      <c r="CY333" s="54">
        <f t="shared" si="83"/>
        <v>0</v>
      </c>
      <c r="CZ333" s="54">
        <f t="shared" si="83"/>
        <v>0</v>
      </c>
      <c r="DA333" s="54">
        <f t="shared" si="83"/>
        <v>0</v>
      </c>
      <c r="DB333" s="54">
        <f t="shared" si="83"/>
        <v>0</v>
      </c>
      <c r="DC333" s="54">
        <f t="shared" si="83"/>
        <v>0</v>
      </c>
      <c r="DD333" s="54">
        <f t="shared" si="83"/>
        <v>0</v>
      </c>
      <c r="DE333" s="54">
        <f t="shared" si="83"/>
        <v>0</v>
      </c>
      <c r="DF333" s="54">
        <f t="shared" si="83"/>
        <v>0</v>
      </c>
      <c r="DG333" s="54">
        <f t="shared" si="83"/>
        <v>0</v>
      </c>
      <c r="DH333" s="54">
        <f t="shared" si="83"/>
        <v>0</v>
      </c>
      <c r="DI333" s="54">
        <f t="shared" si="83"/>
        <v>0</v>
      </c>
      <c r="DJ333" s="54">
        <f t="shared" si="83"/>
        <v>0</v>
      </c>
      <c r="DK333" s="54">
        <f t="shared" si="83"/>
        <v>0</v>
      </c>
      <c r="DL333" s="54">
        <f t="shared" si="83"/>
        <v>0</v>
      </c>
      <c r="DM333" s="54">
        <f t="shared" si="83"/>
        <v>0</v>
      </c>
      <c r="DN333" s="54">
        <f t="shared" ref="DN333:ES333" si="84">SUMIF($J7:$J331,$J333,DN$5:DN$329)</f>
        <v>0</v>
      </c>
      <c r="DO333" s="54">
        <f t="shared" si="84"/>
        <v>0</v>
      </c>
      <c r="DP333" s="54">
        <f t="shared" si="84"/>
        <v>0</v>
      </c>
      <c r="DQ333" s="54">
        <f t="shared" si="84"/>
        <v>0</v>
      </c>
      <c r="DR333" s="54">
        <f t="shared" si="84"/>
        <v>0</v>
      </c>
      <c r="DS333" s="54">
        <f t="shared" si="84"/>
        <v>0</v>
      </c>
      <c r="DT333" s="54">
        <f t="shared" si="84"/>
        <v>0</v>
      </c>
      <c r="DU333" s="54">
        <f t="shared" si="84"/>
        <v>0</v>
      </c>
      <c r="DV333" s="54">
        <f t="shared" si="84"/>
        <v>0</v>
      </c>
      <c r="DW333" s="54">
        <f t="shared" si="84"/>
        <v>0</v>
      </c>
      <c r="DX333" s="54">
        <f t="shared" si="84"/>
        <v>0</v>
      </c>
      <c r="DY333" s="54">
        <f t="shared" si="84"/>
        <v>0</v>
      </c>
      <c r="DZ333" s="54">
        <f t="shared" si="84"/>
        <v>0</v>
      </c>
      <c r="EA333" s="54">
        <f t="shared" si="84"/>
        <v>0</v>
      </c>
      <c r="EB333" s="54">
        <f t="shared" si="84"/>
        <v>0</v>
      </c>
      <c r="EC333" s="54">
        <f t="shared" si="84"/>
        <v>0</v>
      </c>
      <c r="ED333" s="54">
        <f t="shared" si="84"/>
        <v>0</v>
      </c>
      <c r="EE333" s="54">
        <f t="shared" si="84"/>
        <v>0</v>
      </c>
      <c r="EF333" s="54">
        <f t="shared" si="84"/>
        <v>0</v>
      </c>
      <c r="EG333" s="54">
        <f t="shared" si="84"/>
        <v>0</v>
      </c>
      <c r="EH333" s="54">
        <f t="shared" si="84"/>
        <v>0</v>
      </c>
      <c r="EI333" s="54">
        <f t="shared" si="84"/>
        <v>0</v>
      </c>
      <c r="EJ333" s="54">
        <f t="shared" si="84"/>
        <v>0</v>
      </c>
      <c r="EK333" s="54">
        <f t="shared" si="84"/>
        <v>0</v>
      </c>
      <c r="EL333" s="54">
        <f t="shared" si="84"/>
        <v>0</v>
      </c>
      <c r="EM333" s="54">
        <f t="shared" si="84"/>
        <v>0</v>
      </c>
      <c r="EN333" s="54">
        <f t="shared" si="84"/>
        <v>0</v>
      </c>
      <c r="EO333" s="54">
        <f t="shared" si="84"/>
        <v>0</v>
      </c>
      <c r="EP333" s="54">
        <f t="shared" si="84"/>
        <v>0</v>
      </c>
      <c r="EQ333" s="54">
        <f t="shared" si="84"/>
        <v>0</v>
      </c>
      <c r="ER333" s="54">
        <f t="shared" si="84"/>
        <v>0</v>
      </c>
      <c r="ES333" s="54">
        <f t="shared" si="84"/>
        <v>0</v>
      </c>
      <c r="ET333" s="54">
        <f t="shared" ref="ET333:FM333" si="85">SUMIF($J7:$J331,$J333,ET$5:ET$329)</f>
        <v>0</v>
      </c>
      <c r="EU333" s="54">
        <f t="shared" si="85"/>
        <v>0</v>
      </c>
      <c r="EV333" s="54">
        <f t="shared" si="85"/>
        <v>0</v>
      </c>
      <c r="EW333" s="54">
        <f t="shared" si="85"/>
        <v>0</v>
      </c>
      <c r="EX333" s="54">
        <f t="shared" si="85"/>
        <v>0</v>
      </c>
      <c r="EY333" s="54">
        <f t="shared" si="85"/>
        <v>0</v>
      </c>
      <c r="EZ333" s="54">
        <f t="shared" si="85"/>
        <v>0</v>
      </c>
      <c r="FA333" s="54">
        <f t="shared" si="85"/>
        <v>0</v>
      </c>
      <c r="FB333" s="54">
        <f t="shared" si="85"/>
        <v>0</v>
      </c>
      <c r="FC333" s="54">
        <f t="shared" si="85"/>
        <v>0</v>
      </c>
      <c r="FD333" s="54">
        <f t="shared" si="85"/>
        <v>0</v>
      </c>
      <c r="FE333" s="54">
        <f t="shared" si="85"/>
        <v>0</v>
      </c>
      <c r="FF333" s="54">
        <f t="shared" si="85"/>
        <v>0</v>
      </c>
      <c r="FG333" s="54">
        <f t="shared" si="85"/>
        <v>0</v>
      </c>
      <c r="FH333" s="54">
        <f t="shared" si="85"/>
        <v>0</v>
      </c>
      <c r="FI333" s="54">
        <f t="shared" si="85"/>
        <v>0</v>
      </c>
      <c r="FJ333" s="54">
        <f t="shared" si="85"/>
        <v>0</v>
      </c>
      <c r="FK333" s="54">
        <f t="shared" si="85"/>
        <v>0</v>
      </c>
      <c r="FL333" s="54">
        <f t="shared" si="85"/>
        <v>0</v>
      </c>
      <c r="FM333" s="54">
        <f t="shared" si="85"/>
        <v>0</v>
      </c>
    </row>
    <row r="334" spans="1:169" ht="18.75" customHeight="1">
      <c r="B334" s="40"/>
      <c r="C334" s="41"/>
      <c r="D334" s="50"/>
      <c r="E334" s="30"/>
      <c r="F334" s="32"/>
      <c r="G334" s="32"/>
      <c r="H334" s="32"/>
      <c r="I334" s="32"/>
      <c r="J334" s="32"/>
      <c r="K334" s="32"/>
      <c r="L334" s="33"/>
      <c r="M334" s="33"/>
      <c r="N334" s="51"/>
      <c r="O334" s="51"/>
      <c r="P334" s="32" t="str">
        <f>IF($L334&lt;&gt;"",NETWORKDAYS($L334,$M334,休日!$B$4:$B$306),"")</f>
        <v/>
      </c>
      <c r="Q334" s="52"/>
      <c r="R334" s="34" t="str">
        <f t="shared" ca="1" si="60"/>
        <v/>
      </c>
      <c r="S334" s="34"/>
      <c r="T334" s="34"/>
      <c r="U334" s="53"/>
      <c r="V334" s="54">
        <f t="shared" ref="V334:BA334" si="86">SUMIF($J8:$J332,$J334,V$5:V$329)</f>
        <v>0</v>
      </c>
      <c r="W334" s="54">
        <f t="shared" si="86"/>
        <v>0</v>
      </c>
      <c r="X334" s="54">
        <f t="shared" si="86"/>
        <v>0</v>
      </c>
      <c r="Y334" s="54">
        <f t="shared" si="86"/>
        <v>0</v>
      </c>
      <c r="Z334" s="54">
        <f t="shared" si="86"/>
        <v>0</v>
      </c>
      <c r="AA334" s="54">
        <f t="shared" si="86"/>
        <v>0</v>
      </c>
      <c r="AB334" s="54">
        <f t="shared" si="86"/>
        <v>0</v>
      </c>
      <c r="AC334" s="54">
        <f t="shared" si="86"/>
        <v>0</v>
      </c>
      <c r="AD334" s="54">
        <f t="shared" si="86"/>
        <v>0</v>
      </c>
      <c r="AE334" s="54">
        <f t="shared" si="86"/>
        <v>0</v>
      </c>
      <c r="AF334" s="54">
        <f t="shared" si="86"/>
        <v>0</v>
      </c>
      <c r="AG334" s="54">
        <f t="shared" si="86"/>
        <v>0</v>
      </c>
      <c r="AH334" s="54">
        <f t="shared" si="86"/>
        <v>0</v>
      </c>
      <c r="AI334" s="54">
        <f t="shared" si="86"/>
        <v>0</v>
      </c>
      <c r="AJ334" s="54">
        <f t="shared" si="86"/>
        <v>0</v>
      </c>
      <c r="AK334" s="54">
        <f t="shared" si="86"/>
        <v>0</v>
      </c>
      <c r="AL334" s="54">
        <f t="shared" si="86"/>
        <v>0</v>
      </c>
      <c r="AM334" s="54">
        <f t="shared" si="86"/>
        <v>0</v>
      </c>
      <c r="AN334" s="54">
        <f t="shared" si="86"/>
        <v>0</v>
      </c>
      <c r="AO334" s="54">
        <f t="shared" si="86"/>
        <v>0</v>
      </c>
      <c r="AP334" s="54">
        <f t="shared" si="86"/>
        <v>0</v>
      </c>
      <c r="AQ334" s="54">
        <f t="shared" si="86"/>
        <v>0</v>
      </c>
      <c r="AR334" s="54">
        <f t="shared" si="86"/>
        <v>0</v>
      </c>
      <c r="AS334" s="54">
        <f t="shared" si="86"/>
        <v>0</v>
      </c>
      <c r="AT334" s="54">
        <f t="shared" si="86"/>
        <v>0</v>
      </c>
      <c r="AU334" s="54">
        <f t="shared" si="86"/>
        <v>0</v>
      </c>
      <c r="AV334" s="54">
        <f t="shared" si="86"/>
        <v>0</v>
      </c>
      <c r="AW334" s="54">
        <f t="shared" si="86"/>
        <v>0</v>
      </c>
      <c r="AX334" s="54">
        <f t="shared" si="86"/>
        <v>0</v>
      </c>
      <c r="AY334" s="54">
        <f t="shared" si="86"/>
        <v>0</v>
      </c>
      <c r="AZ334" s="54">
        <f t="shared" si="86"/>
        <v>0</v>
      </c>
      <c r="BA334" s="54">
        <f t="shared" si="86"/>
        <v>0</v>
      </c>
      <c r="BB334" s="54">
        <f t="shared" ref="BB334:CG334" si="87">SUMIF($J8:$J332,$J334,BB$5:BB$329)</f>
        <v>0</v>
      </c>
      <c r="BC334" s="54">
        <f t="shared" si="87"/>
        <v>0</v>
      </c>
      <c r="BD334" s="54">
        <f t="shared" si="87"/>
        <v>0</v>
      </c>
      <c r="BE334" s="54">
        <f t="shared" si="87"/>
        <v>0</v>
      </c>
      <c r="BF334" s="54">
        <f t="shared" si="87"/>
        <v>0</v>
      </c>
      <c r="BG334" s="54">
        <f t="shared" si="87"/>
        <v>0</v>
      </c>
      <c r="BH334" s="54">
        <f t="shared" si="87"/>
        <v>0</v>
      </c>
      <c r="BI334" s="54">
        <f t="shared" si="87"/>
        <v>0</v>
      </c>
      <c r="BJ334" s="54">
        <f t="shared" si="87"/>
        <v>0</v>
      </c>
      <c r="BK334" s="54">
        <f t="shared" si="87"/>
        <v>0</v>
      </c>
      <c r="BL334" s="54">
        <f t="shared" si="87"/>
        <v>0</v>
      </c>
      <c r="BM334" s="54">
        <f t="shared" si="87"/>
        <v>0</v>
      </c>
      <c r="BN334" s="54">
        <f t="shared" si="87"/>
        <v>0</v>
      </c>
      <c r="BO334" s="54">
        <f t="shared" si="87"/>
        <v>0</v>
      </c>
      <c r="BP334" s="54">
        <f t="shared" si="87"/>
        <v>0</v>
      </c>
      <c r="BQ334" s="54">
        <f t="shared" si="87"/>
        <v>0</v>
      </c>
      <c r="BR334" s="54">
        <f t="shared" si="87"/>
        <v>0</v>
      </c>
      <c r="BS334" s="54">
        <f t="shared" si="87"/>
        <v>0</v>
      </c>
      <c r="BT334" s="54">
        <f t="shared" si="87"/>
        <v>0</v>
      </c>
      <c r="BU334" s="54">
        <f t="shared" si="87"/>
        <v>0</v>
      </c>
      <c r="BV334" s="54">
        <f t="shared" si="87"/>
        <v>0</v>
      </c>
      <c r="BW334" s="54">
        <f t="shared" si="87"/>
        <v>0</v>
      </c>
      <c r="BX334" s="54">
        <f t="shared" si="87"/>
        <v>0</v>
      </c>
      <c r="BY334" s="54">
        <f t="shared" si="87"/>
        <v>0</v>
      </c>
      <c r="BZ334" s="54">
        <f t="shared" si="87"/>
        <v>0</v>
      </c>
      <c r="CA334" s="54">
        <f t="shared" si="87"/>
        <v>0</v>
      </c>
      <c r="CB334" s="54">
        <f t="shared" si="87"/>
        <v>0</v>
      </c>
      <c r="CC334" s="54">
        <f t="shared" si="87"/>
        <v>0</v>
      </c>
      <c r="CD334" s="54">
        <f t="shared" si="87"/>
        <v>0</v>
      </c>
      <c r="CE334" s="54">
        <f t="shared" si="87"/>
        <v>0</v>
      </c>
      <c r="CF334" s="54">
        <f t="shared" si="87"/>
        <v>0</v>
      </c>
      <c r="CG334" s="54">
        <f t="shared" si="87"/>
        <v>0</v>
      </c>
      <c r="CH334" s="54">
        <f t="shared" ref="CH334:DM334" si="88">SUMIF($J8:$J332,$J334,CH$5:CH$329)</f>
        <v>0</v>
      </c>
      <c r="CI334" s="54">
        <f t="shared" si="88"/>
        <v>0</v>
      </c>
      <c r="CJ334" s="54">
        <f t="shared" si="88"/>
        <v>0</v>
      </c>
      <c r="CK334" s="54">
        <f t="shared" si="88"/>
        <v>0</v>
      </c>
      <c r="CL334" s="54">
        <f t="shared" si="88"/>
        <v>0</v>
      </c>
      <c r="CM334" s="54">
        <f t="shared" si="88"/>
        <v>0</v>
      </c>
      <c r="CN334" s="54">
        <f t="shared" si="88"/>
        <v>0</v>
      </c>
      <c r="CO334" s="54">
        <f t="shared" si="88"/>
        <v>0</v>
      </c>
      <c r="CP334" s="54">
        <f t="shared" si="88"/>
        <v>0</v>
      </c>
      <c r="CQ334" s="54">
        <f t="shared" si="88"/>
        <v>0</v>
      </c>
      <c r="CR334" s="54">
        <f t="shared" si="88"/>
        <v>0</v>
      </c>
      <c r="CS334" s="54">
        <f t="shared" si="88"/>
        <v>0</v>
      </c>
      <c r="CT334" s="54">
        <f t="shared" si="88"/>
        <v>0</v>
      </c>
      <c r="CU334" s="54">
        <f t="shared" si="88"/>
        <v>0</v>
      </c>
      <c r="CV334" s="54">
        <f t="shared" si="88"/>
        <v>0</v>
      </c>
      <c r="CW334" s="54">
        <f t="shared" si="88"/>
        <v>0</v>
      </c>
      <c r="CX334" s="54">
        <f t="shared" si="88"/>
        <v>0</v>
      </c>
      <c r="CY334" s="54">
        <f t="shared" si="88"/>
        <v>0</v>
      </c>
      <c r="CZ334" s="54">
        <f t="shared" si="88"/>
        <v>0</v>
      </c>
      <c r="DA334" s="54">
        <f t="shared" si="88"/>
        <v>0</v>
      </c>
      <c r="DB334" s="54">
        <f t="shared" si="88"/>
        <v>0</v>
      </c>
      <c r="DC334" s="54">
        <f t="shared" si="88"/>
        <v>0</v>
      </c>
      <c r="DD334" s="54">
        <f t="shared" si="88"/>
        <v>0</v>
      </c>
      <c r="DE334" s="54">
        <f t="shared" si="88"/>
        <v>0</v>
      </c>
      <c r="DF334" s="54">
        <f t="shared" si="88"/>
        <v>0</v>
      </c>
      <c r="DG334" s="54">
        <f t="shared" si="88"/>
        <v>0</v>
      </c>
      <c r="DH334" s="54">
        <f t="shared" si="88"/>
        <v>0</v>
      </c>
      <c r="DI334" s="54">
        <f t="shared" si="88"/>
        <v>0</v>
      </c>
      <c r="DJ334" s="54">
        <f t="shared" si="88"/>
        <v>0</v>
      </c>
      <c r="DK334" s="54">
        <f t="shared" si="88"/>
        <v>0</v>
      </c>
      <c r="DL334" s="54">
        <f t="shared" si="88"/>
        <v>0</v>
      </c>
      <c r="DM334" s="54">
        <f t="shared" si="88"/>
        <v>0</v>
      </c>
      <c r="DN334" s="54">
        <f t="shared" ref="DN334:ES334" si="89">SUMIF($J8:$J332,$J334,DN$5:DN$329)</f>
        <v>0</v>
      </c>
      <c r="DO334" s="54">
        <f t="shared" si="89"/>
        <v>0</v>
      </c>
      <c r="DP334" s="54">
        <f t="shared" si="89"/>
        <v>0</v>
      </c>
      <c r="DQ334" s="54">
        <f t="shared" si="89"/>
        <v>0</v>
      </c>
      <c r="DR334" s="54">
        <f t="shared" si="89"/>
        <v>0</v>
      </c>
      <c r="DS334" s="54">
        <f t="shared" si="89"/>
        <v>0</v>
      </c>
      <c r="DT334" s="54">
        <f t="shared" si="89"/>
        <v>0</v>
      </c>
      <c r="DU334" s="54">
        <f t="shared" si="89"/>
        <v>0</v>
      </c>
      <c r="DV334" s="54">
        <f t="shared" si="89"/>
        <v>0</v>
      </c>
      <c r="DW334" s="54">
        <f t="shared" si="89"/>
        <v>0</v>
      </c>
      <c r="DX334" s="54">
        <f t="shared" si="89"/>
        <v>0</v>
      </c>
      <c r="DY334" s="54">
        <f t="shared" si="89"/>
        <v>0</v>
      </c>
      <c r="DZ334" s="54">
        <f t="shared" si="89"/>
        <v>0</v>
      </c>
      <c r="EA334" s="54">
        <f t="shared" si="89"/>
        <v>0</v>
      </c>
      <c r="EB334" s="54">
        <f t="shared" si="89"/>
        <v>0</v>
      </c>
      <c r="EC334" s="54">
        <f t="shared" si="89"/>
        <v>0</v>
      </c>
      <c r="ED334" s="54">
        <f t="shared" si="89"/>
        <v>0</v>
      </c>
      <c r="EE334" s="54">
        <f t="shared" si="89"/>
        <v>0</v>
      </c>
      <c r="EF334" s="54">
        <f t="shared" si="89"/>
        <v>0</v>
      </c>
      <c r="EG334" s="54">
        <f t="shared" si="89"/>
        <v>0</v>
      </c>
      <c r="EH334" s="54">
        <f t="shared" si="89"/>
        <v>0</v>
      </c>
      <c r="EI334" s="54">
        <f t="shared" si="89"/>
        <v>0</v>
      </c>
      <c r="EJ334" s="54">
        <f t="shared" si="89"/>
        <v>0</v>
      </c>
      <c r="EK334" s="54">
        <f t="shared" si="89"/>
        <v>0</v>
      </c>
      <c r="EL334" s="54">
        <f t="shared" si="89"/>
        <v>0</v>
      </c>
      <c r="EM334" s="54">
        <f t="shared" si="89"/>
        <v>0</v>
      </c>
      <c r="EN334" s="54">
        <f t="shared" si="89"/>
        <v>0</v>
      </c>
      <c r="EO334" s="54">
        <f t="shared" si="89"/>
        <v>0</v>
      </c>
      <c r="EP334" s="54">
        <f t="shared" si="89"/>
        <v>0</v>
      </c>
      <c r="EQ334" s="54">
        <f t="shared" si="89"/>
        <v>0</v>
      </c>
      <c r="ER334" s="54">
        <f t="shared" si="89"/>
        <v>0</v>
      </c>
      <c r="ES334" s="54">
        <f t="shared" si="89"/>
        <v>0</v>
      </c>
      <c r="ET334" s="54">
        <f t="shared" ref="ET334:FM334" si="90">SUMIF($J8:$J332,$J334,ET$5:ET$329)</f>
        <v>0</v>
      </c>
      <c r="EU334" s="54">
        <f t="shared" si="90"/>
        <v>0</v>
      </c>
      <c r="EV334" s="54">
        <f t="shared" si="90"/>
        <v>0</v>
      </c>
      <c r="EW334" s="54">
        <f t="shared" si="90"/>
        <v>0</v>
      </c>
      <c r="EX334" s="54">
        <f t="shared" si="90"/>
        <v>0</v>
      </c>
      <c r="EY334" s="54">
        <f t="shared" si="90"/>
        <v>0</v>
      </c>
      <c r="EZ334" s="54">
        <f t="shared" si="90"/>
        <v>0</v>
      </c>
      <c r="FA334" s="54">
        <f t="shared" si="90"/>
        <v>0</v>
      </c>
      <c r="FB334" s="54">
        <f t="shared" si="90"/>
        <v>0</v>
      </c>
      <c r="FC334" s="54">
        <f t="shared" si="90"/>
        <v>0</v>
      </c>
      <c r="FD334" s="54">
        <f t="shared" si="90"/>
        <v>0</v>
      </c>
      <c r="FE334" s="54">
        <f t="shared" si="90"/>
        <v>0</v>
      </c>
      <c r="FF334" s="54">
        <f t="shared" si="90"/>
        <v>0</v>
      </c>
      <c r="FG334" s="54">
        <f t="shared" si="90"/>
        <v>0</v>
      </c>
      <c r="FH334" s="54">
        <f t="shared" si="90"/>
        <v>0</v>
      </c>
      <c r="FI334" s="54">
        <f t="shared" si="90"/>
        <v>0</v>
      </c>
      <c r="FJ334" s="54">
        <f t="shared" si="90"/>
        <v>0</v>
      </c>
      <c r="FK334" s="54">
        <f t="shared" si="90"/>
        <v>0</v>
      </c>
      <c r="FL334" s="54">
        <f t="shared" si="90"/>
        <v>0</v>
      </c>
      <c r="FM334" s="54">
        <f t="shared" si="90"/>
        <v>0</v>
      </c>
    </row>
    <row r="335" spans="1:169" ht="18.75" customHeight="1">
      <c r="B335" s="40"/>
      <c r="C335" s="41"/>
      <c r="D335" s="50"/>
      <c r="E335" s="30"/>
      <c r="F335" s="32"/>
      <c r="G335" s="32"/>
      <c r="H335" s="32"/>
      <c r="I335" s="32"/>
      <c r="J335" s="32"/>
      <c r="K335" s="32"/>
      <c r="L335" s="33"/>
      <c r="M335" s="33"/>
      <c r="N335" s="51"/>
      <c r="O335" s="51"/>
      <c r="P335" s="32" t="str">
        <f>IF($L335&lt;&gt;"",NETWORKDAYS($L335,$M335,休日!$B$4:$B$306),"")</f>
        <v/>
      </c>
      <c r="Q335" s="52"/>
      <c r="R335" s="34" t="str">
        <f t="shared" ca="1" si="60"/>
        <v/>
      </c>
      <c r="S335" s="34"/>
      <c r="T335" s="34"/>
      <c r="U335" s="53"/>
      <c r="V335" s="54">
        <f t="shared" ref="V335:BA335" si="91">SUMIF($J9:$J333,$J335,V$5:V$329)</f>
        <v>0</v>
      </c>
      <c r="W335" s="54">
        <f t="shared" si="91"/>
        <v>0</v>
      </c>
      <c r="X335" s="54">
        <f t="shared" si="91"/>
        <v>0</v>
      </c>
      <c r="Y335" s="54">
        <f t="shared" si="91"/>
        <v>0</v>
      </c>
      <c r="Z335" s="54">
        <f t="shared" si="91"/>
        <v>0</v>
      </c>
      <c r="AA335" s="54">
        <f t="shared" si="91"/>
        <v>0</v>
      </c>
      <c r="AB335" s="54">
        <f t="shared" si="91"/>
        <v>0</v>
      </c>
      <c r="AC335" s="54">
        <f t="shared" si="91"/>
        <v>0</v>
      </c>
      <c r="AD335" s="54">
        <f t="shared" si="91"/>
        <v>0</v>
      </c>
      <c r="AE335" s="54">
        <f t="shared" si="91"/>
        <v>0</v>
      </c>
      <c r="AF335" s="54">
        <f t="shared" si="91"/>
        <v>0</v>
      </c>
      <c r="AG335" s="54">
        <f t="shared" si="91"/>
        <v>0</v>
      </c>
      <c r="AH335" s="54">
        <f t="shared" si="91"/>
        <v>0</v>
      </c>
      <c r="AI335" s="54">
        <f t="shared" si="91"/>
        <v>0</v>
      </c>
      <c r="AJ335" s="54">
        <f t="shared" si="91"/>
        <v>0</v>
      </c>
      <c r="AK335" s="54">
        <f t="shared" si="91"/>
        <v>0</v>
      </c>
      <c r="AL335" s="54">
        <f t="shared" si="91"/>
        <v>0</v>
      </c>
      <c r="AM335" s="54">
        <f t="shared" si="91"/>
        <v>0</v>
      </c>
      <c r="AN335" s="54">
        <f t="shared" si="91"/>
        <v>0</v>
      </c>
      <c r="AO335" s="54">
        <f t="shared" si="91"/>
        <v>0</v>
      </c>
      <c r="AP335" s="54">
        <f t="shared" si="91"/>
        <v>0</v>
      </c>
      <c r="AQ335" s="54">
        <f t="shared" si="91"/>
        <v>0</v>
      </c>
      <c r="AR335" s="54">
        <f t="shared" si="91"/>
        <v>0</v>
      </c>
      <c r="AS335" s="54">
        <f t="shared" si="91"/>
        <v>0</v>
      </c>
      <c r="AT335" s="54">
        <f t="shared" si="91"/>
        <v>0</v>
      </c>
      <c r="AU335" s="54">
        <f t="shared" si="91"/>
        <v>0</v>
      </c>
      <c r="AV335" s="54">
        <f t="shared" si="91"/>
        <v>0</v>
      </c>
      <c r="AW335" s="54">
        <f t="shared" si="91"/>
        <v>0</v>
      </c>
      <c r="AX335" s="54">
        <f t="shared" si="91"/>
        <v>0</v>
      </c>
      <c r="AY335" s="54">
        <f t="shared" si="91"/>
        <v>0</v>
      </c>
      <c r="AZ335" s="54">
        <f t="shared" si="91"/>
        <v>0</v>
      </c>
      <c r="BA335" s="54">
        <f t="shared" si="91"/>
        <v>0</v>
      </c>
      <c r="BB335" s="54">
        <f t="shared" ref="BB335:CG335" si="92">SUMIF($J9:$J333,$J335,BB$5:BB$329)</f>
        <v>0</v>
      </c>
      <c r="BC335" s="54">
        <f t="shared" si="92"/>
        <v>0</v>
      </c>
      <c r="BD335" s="54">
        <f t="shared" si="92"/>
        <v>0</v>
      </c>
      <c r="BE335" s="54">
        <f t="shared" si="92"/>
        <v>0</v>
      </c>
      <c r="BF335" s="54">
        <f t="shared" si="92"/>
        <v>0</v>
      </c>
      <c r="BG335" s="54">
        <f t="shared" si="92"/>
        <v>0</v>
      </c>
      <c r="BH335" s="54">
        <f t="shared" si="92"/>
        <v>0</v>
      </c>
      <c r="BI335" s="54">
        <f t="shared" si="92"/>
        <v>0</v>
      </c>
      <c r="BJ335" s="54">
        <f t="shared" si="92"/>
        <v>0</v>
      </c>
      <c r="BK335" s="54">
        <f t="shared" si="92"/>
        <v>0</v>
      </c>
      <c r="BL335" s="54">
        <f t="shared" si="92"/>
        <v>0</v>
      </c>
      <c r="BM335" s="54">
        <f t="shared" si="92"/>
        <v>0</v>
      </c>
      <c r="BN335" s="54">
        <f t="shared" si="92"/>
        <v>0</v>
      </c>
      <c r="BO335" s="54">
        <f t="shared" si="92"/>
        <v>0</v>
      </c>
      <c r="BP335" s="54">
        <f t="shared" si="92"/>
        <v>0</v>
      </c>
      <c r="BQ335" s="54">
        <f t="shared" si="92"/>
        <v>0</v>
      </c>
      <c r="BR335" s="54">
        <f t="shared" si="92"/>
        <v>0</v>
      </c>
      <c r="BS335" s="54">
        <f t="shared" si="92"/>
        <v>0</v>
      </c>
      <c r="BT335" s="54">
        <f t="shared" si="92"/>
        <v>0</v>
      </c>
      <c r="BU335" s="54">
        <f t="shared" si="92"/>
        <v>0</v>
      </c>
      <c r="BV335" s="54">
        <f t="shared" si="92"/>
        <v>0</v>
      </c>
      <c r="BW335" s="54">
        <f t="shared" si="92"/>
        <v>0</v>
      </c>
      <c r="BX335" s="54">
        <f t="shared" si="92"/>
        <v>0</v>
      </c>
      <c r="BY335" s="54">
        <f t="shared" si="92"/>
        <v>0</v>
      </c>
      <c r="BZ335" s="54">
        <f t="shared" si="92"/>
        <v>0</v>
      </c>
      <c r="CA335" s="54">
        <f t="shared" si="92"/>
        <v>0</v>
      </c>
      <c r="CB335" s="54">
        <f t="shared" si="92"/>
        <v>0</v>
      </c>
      <c r="CC335" s="54">
        <f t="shared" si="92"/>
        <v>0</v>
      </c>
      <c r="CD335" s="54">
        <f t="shared" si="92"/>
        <v>0</v>
      </c>
      <c r="CE335" s="54">
        <f t="shared" si="92"/>
        <v>0</v>
      </c>
      <c r="CF335" s="54">
        <f t="shared" si="92"/>
        <v>0</v>
      </c>
      <c r="CG335" s="54">
        <f t="shared" si="92"/>
        <v>0</v>
      </c>
      <c r="CH335" s="54">
        <f t="shared" ref="CH335:DM335" si="93">SUMIF($J9:$J333,$J335,CH$5:CH$329)</f>
        <v>0</v>
      </c>
      <c r="CI335" s="54">
        <f t="shared" si="93"/>
        <v>0</v>
      </c>
      <c r="CJ335" s="54">
        <f t="shared" si="93"/>
        <v>0</v>
      </c>
      <c r="CK335" s="54">
        <f t="shared" si="93"/>
        <v>0</v>
      </c>
      <c r="CL335" s="54">
        <f t="shared" si="93"/>
        <v>0</v>
      </c>
      <c r="CM335" s="54">
        <f t="shared" si="93"/>
        <v>0</v>
      </c>
      <c r="CN335" s="54">
        <f t="shared" si="93"/>
        <v>0</v>
      </c>
      <c r="CO335" s="54">
        <f t="shared" si="93"/>
        <v>0</v>
      </c>
      <c r="CP335" s="54">
        <f t="shared" si="93"/>
        <v>0</v>
      </c>
      <c r="CQ335" s="54">
        <f t="shared" si="93"/>
        <v>0</v>
      </c>
      <c r="CR335" s="54">
        <f t="shared" si="93"/>
        <v>0</v>
      </c>
      <c r="CS335" s="54">
        <f t="shared" si="93"/>
        <v>0</v>
      </c>
      <c r="CT335" s="54">
        <f t="shared" si="93"/>
        <v>0</v>
      </c>
      <c r="CU335" s="54">
        <f t="shared" si="93"/>
        <v>0</v>
      </c>
      <c r="CV335" s="54">
        <f t="shared" si="93"/>
        <v>0</v>
      </c>
      <c r="CW335" s="54">
        <f t="shared" si="93"/>
        <v>0</v>
      </c>
      <c r="CX335" s="54">
        <f t="shared" si="93"/>
        <v>0</v>
      </c>
      <c r="CY335" s="54">
        <f t="shared" si="93"/>
        <v>0</v>
      </c>
      <c r="CZ335" s="54">
        <f t="shared" si="93"/>
        <v>0</v>
      </c>
      <c r="DA335" s="54">
        <f t="shared" si="93"/>
        <v>0</v>
      </c>
      <c r="DB335" s="54">
        <f t="shared" si="93"/>
        <v>0</v>
      </c>
      <c r="DC335" s="54">
        <f t="shared" si="93"/>
        <v>0</v>
      </c>
      <c r="DD335" s="54">
        <f t="shared" si="93"/>
        <v>0</v>
      </c>
      <c r="DE335" s="54">
        <f t="shared" si="93"/>
        <v>0</v>
      </c>
      <c r="DF335" s="54">
        <f t="shared" si="93"/>
        <v>0</v>
      </c>
      <c r="DG335" s="54">
        <f t="shared" si="93"/>
        <v>0</v>
      </c>
      <c r="DH335" s="54">
        <f t="shared" si="93"/>
        <v>0</v>
      </c>
      <c r="DI335" s="54">
        <f t="shared" si="93"/>
        <v>0</v>
      </c>
      <c r="DJ335" s="54">
        <f t="shared" si="93"/>
        <v>0</v>
      </c>
      <c r="DK335" s="54">
        <f t="shared" si="93"/>
        <v>0</v>
      </c>
      <c r="DL335" s="54">
        <f t="shared" si="93"/>
        <v>0</v>
      </c>
      <c r="DM335" s="54">
        <f t="shared" si="93"/>
        <v>0</v>
      </c>
      <c r="DN335" s="54">
        <f t="shared" ref="DN335:ES335" si="94">SUMIF($J9:$J333,$J335,DN$5:DN$329)</f>
        <v>0</v>
      </c>
      <c r="DO335" s="54">
        <f t="shared" si="94"/>
        <v>0</v>
      </c>
      <c r="DP335" s="54">
        <f t="shared" si="94"/>
        <v>0</v>
      </c>
      <c r="DQ335" s="54">
        <f t="shared" si="94"/>
        <v>0</v>
      </c>
      <c r="DR335" s="54">
        <f t="shared" si="94"/>
        <v>0</v>
      </c>
      <c r="DS335" s="54">
        <f t="shared" si="94"/>
        <v>0</v>
      </c>
      <c r="DT335" s="54">
        <f t="shared" si="94"/>
        <v>0</v>
      </c>
      <c r="DU335" s="54">
        <f t="shared" si="94"/>
        <v>0</v>
      </c>
      <c r="DV335" s="54">
        <f t="shared" si="94"/>
        <v>0</v>
      </c>
      <c r="DW335" s="54">
        <f t="shared" si="94"/>
        <v>0</v>
      </c>
      <c r="DX335" s="54">
        <f t="shared" si="94"/>
        <v>0</v>
      </c>
      <c r="DY335" s="54">
        <f t="shared" si="94"/>
        <v>0</v>
      </c>
      <c r="DZ335" s="54">
        <f t="shared" si="94"/>
        <v>0</v>
      </c>
      <c r="EA335" s="54">
        <f t="shared" si="94"/>
        <v>0</v>
      </c>
      <c r="EB335" s="54">
        <f t="shared" si="94"/>
        <v>0</v>
      </c>
      <c r="EC335" s="54">
        <f t="shared" si="94"/>
        <v>0</v>
      </c>
      <c r="ED335" s="54">
        <f t="shared" si="94"/>
        <v>0</v>
      </c>
      <c r="EE335" s="54">
        <f t="shared" si="94"/>
        <v>0</v>
      </c>
      <c r="EF335" s="54">
        <f t="shared" si="94"/>
        <v>0</v>
      </c>
      <c r="EG335" s="54">
        <f t="shared" si="94"/>
        <v>0</v>
      </c>
      <c r="EH335" s="54">
        <f t="shared" si="94"/>
        <v>0</v>
      </c>
      <c r="EI335" s="54">
        <f t="shared" si="94"/>
        <v>0</v>
      </c>
      <c r="EJ335" s="54">
        <f t="shared" si="94"/>
        <v>0</v>
      </c>
      <c r="EK335" s="54">
        <f t="shared" si="94"/>
        <v>0</v>
      </c>
      <c r="EL335" s="54">
        <f t="shared" si="94"/>
        <v>0</v>
      </c>
      <c r="EM335" s="54">
        <f t="shared" si="94"/>
        <v>0</v>
      </c>
      <c r="EN335" s="54">
        <f t="shared" si="94"/>
        <v>0</v>
      </c>
      <c r="EO335" s="54">
        <f t="shared" si="94"/>
        <v>0</v>
      </c>
      <c r="EP335" s="54">
        <f t="shared" si="94"/>
        <v>0</v>
      </c>
      <c r="EQ335" s="54">
        <f t="shared" si="94"/>
        <v>0</v>
      </c>
      <c r="ER335" s="54">
        <f t="shared" si="94"/>
        <v>0</v>
      </c>
      <c r="ES335" s="54">
        <f t="shared" si="94"/>
        <v>0</v>
      </c>
      <c r="ET335" s="54">
        <f t="shared" ref="ET335:FM335" si="95">SUMIF($J9:$J333,$J335,ET$5:ET$329)</f>
        <v>0</v>
      </c>
      <c r="EU335" s="54">
        <f t="shared" si="95"/>
        <v>0</v>
      </c>
      <c r="EV335" s="54">
        <f t="shared" si="95"/>
        <v>0</v>
      </c>
      <c r="EW335" s="54">
        <f t="shared" si="95"/>
        <v>0</v>
      </c>
      <c r="EX335" s="54">
        <f t="shared" si="95"/>
        <v>0</v>
      </c>
      <c r="EY335" s="54">
        <f t="shared" si="95"/>
        <v>0</v>
      </c>
      <c r="EZ335" s="54">
        <f t="shared" si="95"/>
        <v>0</v>
      </c>
      <c r="FA335" s="54">
        <f t="shared" si="95"/>
        <v>0</v>
      </c>
      <c r="FB335" s="54">
        <f t="shared" si="95"/>
        <v>0</v>
      </c>
      <c r="FC335" s="54">
        <f t="shared" si="95"/>
        <v>0</v>
      </c>
      <c r="FD335" s="54">
        <f t="shared" si="95"/>
        <v>0</v>
      </c>
      <c r="FE335" s="54">
        <f t="shared" si="95"/>
        <v>0</v>
      </c>
      <c r="FF335" s="54">
        <f t="shared" si="95"/>
        <v>0</v>
      </c>
      <c r="FG335" s="54">
        <f t="shared" si="95"/>
        <v>0</v>
      </c>
      <c r="FH335" s="54">
        <f t="shared" si="95"/>
        <v>0</v>
      </c>
      <c r="FI335" s="54">
        <f t="shared" si="95"/>
        <v>0</v>
      </c>
      <c r="FJ335" s="54">
        <f t="shared" si="95"/>
        <v>0</v>
      </c>
      <c r="FK335" s="54">
        <f t="shared" si="95"/>
        <v>0</v>
      </c>
      <c r="FL335" s="54">
        <f t="shared" si="95"/>
        <v>0</v>
      </c>
      <c r="FM335" s="54">
        <f t="shared" si="95"/>
        <v>0</v>
      </c>
    </row>
    <row r="336" spans="1:169" ht="18.75" customHeight="1">
      <c r="B336" s="40"/>
      <c r="C336" s="41"/>
      <c r="D336" s="50"/>
      <c r="E336" s="30"/>
      <c r="F336" s="32"/>
      <c r="G336" s="32"/>
      <c r="H336" s="32"/>
      <c r="I336" s="32"/>
      <c r="J336" s="32"/>
      <c r="K336" s="32"/>
      <c r="L336" s="33"/>
      <c r="M336" s="33"/>
      <c r="N336" s="51"/>
      <c r="O336" s="51"/>
      <c r="P336" s="32" t="str">
        <f>IF($L336&lt;&gt;"",NETWORKDAYS($L336,$M336,休日!$B$4:$B$306),"")</f>
        <v/>
      </c>
      <c r="Q336" s="52"/>
      <c r="R336" s="34" t="str">
        <f t="shared" ref="R336" ca="1" si="96">IF(OR(AND($N336="",$L336&lt;&gt;"",$L336&lt;=$U$1),AND($M336&lt;&gt;"",Q336&lt;100,$M336&lt;=$U$1)),"遅延","")</f>
        <v/>
      </c>
      <c r="S336" s="34"/>
      <c r="T336" s="34"/>
      <c r="U336" s="53"/>
      <c r="V336" s="54">
        <f t="shared" ref="V336:BA336" si="97">SUMIF($J10:$J334,$J336,V$5:V$329)</f>
        <v>0</v>
      </c>
      <c r="W336" s="54">
        <f t="shared" si="97"/>
        <v>0</v>
      </c>
      <c r="X336" s="54">
        <f t="shared" si="97"/>
        <v>0</v>
      </c>
      <c r="Y336" s="54">
        <f t="shared" si="97"/>
        <v>0</v>
      </c>
      <c r="Z336" s="54">
        <f t="shared" si="97"/>
        <v>0</v>
      </c>
      <c r="AA336" s="54">
        <f t="shared" si="97"/>
        <v>0</v>
      </c>
      <c r="AB336" s="54">
        <f t="shared" si="97"/>
        <v>0</v>
      </c>
      <c r="AC336" s="54">
        <f t="shared" si="97"/>
        <v>0</v>
      </c>
      <c r="AD336" s="54">
        <f t="shared" si="97"/>
        <v>0</v>
      </c>
      <c r="AE336" s="54">
        <f t="shared" si="97"/>
        <v>0</v>
      </c>
      <c r="AF336" s="54">
        <f t="shared" si="97"/>
        <v>0</v>
      </c>
      <c r="AG336" s="54">
        <f t="shared" si="97"/>
        <v>0</v>
      </c>
      <c r="AH336" s="54">
        <f t="shared" si="97"/>
        <v>0</v>
      </c>
      <c r="AI336" s="54">
        <f t="shared" si="97"/>
        <v>0</v>
      </c>
      <c r="AJ336" s="54">
        <f t="shared" si="97"/>
        <v>0</v>
      </c>
      <c r="AK336" s="54">
        <f t="shared" si="97"/>
        <v>0</v>
      </c>
      <c r="AL336" s="54">
        <f t="shared" si="97"/>
        <v>0</v>
      </c>
      <c r="AM336" s="54">
        <f t="shared" si="97"/>
        <v>0</v>
      </c>
      <c r="AN336" s="54">
        <f t="shared" si="97"/>
        <v>0</v>
      </c>
      <c r="AO336" s="54">
        <f t="shared" si="97"/>
        <v>0</v>
      </c>
      <c r="AP336" s="54">
        <f t="shared" si="97"/>
        <v>0</v>
      </c>
      <c r="AQ336" s="54">
        <f t="shared" si="97"/>
        <v>0</v>
      </c>
      <c r="AR336" s="54">
        <f t="shared" si="97"/>
        <v>0</v>
      </c>
      <c r="AS336" s="54">
        <f t="shared" si="97"/>
        <v>0</v>
      </c>
      <c r="AT336" s="54">
        <f t="shared" si="97"/>
        <v>0</v>
      </c>
      <c r="AU336" s="54">
        <f t="shared" si="97"/>
        <v>0</v>
      </c>
      <c r="AV336" s="54">
        <f t="shared" si="97"/>
        <v>0</v>
      </c>
      <c r="AW336" s="54">
        <f t="shared" si="97"/>
        <v>0</v>
      </c>
      <c r="AX336" s="54">
        <f t="shared" si="97"/>
        <v>0</v>
      </c>
      <c r="AY336" s="54">
        <f t="shared" si="97"/>
        <v>0</v>
      </c>
      <c r="AZ336" s="54">
        <f t="shared" si="97"/>
        <v>0</v>
      </c>
      <c r="BA336" s="54">
        <f t="shared" si="97"/>
        <v>0</v>
      </c>
      <c r="BB336" s="54">
        <f t="shared" ref="BB336:CG336" si="98">SUMIF($J10:$J334,$J336,BB$5:BB$329)</f>
        <v>0</v>
      </c>
      <c r="BC336" s="54">
        <f t="shared" si="98"/>
        <v>0</v>
      </c>
      <c r="BD336" s="54">
        <f t="shared" si="98"/>
        <v>0</v>
      </c>
      <c r="BE336" s="54">
        <f t="shared" si="98"/>
        <v>0</v>
      </c>
      <c r="BF336" s="54">
        <f t="shared" si="98"/>
        <v>0</v>
      </c>
      <c r="BG336" s="54">
        <f t="shared" si="98"/>
        <v>0</v>
      </c>
      <c r="BH336" s="54">
        <f t="shared" si="98"/>
        <v>0</v>
      </c>
      <c r="BI336" s="54">
        <f t="shared" si="98"/>
        <v>0</v>
      </c>
      <c r="BJ336" s="54">
        <f t="shared" si="98"/>
        <v>0</v>
      </c>
      <c r="BK336" s="54">
        <f t="shared" si="98"/>
        <v>0</v>
      </c>
      <c r="BL336" s="54">
        <f t="shared" si="98"/>
        <v>0</v>
      </c>
      <c r="BM336" s="54">
        <f t="shared" si="98"/>
        <v>0</v>
      </c>
      <c r="BN336" s="54">
        <f t="shared" si="98"/>
        <v>0</v>
      </c>
      <c r="BO336" s="54">
        <f t="shared" si="98"/>
        <v>0</v>
      </c>
      <c r="BP336" s="54">
        <f t="shared" si="98"/>
        <v>0</v>
      </c>
      <c r="BQ336" s="54">
        <f t="shared" si="98"/>
        <v>0</v>
      </c>
      <c r="BR336" s="54">
        <f t="shared" si="98"/>
        <v>0</v>
      </c>
      <c r="BS336" s="54">
        <f t="shared" si="98"/>
        <v>0</v>
      </c>
      <c r="BT336" s="54">
        <f t="shared" si="98"/>
        <v>0</v>
      </c>
      <c r="BU336" s="54">
        <f t="shared" si="98"/>
        <v>0</v>
      </c>
      <c r="BV336" s="54">
        <f t="shared" si="98"/>
        <v>0</v>
      </c>
      <c r="BW336" s="54">
        <f t="shared" si="98"/>
        <v>0</v>
      </c>
      <c r="BX336" s="54">
        <f t="shared" si="98"/>
        <v>0</v>
      </c>
      <c r="BY336" s="54">
        <f t="shared" si="98"/>
        <v>0</v>
      </c>
      <c r="BZ336" s="54">
        <f t="shared" si="98"/>
        <v>0</v>
      </c>
      <c r="CA336" s="54">
        <f t="shared" si="98"/>
        <v>0</v>
      </c>
      <c r="CB336" s="54">
        <f t="shared" si="98"/>
        <v>0</v>
      </c>
      <c r="CC336" s="54">
        <f t="shared" si="98"/>
        <v>0</v>
      </c>
      <c r="CD336" s="54">
        <f t="shared" si="98"/>
        <v>0</v>
      </c>
      <c r="CE336" s="54">
        <f t="shared" si="98"/>
        <v>0</v>
      </c>
      <c r="CF336" s="54">
        <f t="shared" si="98"/>
        <v>0</v>
      </c>
      <c r="CG336" s="54">
        <f t="shared" si="98"/>
        <v>0</v>
      </c>
      <c r="CH336" s="54">
        <f t="shared" ref="CH336:DM336" si="99">SUMIF($J10:$J334,$J336,CH$5:CH$329)</f>
        <v>0</v>
      </c>
      <c r="CI336" s="54">
        <f t="shared" si="99"/>
        <v>0</v>
      </c>
      <c r="CJ336" s="54">
        <f t="shared" si="99"/>
        <v>0</v>
      </c>
      <c r="CK336" s="54">
        <f t="shared" si="99"/>
        <v>0</v>
      </c>
      <c r="CL336" s="54">
        <f t="shared" si="99"/>
        <v>0</v>
      </c>
      <c r="CM336" s="54">
        <f t="shared" si="99"/>
        <v>0</v>
      </c>
      <c r="CN336" s="54">
        <f t="shared" si="99"/>
        <v>0</v>
      </c>
      <c r="CO336" s="54">
        <f t="shared" si="99"/>
        <v>0</v>
      </c>
      <c r="CP336" s="54">
        <f t="shared" si="99"/>
        <v>0</v>
      </c>
      <c r="CQ336" s="54">
        <f t="shared" si="99"/>
        <v>0</v>
      </c>
      <c r="CR336" s="54">
        <f t="shared" si="99"/>
        <v>0</v>
      </c>
      <c r="CS336" s="54">
        <f t="shared" si="99"/>
        <v>0</v>
      </c>
      <c r="CT336" s="54">
        <f t="shared" si="99"/>
        <v>0</v>
      </c>
      <c r="CU336" s="54">
        <f t="shared" si="99"/>
        <v>0</v>
      </c>
      <c r="CV336" s="54">
        <f t="shared" si="99"/>
        <v>0</v>
      </c>
      <c r="CW336" s="54">
        <f t="shared" si="99"/>
        <v>0</v>
      </c>
      <c r="CX336" s="54">
        <f t="shared" si="99"/>
        <v>0</v>
      </c>
      <c r="CY336" s="54">
        <f t="shared" si="99"/>
        <v>0</v>
      </c>
      <c r="CZ336" s="54">
        <f t="shared" si="99"/>
        <v>0</v>
      </c>
      <c r="DA336" s="54">
        <f t="shared" si="99"/>
        <v>0</v>
      </c>
      <c r="DB336" s="54">
        <f t="shared" si="99"/>
        <v>0</v>
      </c>
      <c r="DC336" s="54">
        <f t="shared" si="99"/>
        <v>0</v>
      </c>
      <c r="DD336" s="54">
        <f t="shared" si="99"/>
        <v>0</v>
      </c>
      <c r="DE336" s="54">
        <f t="shared" si="99"/>
        <v>0</v>
      </c>
      <c r="DF336" s="54">
        <f t="shared" si="99"/>
        <v>0</v>
      </c>
      <c r="DG336" s="54">
        <f t="shared" si="99"/>
        <v>0</v>
      </c>
      <c r="DH336" s="54">
        <f t="shared" si="99"/>
        <v>0</v>
      </c>
      <c r="DI336" s="54">
        <f t="shared" si="99"/>
        <v>0</v>
      </c>
      <c r="DJ336" s="54">
        <f t="shared" si="99"/>
        <v>0</v>
      </c>
      <c r="DK336" s="54">
        <f t="shared" si="99"/>
        <v>0</v>
      </c>
      <c r="DL336" s="54">
        <f t="shared" si="99"/>
        <v>0</v>
      </c>
      <c r="DM336" s="54">
        <f t="shared" si="99"/>
        <v>0</v>
      </c>
      <c r="DN336" s="54">
        <f t="shared" ref="DN336:ES336" si="100">SUMIF($J10:$J334,$J336,DN$5:DN$329)</f>
        <v>0</v>
      </c>
      <c r="DO336" s="54">
        <f t="shared" si="100"/>
        <v>0</v>
      </c>
      <c r="DP336" s="54">
        <f t="shared" si="100"/>
        <v>0</v>
      </c>
      <c r="DQ336" s="54">
        <f t="shared" si="100"/>
        <v>0</v>
      </c>
      <c r="DR336" s="54">
        <f t="shared" si="100"/>
        <v>0</v>
      </c>
      <c r="DS336" s="54">
        <f t="shared" si="100"/>
        <v>0</v>
      </c>
      <c r="DT336" s="54">
        <f t="shared" si="100"/>
        <v>0</v>
      </c>
      <c r="DU336" s="54">
        <f t="shared" si="100"/>
        <v>0</v>
      </c>
      <c r="DV336" s="54">
        <f t="shared" si="100"/>
        <v>0</v>
      </c>
      <c r="DW336" s="54">
        <f t="shared" si="100"/>
        <v>0</v>
      </c>
      <c r="DX336" s="54">
        <f t="shared" si="100"/>
        <v>0</v>
      </c>
      <c r="DY336" s="54">
        <f t="shared" si="100"/>
        <v>0</v>
      </c>
      <c r="DZ336" s="54">
        <f t="shared" si="100"/>
        <v>0</v>
      </c>
      <c r="EA336" s="54">
        <f t="shared" si="100"/>
        <v>0</v>
      </c>
      <c r="EB336" s="54">
        <f t="shared" si="100"/>
        <v>0</v>
      </c>
      <c r="EC336" s="54">
        <f t="shared" si="100"/>
        <v>0</v>
      </c>
      <c r="ED336" s="54">
        <f t="shared" si="100"/>
        <v>0</v>
      </c>
      <c r="EE336" s="54">
        <f t="shared" si="100"/>
        <v>0</v>
      </c>
      <c r="EF336" s="54">
        <f t="shared" si="100"/>
        <v>0</v>
      </c>
      <c r="EG336" s="54">
        <f t="shared" si="100"/>
        <v>0</v>
      </c>
      <c r="EH336" s="54">
        <f t="shared" si="100"/>
        <v>0</v>
      </c>
      <c r="EI336" s="54">
        <f t="shared" si="100"/>
        <v>0</v>
      </c>
      <c r="EJ336" s="54">
        <f t="shared" si="100"/>
        <v>0</v>
      </c>
      <c r="EK336" s="54">
        <f t="shared" si="100"/>
        <v>0</v>
      </c>
      <c r="EL336" s="54">
        <f t="shared" si="100"/>
        <v>0</v>
      </c>
      <c r="EM336" s="54">
        <f t="shared" si="100"/>
        <v>0</v>
      </c>
      <c r="EN336" s="54">
        <f t="shared" si="100"/>
        <v>0</v>
      </c>
      <c r="EO336" s="54">
        <f t="shared" si="100"/>
        <v>0</v>
      </c>
      <c r="EP336" s="54">
        <f t="shared" si="100"/>
        <v>0</v>
      </c>
      <c r="EQ336" s="54">
        <f t="shared" si="100"/>
        <v>0</v>
      </c>
      <c r="ER336" s="54">
        <f t="shared" si="100"/>
        <v>0</v>
      </c>
      <c r="ES336" s="54">
        <f t="shared" si="100"/>
        <v>0</v>
      </c>
      <c r="ET336" s="54">
        <f t="shared" ref="ET336:FM336" si="101">SUMIF($J10:$J334,$J336,ET$5:ET$329)</f>
        <v>0</v>
      </c>
      <c r="EU336" s="54">
        <f t="shared" si="101"/>
        <v>0</v>
      </c>
      <c r="EV336" s="54">
        <f t="shared" si="101"/>
        <v>0</v>
      </c>
      <c r="EW336" s="54">
        <f t="shared" si="101"/>
        <v>0</v>
      </c>
      <c r="EX336" s="54">
        <f t="shared" si="101"/>
        <v>0</v>
      </c>
      <c r="EY336" s="54">
        <f t="shared" si="101"/>
        <v>0</v>
      </c>
      <c r="EZ336" s="54">
        <f t="shared" si="101"/>
        <v>0</v>
      </c>
      <c r="FA336" s="54">
        <f t="shared" si="101"/>
        <v>0</v>
      </c>
      <c r="FB336" s="54">
        <f t="shared" si="101"/>
        <v>0</v>
      </c>
      <c r="FC336" s="54">
        <f t="shared" si="101"/>
        <v>0</v>
      </c>
      <c r="FD336" s="54">
        <f t="shared" si="101"/>
        <v>0</v>
      </c>
      <c r="FE336" s="54">
        <f t="shared" si="101"/>
        <v>0</v>
      </c>
      <c r="FF336" s="54">
        <f t="shared" si="101"/>
        <v>0</v>
      </c>
      <c r="FG336" s="54">
        <f t="shared" si="101"/>
        <v>0</v>
      </c>
      <c r="FH336" s="54">
        <f t="shared" si="101"/>
        <v>0</v>
      </c>
      <c r="FI336" s="54">
        <f t="shared" si="101"/>
        <v>0</v>
      </c>
      <c r="FJ336" s="54">
        <f t="shared" si="101"/>
        <v>0</v>
      </c>
      <c r="FK336" s="54">
        <f t="shared" si="101"/>
        <v>0</v>
      </c>
      <c r="FL336" s="54">
        <f t="shared" si="101"/>
        <v>0</v>
      </c>
      <c r="FM336" s="54">
        <f t="shared" si="101"/>
        <v>0</v>
      </c>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row r="1221" spans="3:169" ht="18.75" customHeight="1">
      <c r="C1221" s="3"/>
      <c r="U1221" s="55"/>
      <c r="V1221" s="56"/>
      <c r="W1221" s="56"/>
      <c r="X1221" s="56"/>
      <c r="Y1221" s="56"/>
      <c r="Z1221" s="56"/>
      <c r="AA1221" s="56"/>
      <c r="AB1221" s="56"/>
      <c r="AC1221" s="56"/>
      <c r="AD1221" s="56"/>
      <c r="AE1221" s="56"/>
      <c r="AF1221" s="56"/>
      <c r="AG1221" s="56"/>
      <c r="AH1221" s="56"/>
      <c r="AI1221" s="56"/>
      <c r="AJ1221" s="56"/>
      <c r="AK1221" s="56"/>
      <c r="AL1221" s="56"/>
      <c r="AM1221" s="56"/>
      <c r="AN1221" s="56"/>
      <c r="AO1221" s="56"/>
      <c r="AP1221" s="56"/>
      <c r="AQ1221" s="56"/>
      <c r="AR1221" s="56"/>
      <c r="AS1221" s="56"/>
      <c r="AT1221" s="56"/>
      <c r="AU1221" s="56"/>
      <c r="AV1221" s="56"/>
      <c r="AW1221" s="56"/>
      <c r="AX1221" s="56"/>
      <c r="AY1221" s="56"/>
      <c r="AZ1221" s="56"/>
      <c r="BA1221" s="56"/>
      <c r="BB1221" s="56"/>
      <c r="BC1221" s="56"/>
      <c r="BD1221" s="56"/>
      <c r="BE1221" s="56"/>
      <c r="BF1221" s="56"/>
      <c r="BG1221" s="56"/>
      <c r="BH1221" s="56"/>
      <c r="BI1221" s="56"/>
      <c r="BJ1221" s="56"/>
      <c r="BK1221" s="56"/>
      <c r="BL1221" s="56"/>
      <c r="BM1221" s="56"/>
      <c r="BN1221" s="56"/>
      <c r="BO1221" s="56"/>
      <c r="BP1221" s="56"/>
      <c r="BQ1221" s="56"/>
      <c r="BR1221" s="56"/>
      <c r="BS1221" s="56"/>
      <c r="BT1221" s="56"/>
      <c r="BU1221" s="56"/>
      <c r="BV1221" s="56"/>
      <c r="BW1221" s="56"/>
      <c r="BX1221" s="56"/>
      <c r="BY1221" s="56"/>
      <c r="BZ1221" s="56"/>
      <c r="CA1221" s="56"/>
      <c r="CB1221" s="56"/>
      <c r="CC1221" s="56"/>
      <c r="CD1221" s="56"/>
      <c r="CE1221" s="56"/>
      <c r="CF1221" s="56"/>
      <c r="CG1221" s="56"/>
      <c r="CH1221" s="56"/>
      <c r="CI1221" s="56"/>
      <c r="CJ1221" s="56"/>
      <c r="CK1221" s="56"/>
      <c r="CL1221" s="56"/>
      <c r="CM1221" s="56"/>
      <c r="CN1221" s="56"/>
      <c r="CO1221" s="56"/>
      <c r="CP1221" s="56"/>
      <c r="CQ1221" s="56"/>
      <c r="CR1221" s="56"/>
      <c r="CS1221" s="56"/>
      <c r="CT1221" s="56"/>
      <c r="CU1221" s="56"/>
      <c r="CV1221" s="56"/>
      <c r="CW1221" s="56"/>
      <c r="CX1221" s="56"/>
      <c r="CY1221" s="56"/>
      <c r="CZ1221" s="56"/>
      <c r="DA1221" s="56"/>
      <c r="DB1221" s="56"/>
      <c r="DC1221" s="56"/>
      <c r="DD1221" s="56"/>
      <c r="DE1221" s="56"/>
      <c r="DF1221" s="56"/>
      <c r="DG1221" s="56"/>
      <c r="DH1221" s="56"/>
      <c r="DI1221" s="56"/>
      <c r="DJ1221" s="56"/>
      <c r="DK1221" s="56"/>
      <c r="DL1221" s="56"/>
      <c r="DM1221" s="56"/>
      <c r="DN1221" s="56"/>
      <c r="DO1221" s="56"/>
      <c r="DP1221" s="56"/>
      <c r="DQ1221" s="56"/>
      <c r="DR1221" s="56"/>
      <c r="DS1221" s="56"/>
      <c r="DT1221" s="56"/>
      <c r="DU1221" s="56"/>
      <c r="DV1221" s="56"/>
      <c r="DW1221" s="56"/>
      <c r="DX1221" s="56"/>
      <c r="DY1221" s="56"/>
      <c r="DZ1221" s="56"/>
      <c r="EA1221" s="56"/>
      <c r="EB1221" s="56"/>
      <c r="EC1221" s="56"/>
      <c r="ED1221" s="56"/>
      <c r="EE1221" s="56"/>
      <c r="EF1221" s="56"/>
      <c r="EG1221" s="56"/>
      <c r="EH1221" s="56"/>
      <c r="EI1221" s="56"/>
      <c r="EJ1221" s="56"/>
      <c r="EK1221" s="56"/>
      <c r="EL1221" s="56"/>
      <c r="EM1221" s="56"/>
      <c r="EN1221" s="56"/>
      <c r="EO1221" s="56"/>
      <c r="EP1221" s="56"/>
      <c r="EQ1221" s="56"/>
      <c r="ER1221" s="56"/>
      <c r="ES1221" s="56"/>
      <c r="ET1221" s="56"/>
      <c r="EU1221" s="56"/>
      <c r="EV1221" s="56"/>
      <c r="EW1221" s="56"/>
      <c r="EX1221" s="56"/>
      <c r="EY1221" s="56"/>
      <c r="EZ1221" s="56"/>
      <c r="FA1221" s="56"/>
      <c r="FB1221" s="56"/>
      <c r="FC1221" s="56"/>
      <c r="FD1221" s="56"/>
      <c r="FE1221" s="56"/>
      <c r="FF1221" s="56"/>
      <c r="FG1221" s="56"/>
      <c r="FH1221" s="56"/>
      <c r="FI1221" s="56"/>
      <c r="FJ1221" s="56"/>
      <c r="FK1221" s="56"/>
      <c r="FL1221" s="56"/>
      <c r="FM1221" s="56"/>
    </row>
    <row r="1222" spans="3:169" ht="18.75" customHeight="1">
      <c r="C1222" s="3"/>
      <c r="U1222" s="55"/>
      <c r="V1222" s="56"/>
      <c r="W1222" s="56"/>
      <c r="X1222" s="56"/>
      <c r="Y1222" s="56"/>
      <c r="Z1222" s="56"/>
      <c r="AA1222" s="56"/>
      <c r="AB1222" s="56"/>
      <c r="AC1222" s="56"/>
      <c r="AD1222" s="56"/>
      <c r="AE1222" s="56"/>
      <c r="AF1222" s="56"/>
      <c r="AG1222" s="56"/>
      <c r="AH1222" s="56"/>
      <c r="AI1222" s="56"/>
      <c r="AJ1222" s="56"/>
      <c r="AK1222" s="56"/>
      <c r="AL1222" s="56"/>
      <c r="AM1222" s="56"/>
      <c r="AN1222" s="56"/>
      <c r="AO1222" s="56"/>
      <c r="AP1222" s="56"/>
      <c r="AQ1222" s="56"/>
      <c r="AR1222" s="56"/>
      <c r="AS1222" s="56"/>
      <c r="AT1222" s="56"/>
      <c r="AU1222" s="56"/>
      <c r="AV1222" s="56"/>
      <c r="AW1222" s="56"/>
      <c r="AX1222" s="56"/>
      <c r="AY1222" s="56"/>
      <c r="AZ1222" s="56"/>
      <c r="BA1222" s="56"/>
      <c r="BB1222" s="56"/>
      <c r="BC1222" s="56"/>
      <c r="BD1222" s="56"/>
      <c r="BE1222" s="56"/>
      <c r="BF1222" s="56"/>
      <c r="BG1222" s="56"/>
      <c r="BH1222" s="56"/>
      <c r="BI1222" s="56"/>
      <c r="BJ1222" s="56"/>
      <c r="BK1222" s="56"/>
      <c r="BL1222" s="56"/>
      <c r="BM1222" s="56"/>
      <c r="BN1222" s="56"/>
      <c r="BO1222" s="56"/>
      <c r="BP1222" s="56"/>
      <c r="BQ1222" s="56"/>
      <c r="BR1222" s="56"/>
      <c r="BS1222" s="56"/>
      <c r="BT1222" s="56"/>
      <c r="BU1222" s="56"/>
      <c r="BV1222" s="56"/>
      <c r="BW1222" s="56"/>
      <c r="BX1222" s="56"/>
      <c r="BY1222" s="56"/>
      <c r="BZ1222" s="56"/>
      <c r="CA1222" s="56"/>
      <c r="CB1222" s="56"/>
      <c r="CC1222" s="56"/>
      <c r="CD1222" s="56"/>
      <c r="CE1222" s="56"/>
      <c r="CF1222" s="56"/>
      <c r="CG1222" s="56"/>
      <c r="CH1222" s="56"/>
      <c r="CI1222" s="56"/>
      <c r="CJ1222" s="56"/>
      <c r="CK1222" s="56"/>
      <c r="CL1222" s="56"/>
      <c r="CM1222" s="56"/>
      <c r="CN1222" s="56"/>
      <c r="CO1222" s="56"/>
      <c r="CP1222" s="56"/>
      <c r="CQ1222" s="56"/>
      <c r="CR1222" s="56"/>
      <c r="CS1222" s="56"/>
      <c r="CT1222" s="56"/>
      <c r="CU1222" s="56"/>
      <c r="CV1222" s="56"/>
      <c r="CW1222" s="56"/>
      <c r="CX1222" s="56"/>
      <c r="CY1222" s="56"/>
      <c r="CZ1222" s="56"/>
      <c r="DA1222" s="56"/>
      <c r="DB1222" s="56"/>
      <c r="DC1222" s="56"/>
      <c r="DD1222" s="56"/>
      <c r="DE1222" s="56"/>
      <c r="DF1222" s="56"/>
      <c r="DG1222" s="56"/>
      <c r="DH1222" s="56"/>
      <c r="DI1222" s="56"/>
      <c r="DJ1222" s="56"/>
      <c r="DK1222" s="56"/>
      <c r="DL1222" s="56"/>
      <c r="DM1222" s="56"/>
      <c r="DN1222" s="56"/>
      <c r="DO1222" s="56"/>
      <c r="DP1222" s="56"/>
      <c r="DQ1222" s="56"/>
      <c r="DR1222" s="56"/>
      <c r="DS1222" s="56"/>
      <c r="DT1222" s="56"/>
      <c r="DU1222" s="56"/>
      <c r="DV1222" s="56"/>
      <c r="DW1222" s="56"/>
      <c r="DX1222" s="56"/>
      <c r="DY1222" s="56"/>
      <c r="DZ1222" s="56"/>
      <c r="EA1222" s="56"/>
      <c r="EB1222" s="56"/>
      <c r="EC1222" s="56"/>
      <c r="ED1222" s="56"/>
      <c r="EE1222" s="56"/>
      <c r="EF1222" s="56"/>
      <c r="EG1222" s="56"/>
      <c r="EH1222" s="56"/>
      <c r="EI1222" s="56"/>
      <c r="EJ1222" s="56"/>
      <c r="EK1222" s="56"/>
      <c r="EL1222" s="56"/>
      <c r="EM1222" s="56"/>
      <c r="EN1222" s="56"/>
      <c r="EO1222" s="56"/>
      <c r="EP1222" s="56"/>
      <c r="EQ1222" s="56"/>
      <c r="ER1222" s="56"/>
      <c r="ES1222" s="56"/>
      <c r="ET1222" s="56"/>
      <c r="EU1222" s="56"/>
      <c r="EV1222" s="56"/>
      <c r="EW1222" s="56"/>
      <c r="EX1222" s="56"/>
      <c r="EY1222" s="56"/>
      <c r="EZ1222" s="56"/>
      <c r="FA1222" s="56"/>
      <c r="FB1222" s="56"/>
      <c r="FC1222" s="56"/>
      <c r="FD1222" s="56"/>
      <c r="FE1222" s="56"/>
      <c r="FF1222" s="56"/>
      <c r="FG1222" s="56"/>
      <c r="FH1222" s="56"/>
      <c r="FI1222" s="56"/>
      <c r="FJ1222" s="56"/>
      <c r="FK1222" s="56"/>
      <c r="FL1222" s="56"/>
      <c r="FM1222" s="56"/>
    </row>
    <row r="1223" spans="3:169" ht="18.75" customHeight="1">
      <c r="C1223" s="3"/>
      <c r="U1223" s="55"/>
      <c r="V1223" s="56"/>
      <c r="W1223" s="56"/>
      <c r="X1223" s="56"/>
      <c r="Y1223" s="56"/>
      <c r="Z1223" s="56"/>
      <c r="AA1223" s="56"/>
      <c r="AB1223" s="56"/>
      <c r="AC1223" s="56"/>
      <c r="AD1223" s="56"/>
      <c r="AE1223" s="56"/>
      <c r="AF1223" s="56"/>
      <c r="AG1223" s="56"/>
      <c r="AH1223" s="56"/>
      <c r="AI1223" s="56"/>
      <c r="AJ1223" s="56"/>
      <c r="AK1223" s="56"/>
      <c r="AL1223" s="56"/>
      <c r="AM1223" s="56"/>
      <c r="AN1223" s="56"/>
      <c r="AO1223" s="56"/>
      <c r="AP1223" s="56"/>
      <c r="AQ1223" s="56"/>
      <c r="AR1223" s="56"/>
      <c r="AS1223" s="56"/>
      <c r="AT1223" s="56"/>
      <c r="AU1223" s="56"/>
      <c r="AV1223" s="56"/>
      <c r="AW1223" s="56"/>
      <c r="AX1223" s="56"/>
      <c r="AY1223" s="56"/>
      <c r="AZ1223" s="56"/>
      <c r="BA1223" s="56"/>
      <c r="BB1223" s="56"/>
      <c r="BC1223" s="56"/>
      <c r="BD1223" s="56"/>
      <c r="BE1223" s="56"/>
      <c r="BF1223" s="56"/>
      <c r="BG1223" s="56"/>
      <c r="BH1223" s="56"/>
      <c r="BI1223" s="56"/>
      <c r="BJ1223" s="56"/>
      <c r="BK1223" s="56"/>
      <c r="BL1223" s="56"/>
      <c r="BM1223" s="56"/>
      <c r="BN1223" s="56"/>
      <c r="BO1223" s="56"/>
      <c r="BP1223" s="56"/>
      <c r="BQ1223" s="56"/>
      <c r="BR1223" s="56"/>
      <c r="BS1223" s="56"/>
      <c r="BT1223" s="56"/>
      <c r="BU1223" s="56"/>
      <c r="BV1223" s="56"/>
      <c r="BW1223" s="56"/>
      <c r="BX1223" s="56"/>
      <c r="BY1223" s="56"/>
      <c r="BZ1223" s="56"/>
      <c r="CA1223" s="56"/>
      <c r="CB1223" s="56"/>
      <c r="CC1223" s="56"/>
      <c r="CD1223" s="56"/>
      <c r="CE1223" s="56"/>
      <c r="CF1223" s="56"/>
      <c r="CG1223" s="56"/>
      <c r="CH1223" s="56"/>
      <c r="CI1223" s="56"/>
      <c r="CJ1223" s="56"/>
      <c r="CK1223" s="56"/>
      <c r="CL1223" s="56"/>
      <c r="CM1223" s="56"/>
      <c r="CN1223" s="56"/>
      <c r="CO1223" s="56"/>
      <c r="CP1223" s="56"/>
      <c r="CQ1223" s="56"/>
      <c r="CR1223" s="56"/>
      <c r="CS1223" s="56"/>
      <c r="CT1223" s="56"/>
      <c r="CU1223" s="56"/>
      <c r="CV1223" s="56"/>
      <c r="CW1223" s="56"/>
      <c r="CX1223" s="56"/>
      <c r="CY1223" s="56"/>
      <c r="CZ1223" s="56"/>
      <c r="DA1223" s="56"/>
      <c r="DB1223" s="56"/>
      <c r="DC1223" s="56"/>
      <c r="DD1223" s="56"/>
      <c r="DE1223" s="56"/>
      <c r="DF1223" s="56"/>
      <c r="DG1223" s="56"/>
      <c r="DH1223" s="56"/>
      <c r="DI1223" s="56"/>
      <c r="DJ1223" s="56"/>
      <c r="DK1223" s="56"/>
      <c r="DL1223" s="56"/>
      <c r="DM1223" s="56"/>
      <c r="DN1223" s="56"/>
      <c r="DO1223" s="56"/>
      <c r="DP1223" s="56"/>
      <c r="DQ1223" s="56"/>
      <c r="DR1223" s="56"/>
      <c r="DS1223" s="56"/>
      <c r="DT1223" s="56"/>
      <c r="DU1223" s="56"/>
      <c r="DV1223" s="56"/>
      <c r="DW1223" s="56"/>
      <c r="DX1223" s="56"/>
      <c r="DY1223" s="56"/>
      <c r="DZ1223" s="56"/>
      <c r="EA1223" s="56"/>
      <c r="EB1223" s="56"/>
      <c r="EC1223" s="56"/>
      <c r="ED1223" s="56"/>
      <c r="EE1223" s="56"/>
      <c r="EF1223" s="56"/>
      <c r="EG1223" s="56"/>
      <c r="EH1223" s="56"/>
      <c r="EI1223" s="56"/>
      <c r="EJ1223" s="56"/>
      <c r="EK1223" s="56"/>
      <c r="EL1223" s="56"/>
      <c r="EM1223" s="56"/>
      <c r="EN1223" s="56"/>
      <c r="EO1223" s="56"/>
      <c r="EP1223" s="56"/>
      <c r="EQ1223" s="56"/>
      <c r="ER1223" s="56"/>
      <c r="ES1223" s="56"/>
      <c r="ET1223" s="56"/>
      <c r="EU1223" s="56"/>
      <c r="EV1223" s="56"/>
      <c r="EW1223" s="56"/>
      <c r="EX1223" s="56"/>
      <c r="EY1223" s="56"/>
      <c r="EZ1223" s="56"/>
      <c r="FA1223" s="56"/>
      <c r="FB1223" s="56"/>
      <c r="FC1223" s="56"/>
      <c r="FD1223" s="56"/>
      <c r="FE1223" s="56"/>
      <c r="FF1223" s="56"/>
      <c r="FG1223" s="56"/>
      <c r="FH1223" s="56"/>
      <c r="FI1223" s="56"/>
      <c r="FJ1223" s="56"/>
      <c r="FK1223" s="56"/>
      <c r="FL1223" s="56"/>
      <c r="FM1223" s="56"/>
    </row>
    <row r="1224" spans="3:169" ht="18.75" customHeight="1">
      <c r="C1224" s="3"/>
      <c r="U1224" s="55"/>
      <c r="V1224" s="56"/>
      <c r="W1224" s="56"/>
      <c r="X1224" s="56"/>
      <c r="Y1224" s="56"/>
      <c r="Z1224" s="56"/>
      <c r="AA1224" s="56"/>
      <c r="AB1224" s="56"/>
      <c r="AC1224" s="56"/>
      <c r="AD1224" s="56"/>
      <c r="AE1224" s="56"/>
      <c r="AF1224" s="56"/>
      <c r="AG1224" s="56"/>
      <c r="AH1224" s="56"/>
      <c r="AI1224" s="56"/>
      <c r="AJ1224" s="56"/>
      <c r="AK1224" s="56"/>
      <c r="AL1224" s="56"/>
      <c r="AM1224" s="56"/>
      <c r="AN1224" s="56"/>
      <c r="AO1224" s="56"/>
      <c r="AP1224" s="56"/>
      <c r="AQ1224" s="56"/>
      <c r="AR1224" s="56"/>
      <c r="AS1224" s="56"/>
      <c r="AT1224" s="56"/>
      <c r="AU1224" s="56"/>
      <c r="AV1224" s="56"/>
      <c r="AW1224" s="56"/>
      <c r="AX1224" s="56"/>
      <c r="AY1224" s="56"/>
      <c r="AZ1224" s="56"/>
      <c r="BA1224" s="56"/>
      <c r="BB1224" s="56"/>
      <c r="BC1224" s="56"/>
      <c r="BD1224" s="56"/>
      <c r="BE1224" s="56"/>
      <c r="BF1224" s="56"/>
      <c r="BG1224" s="56"/>
      <c r="BH1224" s="56"/>
      <c r="BI1224" s="56"/>
      <c r="BJ1224" s="56"/>
      <c r="BK1224" s="56"/>
      <c r="BL1224" s="56"/>
      <c r="BM1224" s="56"/>
      <c r="BN1224" s="56"/>
      <c r="BO1224" s="56"/>
      <c r="BP1224" s="56"/>
      <c r="BQ1224" s="56"/>
      <c r="BR1224" s="56"/>
      <c r="BS1224" s="56"/>
      <c r="BT1224" s="56"/>
      <c r="BU1224" s="56"/>
      <c r="BV1224" s="56"/>
      <c r="BW1224" s="56"/>
      <c r="BX1224" s="56"/>
      <c r="BY1224" s="56"/>
      <c r="BZ1224" s="56"/>
      <c r="CA1224" s="56"/>
      <c r="CB1224" s="56"/>
      <c r="CC1224" s="56"/>
      <c r="CD1224" s="56"/>
      <c r="CE1224" s="56"/>
      <c r="CF1224" s="56"/>
      <c r="CG1224" s="56"/>
      <c r="CH1224" s="56"/>
      <c r="CI1224" s="56"/>
      <c r="CJ1224" s="56"/>
      <c r="CK1224" s="56"/>
      <c r="CL1224" s="56"/>
      <c r="CM1224" s="56"/>
      <c r="CN1224" s="56"/>
      <c r="CO1224" s="56"/>
      <c r="CP1224" s="56"/>
      <c r="CQ1224" s="56"/>
      <c r="CR1224" s="56"/>
      <c r="CS1224" s="56"/>
      <c r="CT1224" s="56"/>
      <c r="CU1224" s="56"/>
      <c r="CV1224" s="56"/>
      <c r="CW1224" s="56"/>
      <c r="CX1224" s="56"/>
      <c r="CY1224" s="56"/>
      <c r="CZ1224" s="56"/>
      <c r="DA1224" s="56"/>
      <c r="DB1224" s="56"/>
      <c r="DC1224" s="56"/>
      <c r="DD1224" s="56"/>
      <c r="DE1224" s="56"/>
      <c r="DF1224" s="56"/>
      <c r="DG1224" s="56"/>
      <c r="DH1224" s="56"/>
      <c r="DI1224" s="56"/>
      <c r="DJ1224" s="56"/>
      <c r="DK1224" s="56"/>
      <c r="DL1224" s="56"/>
      <c r="DM1224" s="56"/>
      <c r="DN1224" s="56"/>
      <c r="DO1224" s="56"/>
      <c r="DP1224" s="56"/>
      <c r="DQ1224" s="56"/>
      <c r="DR1224" s="56"/>
      <c r="DS1224" s="56"/>
      <c r="DT1224" s="56"/>
      <c r="DU1224" s="56"/>
      <c r="DV1224" s="56"/>
      <c r="DW1224" s="56"/>
      <c r="DX1224" s="56"/>
      <c r="DY1224" s="56"/>
      <c r="DZ1224" s="56"/>
      <c r="EA1224" s="56"/>
      <c r="EB1224" s="56"/>
      <c r="EC1224" s="56"/>
      <c r="ED1224" s="56"/>
      <c r="EE1224" s="56"/>
      <c r="EF1224" s="56"/>
      <c r="EG1224" s="56"/>
      <c r="EH1224" s="56"/>
      <c r="EI1224" s="56"/>
      <c r="EJ1224" s="56"/>
      <c r="EK1224" s="56"/>
      <c r="EL1224" s="56"/>
      <c r="EM1224" s="56"/>
      <c r="EN1224" s="56"/>
      <c r="EO1224" s="56"/>
      <c r="EP1224" s="56"/>
      <c r="EQ1224" s="56"/>
      <c r="ER1224" s="56"/>
      <c r="ES1224" s="56"/>
      <c r="ET1224" s="56"/>
      <c r="EU1224" s="56"/>
      <c r="EV1224" s="56"/>
      <c r="EW1224" s="56"/>
      <c r="EX1224" s="56"/>
      <c r="EY1224" s="56"/>
      <c r="EZ1224" s="56"/>
      <c r="FA1224" s="56"/>
      <c r="FB1224" s="56"/>
      <c r="FC1224" s="56"/>
      <c r="FD1224" s="56"/>
      <c r="FE1224" s="56"/>
      <c r="FF1224" s="56"/>
      <c r="FG1224" s="56"/>
      <c r="FH1224" s="56"/>
      <c r="FI1224" s="56"/>
      <c r="FJ1224" s="56"/>
      <c r="FK1224" s="56"/>
      <c r="FL1224" s="56"/>
      <c r="FM1224" s="56"/>
    </row>
    <row r="1225" spans="3:169" ht="18.75" customHeight="1">
      <c r="C1225" s="3"/>
      <c r="U1225" s="55"/>
      <c r="V1225" s="56"/>
      <c r="W1225" s="56"/>
      <c r="X1225" s="56"/>
      <c r="Y1225" s="56"/>
      <c r="Z1225" s="56"/>
      <c r="AA1225" s="56"/>
      <c r="AB1225" s="56"/>
      <c r="AC1225" s="56"/>
      <c r="AD1225" s="56"/>
      <c r="AE1225" s="56"/>
      <c r="AF1225" s="56"/>
      <c r="AG1225" s="56"/>
      <c r="AH1225" s="56"/>
      <c r="AI1225" s="56"/>
      <c r="AJ1225" s="56"/>
      <c r="AK1225" s="56"/>
      <c r="AL1225" s="56"/>
      <c r="AM1225" s="56"/>
      <c r="AN1225" s="56"/>
      <c r="AO1225" s="56"/>
      <c r="AP1225" s="56"/>
      <c r="AQ1225" s="56"/>
      <c r="AR1225" s="56"/>
      <c r="AS1225" s="56"/>
      <c r="AT1225" s="56"/>
      <c r="AU1225" s="56"/>
      <c r="AV1225" s="56"/>
      <c r="AW1225" s="56"/>
      <c r="AX1225" s="56"/>
      <c r="AY1225" s="56"/>
      <c r="AZ1225" s="56"/>
      <c r="BA1225" s="56"/>
      <c r="BB1225" s="56"/>
      <c r="BC1225" s="56"/>
      <c r="BD1225" s="56"/>
      <c r="BE1225" s="56"/>
      <c r="BF1225" s="56"/>
      <c r="BG1225" s="56"/>
      <c r="BH1225" s="56"/>
      <c r="BI1225" s="56"/>
      <c r="BJ1225" s="56"/>
      <c r="BK1225" s="56"/>
      <c r="BL1225" s="56"/>
      <c r="BM1225" s="56"/>
      <c r="BN1225" s="56"/>
      <c r="BO1225" s="56"/>
      <c r="BP1225" s="56"/>
      <c r="BQ1225" s="56"/>
      <c r="BR1225" s="56"/>
      <c r="BS1225" s="56"/>
      <c r="BT1225" s="56"/>
      <c r="BU1225" s="56"/>
      <c r="BV1225" s="56"/>
      <c r="BW1225" s="56"/>
      <c r="BX1225" s="56"/>
      <c r="BY1225" s="56"/>
      <c r="BZ1225" s="56"/>
      <c r="CA1225" s="56"/>
      <c r="CB1225" s="56"/>
      <c r="CC1225" s="56"/>
      <c r="CD1225" s="56"/>
      <c r="CE1225" s="56"/>
      <c r="CF1225" s="56"/>
      <c r="CG1225" s="56"/>
      <c r="CH1225" s="56"/>
      <c r="CI1225" s="56"/>
      <c r="CJ1225" s="56"/>
      <c r="CK1225" s="56"/>
      <c r="CL1225" s="56"/>
      <c r="CM1225" s="56"/>
      <c r="CN1225" s="56"/>
      <c r="CO1225" s="56"/>
      <c r="CP1225" s="56"/>
      <c r="CQ1225" s="56"/>
      <c r="CR1225" s="56"/>
      <c r="CS1225" s="56"/>
      <c r="CT1225" s="56"/>
      <c r="CU1225" s="56"/>
      <c r="CV1225" s="56"/>
      <c r="CW1225" s="56"/>
      <c r="CX1225" s="56"/>
      <c r="CY1225" s="56"/>
      <c r="CZ1225" s="56"/>
      <c r="DA1225" s="56"/>
      <c r="DB1225" s="56"/>
      <c r="DC1225" s="56"/>
      <c r="DD1225" s="56"/>
      <c r="DE1225" s="56"/>
      <c r="DF1225" s="56"/>
      <c r="DG1225" s="56"/>
      <c r="DH1225" s="56"/>
      <c r="DI1225" s="56"/>
      <c r="DJ1225" s="56"/>
      <c r="DK1225" s="56"/>
      <c r="DL1225" s="56"/>
      <c r="DM1225" s="56"/>
      <c r="DN1225" s="56"/>
      <c r="DO1225" s="56"/>
      <c r="DP1225" s="56"/>
      <c r="DQ1225" s="56"/>
      <c r="DR1225" s="56"/>
      <c r="DS1225" s="56"/>
      <c r="DT1225" s="56"/>
      <c r="DU1225" s="56"/>
      <c r="DV1225" s="56"/>
      <c r="DW1225" s="56"/>
      <c r="DX1225" s="56"/>
      <c r="DY1225" s="56"/>
      <c r="DZ1225" s="56"/>
      <c r="EA1225" s="56"/>
      <c r="EB1225" s="56"/>
      <c r="EC1225" s="56"/>
      <c r="ED1225" s="56"/>
      <c r="EE1225" s="56"/>
      <c r="EF1225" s="56"/>
      <c r="EG1225" s="56"/>
      <c r="EH1225" s="56"/>
      <c r="EI1225" s="56"/>
      <c r="EJ1225" s="56"/>
      <c r="EK1225" s="56"/>
      <c r="EL1225" s="56"/>
      <c r="EM1225" s="56"/>
      <c r="EN1225" s="56"/>
      <c r="EO1225" s="56"/>
      <c r="EP1225" s="56"/>
      <c r="EQ1225" s="56"/>
      <c r="ER1225" s="56"/>
      <c r="ES1225" s="56"/>
      <c r="ET1225" s="56"/>
      <c r="EU1225" s="56"/>
      <c r="EV1225" s="56"/>
      <c r="EW1225" s="56"/>
      <c r="EX1225" s="56"/>
      <c r="EY1225" s="56"/>
      <c r="EZ1225" s="56"/>
      <c r="FA1225" s="56"/>
      <c r="FB1225" s="56"/>
      <c r="FC1225" s="56"/>
      <c r="FD1225" s="56"/>
      <c r="FE1225" s="56"/>
      <c r="FF1225" s="56"/>
      <c r="FG1225" s="56"/>
      <c r="FH1225" s="56"/>
      <c r="FI1225" s="56"/>
      <c r="FJ1225" s="56"/>
      <c r="FK1225" s="56"/>
      <c r="FL1225" s="56"/>
      <c r="FM1225" s="56"/>
    </row>
    <row r="1226" spans="3:169" ht="18.75" customHeight="1">
      <c r="C1226" s="3"/>
      <c r="U1226" s="55"/>
      <c r="V1226" s="56"/>
      <c r="W1226" s="56"/>
      <c r="X1226" s="56"/>
      <c r="Y1226" s="56"/>
      <c r="Z1226" s="56"/>
      <c r="AA1226" s="56"/>
      <c r="AB1226" s="56"/>
      <c r="AC1226" s="56"/>
      <c r="AD1226" s="56"/>
      <c r="AE1226" s="56"/>
      <c r="AF1226" s="56"/>
      <c r="AG1226" s="56"/>
      <c r="AH1226" s="56"/>
      <c r="AI1226" s="56"/>
      <c r="AJ1226" s="56"/>
      <c r="AK1226" s="56"/>
      <c r="AL1226" s="56"/>
      <c r="AM1226" s="56"/>
      <c r="AN1226" s="56"/>
      <c r="AO1226" s="56"/>
      <c r="AP1226" s="56"/>
      <c r="AQ1226" s="56"/>
      <c r="AR1226" s="56"/>
      <c r="AS1226" s="56"/>
      <c r="AT1226" s="56"/>
      <c r="AU1226" s="56"/>
      <c r="AV1226" s="56"/>
      <c r="AW1226" s="56"/>
      <c r="AX1226" s="56"/>
      <c r="AY1226" s="56"/>
      <c r="AZ1226" s="56"/>
      <c r="BA1226" s="56"/>
      <c r="BB1226" s="56"/>
      <c r="BC1226" s="56"/>
      <c r="BD1226" s="56"/>
      <c r="BE1226" s="56"/>
      <c r="BF1226" s="56"/>
      <c r="BG1226" s="56"/>
      <c r="BH1226" s="56"/>
      <c r="BI1226" s="56"/>
      <c r="BJ1226" s="56"/>
      <c r="BK1226" s="56"/>
      <c r="BL1226" s="56"/>
      <c r="BM1226" s="56"/>
      <c r="BN1226" s="56"/>
      <c r="BO1226" s="56"/>
      <c r="BP1226" s="56"/>
      <c r="BQ1226" s="56"/>
      <c r="BR1226" s="56"/>
      <c r="BS1226" s="56"/>
      <c r="BT1226" s="56"/>
      <c r="BU1226" s="56"/>
      <c r="BV1226" s="56"/>
      <c r="BW1226" s="56"/>
      <c r="BX1226" s="56"/>
      <c r="BY1226" s="56"/>
      <c r="BZ1226" s="56"/>
      <c r="CA1226" s="56"/>
      <c r="CB1226" s="56"/>
      <c r="CC1226" s="56"/>
      <c r="CD1226" s="56"/>
      <c r="CE1226" s="56"/>
      <c r="CF1226" s="56"/>
      <c r="CG1226" s="56"/>
      <c r="CH1226" s="56"/>
      <c r="CI1226" s="56"/>
      <c r="CJ1226" s="56"/>
      <c r="CK1226" s="56"/>
      <c r="CL1226" s="56"/>
      <c r="CM1226" s="56"/>
      <c r="CN1226" s="56"/>
      <c r="CO1226" s="56"/>
      <c r="CP1226" s="56"/>
      <c r="CQ1226" s="56"/>
      <c r="CR1226" s="56"/>
      <c r="CS1226" s="56"/>
      <c r="CT1226" s="56"/>
      <c r="CU1226" s="56"/>
      <c r="CV1226" s="56"/>
      <c r="CW1226" s="56"/>
      <c r="CX1226" s="56"/>
      <c r="CY1226" s="56"/>
      <c r="CZ1226" s="56"/>
      <c r="DA1226" s="56"/>
      <c r="DB1226" s="56"/>
      <c r="DC1226" s="56"/>
      <c r="DD1226" s="56"/>
      <c r="DE1226" s="56"/>
      <c r="DF1226" s="56"/>
      <c r="DG1226" s="56"/>
      <c r="DH1226" s="56"/>
      <c r="DI1226" s="56"/>
      <c r="DJ1226" s="56"/>
      <c r="DK1226" s="56"/>
      <c r="DL1226" s="56"/>
      <c r="DM1226" s="56"/>
      <c r="DN1226" s="56"/>
      <c r="DO1226" s="56"/>
      <c r="DP1226" s="56"/>
      <c r="DQ1226" s="56"/>
      <c r="DR1226" s="56"/>
      <c r="DS1226" s="56"/>
      <c r="DT1226" s="56"/>
      <c r="DU1226" s="56"/>
      <c r="DV1226" s="56"/>
      <c r="DW1226" s="56"/>
      <c r="DX1226" s="56"/>
      <c r="DY1226" s="56"/>
      <c r="DZ1226" s="56"/>
      <c r="EA1226" s="56"/>
      <c r="EB1226" s="56"/>
      <c r="EC1226" s="56"/>
      <c r="ED1226" s="56"/>
      <c r="EE1226" s="56"/>
      <c r="EF1226" s="56"/>
      <c r="EG1226" s="56"/>
      <c r="EH1226" s="56"/>
      <c r="EI1226" s="56"/>
      <c r="EJ1226" s="56"/>
      <c r="EK1226" s="56"/>
      <c r="EL1226" s="56"/>
      <c r="EM1226" s="56"/>
      <c r="EN1226" s="56"/>
      <c r="EO1226" s="56"/>
      <c r="EP1226" s="56"/>
      <c r="EQ1226" s="56"/>
      <c r="ER1226" s="56"/>
      <c r="ES1226" s="56"/>
      <c r="ET1226" s="56"/>
      <c r="EU1226" s="56"/>
      <c r="EV1226" s="56"/>
      <c r="EW1226" s="56"/>
      <c r="EX1226" s="56"/>
      <c r="EY1226" s="56"/>
      <c r="EZ1226" s="56"/>
      <c r="FA1226" s="56"/>
      <c r="FB1226" s="56"/>
      <c r="FC1226" s="56"/>
      <c r="FD1226" s="56"/>
      <c r="FE1226" s="56"/>
      <c r="FF1226" s="56"/>
      <c r="FG1226" s="56"/>
      <c r="FH1226" s="56"/>
      <c r="FI1226" s="56"/>
      <c r="FJ1226" s="56"/>
      <c r="FK1226" s="56"/>
      <c r="FL1226" s="56"/>
      <c r="FM1226" s="56"/>
    </row>
    <row r="1227" spans="3:169" ht="18.75" customHeight="1">
      <c r="C1227" s="3"/>
      <c r="U1227" s="55"/>
      <c r="V1227" s="56"/>
      <c r="W1227" s="56"/>
      <c r="X1227" s="56"/>
      <c r="Y1227" s="56"/>
      <c r="Z1227" s="56"/>
      <c r="AA1227" s="56"/>
      <c r="AB1227" s="56"/>
      <c r="AC1227" s="56"/>
      <c r="AD1227" s="56"/>
      <c r="AE1227" s="56"/>
      <c r="AF1227" s="56"/>
      <c r="AG1227" s="56"/>
      <c r="AH1227" s="56"/>
      <c r="AI1227" s="56"/>
      <c r="AJ1227" s="56"/>
      <c r="AK1227" s="56"/>
      <c r="AL1227" s="56"/>
      <c r="AM1227" s="56"/>
      <c r="AN1227" s="56"/>
      <c r="AO1227" s="56"/>
      <c r="AP1227" s="56"/>
      <c r="AQ1227" s="56"/>
      <c r="AR1227" s="56"/>
      <c r="AS1227" s="56"/>
      <c r="AT1227" s="56"/>
      <c r="AU1227" s="56"/>
      <c r="AV1227" s="56"/>
      <c r="AW1227" s="56"/>
      <c r="AX1227" s="56"/>
      <c r="AY1227" s="56"/>
      <c r="AZ1227" s="56"/>
      <c r="BA1227" s="56"/>
      <c r="BB1227" s="56"/>
      <c r="BC1227" s="56"/>
      <c r="BD1227" s="56"/>
      <c r="BE1227" s="56"/>
      <c r="BF1227" s="56"/>
      <c r="BG1227" s="56"/>
      <c r="BH1227" s="56"/>
      <c r="BI1227" s="56"/>
      <c r="BJ1227" s="56"/>
      <c r="BK1227" s="56"/>
      <c r="BL1227" s="56"/>
      <c r="BM1227" s="56"/>
      <c r="BN1227" s="56"/>
      <c r="BO1227" s="56"/>
      <c r="BP1227" s="56"/>
      <c r="BQ1227" s="56"/>
      <c r="BR1227" s="56"/>
      <c r="BS1227" s="56"/>
      <c r="BT1227" s="56"/>
      <c r="BU1227" s="56"/>
      <c r="BV1227" s="56"/>
      <c r="BW1227" s="56"/>
      <c r="BX1227" s="56"/>
      <c r="BY1227" s="56"/>
      <c r="BZ1227" s="56"/>
      <c r="CA1227" s="56"/>
      <c r="CB1227" s="56"/>
      <c r="CC1227" s="56"/>
      <c r="CD1227" s="56"/>
      <c r="CE1227" s="56"/>
      <c r="CF1227" s="56"/>
      <c r="CG1227" s="56"/>
      <c r="CH1227" s="56"/>
      <c r="CI1227" s="56"/>
      <c r="CJ1227" s="56"/>
      <c r="CK1227" s="56"/>
      <c r="CL1227" s="56"/>
      <c r="CM1227" s="56"/>
      <c r="CN1227" s="56"/>
      <c r="CO1227" s="56"/>
      <c r="CP1227" s="56"/>
      <c r="CQ1227" s="56"/>
      <c r="CR1227" s="56"/>
      <c r="CS1227" s="56"/>
      <c r="CT1227" s="56"/>
      <c r="CU1227" s="56"/>
      <c r="CV1227" s="56"/>
      <c r="CW1227" s="56"/>
      <c r="CX1227" s="56"/>
      <c r="CY1227" s="56"/>
      <c r="CZ1227" s="56"/>
      <c r="DA1227" s="56"/>
      <c r="DB1227" s="56"/>
      <c r="DC1227" s="56"/>
      <c r="DD1227" s="56"/>
      <c r="DE1227" s="56"/>
      <c r="DF1227" s="56"/>
      <c r="DG1227" s="56"/>
      <c r="DH1227" s="56"/>
      <c r="DI1227" s="56"/>
      <c r="DJ1227" s="56"/>
      <c r="DK1227" s="56"/>
      <c r="DL1227" s="56"/>
      <c r="DM1227" s="56"/>
      <c r="DN1227" s="56"/>
      <c r="DO1227" s="56"/>
      <c r="DP1227" s="56"/>
      <c r="DQ1227" s="56"/>
      <c r="DR1227" s="56"/>
      <c r="DS1227" s="56"/>
      <c r="DT1227" s="56"/>
      <c r="DU1227" s="56"/>
      <c r="DV1227" s="56"/>
      <c r="DW1227" s="56"/>
      <c r="DX1227" s="56"/>
      <c r="DY1227" s="56"/>
      <c r="DZ1227" s="56"/>
      <c r="EA1227" s="56"/>
      <c r="EB1227" s="56"/>
      <c r="EC1227" s="56"/>
      <c r="ED1227" s="56"/>
      <c r="EE1227" s="56"/>
      <c r="EF1227" s="56"/>
      <c r="EG1227" s="56"/>
      <c r="EH1227" s="56"/>
      <c r="EI1227" s="56"/>
      <c r="EJ1227" s="56"/>
      <c r="EK1227" s="56"/>
      <c r="EL1227" s="56"/>
      <c r="EM1227" s="56"/>
      <c r="EN1227" s="56"/>
      <c r="EO1227" s="56"/>
      <c r="EP1227" s="56"/>
      <c r="EQ1227" s="56"/>
      <c r="ER1227" s="56"/>
      <c r="ES1227" s="56"/>
      <c r="ET1227" s="56"/>
      <c r="EU1227" s="56"/>
      <c r="EV1227" s="56"/>
      <c r="EW1227" s="56"/>
      <c r="EX1227" s="56"/>
      <c r="EY1227" s="56"/>
      <c r="EZ1227" s="56"/>
      <c r="FA1227" s="56"/>
      <c r="FB1227" s="56"/>
      <c r="FC1227" s="56"/>
      <c r="FD1227" s="56"/>
      <c r="FE1227" s="56"/>
      <c r="FF1227" s="56"/>
      <c r="FG1227" s="56"/>
      <c r="FH1227" s="56"/>
      <c r="FI1227" s="56"/>
      <c r="FJ1227" s="56"/>
      <c r="FK1227" s="56"/>
      <c r="FL1227" s="56"/>
      <c r="FM1227" s="56"/>
    </row>
    <row r="1228" spans="3:169" ht="18.75" customHeight="1">
      <c r="C1228" s="3"/>
      <c r="U1228" s="55"/>
      <c r="V1228" s="56"/>
      <c r="W1228" s="56"/>
      <c r="X1228" s="56"/>
      <c r="Y1228" s="56"/>
      <c r="Z1228" s="56"/>
      <c r="AA1228" s="56"/>
      <c r="AB1228" s="56"/>
      <c r="AC1228" s="56"/>
      <c r="AD1228" s="56"/>
      <c r="AE1228" s="56"/>
      <c r="AF1228" s="56"/>
      <c r="AG1228" s="56"/>
      <c r="AH1228" s="56"/>
      <c r="AI1228" s="56"/>
      <c r="AJ1228" s="56"/>
      <c r="AK1228" s="56"/>
      <c r="AL1228" s="56"/>
      <c r="AM1228" s="56"/>
      <c r="AN1228" s="56"/>
      <c r="AO1228" s="56"/>
      <c r="AP1228" s="56"/>
      <c r="AQ1228" s="56"/>
      <c r="AR1228" s="56"/>
      <c r="AS1228" s="56"/>
      <c r="AT1228" s="56"/>
      <c r="AU1228" s="56"/>
      <c r="AV1228" s="56"/>
      <c r="AW1228" s="56"/>
      <c r="AX1228" s="56"/>
      <c r="AY1228" s="56"/>
      <c r="AZ1228" s="56"/>
      <c r="BA1228" s="56"/>
      <c r="BB1228" s="56"/>
      <c r="BC1228" s="56"/>
      <c r="BD1228" s="56"/>
      <c r="BE1228" s="56"/>
      <c r="BF1228" s="56"/>
      <c r="BG1228" s="56"/>
      <c r="BH1228" s="56"/>
      <c r="BI1228" s="56"/>
      <c r="BJ1228" s="56"/>
      <c r="BK1228" s="56"/>
      <c r="BL1228" s="56"/>
      <c r="BM1228" s="56"/>
      <c r="BN1228" s="56"/>
      <c r="BO1228" s="56"/>
      <c r="BP1228" s="56"/>
      <c r="BQ1228" s="56"/>
      <c r="BR1228" s="56"/>
      <c r="BS1228" s="56"/>
      <c r="BT1228" s="56"/>
      <c r="BU1228" s="56"/>
      <c r="BV1228" s="56"/>
      <c r="BW1228" s="56"/>
      <c r="BX1228" s="56"/>
      <c r="BY1228" s="56"/>
      <c r="BZ1228" s="56"/>
      <c r="CA1228" s="56"/>
      <c r="CB1228" s="56"/>
      <c r="CC1228" s="56"/>
      <c r="CD1228" s="56"/>
      <c r="CE1228" s="56"/>
      <c r="CF1228" s="56"/>
      <c r="CG1228" s="56"/>
      <c r="CH1228" s="56"/>
      <c r="CI1228" s="56"/>
      <c r="CJ1228" s="56"/>
      <c r="CK1228" s="56"/>
      <c r="CL1228" s="56"/>
      <c r="CM1228" s="56"/>
      <c r="CN1228" s="56"/>
      <c r="CO1228" s="56"/>
      <c r="CP1228" s="56"/>
      <c r="CQ1228" s="56"/>
      <c r="CR1228" s="56"/>
      <c r="CS1228" s="56"/>
      <c r="CT1228" s="56"/>
      <c r="CU1228" s="56"/>
      <c r="CV1228" s="56"/>
      <c r="CW1228" s="56"/>
      <c r="CX1228" s="56"/>
      <c r="CY1228" s="56"/>
      <c r="CZ1228" s="56"/>
      <c r="DA1228" s="56"/>
      <c r="DB1228" s="56"/>
      <c r="DC1228" s="56"/>
      <c r="DD1228" s="56"/>
      <c r="DE1228" s="56"/>
      <c r="DF1228" s="56"/>
      <c r="DG1228" s="56"/>
      <c r="DH1228" s="56"/>
      <c r="DI1228" s="56"/>
      <c r="DJ1228" s="56"/>
      <c r="DK1228" s="56"/>
      <c r="DL1228" s="56"/>
      <c r="DM1228" s="56"/>
      <c r="DN1228" s="56"/>
      <c r="DO1228" s="56"/>
      <c r="DP1228" s="56"/>
      <c r="DQ1228" s="56"/>
      <c r="DR1228" s="56"/>
      <c r="DS1228" s="56"/>
      <c r="DT1228" s="56"/>
      <c r="DU1228" s="56"/>
      <c r="DV1228" s="56"/>
      <c r="DW1228" s="56"/>
      <c r="DX1228" s="56"/>
      <c r="DY1228" s="56"/>
      <c r="DZ1228" s="56"/>
      <c r="EA1228" s="56"/>
      <c r="EB1228" s="56"/>
      <c r="EC1228" s="56"/>
      <c r="ED1228" s="56"/>
      <c r="EE1228" s="56"/>
      <c r="EF1228" s="56"/>
      <c r="EG1228" s="56"/>
      <c r="EH1228" s="56"/>
      <c r="EI1228" s="56"/>
      <c r="EJ1228" s="56"/>
      <c r="EK1228" s="56"/>
      <c r="EL1228" s="56"/>
      <c r="EM1228" s="56"/>
      <c r="EN1228" s="56"/>
      <c r="EO1228" s="56"/>
      <c r="EP1228" s="56"/>
      <c r="EQ1228" s="56"/>
      <c r="ER1228" s="56"/>
      <c r="ES1228" s="56"/>
      <c r="ET1228" s="56"/>
      <c r="EU1228" s="56"/>
      <c r="EV1228" s="56"/>
      <c r="EW1228" s="56"/>
      <c r="EX1228" s="56"/>
      <c r="EY1228" s="56"/>
      <c r="EZ1228" s="56"/>
      <c r="FA1228" s="56"/>
      <c r="FB1228" s="56"/>
      <c r="FC1228" s="56"/>
      <c r="FD1228" s="56"/>
      <c r="FE1228" s="56"/>
      <c r="FF1228" s="56"/>
      <c r="FG1228" s="56"/>
      <c r="FH1228" s="56"/>
      <c r="FI1228" s="56"/>
      <c r="FJ1228" s="56"/>
      <c r="FK1228" s="56"/>
      <c r="FL1228" s="56"/>
      <c r="FM1228" s="56"/>
    </row>
    <row r="1229" spans="3:169" ht="18.75" customHeight="1">
      <c r="C1229" s="3"/>
      <c r="U1229" s="55"/>
      <c r="V1229" s="56"/>
      <c r="W1229" s="56"/>
      <c r="X1229" s="56"/>
      <c r="Y1229" s="56"/>
      <c r="Z1229" s="56"/>
      <c r="AA1229" s="56"/>
      <c r="AB1229" s="56"/>
      <c r="AC1229" s="56"/>
      <c r="AD1229" s="56"/>
      <c r="AE1229" s="56"/>
      <c r="AF1229" s="56"/>
      <c r="AG1229" s="56"/>
      <c r="AH1229" s="56"/>
      <c r="AI1229" s="56"/>
      <c r="AJ1229" s="56"/>
      <c r="AK1229" s="56"/>
      <c r="AL1229" s="56"/>
      <c r="AM1229" s="56"/>
      <c r="AN1229" s="56"/>
      <c r="AO1229" s="56"/>
      <c r="AP1229" s="56"/>
      <c r="AQ1229" s="56"/>
      <c r="AR1229" s="56"/>
      <c r="AS1229" s="56"/>
      <c r="AT1229" s="56"/>
      <c r="AU1229" s="56"/>
      <c r="AV1229" s="56"/>
      <c r="AW1229" s="56"/>
      <c r="AX1229" s="56"/>
      <c r="AY1229" s="56"/>
      <c r="AZ1229" s="56"/>
      <c r="BA1229" s="56"/>
      <c r="BB1229" s="56"/>
      <c r="BC1229" s="56"/>
      <c r="BD1229" s="56"/>
      <c r="BE1229" s="56"/>
      <c r="BF1229" s="56"/>
      <c r="BG1229" s="56"/>
      <c r="BH1229" s="56"/>
      <c r="BI1229" s="56"/>
      <c r="BJ1229" s="56"/>
      <c r="BK1229" s="56"/>
      <c r="BL1229" s="56"/>
      <c r="BM1229" s="56"/>
      <c r="BN1229" s="56"/>
      <c r="BO1229" s="56"/>
      <c r="BP1229" s="56"/>
      <c r="BQ1229" s="56"/>
      <c r="BR1229" s="56"/>
      <c r="BS1229" s="56"/>
      <c r="BT1229" s="56"/>
      <c r="BU1229" s="56"/>
      <c r="BV1229" s="56"/>
      <c r="BW1229" s="56"/>
      <c r="BX1229" s="56"/>
      <c r="BY1229" s="56"/>
      <c r="BZ1229" s="56"/>
      <c r="CA1229" s="56"/>
      <c r="CB1229" s="56"/>
      <c r="CC1229" s="56"/>
      <c r="CD1229" s="56"/>
      <c r="CE1229" s="56"/>
      <c r="CF1229" s="56"/>
      <c r="CG1229" s="56"/>
      <c r="CH1229" s="56"/>
      <c r="CI1229" s="56"/>
      <c r="CJ1229" s="56"/>
      <c r="CK1229" s="56"/>
      <c r="CL1229" s="56"/>
      <c r="CM1229" s="56"/>
      <c r="CN1229" s="56"/>
      <c r="CO1229" s="56"/>
      <c r="CP1229" s="56"/>
      <c r="CQ1229" s="56"/>
      <c r="CR1229" s="56"/>
      <c r="CS1229" s="56"/>
      <c r="CT1229" s="56"/>
      <c r="CU1229" s="56"/>
      <c r="CV1229" s="56"/>
      <c r="CW1229" s="56"/>
      <c r="CX1229" s="56"/>
      <c r="CY1229" s="56"/>
      <c r="CZ1229" s="56"/>
      <c r="DA1229" s="56"/>
      <c r="DB1229" s="56"/>
      <c r="DC1229" s="56"/>
      <c r="DD1229" s="56"/>
      <c r="DE1229" s="56"/>
      <c r="DF1229" s="56"/>
      <c r="DG1229" s="56"/>
      <c r="DH1229" s="56"/>
      <c r="DI1229" s="56"/>
      <c r="DJ1229" s="56"/>
      <c r="DK1229" s="56"/>
      <c r="DL1229" s="56"/>
      <c r="DM1229" s="56"/>
      <c r="DN1229" s="56"/>
      <c r="DO1229" s="56"/>
      <c r="DP1229" s="56"/>
      <c r="DQ1229" s="56"/>
      <c r="DR1229" s="56"/>
      <c r="DS1229" s="56"/>
      <c r="DT1229" s="56"/>
      <c r="DU1229" s="56"/>
      <c r="DV1229" s="56"/>
      <c r="DW1229" s="56"/>
      <c r="DX1229" s="56"/>
      <c r="DY1229" s="56"/>
      <c r="DZ1229" s="56"/>
      <c r="EA1229" s="56"/>
      <c r="EB1229" s="56"/>
      <c r="EC1229" s="56"/>
      <c r="ED1229" s="56"/>
      <c r="EE1229" s="56"/>
      <c r="EF1229" s="56"/>
      <c r="EG1229" s="56"/>
      <c r="EH1229" s="56"/>
      <c r="EI1229" s="56"/>
      <c r="EJ1229" s="56"/>
      <c r="EK1229" s="56"/>
      <c r="EL1229" s="56"/>
      <c r="EM1229" s="56"/>
      <c r="EN1229" s="56"/>
      <c r="EO1229" s="56"/>
      <c r="EP1229" s="56"/>
      <c r="EQ1229" s="56"/>
      <c r="ER1229" s="56"/>
      <c r="ES1229" s="56"/>
      <c r="ET1229" s="56"/>
      <c r="EU1229" s="56"/>
      <c r="EV1229" s="56"/>
      <c r="EW1229" s="56"/>
      <c r="EX1229" s="56"/>
      <c r="EY1229" s="56"/>
      <c r="EZ1229" s="56"/>
      <c r="FA1229" s="56"/>
      <c r="FB1229" s="56"/>
      <c r="FC1229" s="56"/>
      <c r="FD1229" s="56"/>
      <c r="FE1229" s="56"/>
      <c r="FF1229" s="56"/>
      <c r="FG1229" s="56"/>
      <c r="FH1229" s="56"/>
      <c r="FI1229" s="56"/>
      <c r="FJ1229" s="56"/>
      <c r="FK1229" s="56"/>
      <c r="FL1229" s="56"/>
      <c r="FM1229" s="56"/>
    </row>
  </sheetData>
  <autoFilter ref="C4:U336"/>
  <phoneticPr fontId="9"/>
  <conditionalFormatting sqref="W2:FM4">
    <cfRule type="expression" dxfId="6" priority="106">
      <formula>ROUNDDOWN($U$1,0)=W$1</formula>
    </cfRule>
  </conditionalFormatting>
  <conditionalFormatting sqref="V331:FM336">
    <cfRule type="cellIs" dxfId="5" priority="107" operator="greaterThan">
      <formula>8</formula>
    </cfRule>
    <cfRule type="expression" dxfId="4" priority="108">
      <formula>AND(V331&lt;&gt;0,V331&lt;8)</formula>
    </cfRule>
  </conditionalFormatting>
  <conditionalFormatting sqref="Q101:Q135 Q5:Q11 Q137:Q143 Q202:Q221 Q223:Q240 Q242:Q251 Q253:Q276 Q278:Q284 Q286:Q294 Q296:Q301 Q303:Q306 Q308:Q310 Q312:Q314 Q316:Q336 Q13:Q26 Q29:Q39 Q184:Q200 Q155:Q164 Q76:Q77 Q88:Q99">
    <cfRule type="colorScale" priority="109">
      <colorScale>
        <cfvo type="min"/>
        <cfvo type="max"/>
        <color rgb="FFFFFFFF"/>
        <color rgb="FF57BB8A"/>
      </colorScale>
    </cfRule>
  </conditionalFormatting>
  <conditionalFormatting sqref="Q100">
    <cfRule type="colorScale" priority="110">
      <colorScale>
        <cfvo type="min"/>
        <cfvo type="max"/>
        <color rgb="FFFFFFFF"/>
        <color rgb="FF57BB8A"/>
      </colorScale>
    </cfRule>
  </conditionalFormatting>
  <conditionalFormatting sqref="Q136">
    <cfRule type="colorScale" priority="111">
      <colorScale>
        <cfvo type="min"/>
        <cfvo type="max"/>
        <color rgb="FFFFFFFF"/>
        <color rgb="FF57BB8A"/>
      </colorScale>
    </cfRule>
  </conditionalFormatting>
  <conditionalFormatting sqref="Q201">
    <cfRule type="colorScale" priority="112">
      <colorScale>
        <cfvo type="min"/>
        <cfvo type="max"/>
        <color rgb="FFFFFFFF"/>
        <color rgb="FF57BB8A"/>
      </colorScale>
    </cfRule>
  </conditionalFormatting>
  <conditionalFormatting sqref="V154:FM329 V5:FM144">
    <cfRule type="expression" dxfId="3" priority="113">
      <formula>AND($D5="○",$L5&lt;=V$1,V$1&lt;=$M5)</formula>
    </cfRule>
  </conditionalFormatting>
  <conditionalFormatting sqref="V154:FM329 V5:FM144">
    <cfRule type="expression" dxfId="2" priority="114">
      <formula>AND($D5&lt;&gt;"○",$L5&lt;=V$1,V$1&lt;=$M5)</formula>
    </cfRule>
  </conditionalFormatting>
  <conditionalFormatting sqref="Q12">
    <cfRule type="colorScale" priority="104">
      <colorScale>
        <cfvo type="min"/>
        <cfvo type="max"/>
        <color rgb="FFFFFFFF"/>
        <color rgb="FF57BB8A"/>
      </colorScale>
    </cfRule>
  </conditionalFormatting>
  <conditionalFormatting sqref="Q27">
    <cfRule type="colorScale" priority="101">
      <colorScale>
        <cfvo type="min"/>
        <cfvo type="max"/>
        <color rgb="FFFFFFFF"/>
        <color rgb="FF57BB8A"/>
      </colorScale>
    </cfRule>
  </conditionalFormatting>
  <conditionalFormatting sqref="Q28">
    <cfRule type="colorScale" priority="100">
      <colorScale>
        <cfvo type="min"/>
        <cfvo type="max"/>
        <color rgb="FFFFFFFF"/>
        <color rgb="FF57BB8A"/>
      </colorScale>
    </cfRule>
  </conditionalFormatting>
  <conditionalFormatting sqref="Q183">
    <cfRule type="colorScale" priority="97">
      <colorScale>
        <cfvo type="min"/>
        <cfvo type="max"/>
        <color rgb="FFFFFFFF"/>
        <color rgb="FF57BB8A"/>
      </colorScale>
    </cfRule>
  </conditionalFormatting>
  <conditionalFormatting sqref="Q182">
    <cfRule type="colorScale" priority="94">
      <colorScale>
        <cfvo type="min"/>
        <cfvo type="max"/>
        <color rgb="FFFFFFFF"/>
        <color rgb="FF57BB8A"/>
      </colorScale>
    </cfRule>
  </conditionalFormatting>
  <conditionalFormatting sqref="Q181">
    <cfRule type="colorScale" priority="91">
      <colorScale>
        <cfvo type="min"/>
        <cfvo type="max"/>
        <color rgb="FFFFFFFF"/>
        <color rgb="FF57BB8A"/>
      </colorScale>
    </cfRule>
  </conditionalFormatting>
  <conditionalFormatting sqref="Q165:Q180">
    <cfRule type="colorScale" priority="88">
      <colorScale>
        <cfvo type="min"/>
        <cfvo type="max"/>
        <color rgb="FFFFFFFF"/>
        <color rgb="FF57BB8A"/>
      </colorScale>
    </cfRule>
  </conditionalFormatting>
  <conditionalFormatting sqref="Q154 Q144">
    <cfRule type="colorScale" priority="85">
      <colorScale>
        <cfvo type="min"/>
        <cfvo type="max"/>
        <color rgb="FFFFFFFF"/>
        <color rgb="FF57BB8A"/>
      </colorScale>
    </cfRule>
  </conditionalFormatting>
  <conditionalFormatting sqref="Q41">
    <cfRule type="colorScale" priority="64">
      <colorScale>
        <cfvo type="min"/>
        <cfvo type="max"/>
        <color rgb="FFFFFFFF"/>
        <color rgb="FF57BB8A"/>
      </colorScale>
    </cfRule>
  </conditionalFormatting>
  <conditionalFormatting sqref="Q42:Q48 Q56 Q65">
    <cfRule type="colorScale" priority="61">
      <colorScale>
        <cfvo type="min"/>
        <cfvo type="max"/>
        <color rgb="FFFFFFFF"/>
        <color rgb="FF57BB8A"/>
      </colorScale>
    </cfRule>
  </conditionalFormatting>
  <conditionalFormatting sqref="Q66">
    <cfRule type="colorScale" priority="58">
      <colorScale>
        <cfvo type="min"/>
        <cfvo type="max"/>
        <color rgb="FFFFFFFF"/>
        <color rgb="FF57BB8A"/>
      </colorScale>
    </cfRule>
  </conditionalFormatting>
  <conditionalFormatting sqref="Q67:Q75">
    <cfRule type="colorScale" priority="55">
      <colorScale>
        <cfvo type="min"/>
        <cfvo type="max"/>
        <color rgb="FFFFFFFF"/>
        <color rgb="FF57BB8A"/>
      </colorScale>
    </cfRule>
  </conditionalFormatting>
  <conditionalFormatting sqref="Q222">
    <cfRule type="colorScale" priority="52">
      <colorScale>
        <cfvo type="min"/>
        <cfvo type="max"/>
        <color rgb="FFFFFFFF"/>
        <color rgb="FF57BB8A"/>
      </colorScale>
    </cfRule>
  </conditionalFormatting>
  <conditionalFormatting sqref="Q241">
    <cfRule type="colorScale" priority="49">
      <colorScale>
        <cfvo type="min"/>
        <cfvo type="max"/>
        <color rgb="FFFFFFFF"/>
        <color rgb="FF57BB8A"/>
      </colorScale>
    </cfRule>
  </conditionalFormatting>
  <conditionalFormatting sqref="Q252">
    <cfRule type="colorScale" priority="46">
      <colorScale>
        <cfvo type="min"/>
        <cfvo type="max"/>
        <color rgb="FFFFFFFF"/>
        <color rgb="FF57BB8A"/>
      </colorScale>
    </cfRule>
  </conditionalFormatting>
  <conditionalFormatting sqref="Q315">
    <cfRule type="colorScale" priority="43">
      <colorScale>
        <cfvo type="min"/>
        <cfvo type="max"/>
        <color rgb="FFFFFFFF"/>
        <color rgb="FF57BB8A"/>
      </colorScale>
    </cfRule>
  </conditionalFormatting>
  <conditionalFormatting sqref="Q311">
    <cfRule type="colorScale" priority="40">
      <colorScale>
        <cfvo type="min"/>
        <cfvo type="max"/>
        <color rgb="FFFFFFFF"/>
        <color rgb="FF57BB8A"/>
      </colorScale>
    </cfRule>
  </conditionalFormatting>
  <conditionalFormatting sqref="Q307">
    <cfRule type="colorScale" priority="37">
      <colorScale>
        <cfvo type="min"/>
        <cfvo type="max"/>
        <color rgb="FFFFFFFF"/>
        <color rgb="FF57BB8A"/>
      </colorScale>
    </cfRule>
  </conditionalFormatting>
  <conditionalFormatting sqref="Q302">
    <cfRule type="colorScale" priority="34">
      <colorScale>
        <cfvo type="min"/>
        <cfvo type="max"/>
        <color rgb="FFFFFFFF"/>
        <color rgb="FF57BB8A"/>
      </colorScale>
    </cfRule>
  </conditionalFormatting>
  <conditionalFormatting sqref="Q295">
    <cfRule type="colorScale" priority="31">
      <colorScale>
        <cfvo type="min"/>
        <cfvo type="max"/>
        <color rgb="FFFFFFFF"/>
        <color rgb="FF57BB8A"/>
      </colorScale>
    </cfRule>
  </conditionalFormatting>
  <conditionalFormatting sqref="Q285">
    <cfRule type="colorScale" priority="28">
      <colorScale>
        <cfvo type="min"/>
        <cfvo type="max"/>
        <color rgb="FFFFFFFF"/>
        <color rgb="FF57BB8A"/>
      </colorScale>
    </cfRule>
  </conditionalFormatting>
  <conditionalFormatting sqref="Q277">
    <cfRule type="colorScale" priority="25">
      <colorScale>
        <cfvo type="min"/>
        <cfvo type="max"/>
        <color rgb="FFFFFFFF"/>
        <color rgb="FF57BB8A"/>
      </colorScale>
    </cfRule>
  </conditionalFormatting>
  <conditionalFormatting sqref="Q49:Q55">
    <cfRule type="colorScale" priority="22">
      <colorScale>
        <cfvo type="min"/>
        <cfvo type="max"/>
        <color rgb="FFFFFFFF"/>
        <color rgb="FF57BB8A"/>
      </colorScale>
    </cfRule>
  </conditionalFormatting>
  <conditionalFormatting sqref="Q64">
    <cfRule type="colorScale" priority="19">
      <colorScale>
        <cfvo type="min"/>
        <cfvo type="max"/>
        <color rgb="FFFFFFFF"/>
        <color rgb="FF57BB8A"/>
      </colorScale>
    </cfRule>
  </conditionalFormatting>
  <conditionalFormatting sqref="Q57:Q63">
    <cfRule type="colorScale" priority="16">
      <colorScale>
        <cfvo type="min"/>
        <cfvo type="max"/>
        <color rgb="FFFFFFFF"/>
        <color rgb="FF57BB8A"/>
      </colorScale>
    </cfRule>
  </conditionalFormatting>
  <conditionalFormatting sqref="Q87">
    <cfRule type="colorScale" priority="13">
      <colorScale>
        <cfvo type="min"/>
        <cfvo type="max"/>
        <color rgb="FFFFFFFF"/>
        <color rgb="FF57BB8A"/>
      </colorScale>
    </cfRule>
  </conditionalFormatting>
  <conditionalFormatting sqref="Q86">
    <cfRule type="colorScale" priority="10">
      <colorScale>
        <cfvo type="min"/>
        <cfvo type="max"/>
        <color rgb="FFFFFFFF"/>
        <color rgb="FF57BB8A"/>
      </colorScale>
    </cfRule>
  </conditionalFormatting>
  <conditionalFormatting sqref="Q85">
    <cfRule type="colorScale" priority="7">
      <colorScale>
        <cfvo type="min"/>
        <cfvo type="max"/>
        <color rgb="FFFFFFFF"/>
        <color rgb="FF57BB8A"/>
      </colorScale>
    </cfRule>
  </conditionalFormatting>
  <conditionalFormatting sqref="Q78:Q84">
    <cfRule type="colorScale" priority="4">
      <colorScale>
        <cfvo type="min"/>
        <cfvo type="max"/>
        <color rgb="FFFFFFFF"/>
        <color rgb="FF57BB8A"/>
      </colorScale>
    </cfRule>
  </conditionalFormatting>
  <conditionalFormatting sqref="Q40">
    <cfRule type="colorScale" priority="172">
      <colorScale>
        <cfvo type="min"/>
        <cfvo type="max"/>
        <color rgb="FFFFFFFF"/>
        <color rgb="FF57BB8A"/>
      </colorScale>
    </cfRule>
  </conditionalFormatting>
  <conditionalFormatting sqref="V145:FM153">
    <cfRule type="expression" dxfId="1" priority="2">
      <formula>AND($D145="○",$L145&lt;=V$1,V$1&lt;=$M145)</formula>
    </cfRule>
  </conditionalFormatting>
  <conditionalFormatting sqref="V145:FM153">
    <cfRule type="expression" dxfId="0" priority="3">
      <formula>AND($D145&lt;&gt;"○",$L145&lt;=V$1,V$1&lt;=$M145)</formula>
    </cfRule>
  </conditionalFormatting>
  <conditionalFormatting sqref="Q145:Q153">
    <cfRule type="colorScale" priority="1">
      <colorScale>
        <cfvo type="min"/>
        <cfvo type="max"/>
        <color rgb="FFFFFFFF"/>
        <color rgb="FF57BB8A"/>
      </colorScale>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 workbookViewId="1"/>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2021-06-22T01:29:32Z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