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</sheets>
  <calcPr fullCalcOnLoad="1"/>
</workbook>
</file>

<file path=xl/sharedStrings.xml><?xml version="1.0" encoding="utf-8"?>
<sst xmlns="http://schemas.openxmlformats.org/spreadsheetml/2006/main" count="952" uniqueCount="118">
  <si>
    <t>Ride_name</t>
  </si>
  <si>
    <t>Park_location</t>
  </si>
  <si>
    <t>Park_area</t>
  </si>
  <si>
    <t>Ride_type_all</t>
  </si>
  <si>
    <t>Ride_type_thrill</t>
  </si>
  <si>
    <t>Ride_type_spinning</t>
  </si>
  <si>
    <t>Ride_type_slow</t>
  </si>
  <si>
    <t>Ride_type_small_drops</t>
  </si>
  <si>
    <t>Ride_type_big_drops</t>
  </si>
  <si>
    <t>Ride_type_dark</t>
  </si>
  <si>
    <t>Ride_type_scary</t>
  </si>
  <si>
    <t>Ride_type_water</t>
  </si>
  <si>
    <t>Fast_pass</t>
  </si>
  <si>
    <t>Classic</t>
  </si>
  <si>
    <t>Age_interest_all</t>
  </si>
  <si>
    <t>Age_interest_preschoolers</t>
  </si>
  <si>
    <t>Age_interest_kids</t>
  </si>
  <si>
    <t>Age_interest_tweens</t>
  </si>
  <si>
    <t>Age_interest_teens</t>
  </si>
  <si>
    <t>Age_interest_adults</t>
  </si>
  <si>
    <t>Height_req_inches</t>
  </si>
  <si>
    <t>Ride_duration_min</t>
  </si>
  <si>
    <t>Open_date</t>
  </si>
  <si>
    <t>Age_of_ride_days</t>
  </si>
  <si>
    <t>Age_of_ride_years</t>
  </si>
  <si>
    <t>Age_of_ride_total</t>
  </si>
  <si>
    <t>TL_rank</t>
  </si>
  <si>
    <t>TA_Stars</t>
  </si>
  <si>
    <t>Alien Swirling Saucers</t>
  </si>
  <si>
    <t>HS</t>
  </si>
  <si>
    <t>Toy Story Land</t>
  </si>
  <si>
    <t>spinning</t>
  </si>
  <si>
    <t>No</t>
  </si>
  <si>
    <t>Yes</t>
  </si>
  <si>
    <t>all ages</t>
  </si>
  <si>
    <t>NA</t>
  </si>
  <si>
    <t>Astro Orbiter</t>
  </si>
  <si>
    <t>MK</t>
  </si>
  <si>
    <t>Tomorrowland</t>
  </si>
  <si>
    <t>spinning, slow</t>
  </si>
  <si>
    <t>Avatar Flight of Passage</t>
  </si>
  <si>
    <t>AK</t>
  </si>
  <si>
    <t>Pandora</t>
  </si>
  <si>
    <t>thrill</t>
  </si>
  <si>
    <t>kids, tweens, teens, adults</t>
  </si>
  <si>
    <t>Big Thunder Mountain Railroad</t>
  </si>
  <si>
    <t>Frontierland</t>
  </si>
  <si>
    <t>thirll, small drops</t>
  </si>
  <si>
    <t>Buzz Lightyear's Space Ranger Spin</t>
  </si>
  <si>
    <t>Dinosaur</t>
  </si>
  <si>
    <t>Dinoland USA</t>
  </si>
  <si>
    <t>thrill, small drops, dark, scary</t>
  </si>
  <si>
    <t>Dumbo the Flying Elephant</t>
  </si>
  <si>
    <t>Fantasyland</t>
  </si>
  <si>
    <t>Expedition Everest</t>
  </si>
  <si>
    <t>Asia</t>
  </si>
  <si>
    <t>thrill, big drops, dark</t>
  </si>
  <si>
    <t>Frozen Ever After</t>
  </si>
  <si>
    <t>EC</t>
  </si>
  <si>
    <t>World Showcase</t>
  </si>
  <si>
    <t>slow, small drops, dark</t>
  </si>
  <si>
    <t>Gran Fiesta Tour Starring The Three Caballeros</t>
  </si>
  <si>
    <t>slow</t>
  </si>
  <si>
    <t>Haunted Mansion</t>
  </si>
  <si>
    <t>Liberty Square</t>
  </si>
  <si>
    <t>slow, dark</t>
  </si>
  <si>
    <t>It's a Small World</t>
  </si>
  <si>
    <t>Journey Into Imagination with Figment</t>
  </si>
  <si>
    <t>Future World</t>
  </si>
  <si>
    <t>Jungle Cruise</t>
  </si>
  <si>
    <t>Adventureland</t>
  </si>
  <si>
    <t>Kali River Rapids</t>
  </si>
  <si>
    <t>thrill, water, small drops, spinning</t>
  </si>
  <si>
    <t>Kilimanjaro Safaris</t>
  </si>
  <si>
    <t>Africa</t>
  </si>
  <si>
    <t>Living with the Land</t>
  </si>
  <si>
    <t>Mad Tea Party</t>
  </si>
  <si>
    <t>Main Street Vehicles</t>
  </si>
  <si>
    <t>Main Street USA</t>
  </si>
  <si>
    <t>Mission Space</t>
  </si>
  <si>
    <t>thrill, spinning, dark</t>
  </si>
  <si>
    <t>Na'vi River Journey</t>
  </si>
  <si>
    <t>Peter Pan's Flight</t>
  </si>
  <si>
    <t>slow, small drops</t>
  </si>
  <si>
    <t>Pirates of the Caribbean</t>
  </si>
  <si>
    <t>Primeval Whirl</t>
  </si>
  <si>
    <t>thrill, small drops, spinning</t>
  </si>
  <si>
    <t>Prince Charming Regal Carrousel</t>
  </si>
  <si>
    <t>slow, spinning</t>
  </si>
  <si>
    <t>Rock 'n' Roller Coaster</t>
  </si>
  <si>
    <t>Sunset Boulevard</t>
  </si>
  <si>
    <t>thrill, big drops</t>
  </si>
  <si>
    <t>Seven Dwarfs Mine Train</t>
  </si>
  <si>
    <t>thrill, small drops</t>
  </si>
  <si>
    <t>Slinky Dog Dash</t>
  </si>
  <si>
    <t>Soarin' Around the World</t>
  </si>
  <si>
    <t>Space Mountain</t>
  </si>
  <si>
    <t>Spaceship Earth</t>
  </si>
  <si>
    <t>Splash Mountain</t>
  </si>
  <si>
    <t>thrill, water, big drops</t>
  </si>
  <si>
    <t>Star Tours</t>
  </si>
  <si>
    <t>Echo Lake</t>
  </si>
  <si>
    <t>small drops</t>
  </si>
  <si>
    <t>Test Track</t>
  </si>
  <si>
    <t>The Barnstormer</t>
  </si>
  <si>
    <t>preschoolers, kids</t>
  </si>
  <si>
    <t>The Magic Carpets of Aladdin</t>
  </si>
  <si>
    <t>The Many Adventures of Winnie the Pooh</t>
  </si>
  <si>
    <t>The Twilight Zone Tower of Terror</t>
  </si>
  <si>
    <t>thrill, big drops, dark, scary</t>
  </si>
  <si>
    <t>Tomorrowland Speedway</t>
  </si>
  <si>
    <t>Tomorrowland Transit Authority PeopleMover</t>
  </si>
  <si>
    <t>Toy Story Mania</t>
  </si>
  <si>
    <t>TriceraTop Spin</t>
  </si>
  <si>
    <t>Under the Sea</t>
  </si>
  <si>
    <t>Walt Disney World Railroad</t>
  </si>
  <si>
    <t>Walt Disney's Carousel of Progress</t>
  </si>
  <si>
    <t>Wildlife Express Train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</si>
</sst>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a010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47"/>
  <sheetViews>
    <sheetView workbookViewId="0" tabSelected="1"/>
  </sheetViews>
  <sheetFormatPr defaultRowHeight="15" x14ac:dyDescent="0.25"/>
  <cols>
    <col min="1" max="1" style="10" width="19.719285714285714" customWidth="1" bestFit="1"/>
    <col min="2" max="2" style="10" width="13.147857142857141" customWidth="1" bestFit="1"/>
    <col min="3" max="3" style="10" width="13.147857142857141" customWidth="1" bestFit="1"/>
    <col min="4" max="4" style="10" width="31.862142857142857" customWidth="1" bestFit="1"/>
    <col min="5" max="5" style="10" width="10.005" customWidth="1" bestFit="1"/>
    <col min="6" max="6" style="10" width="10.005" customWidth="1" bestFit="1"/>
    <col min="7" max="7" style="10" width="10.005" customWidth="1" bestFit="1"/>
    <col min="8" max="8" style="10" width="10.005" customWidth="1" bestFit="1"/>
    <col min="9" max="9" style="10" width="10.005" customWidth="1" bestFit="1"/>
    <col min="10" max="10" style="10" width="10.005" customWidth="1" bestFit="1"/>
    <col min="11" max="11" style="10" width="10.005" customWidth="1" bestFit="1"/>
    <col min="12" max="12" style="10" width="10.005" customWidth="1" bestFit="1"/>
    <col min="13" max="13" style="10" width="10.005" customWidth="1" bestFit="1"/>
    <col min="14" max="14" style="10" width="10.005" customWidth="1" bestFit="1"/>
    <col min="15" max="15" style="10" width="25.005" customWidth="1" bestFit="1"/>
    <col min="16" max="16" style="10" width="13.719285714285713" customWidth="1" bestFit="1"/>
    <col min="17" max="17" style="10" width="13.719285714285713" customWidth="1" bestFit="1"/>
    <col min="18" max="18" style="10" width="13.719285714285713" customWidth="1" bestFit="1"/>
    <col min="19" max="19" style="10" width="13.719285714285713" customWidth="1" bestFit="1"/>
    <col min="20" max="20" style="10" width="13.719285714285713" customWidth="1" bestFit="1"/>
    <col min="21" max="21" style="11" width="13.719285714285713" customWidth="1" bestFit="1"/>
    <col min="22" max="22" style="11" width="13.719285714285713" customWidth="1" bestFit="1"/>
    <col min="23" max="23" style="12" width="13.719285714285713" customWidth="1" bestFit="1"/>
    <col min="24" max="24" style="13" width="13.719285714285713" customWidth="1" bestFit="1"/>
    <col min="25" max="25" style="13" width="13.719285714285713" customWidth="1" bestFit="1"/>
    <col min="26" max="26" style="10" width="25.862142857142857" customWidth="1" bestFit="1"/>
    <col min="27" max="27" style="14" width="9.147857142857141" customWidth="1" bestFit="1"/>
    <col min="28" max="28" style="1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1" t="s">
        <v>25</v>
      </c>
      <c r="AA1" s="5" t="s">
        <v>26</v>
      </c>
      <c r="AB1" s="4" t="s">
        <v>27</v>
      </c>
    </row>
    <row x14ac:dyDescent="0.25" r="2" customHeight="1" ht="19.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33</v>
      </c>
      <c r="N2" s="1" t="s">
        <v>32</v>
      </c>
      <c r="O2" s="1" t="s">
        <v>34</v>
      </c>
      <c r="P2" s="1" t="s">
        <v>33</v>
      </c>
      <c r="Q2" s="1" t="s">
        <v>33</v>
      </c>
      <c r="R2" s="1" t="s">
        <v>33</v>
      </c>
      <c r="S2" s="1" t="s">
        <v>33</v>
      </c>
      <c r="T2" s="1" t="s">
        <v>33</v>
      </c>
      <c r="U2" s="6">
        <v>32</v>
      </c>
      <c r="V2" s="7">
        <v>1.5</v>
      </c>
      <c r="W2" s="8">
        <v>43281</v>
      </c>
      <c r="X2" s="7">
        <f>TODAY()-W2</f>
      </c>
      <c r="Y2" s="7">
        <f>X2/365.25</f>
      </c>
      <c r="Z2" s="9">
        <f>DATEDIF(0,X2,"y")&amp;" years " &amp;DATEDIF(0,X2,"ym")&amp;" months "&amp;DATEDIF(0,X2,"md")&amp;" days"</f>
      </c>
      <c r="AA2" s="6">
        <v>31</v>
      </c>
      <c r="AB2" s="4" t="s">
        <v>35</v>
      </c>
    </row>
    <row x14ac:dyDescent="0.25" r="3" customHeight="1" ht="19.5">
      <c r="A3" s="1" t="s">
        <v>36</v>
      </c>
      <c r="B3" s="1" t="s">
        <v>37</v>
      </c>
      <c r="C3" s="1" t="s">
        <v>38</v>
      </c>
      <c r="D3" s="1" t="s">
        <v>39</v>
      </c>
      <c r="E3" s="1" t="s">
        <v>32</v>
      </c>
      <c r="F3" s="1" t="s">
        <v>33</v>
      </c>
      <c r="G3" s="1" t="s">
        <v>33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33</v>
      </c>
      <c r="O3" s="1" t="s">
        <v>34</v>
      </c>
      <c r="P3" s="1" t="s">
        <v>33</v>
      </c>
      <c r="Q3" s="1" t="s">
        <v>33</v>
      </c>
      <c r="R3" s="1" t="s">
        <v>33</v>
      </c>
      <c r="S3" s="1" t="s">
        <v>33</v>
      </c>
      <c r="T3" s="1" t="s">
        <v>33</v>
      </c>
      <c r="U3" s="6">
        <v>0</v>
      </c>
      <c r="V3" s="7">
        <v>1.5</v>
      </c>
      <c r="W3" s="8">
        <v>34755</v>
      </c>
      <c r="X3" s="7">
        <f>TODAY()-W3</f>
      </c>
      <c r="Y3" s="7">
        <f>X3/365.25</f>
      </c>
      <c r="Z3" s="9">
        <f>DATEDIF(0,X3,"y")&amp;" years " &amp;DATEDIF(0,X3,"ym")&amp;" months "&amp;DATEDIF(0,X3,"md")&amp;" days"</f>
      </c>
      <c r="AA3" s="6">
        <v>43</v>
      </c>
      <c r="AB3" s="7">
        <v>3.5</v>
      </c>
    </row>
    <row x14ac:dyDescent="0.25" r="4" customHeight="1" ht="19.5">
      <c r="A4" s="1" t="s">
        <v>40</v>
      </c>
      <c r="B4" s="1" t="s">
        <v>41</v>
      </c>
      <c r="C4" s="1" t="s">
        <v>42</v>
      </c>
      <c r="D4" s="1" t="s">
        <v>43</v>
      </c>
      <c r="E4" s="1" t="s">
        <v>33</v>
      </c>
      <c r="F4" s="1" t="s">
        <v>32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  <c r="L4" s="1" t="s">
        <v>32</v>
      </c>
      <c r="M4" s="1" t="s">
        <v>33</v>
      </c>
      <c r="N4" s="1" t="s">
        <v>32</v>
      </c>
      <c r="O4" s="1" t="s">
        <v>44</v>
      </c>
      <c r="P4" s="1" t="s">
        <v>32</v>
      </c>
      <c r="Q4" s="1" t="s">
        <v>33</v>
      </c>
      <c r="R4" s="1" t="s">
        <v>33</v>
      </c>
      <c r="S4" s="1" t="s">
        <v>33</v>
      </c>
      <c r="T4" s="1" t="s">
        <v>33</v>
      </c>
      <c r="U4" s="6">
        <v>44</v>
      </c>
      <c r="V4" s="6">
        <v>5</v>
      </c>
      <c r="W4" s="8">
        <v>42882</v>
      </c>
      <c r="X4" s="7">
        <f>TODAY()-W4</f>
      </c>
      <c r="Y4" s="7">
        <f>X4/365.25</f>
      </c>
      <c r="Z4" s="9">
        <f>DATEDIF(0,X4,"y")&amp;" years " &amp;DATEDIF(0,X4,"ym")&amp;" months "&amp;DATEDIF(0,X4,"md")&amp;" days"</f>
      </c>
      <c r="AA4" s="6">
        <v>9</v>
      </c>
      <c r="AB4" s="6">
        <v>5</v>
      </c>
    </row>
    <row x14ac:dyDescent="0.25" r="5" customHeight="1" ht="19.5">
      <c r="A5" s="1" t="s">
        <v>45</v>
      </c>
      <c r="B5" s="1" t="s">
        <v>37</v>
      </c>
      <c r="C5" s="1" t="s">
        <v>46</v>
      </c>
      <c r="D5" s="1" t="s">
        <v>47</v>
      </c>
      <c r="E5" s="1" t="s">
        <v>33</v>
      </c>
      <c r="F5" s="1" t="s">
        <v>32</v>
      </c>
      <c r="G5" s="1" t="s">
        <v>32</v>
      </c>
      <c r="H5" s="1" t="s">
        <v>33</v>
      </c>
      <c r="I5" s="1" t="s">
        <v>32</v>
      </c>
      <c r="J5" s="1" t="s">
        <v>32</v>
      </c>
      <c r="K5" s="1" t="s">
        <v>32</v>
      </c>
      <c r="L5" s="1" t="s">
        <v>32</v>
      </c>
      <c r="M5" s="1" t="s">
        <v>33</v>
      </c>
      <c r="N5" s="1" t="s">
        <v>33</v>
      </c>
      <c r="O5" s="1" t="s">
        <v>44</v>
      </c>
      <c r="P5" s="1" t="s">
        <v>32</v>
      </c>
      <c r="Q5" s="1" t="s">
        <v>33</v>
      </c>
      <c r="R5" s="1" t="s">
        <v>33</v>
      </c>
      <c r="S5" s="1" t="s">
        <v>33</v>
      </c>
      <c r="T5" s="1" t="s">
        <v>33</v>
      </c>
      <c r="U5" s="6">
        <v>40</v>
      </c>
      <c r="V5" s="7">
        <v>3.5</v>
      </c>
      <c r="W5" s="8">
        <v>29487</v>
      </c>
      <c r="X5" s="7">
        <f>TODAY()-W5</f>
      </c>
      <c r="Y5" s="7">
        <f>X5/365.25</f>
      </c>
      <c r="Z5" s="9">
        <f>DATEDIF(0,X5,"y")&amp;" years " &amp;DATEDIF(0,X5,"ym")&amp;" months "&amp;DATEDIF(0,X5,"md")&amp;" days"</f>
      </c>
      <c r="AA5" s="6">
        <v>8</v>
      </c>
      <c r="AB5" s="7">
        <v>4.5</v>
      </c>
    </row>
    <row x14ac:dyDescent="0.25" r="6" customHeight="1" ht="19.5">
      <c r="A6" s="1" t="s">
        <v>48</v>
      </c>
      <c r="B6" s="1" t="s">
        <v>37</v>
      </c>
      <c r="C6" s="1" t="s">
        <v>38</v>
      </c>
      <c r="D6" s="1" t="s">
        <v>39</v>
      </c>
      <c r="E6" s="1" t="s">
        <v>32</v>
      </c>
      <c r="F6" s="1" t="s">
        <v>33</v>
      </c>
      <c r="G6" s="1" t="s">
        <v>33</v>
      </c>
      <c r="H6" s="1" t="s">
        <v>32</v>
      </c>
      <c r="I6" s="1" t="s">
        <v>32</v>
      </c>
      <c r="J6" s="1" t="s">
        <v>32</v>
      </c>
      <c r="K6" s="1" t="s">
        <v>32</v>
      </c>
      <c r="L6" s="1" t="s">
        <v>32</v>
      </c>
      <c r="M6" s="1" t="s">
        <v>33</v>
      </c>
      <c r="N6" s="1" t="s">
        <v>32</v>
      </c>
      <c r="O6" s="1" t="s">
        <v>34</v>
      </c>
      <c r="P6" s="1" t="s">
        <v>33</v>
      </c>
      <c r="Q6" s="1" t="s">
        <v>33</v>
      </c>
      <c r="R6" s="1" t="s">
        <v>33</v>
      </c>
      <c r="S6" s="1" t="s">
        <v>33</v>
      </c>
      <c r="T6" s="1" t="s">
        <v>33</v>
      </c>
      <c r="U6" s="6">
        <v>0</v>
      </c>
      <c r="V6" s="6">
        <v>4</v>
      </c>
      <c r="W6" s="8">
        <v>36075</v>
      </c>
      <c r="X6" s="7">
        <f>TODAY()-W6</f>
      </c>
      <c r="Y6" s="7">
        <f>X6/365.25</f>
      </c>
      <c r="Z6" s="9">
        <f>DATEDIF(0,X6,"y")&amp;" years " &amp;DATEDIF(0,X6,"ym")&amp;" months "&amp;DATEDIF(0,X6,"md")&amp;" days"</f>
      </c>
      <c r="AA6" s="6">
        <v>32</v>
      </c>
      <c r="AB6" s="7">
        <v>4.5</v>
      </c>
    </row>
    <row x14ac:dyDescent="0.25" r="7" customHeight="1" ht="19.5">
      <c r="A7" s="1" t="s">
        <v>49</v>
      </c>
      <c r="B7" s="1" t="s">
        <v>41</v>
      </c>
      <c r="C7" s="1" t="s">
        <v>50</v>
      </c>
      <c r="D7" s="1" t="s">
        <v>51</v>
      </c>
      <c r="E7" s="1" t="s">
        <v>33</v>
      </c>
      <c r="F7" s="1" t="s">
        <v>32</v>
      </c>
      <c r="G7" s="1" t="s">
        <v>32</v>
      </c>
      <c r="H7" s="1" t="s">
        <v>33</v>
      </c>
      <c r="I7" s="1" t="s">
        <v>32</v>
      </c>
      <c r="J7" s="1" t="s">
        <v>33</v>
      </c>
      <c r="K7" s="1" t="s">
        <v>33</v>
      </c>
      <c r="L7" s="1" t="s">
        <v>32</v>
      </c>
      <c r="M7" s="1" t="s">
        <v>33</v>
      </c>
      <c r="N7" s="1" t="s">
        <v>32</v>
      </c>
      <c r="O7" s="1" t="s">
        <v>44</v>
      </c>
      <c r="P7" s="1" t="s">
        <v>32</v>
      </c>
      <c r="Q7" s="1" t="s">
        <v>33</v>
      </c>
      <c r="R7" s="1" t="s">
        <v>33</v>
      </c>
      <c r="S7" s="1" t="s">
        <v>33</v>
      </c>
      <c r="T7" s="1" t="s">
        <v>33</v>
      </c>
      <c r="U7" s="6">
        <v>40</v>
      </c>
      <c r="V7" s="7">
        <v>3.25</v>
      </c>
      <c r="W7" s="8">
        <v>35907</v>
      </c>
      <c r="X7" s="7">
        <f>TODAY()-W7</f>
      </c>
      <c r="Y7" s="7">
        <f>X7/365.25</f>
      </c>
      <c r="Z7" s="9">
        <f>DATEDIF(0,X7,"y")&amp;" years " &amp;DATEDIF(0,X7,"ym")&amp;" months "&amp;DATEDIF(0,X7,"md")&amp;" days"</f>
      </c>
      <c r="AA7" s="6">
        <v>24</v>
      </c>
      <c r="AB7" s="6">
        <v>4</v>
      </c>
    </row>
    <row x14ac:dyDescent="0.25" r="8" customHeight="1" ht="19.5">
      <c r="A8" s="1" t="s">
        <v>52</v>
      </c>
      <c r="B8" s="1" t="s">
        <v>37</v>
      </c>
      <c r="C8" s="1" t="s">
        <v>53</v>
      </c>
      <c r="D8" s="1" t="s">
        <v>39</v>
      </c>
      <c r="E8" s="1" t="s">
        <v>32</v>
      </c>
      <c r="F8" s="1" t="s">
        <v>33</v>
      </c>
      <c r="G8" s="1" t="s">
        <v>33</v>
      </c>
      <c r="H8" s="1" t="s">
        <v>32</v>
      </c>
      <c r="I8" s="1" t="s">
        <v>32</v>
      </c>
      <c r="J8" s="1" t="s">
        <v>32</v>
      </c>
      <c r="K8" s="1" t="s">
        <v>32</v>
      </c>
      <c r="L8" s="1" t="s">
        <v>32</v>
      </c>
      <c r="M8" s="1" t="s">
        <v>33</v>
      </c>
      <c r="N8" s="1" t="s">
        <v>33</v>
      </c>
      <c r="O8" s="1" t="s">
        <v>34</v>
      </c>
      <c r="P8" s="1" t="s">
        <v>33</v>
      </c>
      <c r="Q8" s="1" t="s">
        <v>33</v>
      </c>
      <c r="R8" s="1" t="s">
        <v>33</v>
      </c>
      <c r="S8" s="1" t="s">
        <v>33</v>
      </c>
      <c r="T8" s="1" t="s">
        <v>33</v>
      </c>
      <c r="U8" s="6">
        <v>0</v>
      </c>
      <c r="V8" s="7">
        <v>1.5</v>
      </c>
      <c r="W8" s="8">
        <v>26207</v>
      </c>
      <c r="X8" s="7">
        <f>TODAY()-W8</f>
      </c>
      <c r="Y8" s="7">
        <f>X8/365.25</f>
      </c>
      <c r="Z8" s="9">
        <f>DATEDIF(0,X8,"y")&amp;" years " &amp;DATEDIF(0,X8,"ym")&amp;" months "&amp;DATEDIF(0,X8,"md")&amp;" days"</f>
      </c>
      <c r="AA8" s="6">
        <v>29</v>
      </c>
      <c r="AB8" s="7">
        <v>4.5</v>
      </c>
    </row>
    <row x14ac:dyDescent="0.25" r="9" customHeight="1" ht="19.5">
      <c r="A9" s="1" t="s">
        <v>54</v>
      </c>
      <c r="B9" s="1" t="s">
        <v>41</v>
      </c>
      <c r="C9" s="1" t="s">
        <v>55</v>
      </c>
      <c r="D9" s="1" t="s">
        <v>56</v>
      </c>
      <c r="E9" s="1" t="s">
        <v>33</v>
      </c>
      <c r="F9" s="1" t="s">
        <v>32</v>
      </c>
      <c r="G9" s="1" t="s">
        <v>32</v>
      </c>
      <c r="H9" s="1" t="s">
        <v>32</v>
      </c>
      <c r="I9" s="1" t="s">
        <v>33</v>
      </c>
      <c r="J9" s="1" t="s">
        <v>33</v>
      </c>
      <c r="K9" s="1" t="s">
        <v>32</v>
      </c>
      <c r="L9" s="1" t="s">
        <v>32</v>
      </c>
      <c r="M9" s="1" t="s">
        <v>33</v>
      </c>
      <c r="N9" s="1" t="s">
        <v>32</v>
      </c>
      <c r="O9" s="1" t="s">
        <v>44</v>
      </c>
      <c r="P9" s="1" t="s">
        <v>32</v>
      </c>
      <c r="Q9" s="1" t="s">
        <v>33</v>
      </c>
      <c r="R9" s="1" t="s">
        <v>33</v>
      </c>
      <c r="S9" s="1" t="s">
        <v>33</v>
      </c>
      <c r="T9" s="1" t="s">
        <v>33</v>
      </c>
      <c r="U9" s="6">
        <v>44</v>
      </c>
      <c r="V9" s="7">
        <v>2.75</v>
      </c>
      <c r="W9" s="8">
        <v>38814</v>
      </c>
      <c r="X9" s="7">
        <f>TODAY()-W9</f>
      </c>
      <c r="Y9" s="7">
        <f>X9/365.25</f>
      </c>
      <c r="Z9" s="9">
        <f>DATEDIF(0,X9,"y")&amp;" years " &amp;DATEDIF(0,X9,"ym")&amp;" months "&amp;DATEDIF(0,X9,"md")&amp;" days"</f>
      </c>
      <c r="AA9" s="6">
        <v>1</v>
      </c>
      <c r="AB9" s="6">
        <v>5</v>
      </c>
    </row>
    <row x14ac:dyDescent="0.25" r="10" customHeight="1" ht="19.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32</v>
      </c>
      <c r="F10" s="1" t="s">
        <v>32</v>
      </c>
      <c r="G10" s="1" t="s">
        <v>33</v>
      </c>
      <c r="H10" s="1" t="s">
        <v>33</v>
      </c>
      <c r="I10" s="1" t="s">
        <v>32</v>
      </c>
      <c r="J10" s="1" t="s">
        <v>33</v>
      </c>
      <c r="K10" s="1" t="s">
        <v>32</v>
      </c>
      <c r="L10" s="1" t="s">
        <v>32</v>
      </c>
      <c r="M10" s="1" t="s">
        <v>33</v>
      </c>
      <c r="N10" s="1" t="s">
        <v>32</v>
      </c>
      <c r="O10" s="1" t="s">
        <v>34</v>
      </c>
      <c r="P10" s="1" t="s">
        <v>33</v>
      </c>
      <c r="Q10" s="1" t="s">
        <v>33</v>
      </c>
      <c r="R10" s="1" t="s">
        <v>33</v>
      </c>
      <c r="S10" s="1" t="s">
        <v>33</v>
      </c>
      <c r="T10" s="1" t="s">
        <v>33</v>
      </c>
      <c r="U10" s="6">
        <v>0</v>
      </c>
      <c r="V10" s="6">
        <v>5</v>
      </c>
      <c r="W10" s="8">
        <v>42542</v>
      </c>
      <c r="X10" s="7">
        <f>TODAY()-W10</f>
      </c>
      <c r="Y10" s="7">
        <f>X10/365.25</f>
      </c>
      <c r="Z10" s="9">
        <f>DATEDIF(0,X10,"y")&amp;" years " &amp;DATEDIF(0,X10,"ym")&amp;" months "&amp;DATEDIF(0,X10,"md")&amp;" days"</f>
      </c>
      <c r="AA10" s="6">
        <v>27</v>
      </c>
      <c r="AB10" s="6">
        <v>4</v>
      </c>
    </row>
    <row x14ac:dyDescent="0.25" r="11" customHeight="1" ht="19.5">
      <c r="A11" s="1" t="s">
        <v>61</v>
      </c>
      <c r="B11" s="1" t="s">
        <v>58</v>
      </c>
      <c r="C11" s="1" t="s">
        <v>59</v>
      </c>
      <c r="D11" s="1" t="s">
        <v>62</v>
      </c>
      <c r="E11" s="1" t="s">
        <v>32</v>
      </c>
      <c r="F11" s="1" t="s">
        <v>32</v>
      </c>
      <c r="G11" s="1" t="s">
        <v>33</v>
      </c>
      <c r="H11" s="1" t="s">
        <v>32</v>
      </c>
      <c r="I11" s="1" t="s">
        <v>32</v>
      </c>
      <c r="J11" s="1" t="s">
        <v>32</v>
      </c>
      <c r="K11" s="1" t="s">
        <v>32</v>
      </c>
      <c r="L11" s="1" t="s">
        <v>32</v>
      </c>
      <c r="M11" s="1" t="s">
        <v>32</v>
      </c>
      <c r="N11" s="1" t="s">
        <v>33</v>
      </c>
      <c r="O11" s="1" t="s">
        <v>34</v>
      </c>
      <c r="P11" s="1" t="s">
        <v>33</v>
      </c>
      <c r="Q11" s="1" t="s">
        <v>33</v>
      </c>
      <c r="R11" s="1" t="s">
        <v>33</v>
      </c>
      <c r="S11" s="1" t="s">
        <v>33</v>
      </c>
      <c r="T11" s="1" t="s">
        <v>33</v>
      </c>
      <c r="U11" s="6">
        <v>0</v>
      </c>
      <c r="V11" s="6">
        <v>8</v>
      </c>
      <c r="W11" s="8">
        <v>39174</v>
      </c>
      <c r="X11" s="7">
        <f>TODAY()-W11</f>
      </c>
      <c r="Y11" s="7">
        <f>X11/365.25</f>
      </c>
      <c r="Z11" s="9">
        <f>DATEDIF(0,X11,"y")&amp;" years " &amp;DATEDIF(0,X11,"ym")&amp;" months "&amp;DATEDIF(0,X11,"md")&amp;" days"</f>
      </c>
      <c r="AA11" s="6">
        <v>47</v>
      </c>
      <c r="AB11" s="6">
        <v>4</v>
      </c>
    </row>
    <row x14ac:dyDescent="0.25" r="12" customHeight="1" ht="19.5">
      <c r="A12" s="1" t="s">
        <v>63</v>
      </c>
      <c r="B12" s="1" t="s">
        <v>37</v>
      </c>
      <c r="C12" s="1" t="s">
        <v>64</v>
      </c>
      <c r="D12" s="1" t="s">
        <v>65</v>
      </c>
      <c r="E12" s="1" t="s">
        <v>32</v>
      </c>
      <c r="F12" s="1" t="s">
        <v>32</v>
      </c>
      <c r="G12" s="1" t="s">
        <v>33</v>
      </c>
      <c r="H12" s="1" t="s">
        <v>32</v>
      </c>
      <c r="I12" s="1" t="s">
        <v>32</v>
      </c>
      <c r="J12" s="1" t="s">
        <v>33</v>
      </c>
      <c r="K12" s="1" t="s">
        <v>32</v>
      </c>
      <c r="L12" s="1" t="s">
        <v>32</v>
      </c>
      <c r="M12" s="1" t="s">
        <v>33</v>
      </c>
      <c r="N12" s="1" t="s">
        <v>33</v>
      </c>
      <c r="O12" s="1" t="s">
        <v>34</v>
      </c>
      <c r="P12" s="1" t="s">
        <v>33</v>
      </c>
      <c r="Q12" s="1" t="s">
        <v>33</v>
      </c>
      <c r="R12" s="1" t="s">
        <v>33</v>
      </c>
      <c r="S12" s="1" t="s">
        <v>33</v>
      </c>
      <c r="T12" s="1" t="s">
        <v>33</v>
      </c>
      <c r="U12" s="6">
        <v>0</v>
      </c>
      <c r="V12" s="7">
        <v>7.5</v>
      </c>
      <c r="W12" s="8">
        <v>26207</v>
      </c>
      <c r="X12" s="7">
        <f>TODAY()-W12</f>
      </c>
      <c r="Y12" s="7">
        <f>X12/365.25</f>
      </c>
      <c r="Z12" s="9">
        <f>DATEDIF(0,X12,"y")&amp;" years " &amp;DATEDIF(0,X12,"ym")&amp;" months "&amp;DATEDIF(0,X12,"md")&amp;" days"</f>
      </c>
      <c r="AA12" s="6">
        <v>2</v>
      </c>
      <c r="AB12" s="7">
        <v>4.5</v>
      </c>
    </row>
    <row x14ac:dyDescent="0.25" r="13" customHeight="1" ht="19.5">
      <c r="A13" s="1" t="s">
        <v>66</v>
      </c>
      <c r="B13" s="1" t="s">
        <v>37</v>
      </c>
      <c r="C13" s="1" t="s">
        <v>53</v>
      </c>
      <c r="D13" s="1" t="s">
        <v>62</v>
      </c>
      <c r="E13" s="1" t="s">
        <v>32</v>
      </c>
      <c r="F13" s="1" t="s">
        <v>32</v>
      </c>
      <c r="G13" s="1" t="s">
        <v>33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32</v>
      </c>
      <c r="M13" s="1" t="s">
        <v>33</v>
      </c>
      <c r="N13" s="1" t="s">
        <v>33</v>
      </c>
      <c r="O13" s="1" t="s">
        <v>34</v>
      </c>
      <c r="P13" s="1" t="s">
        <v>33</v>
      </c>
      <c r="Q13" s="1" t="s">
        <v>33</v>
      </c>
      <c r="R13" s="1" t="s">
        <v>33</v>
      </c>
      <c r="S13" s="1" t="s">
        <v>33</v>
      </c>
      <c r="T13" s="1" t="s">
        <v>33</v>
      </c>
      <c r="U13" s="6">
        <v>0</v>
      </c>
      <c r="V13" s="7">
        <v>10.5</v>
      </c>
      <c r="W13" s="8">
        <v>26207</v>
      </c>
      <c r="X13" s="7">
        <f>TODAY()-W13</f>
      </c>
      <c r="Y13" s="7">
        <f>X13/365.25</f>
      </c>
      <c r="Z13" s="9">
        <f>DATEDIF(0,X13,"y")&amp;" years " &amp;DATEDIF(0,X13,"ym")&amp;" months "&amp;DATEDIF(0,X13,"md")&amp;" days"</f>
      </c>
      <c r="AA13" s="6">
        <v>16</v>
      </c>
      <c r="AB13" s="6">
        <v>4</v>
      </c>
    </row>
    <row x14ac:dyDescent="0.25" r="14" customHeight="1" ht="19.5">
      <c r="A14" s="1" t="s">
        <v>67</v>
      </c>
      <c r="B14" s="1" t="s">
        <v>58</v>
      </c>
      <c r="C14" s="1" t="s">
        <v>68</v>
      </c>
      <c r="D14" s="1" t="s">
        <v>65</v>
      </c>
      <c r="E14" s="1" t="s">
        <v>32</v>
      </c>
      <c r="F14" s="1" t="s">
        <v>32</v>
      </c>
      <c r="G14" s="1" t="s">
        <v>33</v>
      </c>
      <c r="H14" s="1" t="s">
        <v>32</v>
      </c>
      <c r="I14" s="1" t="s">
        <v>32</v>
      </c>
      <c r="J14" s="1" t="s">
        <v>33</v>
      </c>
      <c r="K14" s="1" t="s">
        <v>32</v>
      </c>
      <c r="L14" s="1" t="s">
        <v>32</v>
      </c>
      <c r="M14" s="1" t="s">
        <v>33</v>
      </c>
      <c r="N14" s="1" t="s">
        <v>32</v>
      </c>
      <c r="O14" s="1" t="s">
        <v>34</v>
      </c>
      <c r="P14" s="1" t="s">
        <v>33</v>
      </c>
      <c r="Q14" s="1" t="s">
        <v>33</v>
      </c>
      <c r="R14" s="1" t="s">
        <v>33</v>
      </c>
      <c r="S14" s="1" t="s">
        <v>33</v>
      </c>
      <c r="T14" s="1" t="s">
        <v>33</v>
      </c>
      <c r="U14" s="6">
        <v>0</v>
      </c>
      <c r="V14" s="6">
        <v>11</v>
      </c>
      <c r="W14" s="8">
        <v>37408</v>
      </c>
      <c r="X14" s="7">
        <f>TODAY()-W14</f>
      </c>
      <c r="Y14" s="7">
        <f>X14/365.25</f>
      </c>
      <c r="Z14" s="9">
        <f>DATEDIF(0,X14,"y")&amp;" years " &amp;DATEDIF(0,X14,"ym")&amp;" months "&amp;DATEDIF(0,X14,"md")&amp;" days"</f>
      </c>
      <c r="AA14" s="6">
        <v>53</v>
      </c>
      <c r="AB14" s="6">
        <v>3</v>
      </c>
    </row>
    <row x14ac:dyDescent="0.25" r="15" customHeight="1" ht="19.5">
      <c r="A15" s="1" t="s">
        <v>69</v>
      </c>
      <c r="B15" s="1" t="s">
        <v>37</v>
      </c>
      <c r="C15" s="1" t="s">
        <v>70</v>
      </c>
      <c r="D15" s="1" t="s">
        <v>62</v>
      </c>
      <c r="E15" s="1" t="s">
        <v>32</v>
      </c>
      <c r="F15" s="1" t="s">
        <v>32</v>
      </c>
      <c r="G15" s="1" t="s">
        <v>33</v>
      </c>
      <c r="H15" s="1" t="s">
        <v>32</v>
      </c>
      <c r="I15" s="1" t="s">
        <v>32</v>
      </c>
      <c r="J15" s="1" t="s">
        <v>32</v>
      </c>
      <c r="K15" s="1" t="s">
        <v>32</v>
      </c>
      <c r="L15" s="1" t="s">
        <v>32</v>
      </c>
      <c r="M15" s="1" t="s">
        <v>33</v>
      </c>
      <c r="N15" s="1" t="s">
        <v>33</v>
      </c>
      <c r="O15" s="1" t="s">
        <v>34</v>
      </c>
      <c r="P15" s="1" t="s">
        <v>33</v>
      </c>
      <c r="Q15" s="1" t="s">
        <v>33</v>
      </c>
      <c r="R15" s="1" t="s">
        <v>33</v>
      </c>
      <c r="S15" s="1" t="s">
        <v>33</v>
      </c>
      <c r="T15" s="1" t="s">
        <v>33</v>
      </c>
      <c r="U15" s="6">
        <v>0</v>
      </c>
      <c r="V15" s="6">
        <v>9</v>
      </c>
      <c r="W15" s="8">
        <v>26207</v>
      </c>
      <c r="X15" s="7">
        <f>TODAY()-W15</f>
      </c>
      <c r="Y15" s="7">
        <f>X15/365.25</f>
      </c>
      <c r="Z15" s="9">
        <f>DATEDIF(0,X15,"y")&amp;" years " &amp;DATEDIF(0,X15,"ym")&amp;" months "&amp;DATEDIF(0,X15,"md")&amp;" days"</f>
      </c>
      <c r="AA15" s="6">
        <v>19</v>
      </c>
      <c r="AB15" s="6">
        <v>4</v>
      </c>
    </row>
    <row x14ac:dyDescent="0.25" r="16" customHeight="1" ht="19.5">
      <c r="A16" s="1" t="s">
        <v>71</v>
      </c>
      <c r="B16" s="1" t="s">
        <v>41</v>
      </c>
      <c r="C16" s="1" t="s">
        <v>55</v>
      </c>
      <c r="D16" s="1" t="s">
        <v>72</v>
      </c>
      <c r="E16" s="1" t="s">
        <v>33</v>
      </c>
      <c r="F16" s="1" t="s">
        <v>33</v>
      </c>
      <c r="G16" s="1" t="s">
        <v>32</v>
      </c>
      <c r="H16" s="1" t="s">
        <v>33</v>
      </c>
      <c r="I16" s="1" t="s">
        <v>32</v>
      </c>
      <c r="J16" s="1" t="s">
        <v>32</v>
      </c>
      <c r="K16" s="1" t="s">
        <v>32</v>
      </c>
      <c r="L16" s="1" t="s">
        <v>33</v>
      </c>
      <c r="M16" s="1" t="s">
        <v>33</v>
      </c>
      <c r="N16" s="1" t="s">
        <v>32</v>
      </c>
      <c r="O16" s="1" t="s">
        <v>44</v>
      </c>
      <c r="P16" s="1" t="s">
        <v>32</v>
      </c>
      <c r="Q16" s="1" t="s">
        <v>33</v>
      </c>
      <c r="R16" s="1" t="s">
        <v>33</v>
      </c>
      <c r="S16" s="1" t="s">
        <v>33</v>
      </c>
      <c r="T16" s="1" t="s">
        <v>33</v>
      </c>
      <c r="U16" s="6">
        <v>38</v>
      </c>
      <c r="V16" s="7">
        <v>3.5</v>
      </c>
      <c r="W16" s="8">
        <v>36206</v>
      </c>
      <c r="X16" s="7">
        <f>TODAY()-W16</f>
      </c>
      <c r="Y16" s="7">
        <f>X16/365.25</f>
      </c>
      <c r="Z16" s="9">
        <f>DATEDIF(0,X16,"y")&amp;" years " &amp;DATEDIF(0,X16,"ym")&amp;" months "&amp;DATEDIF(0,X16,"md")&amp;" days"</f>
      </c>
      <c r="AA16" s="6">
        <v>21</v>
      </c>
      <c r="AB16" s="7">
        <v>4.5</v>
      </c>
    </row>
    <row x14ac:dyDescent="0.25" r="17" customHeight="1" ht="19.5">
      <c r="A17" s="1" t="s">
        <v>73</v>
      </c>
      <c r="B17" s="1" t="s">
        <v>41</v>
      </c>
      <c r="C17" s="1" t="s">
        <v>74</v>
      </c>
      <c r="D17" s="1" t="s">
        <v>62</v>
      </c>
      <c r="E17" s="1" t="s">
        <v>32</v>
      </c>
      <c r="F17" s="1" t="s">
        <v>32</v>
      </c>
      <c r="G17" s="1" t="s">
        <v>33</v>
      </c>
      <c r="H17" s="1" t="s">
        <v>32</v>
      </c>
      <c r="I17" s="1" t="s">
        <v>32</v>
      </c>
      <c r="J17" s="1" t="s">
        <v>32</v>
      </c>
      <c r="K17" s="1" t="s">
        <v>32</v>
      </c>
      <c r="L17" s="1" t="s">
        <v>32</v>
      </c>
      <c r="M17" s="1" t="s">
        <v>33</v>
      </c>
      <c r="N17" s="1" t="s">
        <v>33</v>
      </c>
      <c r="O17" s="1" t="s">
        <v>34</v>
      </c>
      <c r="P17" s="1" t="s">
        <v>33</v>
      </c>
      <c r="Q17" s="1" t="s">
        <v>33</v>
      </c>
      <c r="R17" s="1" t="s">
        <v>33</v>
      </c>
      <c r="S17" s="1" t="s">
        <v>33</v>
      </c>
      <c r="T17" s="1" t="s">
        <v>33</v>
      </c>
      <c r="U17" s="6">
        <v>0</v>
      </c>
      <c r="V17" s="7">
        <v>18.5</v>
      </c>
      <c r="W17" s="8">
        <v>35907</v>
      </c>
      <c r="X17" s="7">
        <f>TODAY()-W17</f>
      </c>
      <c r="Y17" s="7">
        <f>X17/365.25</f>
      </c>
      <c r="Z17" s="9">
        <f>DATEDIF(0,X17,"y")&amp;" years " &amp;DATEDIF(0,X17,"ym")&amp;" months "&amp;DATEDIF(0,X17,"md")&amp;" days"</f>
      </c>
      <c r="AA17" s="6">
        <v>11</v>
      </c>
      <c r="AB17" s="7">
        <v>4.5</v>
      </c>
    </row>
    <row x14ac:dyDescent="0.25" r="18" customHeight="1" ht="19.5">
      <c r="A18" s="1" t="s">
        <v>75</v>
      </c>
      <c r="B18" s="1" t="s">
        <v>58</v>
      </c>
      <c r="C18" s="1" t="s">
        <v>68</v>
      </c>
      <c r="D18" s="1" t="s">
        <v>62</v>
      </c>
      <c r="E18" s="1" t="s">
        <v>32</v>
      </c>
      <c r="F18" s="1" t="s">
        <v>32</v>
      </c>
      <c r="G18" s="1" t="s">
        <v>33</v>
      </c>
      <c r="H18" s="1" t="s">
        <v>32</v>
      </c>
      <c r="I18" s="1" t="s">
        <v>32</v>
      </c>
      <c r="J18" s="1" t="s">
        <v>32</v>
      </c>
      <c r="K18" s="1" t="s">
        <v>32</v>
      </c>
      <c r="L18" s="1" t="s">
        <v>32</v>
      </c>
      <c r="M18" s="1" t="s">
        <v>33</v>
      </c>
      <c r="N18" s="1" t="s">
        <v>32</v>
      </c>
      <c r="O18" s="1" t="s">
        <v>34</v>
      </c>
      <c r="P18" s="1" t="s">
        <v>33</v>
      </c>
      <c r="Q18" s="1" t="s">
        <v>33</v>
      </c>
      <c r="R18" s="1" t="s">
        <v>33</v>
      </c>
      <c r="S18" s="1" t="s">
        <v>33</v>
      </c>
      <c r="T18" s="1" t="s">
        <v>33</v>
      </c>
      <c r="U18" s="6">
        <v>0</v>
      </c>
      <c r="V18" s="7">
        <v>13.75</v>
      </c>
      <c r="W18" s="8">
        <v>30225</v>
      </c>
      <c r="X18" s="7">
        <f>TODAY()-W18</f>
      </c>
      <c r="Y18" s="7">
        <f>X18/365.25</f>
      </c>
      <c r="Z18" s="9">
        <f>DATEDIF(0,X18,"y")&amp;" years " &amp;DATEDIF(0,X18,"ym")&amp;" months "&amp;DATEDIF(0,X18,"md")&amp;" days"</f>
      </c>
      <c r="AA18" s="6">
        <v>42</v>
      </c>
      <c r="AB18" s="6">
        <v>4</v>
      </c>
    </row>
    <row x14ac:dyDescent="0.25" r="19" customHeight="1" ht="19.5">
      <c r="A19" s="1" t="s">
        <v>76</v>
      </c>
      <c r="B19" s="1" t="s">
        <v>37</v>
      </c>
      <c r="C19" s="1" t="s">
        <v>53</v>
      </c>
      <c r="D19" s="1" t="s">
        <v>31</v>
      </c>
      <c r="E19" s="1" t="s">
        <v>32</v>
      </c>
      <c r="F19" s="1" t="s">
        <v>33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32</v>
      </c>
      <c r="M19" s="1" t="s">
        <v>33</v>
      </c>
      <c r="N19" s="1" t="s">
        <v>33</v>
      </c>
      <c r="O19" s="1" t="s">
        <v>34</v>
      </c>
      <c r="P19" s="1" t="s">
        <v>33</v>
      </c>
      <c r="Q19" s="1" t="s">
        <v>33</v>
      </c>
      <c r="R19" s="1" t="s">
        <v>33</v>
      </c>
      <c r="S19" s="1" t="s">
        <v>33</v>
      </c>
      <c r="T19" s="1" t="s">
        <v>33</v>
      </c>
      <c r="U19" s="6">
        <v>0</v>
      </c>
      <c r="V19" s="7">
        <v>1.5</v>
      </c>
      <c r="W19" s="8">
        <v>26207</v>
      </c>
      <c r="X19" s="7">
        <f>TODAY()-W19</f>
      </c>
      <c r="Y19" s="7">
        <f>X19/365.25</f>
      </c>
      <c r="Z19" s="9">
        <f>DATEDIF(0,X19,"y")&amp;" years " &amp;DATEDIF(0,X19,"ym")&amp;" months "&amp;DATEDIF(0,X19,"md")&amp;" days"</f>
      </c>
      <c r="AA19" s="6">
        <v>20</v>
      </c>
      <c r="AB19" s="6">
        <v>4</v>
      </c>
    </row>
    <row x14ac:dyDescent="0.25" r="20" customHeight="1" ht="19.5">
      <c r="A20" s="1" t="s">
        <v>77</v>
      </c>
      <c r="B20" s="1" t="s">
        <v>37</v>
      </c>
      <c r="C20" s="1" t="s">
        <v>78</v>
      </c>
      <c r="D20" s="1" t="s">
        <v>62</v>
      </c>
      <c r="E20" s="1" t="s">
        <v>32</v>
      </c>
      <c r="F20" s="1" t="s">
        <v>32</v>
      </c>
      <c r="G20" s="1" t="s">
        <v>33</v>
      </c>
      <c r="H20" s="1" t="s">
        <v>32</v>
      </c>
      <c r="I20" s="1" t="s">
        <v>32</v>
      </c>
      <c r="J20" s="1" t="s">
        <v>32</v>
      </c>
      <c r="K20" s="1" t="s">
        <v>32</v>
      </c>
      <c r="L20" s="1" t="s">
        <v>32</v>
      </c>
      <c r="M20" s="1" t="s">
        <v>32</v>
      </c>
      <c r="N20" s="1" t="s">
        <v>32</v>
      </c>
      <c r="O20" s="1" t="s">
        <v>34</v>
      </c>
      <c r="P20" s="1" t="s">
        <v>33</v>
      </c>
      <c r="Q20" s="1" t="s">
        <v>33</v>
      </c>
      <c r="R20" s="1" t="s">
        <v>33</v>
      </c>
      <c r="S20" s="1" t="s">
        <v>33</v>
      </c>
      <c r="T20" s="1" t="s">
        <v>33</v>
      </c>
      <c r="U20" s="6">
        <v>0</v>
      </c>
      <c r="V20" s="6">
        <v>3</v>
      </c>
      <c r="W20" s="8">
        <v>26207</v>
      </c>
      <c r="X20" s="7">
        <f>TODAY()-W20</f>
      </c>
      <c r="Y20" s="7">
        <f>X20/365.25</f>
      </c>
      <c r="Z20" s="9">
        <f>DATEDIF(0,X20,"y")&amp;" years " &amp;DATEDIF(0,X20,"ym")&amp;" months "&amp;DATEDIF(0,X20,"md")&amp;" days"</f>
      </c>
      <c r="AA20" s="5" t="s">
        <v>35</v>
      </c>
      <c r="AB20" s="7">
        <v>4.5</v>
      </c>
    </row>
    <row x14ac:dyDescent="0.25" r="21" customHeight="1" ht="19.5">
      <c r="A21" s="1" t="s">
        <v>79</v>
      </c>
      <c r="B21" s="1" t="s">
        <v>58</v>
      </c>
      <c r="C21" s="1" t="s">
        <v>68</v>
      </c>
      <c r="D21" s="1" t="s">
        <v>80</v>
      </c>
      <c r="E21" s="1" t="s">
        <v>33</v>
      </c>
      <c r="F21" s="1" t="s">
        <v>33</v>
      </c>
      <c r="G21" s="1" t="s">
        <v>32</v>
      </c>
      <c r="H21" s="1" t="s">
        <v>32</v>
      </c>
      <c r="I21" s="1" t="s">
        <v>32</v>
      </c>
      <c r="J21" s="1" t="s">
        <v>33</v>
      </c>
      <c r="K21" s="1" t="s">
        <v>32</v>
      </c>
      <c r="L21" s="1" t="s">
        <v>32</v>
      </c>
      <c r="M21" s="1" t="s">
        <v>33</v>
      </c>
      <c r="N21" s="1" t="s">
        <v>32</v>
      </c>
      <c r="O21" s="1" t="s">
        <v>44</v>
      </c>
      <c r="P21" s="1" t="s">
        <v>32</v>
      </c>
      <c r="Q21" s="1" t="s">
        <v>33</v>
      </c>
      <c r="R21" s="1" t="s">
        <v>33</v>
      </c>
      <c r="S21" s="1" t="s">
        <v>33</v>
      </c>
      <c r="T21" s="1" t="s">
        <v>33</v>
      </c>
      <c r="U21" s="6">
        <v>40</v>
      </c>
      <c r="V21" s="7">
        <v>5.75</v>
      </c>
      <c r="W21" s="8">
        <v>37895</v>
      </c>
      <c r="X21" s="7">
        <f>TODAY()-W21</f>
      </c>
      <c r="Y21" s="7">
        <f>X21/365.25</f>
      </c>
      <c r="Z21" s="9">
        <f>DATEDIF(0,X21,"y")&amp;" years " &amp;DATEDIF(0,X21,"ym")&amp;" months "&amp;DATEDIF(0,X21,"md")&amp;" days"</f>
      </c>
      <c r="AA21" s="6">
        <v>33</v>
      </c>
      <c r="AB21" s="7">
        <v>3.5</v>
      </c>
    </row>
    <row x14ac:dyDescent="0.25" r="22" customHeight="1" ht="19.5">
      <c r="A22" s="1" t="s">
        <v>81</v>
      </c>
      <c r="B22" s="1" t="s">
        <v>41</v>
      </c>
      <c r="C22" s="1" t="s">
        <v>42</v>
      </c>
      <c r="D22" s="1" t="s">
        <v>62</v>
      </c>
      <c r="E22" s="1" t="s">
        <v>32</v>
      </c>
      <c r="F22" s="1" t="s">
        <v>32</v>
      </c>
      <c r="G22" s="1" t="s">
        <v>33</v>
      </c>
      <c r="H22" s="1" t="s">
        <v>32</v>
      </c>
      <c r="I22" s="1" t="s">
        <v>32</v>
      </c>
      <c r="J22" s="1" t="s">
        <v>32</v>
      </c>
      <c r="K22" s="1" t="s">
        <v>32</v>
      </c>
      <c r="L22" s="1" t="s">
        <v>32</v>
      </c>
      <c r="M22" s="1" t="s">
        <v>33</v>
      </c>
      <c r="N22" s="1" t="s">
        <v>32</v>
      </c>
      <c r="O22" s="1" t="s">
        <v>34</v>
      </c>
      <c r="P22" s="1" t="s">
        <v>33</v>
      </c>
      <c r="Q22" s="1" t="s">
        <v>33</v>
      </c>
      <c r="R22" s="1" t="s">
        <v>33</v>
      </c>
      <c r="S22" s="1" t="s">
        <v>33</v>
      </c>
      <c r="T22" s="1" t="s">
        <v>33</v>
      </c>
      <c r="U22" s="6">
        <v>0</v>
      </c>
      <c r="V22" s="6">
        <v>5</v>
      </c>
      <c r="W22" s="8">
        <v>42882</v>
      </c>
      <c r="X22" s="7">
        <f>TODAY()-W22</f>
      </c>
      <c r="Y22" s="7">
        <f>X22/365.25</f>
      </c>
      <c r="Z22" s="9">
        <f>DATEDIF(0,X22,"y")&amp;" years " &amp;DATEDIF(0,X22,"ym")&amp;" months "&amp;DATEDIF(0,X22,"md")&amp;" days"</f>
      </c>
      <c r="AA22" s="6">
        <v>25</v>
      </c>
      <c r="AB22" s="6">
        <v>4</v>
      </c>
    </row>
    <row x14ac:dyDescent="0.25" r="23" customHeight="1" ht="19.5">
      <c r="A23" s="1" t="s">
        <v>82</v>
      </c>
      <c r="B23" s="1" t="s">
        <v>37</v>
      </c>
      <c r="C23" s="1" t="s">
        <v>53</v>
      </c>
      <c r="D23" s="1" t="s">
        <v>83</v>
      </c>
      <c r="E23" s="1" t="s">
        <v>32</v>
      </c>
      <c r="F23" s="1" t="s">
        <v>32</v>
      </c>
      <c r="G23" s="1" t="s">
        <v>33</v>
      </c>
      <c r="H23" s="1" t="s">
        <v>33</v>
      </c>
      <c r="I23" s="1" t="s">
        <v>32</v>
      </c>
      <c r="J23" s="1" t="s">
        <v>32</v>
      </c>
      <c r="K23" s="1" t="s">
        <v>32</v>
      </c>
      <c r="L23" s="1" t="s">
        <v>32</v>
      </c>
      <c r="M23" s="1" t="s">
        <v>33</v>
      </c>
      <c r="N23" s="1" t="s">
        <v>33</v>
      </c>
      <c r="O23" s="1" t="s">
        <v>34</v>
      </c>
      <c r="P23" s="1" t="s">
        <v>33</v>
      </c>
      <c r="Q23" s="1" t="s">
        <v>33</v>
      </c>
      <c r="R23" s="1" t="s">
        <v>33</v>
      </c>
      <c r="S23" s="1" t="s">
        <v>33</v>
      </c>
      <c r="T23" s="1" t="s">
        <v>33</v>
      </c>
      <c r="U23" s="6">
        <v>0</v>
      </c>
      <c r="V23" s="7">
        <v>2.75</v>
      </c>
      <c r="W23" s="8">
        <v>26207</v>
      </c>
      <c r="X23" s="7">
        <f>TODAY()-W23</f>
      </c>
      <c r="Y23" s="7">
        <f>X23/365.25</f>
      </c>
      <c r="Z23" s="9">
        <f>DATEDIF(0,X23,"y")&amp;" years " &amp;DATEDIF(0,X23,"ym")&amp;" months "&amp;DATEDIF(0,X23,"md")&amp;" days"</f>
      </c>
      <c r="AA23" s="6">
        <v>18</v>
      </c>
      <c r="AB23" s="6">
        <v>4</v>
      </c>
    </row>
    <row x14ac:dyDescent="0.25" r="24" customHeight="1" ht="19.5">
      <c r="A24" s="1" t="s">
        <v>84</v>
      </c>
      <c r="B24" s="1" t="s">
        <v>37</v>
      </c>
      <c r="C24" s="1" t="s">
        <v>70</v>
      </c>
      <c r="D24" s="1" t="s">
        <v>60</v>
      </c>
      <c r="E24" s="1" t="s">
        <v>32</v>
      </c>
      <c r="F24" s="1" t="s">
        <v>32</v>
      </c>
      <c r="G24" s="1" t="s">
        <v>33</v>
      </c>
      <c r="H24" s="1" t="s">
        <v>33</v>
      </c>
      <c r="I24" s="1" t="s">
        <v>32</v>
      </c>
      <c r="J24" s="1" t="s">
        <v>33</v>
      </c>
      <c r="K24" s="1" t="s">
        <v>32</v>
      </c>
      <c r="L24" s="1" t="s">
        <v>32</v>
      </c>
      <c r="M24" s="1" t="s">
        <v>33</v>
      </c>
      <c r="N24" s="1" t="s">
        <v>33</v>
      </c>
      <c r="O24" s="1" t="s">
        <v>34</v>
      </c>
      <c r="P24" s="1" t="s">
        <v>33</v>
      </c>
      <c r="Q24" s="1" t="s">
        <v>33</v>
      </c>
      <c r="R24" s="1" t="s">
        <v>33</v>
      </c>
      <c r="S24" s="1" t="s">
        <v>33</v>
      </c>
      <c r="T24" s="1" t="s">
        <v>33</v>
      </c>
      <c r="U24" s="6">
        <v>0</v>
      </c>
      <c r="V24" s="7">
        <v>8.5</v>
      </c>
      <c r="W24" s="8">
        <v>27015</v>
      </c>
      <c r="X24" s="7">
        <f>TODAY()-W24</f>
      </c>
      <c r="Y24" s="7">
        <f>X24/365.25</f>
      </c>
      <c r="Z24" s="9">
        <f>DATEDIF(0,X24,"y")&amp;" years " &amp;DATEDIF(0,X24,"ym")&amp;" months "&amp;DATEDIF(0,X24,"md")&amp;" days"</f>
      </c>
      <c r="AA24" s="6">
        <v>12</v>
      </c>
      <c r="AB24" s="7">
        <v>4.5</v>
      </c>
    </row>
    <row x14ac:dyDescent="0.25" r="25" customHeight="1" ht="19.5">
      <c r="A25" s="1" t="s">
        <v>85</v>
      </c>
      <c r="B25" s="1" t="s">
        <v>41</v>
      </c>
      <c r="C25" s="1" t="s">
        <v>50</v>
      </c>
      <c r="D25" s="1" t="s">
        <v>86</v>
      </c>
      <c r="E25" s="1" t="s">
        <v>33</v>
      </c>
      <c r="F25" s="1" t="s">
        <v>33</v>
      </c>
      <c r="G25" s="1" t="s">
        <v>32</v>
      </c>
      <c r="H25" s="1" t="s">
        <v>33</v>
      </c>
      <c r="I25" s="1" t="s">
        <v>32</v>
      </c>
      <c r="J25" s="1" t="s">
        <v>32</v>
      </c>
      <c r="K25" s="1" t="s">
        <v>32</v>
      </c>
      <c r="L25" s="1" t="s">
        <v>32</v>
      </c>
      <c r="M25" s="1" t="s">
        <v>33</v>
      </c>
      <c r="N25" s="1" t="s">
        <v>32</v>
      </c>
      <c r="O25" s="1" t="s">
        <v>44</v>
      </c>
      <c r="P25" s="1" t="s">
        <v>32</v>
      </c>
      <c r="Q25" s="1" t="s">
        <v>33</v>
      </c>
      <c r="R25" s="1" t="s">
        <v>33</v>
      </c>
      <c r="S25" s="1" t="s">
        <v>33</v>
      </c>
      <c r="T25" s="1" t="s">
        <v>33</v>
      </c>
      <c r="U25" s="6">
        <v>48</v>
      </c>
      <c r="V25" s="7">
        <v>1.25</v>
      </c>
      <c r="W25" s="8">
        <v>37364</v>
      </c>
      <c r="X25" s="7">
        <f>TODAY()-W25</f>
      </c>
      <c r="Y25" s="7">
        <f>X25/365.25</f>
      </c>
      <c r="Z25" s="9">
        <f>DATEDIF(0,X25,"y")&amp;" years " &amp;DATEDIF(0,X25,"ym")&amp;" months "&amp;DATEDIF(0,X25,"md")&amp;" days"</f>
      </c>
      <c r="AA25" s="6">
        <v>41</v>
      </c>
      <c r="AB25" s="6">
        <v>4</v>
      </c>
    </row>
    <row x14ac:dyDescent="0.25" r="26" customHeight="1" ht="19.5">
      <c r="A26" s="1" t="s">
        <v>87</v>
      </c>
      <c r="B26" s="1" t="s">
        <v>37</v>
      </c>
      <c r="C26" s="1" t="s">
        <v>53</v>
      </c>
      <c r="D26" s="1" t="s">
        <v>88</v>
      </c>
      <c r="E26" s="1" t="s">
        <v>32</v>
      </c>
      <c r="F26" s="1" t="s">
        <v>33</v>
      </c>
      <c r="G26" s="1" t="s">
        <v>33</v>
      </c>
      <c r="H26" s="1" t="s">
        <v>32</v>
      </c>
      <c r="I26" s="1" t="s">
        <v>32</v>
      </c>
      <c r="J26" s="1" t="s">
        <v>32</v>
      </c>
      <c r="K26" s="1" t="s">
        <v>32</v>
      </c>
      <c r="L26" s="1" t="s">
        <v>32</v>
      </c>
      <c r="M26" s="1" t="s">
        <v>32</v>
      </c>
      <c r="N26" s="1" t="s">
        <v>33</v>
      </c>
      <c r="O26" s="1" t="s">
        <v>34</v>
      </c>
      <c r="P26" s="1" t="s">
        <v>33</v>
      </c>
      <c r="Q26" s="1" t="s">
        <v>33</v>
      </c>
      <c r="R26" s="1" t="s">
        <v>33</v>
      </c>
      <c r="S26" s="1" t="s">
        <v>33</v>
      </c>
      <c r="T26" s="1" t="s">
        <v>33</v>
      </c>
      <c r="U26" s="6">
        <v>0</v>
      </c>
      <c r="V26" s="6">
        <v>2</v>
      </c>
      <c r="W26" s="8">
        <v>26207</v>
      </c>
      <c r="X26" s="7">
        <f>TODAY()-W26</f>
      </c>
      <c r="Y26" s="7">
        <f>X26/365.25</f>
      </c>
      <c r="Z26" s="9">
        <f>DATEDIF(0,X26,"y")&amp;" years " &amp;DATEDIF(0,X26,"ym")&amp;" months "&amp;DATEDIF(0,X26,"md")&amp;" days"</f>
      </c>
      <c r="AA26" s="6">
        <v>51</v>
      </c>
      <c r="AB26" s="7">
        <v>4.5</v>
      </c>
    </row>
    <row x14ac:dyDescent="0.25" r="27" customHeight="1" ht="19.5">
      <c r="A27" s="1" t="s">
        <v>89</v>
      </c>
      <c r="B27" s="1" t="s">
        <v>29</v>
      </c>
      <c r="C27" s="1" t="s">
        <v>90</v>
      </c>
      <c r="D27" s="1" t="s">
        <v>91</v>
      </c>
      <c r="E27" s="1" t="s">
        <v>33</v>
      </c>
      <c r="F27" s="1" t="s">
        <v>32</v>
      </c>
      <c r="G27" s="1" t="s">
        <v>32</v>
      </c>
      <c r="H27" s="1" t="s">
        <v>32</v>
      </c>
      <c r="I27" s="1" t="s">
        <v>33</v>
      </c>
      <c r="J27" s="1" t="s">
        <v>32</v>
      </c>
      <c r="K27" s="1" t="s">
        <v>32</v>
      </c>
      <c r="L27" s="1" t="s">
        <v>32</v>
      </c>
      <c r="M27" s="1" t="s">
        <v>33</v>
      </c>
      <c r="N27" s="1" t="s">
        <v>32</v>
      </c>
      <c r="O27" s="1" t="s">
        <v>44</v>
      </c>
      <c r="P27" s="1" t="s">
        <v>32</v>
      </c>
      <c r="Q27" s="1" t="s">
        <v>33</v>
      </c>
      <c r="R27" s="1" t="s">
        <v>33</v>
      </c>
      <c r="S27" s="1" t="s">
        <v>33</v>
      </c>
      <c r="T27" s="1" t="s">
        <v>33</v>
      </c>
      <c r="U27" s="6">
        <v>48</v>
      </c>
      <c r="V27" s="7">
        <v>1.25</v>
      </c>
      <c r="W27" s="8">
        <v>36370</v>
      </c>
      <c r="X27" s="7">
        <f>TODAY()-W27</f>
      </c>
      <c r="Y27" s="7">
        <f>X27/365.25</f>
      </c>
      <c r="Z27" s="9">
        <f>DATEDIF(0,X27,"y")&amp;" years " &amp;DATEDIF(0,X27,"ym")&amp;" months "&amp;DATEDIF(0,X27,"md")&amp;" days"</f>
      </c>
      <c r="AA27" s="6">
        <v>13</v>
      </c>
      <c r="AB27" s="6">
        <v>5</v>
      </c>
    </row>
    <row x14ac:dyDescent="0.25" r="28" customHeight="1" ht="19.5">
      <c r="A28" s="1" t="s">
        <v>92</v>
      </c>
      <c r="B28" s="1" t="s">
        <v>37</v>
      </c>
      <c r="C28" s="1" t="s">
        <v>53</v>
      </c>
      <c r="D28" s="1" t="s">
        <v>93</v>
      </c>
      <c r="E28" s="1" t="s">
        <v>33</v>
      </c>
      <c r="F28" s="1" t="s">
        <v>32</v>
      </c>
      <c r="G28" s="1" t="s">
        <v>32</v>
      </c>
      <c r="H28" s="1" t="s">
        <v>33</v>
      </c>
      <c r="I28" s="1" t="s">
        <v>32</v>
      </c>
      <c r="J28" s="1" t="s">
        <v>32</v>
      </c>
      <c r="K28" s="1" t="s">
        <v>32</v>
      </c>
      <c r="L28" s="1" t="s">
        <v>32</v>
      </c>
      <c r="M28" s="1" t="s">
        <v>33</v>
      </c>
      <c r="N28" s="1" t="s">
        <v>32</v>
      </c>
      <c r="O28" s="1" t="s">
        <v>44</v>
      </c>
      <c r="P28" s="1" t="s">
        <v>32</v>
      </c>
      <c r="Q28" s="1" t="s">
        <v>33</v>
      </c>
      <c r="R28" s="1" t="s">
        <v>33</v>
      </c>
      <c r="S28" s="1" t="s">
        <v>33</v>
      </c>
      <c r="T28" s="1" t="s">
        <v>33</v>
      </c>
      <c r="U28" s="6">
        <v>38</v>
      </c>
      <c r="V28" s="7">
        <v>2.5</v>
      </c>
      <c r="W28" s="8">
        <v>41787</v>
      </c>
      <c r="X28" s="7">
        <f>TODAY()-W28</f>
      </c>
      <c r="Y28" s="7">
        <f>X28/365.25</f>
      </c>
      <c r="Z28" s="9">
        <f>DATEDIF(0,X28,"y")&amp;" years " &amp;DATEDIF(0,X28,"ym")&amp;" months "&amp;DATEDIF(0,X28,"md")&amp;" days"</f>
      </c>
      <c r="AA28" s="6">
        <v>10</v>
      </c>
      <c r="AB28" s="7">
        <v>4.5</v>
      </c>
    </row>
    <row x14ac:dyDescent="0.25" r="29" customHeight="1" ht="19.5">
      <c r="A29" s="1" t="s">
        <v>94</v>
      </c>
      <c r="B29" s="1" t="s">
        <v>29</v>
      </c>
      <c r="C29" s="1" t="s">
        <v>30</v>
      </c>
      <c r="D29" s="1" t="s">
        <v>93</v>
      </c>
      <c r="E29" s="1" t="s">
        <v>33</v>
      </c>
      <c r="F29" s="1" t="s">
        <v>32</v>
      </c>
      <c r="G29" s="1" t="s">
        <v>32</v>
      </c>
      <c r="H29" s="1" t="s">
        <v>33</v>
      </c>
      <c r="I29" s="1" t="s">
        <v>32</v>
      </c>
      <c r="J29" s="1" t="s">
        <v>32</v>
      </c>
      <c r="K29" s="1" t="s">
        <v>32</v>
      </c>
      <c r="L29" s="1" t="s">
        <v>32</v>
      </c>
      <c r="M29" s="1" t="s">
        <v>33</v>
      </c>
      <c r="N29" s="1" t="s">
        <v>32</v>
      </c>
      <c r="O29" s="1" t="s">
        <v>44</v>
      </c>
      <c r="P29" s="1" t="s">
        <v>32</v>
      </c>
      <c r="Q29" s="1" t="s">
        <v>33</v>
      </c>
      <c r="R29" s="1" t="s">
        <v>33</v>
      </c>
      <c r="S29" s="1" t="s">
        <v>33</v>
      </c>
      <c r="T29" s="1" t="s">
        <v>33</v>
      </c>
      <c r="U29" s="6">
        <v>38</v>
      </c>
      <c r="V29" s="6">
        <v>2</v>
      </c>
      <c r="W29" s="8">
        <v>43281</v>
      </c>
      <c r="X29" s="7">
        <f>TODAY()-W29</f>
      </c>
      <c r="Y29" s="7">
        <f>X29/365.25</f>
      </c>
      <c r="Z29" s="9">
        <f>DATEDIF(0,X29,"y")&amp;" years " &amp;DATEDIF(0,X29,"ym")&amp;" months "&amp;DATEDIF(0,X29,"md")&amp;" days"</f>
      </c>
      <c r="AA29" s="6">
        <v>14</v>
      </c>
      <c r="AB29" s="4" t="s">
        <v>35</v>
      </c>
    </row>
    <row x14ac:dyDescent="0.25" r="30" customHeight="1" ht="17.25">
      <c r="A30" s="1" t="s">
        <v>95</v>
      </c>
      <c r="B30" s="1" t="s">
        <v>58</v>
      </c>
      <c r="C30" s="1" t="s">
        <v>68</v>
      </c>
      <c r="D30" s="1" t="s">
        <v>83</v>
      </c>
      <c r="E30" s="1" t="s">
        <v>32</v>
      </c>
      <c r="F30" s="1" t="s">
        <v>32</v>
      </c>
      <c r="G30" s="1" t="s">
        <v>33</v>
      </c>
      <c r="H30" s="1" t="s">
        <v>33</v>
      </c>
      <c r="I30" s="1" t="s">
        <v>32</v>
      </c>
      <c r="J30" s="1" t="s">
        <v>32</v>
      </c>
      <c r="K30" s="1" t="s">
        <v>32</v>
      </c>
      <c r="L30" s="1" t="s">
        <v>32</v>
      </c>
      <c r="M30" s="1" t="s">
        <v>33</v>
      </c>
      <c r="N30" s="1" t="s">
        <v>32</v>
      </c>
      <c r="O30" s="1" t="s">
        <v>44</v>
      </c>
      <c r="P30" s="1" t="s">
        <v>32</v>
      </c>
      <c r="Q30" s="1" t="s">
        <v>33</v>
      </c>
      <c r="R30" s="1" t="s">
        <v>33</v>
      </c>
      <c r="S30" s="1" t="s">
        <v>33</v>
      </c>
      <c r="T30" s="1" t="s">
        <v>33</v>
      </c>
      <c r="U30" s="6">
        <v>40</v>
      </c>
      <c r="V30" s="6">
        <v>5</v>
      </c>
      <c r="W30" s="8">
        <v>38477</v>
      </c>
      <c r="X30" s="7">
        <f>TODAY()-W30</f>
      </c>
      <c r="Y30" s="7">
        <f>X30/365.25</f>
      </c>
      <c r="Z30" s="9">
        <f>DATEDIF(0,X30,"y")&amp;" years " &amp;DATEDIF(0,X30,"ym")&amp;" months "&amp;DATEDIF(0,X30,"md")&amp;" days"</f>
      </c>
      <c r="AA30" s="6">
        <v>4</v>
      </c>
      <c r="AB30" s="7">
        <v>4.5</v>
      </c>
    </row>
    <row x14ac:dyDescent="0.25" r="31" customHeight="1" ht="17.25">
      <c r="A31" s="1" t="s">
        <v>96</v>
      </c>
      <c r="B31" s="1" t="s">
        <v>37</v>
      </c>
      <c r="C31" s="1" t="s">
        <v>38</v>
      </c>
      <c r="D31" s="1" t="s">
        <v>56</v>
      </c>
      <c r="E31" s="1" t="s">
        <v>33</v>
      </c>
      <c r="F31" s="1" t="s">
        <v>32</v>
      </c>
      <c r="G31" s="1" t="s">
        <v>32</v>
      </c>
      <c r="H31" s="1" t="s">
        <v>32</v>
      </c>
      <c r="I31" s="1" t="s">
        <v>33</v>
      </c>
      <c r="J31" s="1" t="s">
        <v>33</v>
      </c>
      <c r="K31" s="1" t="s">
        <v>32</v>
      </c>
      <c r="L31" s="1" t="s">
        <v>32</v>
      </c>
      <c r="M31" s="1" t="s">
        <v>33</v>
      </c>
      <c r="N31" s="1" t="s">
        <v>33</v>
      </c>
      <c r="O31" s="1" t="s">
        <v>44</v>
      </c>
      <c r="P31" s="1" t="s">
        <v>32</v>
      </c>
      <c r="Q31" s="1" t="s">
        <v>33</v>
      </c>
      <c r="R31" s="1" t="s">
        <v>33</v>
      </c>
      <c r="S31" s="1" t="s">
        <v>33</v>
      </c>
      <c r="T31" s="1" t="s">
        <v>33</v>
      </c>
      <c r="U31" s="6">
        <v>44</v>
      </c>
      <c r="V31" s="7">
        <v>2.5</v>
      </c>
      <c r="W31" s="8">
        <v>27409</v>
      </c>
      <c r="X31" s="7">
        <f>TODAY()-W31</f>
      </c>
      <c r="Y31" s="7">
        <f>X31/365.25</f>
      </c>
      <c r="Z31" s="9">
        <f>DATEDIF(0,X31,"y")&amp;" years " &amp;DATEDIF(0,X31,"ym")&amp;" months "&amp;DATEDIF(0,X31,"md")&amp;" days"</f>
      </c>
      <c r="AA31" s="6">
        <v>5</v>
      </c>
      <c r="AB31" s="7">
        <v>4.5</v>
      </c>
    </row>
    <row x14ac:dyDescent="0.25" r="32" customHeight="1" ht="17.25">
      <c r="A32" s="1" t="s">
        <v>97</v>
      </c>
      <c r="B32" s="1" t="s">
        <v>58</v>
      </c>
      <c r="C32" s="1" t="s">
        <v>68</v>
      </c>
      <c r="D32" s="1" t="s">
        <v>65</v>
      </c>
      <c r="E32" s="1" t="s">
        <v>32</v>
      </c>
      <c r="F32" s="1" t="s">
        <v>32</v>
      </c>
      <c r="G32" s="1" t="s">
        <v>33</v>
      </c>
      <c r="H32" s="1" t="s">
        <v>32</v>
      </c>
      <c r="I32" s="1" t="s">
        <v>32</v>
      </c>
      <c r="J32" s="1" t="s">
        <v>33</v>
      </c>
      <c r="K32" s="1" t="s">
        <v>32</v>
      </c>
      <c r="L32" s="1" t="s">
        <v>32</v>
      </c>
      <c r="M32" s="1" t="s">
        <v>32</v>
      </c>
      <c r="N32" s="1" t="s">
        <v>32</v>
      </c>
      <c r="O32" s="1" t="s">
        <v>34</v>
      </c>
      <c r="P32" s="1" t="s">
        <v>33</v>
      </c>
      <c r="Q32" s="1" t="s">
        <v>33</v>
      </c>
      <c r="R32" s="1" t="s">
        <v>33</v>
      </c>
      <c r="S32" s="1" t="s">
        <v>33</v>
      </c>
      <c r="T32" s="1" t="s">
        <v>33</v>
      </c>
      <c r="U32" s="6">
        <v>0</v>
      </c>
      <c r="V32" s="6">
        <v>15</v>
      </c>
      <c r="W32" s="8">
        <v>30225</v>
      </c>
      <c r="X32" s="7">
        <f>TODAY()-W32</f>
      </c>
      <c r="Y32" s="7">
        <f>X32/365.25</f>
      </c>
      <c r="Z32" s="9">
        <f>DATEDIF(0,X32,"y")&amp;" years " &amp;DATEDIF(0,X32,"ym")&amp;" months "&amp;DATEDIF(0,X32,"md")&amp;" days"</f>
      </c>
      <c r="AA32" s="6">
        <v>22</v>
      </c>
      <c r="AB32" s="7">
        <v>4.5</v>
      </c>
    </row>
    <row x14ac:dyDescent="0.25" r="33" customHeight="1" ht="17.25">
      <c r="A33" s="1" t="s">
        <v>98</v>
      </c>
      <c r="B33" s="1" t="s">
        <v>37</v>
      </c>
      <c r="C33" s="1" t="s">
        <v>46</v>
      </c>
      <c r="D33" s="1" t="s">
        <v>99</v>
      </c>
      <c r="E33" s="1" t="s">
        <v>33</v>
      </c>
      <c r="F33" s="1" t="s">
        <v>32</v>
      </c>
      <c r="G33" s="1" t="s">
        <v>32</v>
      </c>
      <c r="H33" s="1" t="s">
        <v>32</v>
      </c>
      <c r="I33" s="1" t="s">
        <v>33</v>
      </c>
      <c r="J33" s="1" t="s">
        <v>32</v>
      </c>
      <c r="K33" s="1" t="s">
        <v>32</v>
      </c>
      <c r="L33" s="1" t="s">
        <v>33</v>
      </c>
      <c r="M33" s="1" t="s">
        <v>33</v>
      </c>
      <c r="N33" s="1" t="s">
        <v>32</v>
      </c>
      <c r="O33" s="1" t="s">
        <v>44</v>
      </c>
      <c r="P33" s="1" t="s">
        <v>32</v>
      </c>
      <c r="Q33" s="1" t="s">
        <v>33</v>
      </c>
      <c r="R33" s="1" t="s">
        <v>33</v>
      </c>
      <c r="S33" s="1" t="s">
        <v>33</v>
      </c>
      <c r="T33" s="1" t="s">
        <v>33</v>
      </c>
      <c r="U33" s="6">
        <v>40</v>
      </c>
      <c r="V33" s="6">
        <v>11</v>
      </c>
      <c r="W33" s="8">
        <v>33802</v>
      </c>
      <c r="X33" s="7">
        <f>TODAY()-W33</f>
      </c>
      <c r="Y33" s="7">
        <f>X33/365.25</f>
      </c>
      <c r="Z33" s="9">
        <f>DATEDIF(0,X33,"y")&amp;" years " &amp;DATEDIF(0,X33,"ym")&amp;" months "&amp;DATEDIF(0,X33,"md")&amp;" days"</f>
      </c>
      <c r="AA33" s="6">
        <v>7</v>
      </c>
      <c r="AB33" s="7">
        <v>4.5</v>
      </c>
    </row>
    <row x14ac:dyDescent="0.25" r="34" customHeight="1" ht="17.25">
      <c r="A34" s="1" t="s">
        <v>100</v>
      </c>
      <c r="B34" s="1" t="s">
        <v>29</v>
      </c>
      <c r="C34" s="1" t="s">
        <v>101</v>
      </c>
      <c r="D34" s="1" t="s">
        <v>102</v>
      </c>
      <c r="E34" s="1" t="s">
        <v>32</v>
      </c>
      <c r="F34" s="1" t="s">
        <v>32</v>
      </c>
      <c r="G34" s="1" t="s">
        <v>32</v>
      </c>
      <c r="H34" s="1" t="s">
        <v>33</v>
      </c>
      <c r="I34" s="1" t="s">
        <v>32</v>
      </c>
      <c r="J34" s="1" t="s">
        <v>32</v>
      </c>
      <c r="K34" s="1" t="s">
        <v>32</v>
      </c>
      <c r="L34" s="1" t="s">
        <v>32</v>
      </c>
      <c r="M34" s="1" t="s">
        <v>33</v>
      </c>
      <c r="N34" s="1" t="s">
        <v>32</v>
      </c>
      <c r="O34" s="1" t="s">
        <v>44</v>
      </c>
      <c r="P34" s="1" t="s">
        <v>32</v>
      </c>
      <c r="Q34" s="1" t="s">
        <v>33</v>
      </c>
      <c r="R34" s="1" t="s">
        <v>33</v>
      </c>
      <c r="S34" s="1" t="s">
        <v>33</v>
      </c>
      <c r="T34" s="1" t="s">
        <v>33</v>
      </c>
      <c r="U34" s="6">
        <v>40</v>
      </c>
      <c r="V34" s="6">
        <v>5</v>
      </c>
      <c r="W34" s="8">
        <v>32857</v>
      </c>
      <c r="X34" s="7">
        <f>TODAY()-W34</f>
      </c>
      <c r="Y34" s="7">
        <f>X34/365.25</f>
      </c>
      <c r="Z34" s="9">
        <f>DATEDIF(0,X34,"y")&amp;" years " &amp;DATEDIF(0,X34,"ym")&amp;" months "&amp;DATEDIF(0,X34,"md")&amp;" days"</f>
      </c>
      <c r="AA34" s="6">
        <v>15</v>
      </c>
      <c r="AB34" s="7">
        <v>4.5</v>
      </c>
    </row>
    <row x14ac:dyDescent="0.25" r="35" customHeight="1" ht="17.25">
      <c r="A35" s="1" t="s">
        <v>103</v>
      </c>
      <c r="B35" s="1" t="s">
        <v>58</v>
      </c>
      <c r="C35" s="1" t="s">
        <v>68</v>
      </c>
      <c r="D35" s="1" t="s">
        <v>93</v>
      </c>
      <c r="E35" s="1" t="s">
        <v>33</v>
      </c>
      <c r="F35" s="1" t="s">
        <v>32</v>
      </c>
      <c r="G35" s="1" t="s">
        <v>32</v>
      </c>
      <c r="H35" s="1" t="s">
        <v>33</v>
      </c>
      <c r="I35" s="1" t="s">
        <v>32</v>
      </c>
      <c r="J35" s="1" t="s">
        <v>32</v>
      </c>
      <c r="K35" s="1" t="s">
        <v>32</v>
      </c>
      <c r="L35" s="1" t="s">
        <v>32</v>
      </c>
      <c r="M35" s="1" t="s">
        <v>33</v>
      </c>
      <c r="N35" s="1" t="s">
        <v>32</v>
      </c>
      <c r="O35" s="1" t="s">
        <v>44</v>
      </c>
      <c r="P35" s="1" t="s">
        <v>32</v>
      </c>
      <c r="Q35" s="1" t="s">
        <v>33</v>
      </c>
      <c r="R35" s="1" t="s">
        <v>33</v>
      </c>
      <c r="S35" s="1" t="s">
        <v>33</v>
      </c>
      <c r="T35" s="1" t="s">
        <v>33</v>
      </c>
      <c r="U35" s="6">
        <v>40</v>
      </c>
      <c r="V35" s="6">
        <v>4</v>
      </c>
      <c r="W35" s="8">
        <v>36235</v>
      </c>
      <c r="X35" s="7">
        <f>TODAY()-W35</f>
      </c>
      <c r="Y35" s="7">
        <f>X35/365.25</f>
      </c>
      <c r="Z35" s="9">
        <f>DATEDIF(0,X35,"y")&amp;" years " &amp;DATEDIF(0,X35,"ym")&amp;" months "&amp;DATEDIF(0,X35,"md")&amp;" days"</f>
      </c>
      <c r="AA35" s="6">
        <v>23</v>
      </c>
      <c r="AB35" s="7">
        <v>4.5</v>
      </c>
    </row>
    <row x14ac:dyDescent="0.25" r="36" customHeight="1" ht="17.25">
      <c r="A36" s="1" t="s">
        <v>104</v>
      </c>
      <c r="B36" s="1" t="s">
        <v>37</v>
      </c>
      <c r="C36" s="1" t="s">
        <v>53</v>
      </c>
      <c r="D36" s="1" t="s">
        <v>102</v>
      </c>
      <c r="E36" s="1" t="s">
        <v>32</v>
      </c>
      <c r="F36" s="1" t="s">
        <v>32</v>
      </c>
      <c r="G36" s="1" t="s">
        <v>32</v>
      </c>
      <c r="H36" s="1" t="s">
        <v>33</v>
      </c>
      <c r="I36" s="1" t="s">
        <v>32</v>
      </c>
      <c r="J36" s="1" t="s">
        <v>32</v>
      </c>
      <c r="K36" s="1" t="s">
        <v>32</v>
      </c>
      <c r="L36" s="1" t="s">
        <v>32</v>
      </c>
      <c r="M36" s="1" t="s">
        <v>33</v>
      </c>
      <c r="N36" s="1" t="s">
        <v>32</v>
      </c>
      <c r="O36" s="1" t="s">
        <v>105</v>
      </c>
      <c r="P36" s="1" t="s">
        <v>33</v>
      </c>
      <c r="Q36" s="1" t="s">
        <v>33</v>
      </c>
      <c r="R36" s="1" t="s">
        <v>32</v>
      </c>
      <c r="S36" s="1" t="s">
        <v>32</v>
      </c>
      <c r="T36" s="1" t="s">
        <v>32</v>
      </c>
      <c r="U36" s="6">
        <v>35</v>
      </c>
      <c r="V36" s="6">
        <v>1</v>
      </c>
      <c r="W36" s="8">
        <v>35339</v>
      </c>
      <c r="X36" s="7">
        <f>TODAY()-W36</f>
      </c>
      <c r="Y36" s="7">
        <f>X36/365.25</f>
      </c>
      <c r="Z36" s="9">
        <f>DATEDIF(0,X36,"y")&amp;" years " &amp;DATEDIF(0,X36,"ym")&amp;" months "&amp;DATEDIF(0,X36,"md")&amp;" days"</f>
      </c>
      <c r="AA36" s="6">
        <v>36</v>
      </c>
      <c r="AB36" s="7">
        <v>3.5</v>
      </c>
    </row>
    <row x14ac:dyDescent="0.25" r="37" customHeight="1" ht="17.25">
      <c r="A37" s="1" t="s">
        <v>106</v>
      </c>
      <c r="B37" s="1" t="s">
        <v>37</v>
      </c>
      <c r="C37" s="1" t="s">
        <v>70</v>
      </c>
      <c r="D37" s="1" t="s">
        <v>88</v>
      </c>
      <c r="E37" s="1" t="s">
        <v>32</v>
      </c>
      <c r="F37" s="1" t="s">
        <v>33</v>
      </c>
      <c r="G37" s="1" t="s">
        <v>33</v>
      </c>
      <c r="H37" s="1" t="s">
        <v>32</v>
      </c>
      <c r="I37" s="1" t="s">
        <v>32</v>
      </c>
      <c r="J37" s="1" t="s">
        <v>32</v>
      </c>
      <c r="K37" s="1" t="s">
        <v>32</v>
      </c>
      <c r="L37" s="1" t="s">
        <v>32</v>
      </c>
      <c r="M37" s="1" t="s">
        <v>33</v>
      </c>
      <c r="N37" s="1" t="s">
        <v>32</v>
      </c>
      <c r="O37" s="1" t="s">
        <v>34</v>
      </c>
      <c r="P37" s="1" t="s">
        <v>33</v>
      </c>
      <c r="Q37" s="1" t="s">
        <v>33</v>
      </c>
      <c r="R37" s="1" t="s">
        <v>33</v>
      </c>
      <c r="S37" s="1" t="s">
        <v>33</v>
      </c>
      <c r="T37" s="1" t="s">
        <v>33</v>
      </c>
      <c r="U37" s="6">
        <v>0</v>
      </c>
      <c r="V37" s="7">
        <v>1.5</v>
      </c>
      <c r="W37" s="8">
        <v>37034</v>
      </c>
      <c r="X37" s="7">
        <f>TODAY()-W37</f>
      </c>
      <c r="Y37" s="7">
        <f>X37/365.25</f>
      </c>
      <c r="Z37" s="9">
        <f>DATEDIF(0,X37,"y")&amp;" years " &amp;DATEDIF(0,X37,"ym")&amp;" months "&amp;DATEDIF(0,X37,"md")&amp;" days"</f>
      </c>
      <c r="AA37" s="6">
        <v>44</v>
      </c>
      <c r="AB37" s="6">
        <v>4</v>
      </c>
    </row>
    <row x14ac:dyDescent="0.25" r="38" customHeight="1" ht="17.25">
      <c r="A38" s="1" t="s">
        <v>107</v>
      </c>
      <c r="B38" s="1" t="s">
        <v>37</v>
      </c>
      <c r="C38" s="1" t="s">
        <v>53</v>
      </c>
      <c r="D38" s="1" t="s">
        <v>62</v>
      </c>
      <c r="E38" s="1" t="s">
        <v>32</v>
      </c>
      <c r="F38" s="1" t="s">
        <v>32</v>
      </c>
      <c r="G38" s="1" t="s">
        <v>33</v>
      </c>
      <c r="H38" s="1" t="s">
        <v>32</v>
      </c>
      <c r="I38" s="1" t="s">
        <v>32</v>
      </c>
      <c r="J38" s="1" t="s">
        <v>32</v>
      </c>
      <c r="K38" s="1" t="s">
        <v>32</v>
      </c>
      <c r="L38" s="1" t="s">
        <v>32</v>
      </c>
      <c r="M38" s="1" t="s">
        <v>33</v>
      </c>
      <c r="N38" s="1" t="s">
        <v>32</v>
      </c>
      <c r="O38" s="1" t="s">
        <v>34</v>
      </c>
      <c r="P38" s="1" t="s">
        <v>33</v>
      </c>
      <c r="Q38" s="1" t="s">
        <v>33</v>
      </c>
      <c r="R38" s="1" t="s">
        <v>33</v>
      </c>
      <c r="S38" s="1" t="s">
        <v>33</v>
      </c>
      <c r="T38" s="1" t="s">
        <v>33</v>
      </c>
      <c r="U38" s="6">
        <v>0</v>
      </c>
      <c r="V38" s="7">
        <v>3.25</v>
      </c>
      <c r="W38" s="8">
        <v>36316</v>
      </c>
      <c r="X38" s="7">
        <f>TODAY()-W38</f>
      </c>
      <c r="Y38" s="7">
        <f>X38/365.25</f>
      </c>
      <c r="Z38" s="9">
        <f>DATEDIF(0,X38,"y")&amp;" years " &amp;DATEDIF(0,X38,"ym")&amp;" months "&amp;DATEDIF(0,X38,"md")&amp;" days"</f>
      </c>
      <c r="AA38" s="6">
        <v>28</v>
      </c>
      <c r="AB38" s="6">
        <v>4</v>
      </c>
    </row>
    <row x14ac:dyDescent="0.25" r="39" customHeight="1" ht="17.25">
      <c r="A39" s="1" t="s">
        <v>108</v>
      </c>
      <c r="B39" s="1" t="s">
        <v>29</v>
      </c>
      <c r="C39" s="1" t="s">
        <v>90</v>
      </c>
      <c r="D39" s="1" t="s">
        <v>109</v>
      </c>
      <c r="E39" s="1" t="s">
        <v>33</v>
      </c>
      <c r="F39" s="1" t="s">
        <v>32</v>
      </c>
      <c r="G39" s="1" t="s">
        <v>32</v>
      </c>
      <c r="H39" s="1" t="s">
        <v>32</v>
      </c>
      <c r="I39" s="1" t="s">
        <v>33</v>
      </c>
      <c r="J39" s="1" t="s">
        <v>33</v>
      </c>
      <c r="K39" s="1" t="s">
        <v>33</v>
      </c>
      <c r="L39" s="1" t="s">
        <v>32</v>
      </c>
      <c r="M39" s="1" t="s">
        <v>33</v>
      </c>
      <c r="N39" s="1" t="s">
        <v>32</v>
      </c>
      <c r="O39" s="1" t="s">
        <v>44</v>
      </c>
      <c r="P39" s="1" t="s">
        <v>32</v>
      </c>
      <c r="Q39" s="1" t="s">
        <v>33</v>
      </c>
      <c r="R39" s="1" t="s">
        <v>33</v>
      </c>
      <c r="S39" s="1" t="s">
        <v>33</v>
      </c>
      <c r="T39" s="1" t="s">
        <v>33</v>
      </c>
      <c r="U39" s="6">
        <v>40</v>
      </c>
      <c r="V39" s="6">
        <v>5</v>
      </c>
      <c r="W39" s="8">
        <v>34537</v>
      </c>
      <c r="X39" s="7">
        <f>TODAY()-W39</f>
      </c>
      <c r="Y39" s="7">
        <f>X39/365.25</f>
      </c>
      <c r="Z39" s="9">
        <f>DATEDIF(0,X39,"y")&amp;" years " &amp;DATEDIF(0,X39,"ym")&amp;" months "&amp;DATEDIF(0,X39,"md")&amp;" days"</f>
      </c>
      <c r="AA39" s="6">
        <v>3</v>
      </c>
      <c r="AB39" s="6">
        <v>5</v>
      </c>
    </row>
    <row x14ac:dyDescent="0.25" r="40" customHeight="1" ht="17.25">
      <c r="A40" s="1" t="s">
        <v>110</v>
      </c>
      <c r="B40" s="1" t="s">
        <v>37</v>
      </c>
      <c r="C40" s="1" t="s">
        <v>38</v>
      </c>
      <c r="D40" s="1" t="s">
        <v>62</v>
      </c>
      <c r="E40" s="1" t="s">
        <v>32</v>
      </c>
      <c r="F40" s="1" t="s">
        <v>32</v>
      </c>
      <c r="G40" s="1" t="s">
        <v>33</v>
      </c>
      <c r="H40" s="1" t="s">
        <v>32</v>
      </c>
      <c r="I40" s="1" t="s">
        <v>32</v>
      </c>
      <c r="J40" s="1" t="s">
        <v>32</v>
      </c>
      <c r="K40" s="1" t="s">
        <v>32</v>
      </c>
      <c r="L40" s="1" t="s">
        <v>32</v>
      </c>
      <c r="M40" s="1" t="s">
        <v>33</v>
      </c>
      <c r="N40" s="1" t="s">
        <v>32</v>
      </c>
      <c r="O40" s="1" t="s">
        <v>34</v>
      </c>
      <c r="P40" s="1" t="s">
        <v>33</v>
      </c>
      <c r="Q40" s="1" t="s">
        <v>33</v>
      </c>
      <c r="R40" s="1" t="s">
        <v>33</v>
      </c>
      <c r="S40" s="1" t="s">
        <v>33</v>
      </c>
      <c r="T40" s="1" t="s">
        <v>33</v>
      </c>
      <c r="U40" s="6">
        <v>32</v>
      </c>
      <c r="V40" s="7">
        <v>4.75</v>
      </c>
      <c r="W40" s="8">
        <v>26207</v>
      </c>
      <c r="X40" s="7">
        <f>TODAY()-W40</f>
      </c>
      <c r="Y40" s="7">
        <f>X40/365.25</f>
      </c>
      <c r="Z40" s="9">
        <f>DATEDIF(0,X40,"y")&amp;" years " &amp;DATEDIF(0,X40,"ym")&amp;" months "&amp;DATEDIF(0,X40,"md")&amp;" days"</f>
      </c>
      <c r="AA40" s="6">
        <v>38</v>
      </c>
      <c r="AB40" s="7">
        <v>3.5</v>
      </c>
    </row>
    <row x14ac:dyDescent="0.25" r="41" customHeight="1" ht="17.25">
      <c r="A41" s="1" t="s">
        <v>111</v>
      </c>
      <c r="B41" s="1" t="s">
        <v>37</v>
      </c>
      <c r="C41" s="1" t="s">
        <v>38</v>
      </c>
      <c r="D41" s="1" t="s">
        <v>62</v>
      </c>
      <c r="E41" s="1" t="s">
        <v>32</v>
      </c>
      <c r="F41" s="1" t="s">
        <v>32</v>
      </c>
      <c r="G41" s="1" t="s">
        <v>33</v>
      </c>
      <c r="H41" s="1" t="s">
        <v>32</v>
      </c>
      <c r="I41" s="1" t="s">
        <v>32</v>
      </c>
      <c r="J41" s="1" t="s">
        <v>32</v>
      </c>
      <c r="K41" s="1" t="s">
        <v>32</v>
      </c>
      <c r="L41" s="1" t="s">
        <v>32</v>
      </c>
      <c r="M41" s="1" t="s">
        <v>32</v>
      </c>
      <c r="N41" s="1" t="s">
        <v>32</v>
      </c>
      <c r="O41" s="1" t="s">
        <v>34</v>
      </c>
      <c r="P41" s="1" t="s">
        <v>33</v>
      </c>
      <c r="Q41" s="1" t="s">
        <v>33</v>
      </c>
      <c r="R41" s="1" t="s">
        <v>33</v>
      </c>
      <c r="S41" s="1" t="s">
        <v>33</v>
      </c>
      <c r="T41" s="1" t="s">
        <v>33</v>
      </c>
      <c r="U41" s="6">
        <v>0</v>
      </c>
      <c r="V41" s="6">
        <v>10</v>
      </c>
      <c r="W41" s="8">
        <v>27576</v>
      </c>
      <c r="X41" s="7">
        <f>TODAY()-W41</f>
      </c>
      <c r="Y41" s="7">
        <f>X41/365.25</f>
      </c>
      <c r="Z41" s="9">
        <f>DATEDIF(0,X41,"y")&amp;" years " &amp;DATEDIF(0,X41,"ym")&amp;" months "&amp;DATEDIF(0,X41,"md")&amp;" days"</f>
      </c>
      <c r="AA41" s="6">
        <v>30</v>
      </c>
      <c r="AB41" s="6">
        <v>4</v>
      </c>
    </row>
    <row x14ac:dyDescent="0.25" r="42" customHeight="1" ht="17.25">
      <c r="A42" s="1" t="s">
        <v>112</v>
      </c>
      <c r="B42" s="1" t="s">
        <v>29</v>
      </c>
      <c r="C42" s="1" t="s">
        <v>30</v>
      </c>
      <c r="D42" s="1" t="s">
        <v>31</v>
      </c>
      <c r="E42" s="1" t="s">
        <v>32</v>
      </c>
      <c r="F42" s="1" t="s">
        <v>33</v>
      </c>
      <c r="G42" s="1" t="s">
        <v>32</v>
      </c>
      <c r="H42" s="1" t="s">
        <v>32</v>
      </c>
      <c r="I42" s="1" t="s">
        <v>32</v>
      </c>
      <c r="J42" s="1" t="s">
        <v>32</v>
      </c>
      <c r="K42" s="1" t="s">
        <v>32</v>
      </c>
      <c r="L42" s="1" t="s">
        <v>32</v>
      </c>
      <c r="M42" s="1" t="s">
        <v>33</v>
      </c>
      <c r="N42" s="1" t="s">
        <v>32</v>
      </c>
      <c r="O42" s="1" t="s">
        <v>34</v>
      </c>
      <c r="P42" s="1" t="s">
        <v>33</v>
      </c>
      <c r="Q42" s="1" t="s">
        <v>33</v>
      </c>
      <c r="R42" s="1" t="s">
        <v>33</v>
      </c>
      <c r="S42" s="1" t="s">
        <v>33</v>
      </c>
      <c r="T42" s="1" t="s">
        <v>33</v>
      </c>
      <c r="U42" s="6">
        <v>0</v>
      </c>
      <c r="V42" s="6">
        <v>8</v>
      </c>
      <c r="W42" s="8">
        <v>39599</v>
      </c>
      <c r="X42" s="7">
        <f>TODAY()-W42</f>
      </c>
      <c r="Y42" s="7">
        <f>X42/365.25</f>
      </c>
      <c r="Z42" s="9">
        <f>DATEDIF(0,X42,"y")&amp;" years " &amp;DATEDIF(0,X42,"ym")&amp;" months "&amp;DATEDIF(0,X42,"md")&amp;" days"</f>
      </c>
      <c r="AA42" s="6">
        <v>6</v>
      </c>
      <c r="AB42" s="7">
        <v>4.5</v>
      </c>
    </row>
    <row x14ac:dyDescent="0.25" r="43" customHeight="1" ht="17.25">
      <c r="A43" s="1" t="s">
        <v>113</v>
      </c>
      <c r="B43" s="1" t="s">
        <v>41</v>
      </c>
      <c r="C43" s="1" t="s">
        <v>50</v>
      </c>
      <c r="D43" s="1" t="s">
        <v>88</v>
      </c>
      <c r="E43" s="1" t="s">
        <v>32</v>
      </c>
      <c r="F43" s="1" t="s">
        <v>33</v>
      </c>
      <c r="G43" s="1" t="s">
        <v>33</v>
      </c>
      <c r="H43" s="1" t="s">
        <v>32</v>
      </c>
      <c r="I43" s="1" t="s">
        <v>32</v>
      </c>
      <c r="J43" s="1" t="s">
        <v>32</v>
      </c>
      <c r="K43" s="1" t="s">
        <v>32</v>
      </c>
      <c r="L43" s="1" t="s">
        <v>32</v>
      </c>
      <c r="M43" s="1" t="s">
        <v>32</v>
      </c>
      <c r="N43" s="1" t="s">
        <v>32</v>
      </c>
      <c r="O43" s="1" t="s">
        <v>34</v>
      </c>
      <c r="P43" s="1" t="s">
        <v>33</v>
      </c>
      <c r="Q43" s="1" t="s">
        <v>33</v>
      </c>
      <c r="R43" s="1" t="s">
        <v>33</v>
      </c>
      <c r="S43" s="1" t="s">
        <v>33</v>
      </c>
      <c r="T43" s="1" t="s">
        <v>33</v>
      </c>
      <c r="U43" s="6">
        <v>0</v>
      </c>
      <c r="V43" s="7">
        <v>1.5</v>
      </c>
      <c r="W43" s="8">
        <v>37346</v>
      </c>
      <c r="X43" s="7">
        <f>TODAY()-W43</f>
      </c>
      <c r="Y43" s="7">
        <f>X43/365.25</f>
      </c>
      <c r="Z43" s="9">
        <f>DATEDIF(0,X43,"y")&amp;" years " &amp;DATEDIF(0,X43,"ym")&amp;" months "&amp;DATEDIF(0,X43,"md")&amp;" days"</f>
      </c>
      <c r="AA43" s="6">
        <v>45</v>
      </c>
      <c r="AB43" s="6">
        <v>4</v>
      </c>
    </row>
    <row x14ac:dyDescent="0.25" r="44" customHeight="1" ht="17.25">
      <c r="A44" s="1" t="s">
        <v>114</v>
      </c>
      <c r="B44" s="1" t="s">
        <v>37</v>
      </c>
      <c r="C44" s="1" t="s">
        <v>53</v>
      </c>
      <c r="D44" s="1" t="s">
        <v>62</v>
      </c>
      <c r="E44" s="1" t="s">
        <v>32</v>
      </c>
      <c r="F44" s="1" t="s">
        <v>32</v>
      </c>
      <c r="G44" s="1" t="s">
        <v>33</v>
      </c>
      <c r="H44" s="1" t="s">
        <v>32</v>
      </c>
      <c r="I44" s="1" t="s">
        <v>32</v>
      </c>
      <c r="J44" s="1" t="s">
        <v>32</v>
      </c>
      <c r="K44" s="1" t="s">
        <v>32</v>
      </c>
      <c r="L44" s="1" t="s">
        <v>32</v>
      </c>
      <c r="M44" s="1" t="s">
        <v>33</v>
      </c>
      <c r="N44" s="1" t="s">
        <v>32</v>
      </c>
      <c r="O44" s="1" t="s">
        <v>34</v>
      </c>
      <c r="P44" s="1" t="s">
        <v>33</v>
      </c>
      <c r="Q44" s="1" t="s">
        <v>33</v>
      </c>
      <c r="R44" s="1" t="s">
        <v>33</v>
      </c>
      <c r="S44" s="1" t="s">
        <v>33</v>
      </c>
      <c r="T44" s="1" t="s">
        <v>33</v>
      </c>
      <c r="U44" s="6">
        <v>0</v>
      </c>
      <c r="V44" s="7">
        <v>6.25</v>
      </c>
      <c r="W44" s="8">
        <v>41249</v>
      </c>
      <c r="X44" s="7">
        <f>TODAY()-W44</f>
      </c>
      <c r="Y44" s="7">
        <f>X44/365.25</f>
      </c>
      <c r="Z44" s="9">
        <f>DATEDIF(0,X44,"y")&amp;" years " &amp;DATEDIF(0,X44,"ym")&amp;" months "&amp;DATEDIF(0,X44,"md")&amp;" days"</f>
      </c>
      <c r="AA44" s="6">
        <v>34</v>
      </c>
      <c r="AB44" s="7">
        <v>4.5</v>
      </c>
    </row>
    <row x14ac:dyDescent="0.25" r="45" customHeight="1" ht="17.25">
      <c r="A45" s="1" t="s">
        <v>115</v>
      </c>
      <c r="B45" s="1" t="s">
        <v>37</v>
      </c>
      <c r="C45" s="1" t="s">
        <v>78</v>
      </c>
      <c r="D45" s="1" t="s">
        <v>62</v>
      </c>
      <c r="E45" s="1" t="s">
        <v>32</v>
      </c>
      <c r="F45" s="1" t="s">
        <v>32</v>
      </c>
      <c r="G45" s="1" t="s">
        <v>33</v>
      </c>
      <c r="H45" s="1" t="s">
        <v>32</v>
      </c>
      <c r="I45" s="1" t="s">
        <v>32</v>
      </c>
      <c r="J45" s="1" t="s">
        <v>32</v>
      </c>
      <c r="K45" s="1" t="s">
        <v>32</v>
      </c>
      <c r="L45" s="1" t="s">
        <v>32</v>
      </c>
      <c r="M45" s="1" t="s">
        <v>32</v>
      </c>
      <c r="N45" s="1" t="s">
        <v>32</v>
      </c>
      <c r="O45" s="1" t="s">
        <v>34</v>
      </c>
      <c r="P45" s="1" t="s">
        <v>33</v>
      </c>
      <c r="Q45" s="1" t="s">
        <v>33</v>
      </c>
      <c r="R45" s="1" t="s">
        <v>33</v>
      </c>
      <c r="S45" s="1" t="s">
        <v>33</v>
      </c>
      <c r="T45" s="1" t="s">
        <v>33</v>
      </c>
      <c r="U45" s="6">
        <v>0</v>
      </c>
      <c r="V45" s="6">
        <v>20</v>
      </c>
      <c r="W45" s="8">
        <v>26207</v>
      </c>
      <c r="X45" s="7">
        <f>TODAY()-W45</f>
      </c>
      <c r="Y45" s="7">
        <f>X45/365.25</f>
      </c>
      <c r="Z45" s="9">
        <f>DATEDIF(0,X45,"y")&amp;" years " &amp;DATEDIF(0,X45,"ym")&amp;" months "&amp;DATEDIF(0,X45,"md")&amp;" days"</f>
      </c>
      <c r="AA45" s="6">
        <v>48</v>
      </c>
      <c r="AB45" s="6">
        <v>4</v>
      </c>
    </row>
    <row x14ac:dyDescent="0.25" r="46" customHeight="1" ht="17.25">
      <c r="A46" s="1" t="s">
        <v>116</v>
      </c>
      <c r="B46" s="1" t="s">
        <v>37</v>
      </c>
      <c r="C46" s="1" t="s">
        <v>38</v>
      </c>
      <c r="D46" s="1" t="s">
        <v>62</v>
      </c>
      <c r="E46" s="1" t="s">
        <v>32</v>
      </c>
      <c r="F46" s="1" t="s">
        <v>32</v>
      </c>
      <c r="G46" s="1" t="s">
        <v>33</v>
      </c>
      <c r="H46" s="1" t="s">
        <v>32</v>
      </c>
      <c r="I46" s="1" t="s">
        <v>32</v>
      </c>
      <c r="J46" s="1" t="s">
        <v>32</v>
      </c>
      <c r="K46" s="1" t="s">
        <v>32</v>
      </c>
      <c r="L46" s="1" t="s">
        <v>32</v>
      </c>
      <c r="M46" s="1" t="s">
        <v>32</v>
      </c>
      <c r="N46" s="1" t="s">
        <v>33</v>
      </c>
      <c r="O46" s="1" t="s">
        <v>34</v>
      </c>
      <c r="P46" s="1" t="s">
        <v>33</v>
      </c>
      <c r="Q46" s="1" t="s">
        <v>33</v>
      </c>
      <c r="R46" s="1" t="s">
        <v>33</v>
      </c>
      <c r="S46" s="1" t="s">
        <v>33</v>
      </c>
      <c r="T46" s="1" t="s">
        <v>33</v>
      </c>
      <c r="U46" s="6">
        <v>0</v>
      </c>
      <c r="V46" s="7">
        <v>20.75</v>
      </c>
      <c r="W46" s="8">
        <v>27409</v>
      </c>
      <c r="X46" s="7">
        <f>TODAY()-W46</f>
      </c>
      <c r="Y46" s="7">
        <f>X46/365.25</f>
      </c>
      <c r="Z46" s="9">
        <f>DATEDIF(0,X46,"y")&amp;" years " &amp;DATEDIF(0,X46,"ym")&amp;" months "&amp;DATEDIF(0,X46,"md")&amp;" days"</f>
      </c>
      <c r="AA46" s="6">
        <v>52</v>
      </c>
      <c r="AB46" s="6">
        <v>4</v>
      </c>
    </row>
    <row x14ac:dyDescent="0.25" r="47" customHeight="1" ht="17.25">
      <c r="A47" s="1" t="s">
        <v>117</v>
      </c>
      <c r="B47" s="1" t="s">
        <v>41</v>
      </c>
      <c r="C47" s="1" t="s">
        <v>74</v>
      </c>
      <c r="D47" s="1" t="s">
        <v>62</v>
      </c>
      <c r="E47" s="1" t="s">
        <v>32</v>
      </c>
      <c r="F47" s="1" t="s">
        <v>32</v>
      </c>
      <c r="G47" s="1" t="s">
        <v>33</v>
      </c>
      <c r="H47" s="1" t="s">
        <v>32</v>
      </c>
      <c r="I47" s="1" t="s">
        <v>32</v>
      </c>
      <c r="J47" s="1" t="s">
        <v>32</v>
      </c>
      <c r="K47" s="1" t="s">
        <v>32</v>
      </c>
      <c r="L47" s="1" t="s">
        <v>32</v>
      </c>
      <c r="M47" s="1" t="s">
        <v>32</v>
      </c>
      <c r="N47" s="1" t="s">
        <v>32</v>
      </c>
      <c r="O47" s="1" t="s">
        <v>34</v>
      </c>
      <c r="P47" s="1" t="s">
        <v>33</v>
      </c>
      <c r="Q47" s="1" t="s">
        <v>33</v>
      </c>
      <c r="R47" s="1" t="s">
        <v>33</v>
      </c>
      <c r="S47" s="1" t="s">
        <v>33</v>
      </c>
      <c r="T47" s="1" t="s">
        <v>33</v>
      </c>
      <c r="U47" s="6">
        <v>0</v>
      </c>
      <c r="V47" s="6">
        <v>12</v>
      </c>
      <c r="W47" s="8">
        <v>35907</v>
      </c>
      <c r="X47" s="7">
        <f>TODAY()-W47</f>
      </c>
      <c r="Y47" s="7">
        <f>X47/365.25</f>
      </c>
      <c r="Z47" s="9">
        <f>DATEDIF(0,X47,"y")&amp;" years " &amp;DATEDIF(0,X47,"ym")&amp;" months "&amp;DATEDIF(0,X47,"md")&amp;" days"</f>
      </c>
      <c r="AA47" s="5" t="s">
        <v>35</v>
      </c>
      <c r="AB47" s="7">
        <v>3.5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2023-03-15T15:36:51.699Z</dcterms:created>
  <dcterms:modified xsi:type="dcterms:W3CDTF">2023-03-15T15:36:51.699Z</dcterms:modified>
</cp:coreProperties>
</file>