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D2A362-ED49-47C1-A0EF-CD490F977C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Revenue" sheetId="1" r:id="rId2"/>
    <sheet name="Pivot Table" sheetId="4" r:id="rId3"/>
  </sheets>
  <definedNames>
    <definedName name="_xlchart.v5.0" hidden="1">Revenue!$B$1</definedName>
    <definedName name="_xlchart.v5.1" hidden="1">Revenue!$B$2:$B$38</definedName>
    <definedName name="_xlchart.v5.2" hidden="1">Revenue!$C$1</definedName>
    <definedName name="_xlchart.v5.3" hidden="1">Revenue!$C$2:$C$38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F2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</calcChain>
</file>

<file path=xl/sharedStrings.xml><?xml version="1.0" encoding="utf-8"?>
<sst xmlns="http://schemas.openxmlformats.org/spreadsheetml/2006/main" count="240" uniqueCount="125">
  <si>
    <t>No.</t>
  </si>
  <si>
    <t>STATE</t>
  </si>
  <si>
    <t>VAT GENERATED</t>
  </si>
  <si>
    <t>VAT ALLOCATION</t>
  </si>
  <si>
    <t xml:space="preserve">VAT GENERATED </t>
  </si>
  <si>
    <t>Abia</t>
  </si>
  <si>
    <t>2.290b</t>
  </si>
  <si>
    <t>20.020b</t>
  </si>
  <si>
    <t>Adamawa</t>
  </si>
  <si>
    <t>3.689b</t>
  </si>
  <si>
    <t>22.260b</t>
  </si>
  <si>
    <t>Akwa Ibom</t>
  </si>
  <si>
    <t>8.39b</t>
  </si>
  <si>
    <t>27.749b</t>
  </si>
  <si>
    <t>Anambra</t>
  </si>
  <si>
    <t>5.938b</t>
  </si>
  <si>
    <t>25.001b</t>
  </si>
  <si>
    <t>Bauchi</t>
  </si>
  <si>
    <t>5.309b</t>
  </si>
  <si>
    <t>25.613b</t>
  </si>
  <si>
    <t>Bayelsa</t>
  </si>
  <si>
    <t>12.536b</t>
  </si>
  <si>
    <t>17.659b</t>
  </si>
  <si>
    <t>Benue</t>
  </si>
  <si>
    <t>1.268b</t>
  </si>
  <si>
    <t>24.527b</t>
  </si>
  <si>
    <t>Borno</t>
  </si>
  <si>
    <t>3.442b</t>
  </si>
  <si>
    <t>25.896b</t>
  </si>
  <si>
    <t>Cross River</t>
  </si>
  <si>
    <t>2.347b</t>
  </si>
  <si>
    <t>20.478b</t>
  </si>
  <si>
    <t>Delta</t>
  </si>
  <si>
    <t>13.964b</t>
  </si>
  <si>
    <t>27.854b</t>
  </si>
  <si>
    <t>Ebonyi</t>
  </si>
  <si>
    <t>7.894b</t>
  </si>
  <si>
    <t>18.768b</t>
  </si>
  <si>
    <t>Edo</t>
  </si>
  <si>
    <t>8.284b</t>
  </si>
  <si>
    <t>22.588b</t>
  </si>
  <si>
    <t>Ekiti</t>
  </si>
  <si>
    <t>6.635b</t>
  </si>
  <si>
    <t>19.756b</t>
  </si>
  <si>
    <t>Enugu</t>
  </si>
  <si>
    <t>5.485b</t>
  </si>
  <si>
    <t>20.729b</t>
  </si>
  <si>
    <t>Gombe</t>
  </si>
  <si>
    <t>4.028b</t>
  </si>
  <si>
    <t>17.650b</t>
  </si>
  <si>
    <t>Imo</t>
  </si>
  <si>
    <t>1.941b</t>
  </si>
  <si>
    <t>25.111b</t>
  </si>
  <si>
    <t>Jigawa</t>
  </si>
  <si>
    <t>3.375b</t>
  </si>
  <si>
    <t>26.369b</t>
  </si>
  <si>
    <t>Kaduna</t>
  </si>
  <si>
    <t>18.262b</t>
  </si>
  <si>
    <t>32.726b</t>
  </si>
  <si>
    <t>Kano</t>
  </si>
  <si>
    <t>24.492b</t>
  </si>
  <si>
    <t>47.082b</t>
  </si>
  <si>
    <t>Kastina</t>
  </si>
  <si>
    <t>3.738b</t>
  </si>
  <si>
    <t>31.539b</t>
  </si>
  <si>
    <t>Kebbi</t>
  </si>
  <si>
    <t>1.284b</t>
  </si>
  <si>
    <t>22.162b</t>
  </si>
  <si>
    <t>Kogi</t>
  </si>
  <si>
    <t>3.286b</t>
  </si>
  <si>
    <t>22.282b</t>
  </si>
  <si>
    <t>Kwara</t>
  </si>
  <si>
    <t>3.471b</t>
  </si>
  <si>
    <t>18.998b</t>
  </si>
  <si>
    <t>Lagos</t>
  </si>
  <si>
    <t>429.203 b</t>
  </si>
  <si>
    <t>139.587b</t>
  </si>
  <si>
    <t>Nassarawa</t>
  </si>
  <si>
    <t>2.495b</t>
  </si>
  <si>
    <t>16.872b</t>
  </si>
  <si>
    <t>Niger</t>
  </si>
  <si>
    <t>3.723b</t>
  </si>
  <si>
    <t>25.042b</t>
  </si>
  <si>
    <t>Ogun</t>
  </si>
  <si>
    <t>11.823b</t>
  </si>
  <si>
    <t>25.141b</t>
  </si>
  <si>
    <t>Ondo</t>
  </si>
  <si>
    <t>4.554b</t>
  </si>
  <si>
    <t>22.107b</t>
  </si>
  <si>
    <t>Osun</t>
  </si>
  <si>
    <t>1.995b</t>
  </si>
  <si>
    <t>24.766b</t>
  </si>
  <si>
    <t>Oyo</t>
  </si>
  <si>
    <t>64.646b</t>
  </si>
  <si>
    <t>45.136b</t>
  </si>
  <si>
    <t>Plateau</t>
  </si>
  <si>
    <t>5.208b</t>
  </si>
  <si>
    <t>21.433b</t>
  </si>
  <si>
    <t>Rivers</t>
  </si>
  <si>
    <t>90.293b</t>
  </si>
  <si>
    <t>46.270b</t>
  </si>
  <si>
    <t>Sokoto</t>
  </si>
  <si>
    <t>4.978b</t>
  </si>
  <si>
    <t>24.219b</t>
  </si>
  <si>
    <t>Taraba</t>
  </si>
  <si>
    <t>1.756b</t>
  </si>
  <si>
    <t>18.469b</t>
  </si>
  <si>
    <t>Yobe</t>
  </si>
  <si>
    <t>9.445b</t>
  </si>
  <si>
    <t>20.525b</t>
  </si>
  <si>
    <t>Zamfara</t>
  </si>
  <si>
    <t>598.133m</t>
  </si>
  <si>
    <t>35.716bn</t>
  </si>
  <si>
    <t>FCT</t>
  </si>
  <si>
    <t>235.794bn</t>
  </si>
  <si>
    <t>NOT ELIGIBLE</t>
  </si>
  <si>
    <t>(blank)</t>
  </si>
  <si>
    <t>Grand Total</t>
  </si>
  <si>
    <t>Row Labels</t>
  </si>
  <si>
    <t>Sum of VAT GENERATED2</t>
  </si>
  <si>
    <t>VAT GENERATED2</t>
  </si>
  <si>
    <t>(All)</t>
  </si>
  <si>
    <t>VAT ALLOCATION B</t>
  </si>
  <si>
    <t>Sum of VAT ALLOCATION B</t>
  </si>
  <si>
    <t>NIGERIAN STATES VAT GENERATED AND VAT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</si>
</sst>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/>
    <xf numFmtId="0" fontId="0" fillId="0" borderId="10" xfId="0" applyBorder="1"/>
    <xf numFmtId="164" fontId="0" fillId="33" borderId="10" xfId="0" applyNumberFormat="1" applyFill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0" xfId="0" applyNumberFormat="1"/>
    <xf numFmtId="4" fontId="0" fillId="0" borderId="10" xfId="0" applyNumberFormat="1" applyBorder="1"/>
    <xf numFmtId="0" fontId="0" fillId="0" borderId="0" xfId="0" pivotButton="1"/>
    <xf numFmtId="0" fontId="16" fillId="34" borderId="1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10" xfId="0" applyNumberFormat="1" applyBorder="1"/>
    <xf numFmtId="0" fontId="20" fillId="35" borderId="0" xfId="0" applyFont="1" applyFill="1"/>
    <xf numFmtId="0" fontId="16" fillId="34" borderId="12" xfId="0" applyFont="1" applyFill="1" applyBorder="1" applyAlignment="1">
      <alignment horizontal="left"/>
    </xf>
    <xf numFmtId="0" fontId="16" fillId="34" borderId="12" xfId="0" applyNumberFormat="1" applyFont="1" applyFill="1" applyBorder="1"/>
    <xf numFmtId="0" fontId="19" fillId="36" borderId="13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[OreoDataViz.xlsx]Pivot Table!PivotTable9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VAT</a:t>
            </a:r>
            <a:r>
              <a:rPr lang="en-US" baseline="0"/>
              <a:t>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19706334169471"/>
          <c:y val="0.12344458971101242"/>
          <c:w val="0.81084136467004564"/>
          <c:h val="0.804111680456608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Table'!$A$4:$A$19</c:f>
              <c:strCache>
                <c:ptCount val="15"/>
                <c:pt idx="0">
                  <c:v>Anambra</c:v>
                </c:pt>
                <c:pt idx="1">
                  <c:v>Ekiti</c:v>
                </c:pt>
                <c:pt idx="2">
                  <c:v>Ebonyi</c:v>
                </c:pt>
                <c:pt idx="3">
                  <c:v>Edo</c:v>
                </c:pt>
                <c:pt idx="4">
                  <c:v>Akwa Ibom</c:v>
                </c:pt>
                <c:pt idx="5">
                  <c:v>Yobe</c:v>
                </c:pt>
                <c:pt idx="6">
                  <c:v>Ogun</c:v>
                </c:pt>
                <c:pt idx="7">
                  <c:v>Bayelsa</c:v>
                </c:pt>
                <c:pt idx="8">
                  <c:v>Delta</c:v>
                </c:pt>
                <c:pt idx="9">
                  <c:v>Kaduna</c:v>
                </c:pt>
                <c:pt idx="10">
                  <c:v>Kano</c:v>
                </c:pt>
                <c:pt idx="11">
                  <c:v>Oyo</c:v>
                </c:pt>
                <c:pt idx="12">
                  <c:v>Rivers</c:v>
                </c:pt>
                <c:pt idx="13">
                  <c:v>FCT</c:v>
                </c:pt>
                <c:pt idx="14">
                  <c:v>Lagos</c:v>
                </c:pt>
              </c:strCache>
            </c:strRef>
          </c:cat>
          <c:val>
            <c:numRef>
              <c:f>'Pivot Table'!$B$4:$B$19</c:f>
              <c:numCache>
                <c:formatCode>General</c:formatCode>
                <c:ptCount val="15"/>
                <c:pt idx="0">
                  <c:v>5938000000</c:v>
                </c:pt>
                <c:pt idx="1">
                  <c:v>6635000000</c:v>
                </c:pt>
                <c:pt idx="2">
                  <c:v>7894000000</c:v>
                </c:pt>
                <c:pt idx="3">
                  <c:v>8284000000.000001</c:v>
                </c:pt>
                <c:pt idx="4">
                  <c:v>8390000000.000001</c:v>
                </c:pt>
                <c:pt idx="5">
                  <c:v>9445000000</c:v>
                </c:pt>
                <c:pt idx="6">
                  <c:v>11820000000</c:v>
                </c:pt>
                <c:pt idx="7">
                  <c:v>12530000000</c:v>
                </c:pt>
                <c:pt idx="8">
                  <c:v>13960000000</c:v>
                </c:pt>
                <c:pt idx="9">
                  <c:v>18260000000</c:v>
                </c:pt>
                <c:pt idx="10">
                  <c:v>24490000000</c:v>
                </c:pt>
                <c:pt idx="11">
                  <c:v>64640000000</c:v>
                </c:pt>
                <c:pt idx="12">
                  <c:v>90290000000</c:v>
                </c:pt>
                <c:pt idx="13">
                  <c:v>235700000000</c:v>
                </c:pt>
                <c:pt idx="14">
                  <c:v>429200000000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B-4903-94AE-6EF6BA3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7704367"/>
        <c:axId val="757689391"/>
      </c:barChart>
      <c:catAx>
        <c:axId val="75770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9391"/>
        <c:crosses val="autoZero"/>
        <c:auto val="1"/>
        <c:lblAlgn val="ctr"/>
        <c:lblOffset val="100"/>
        <c:noMultiLvlLbl val="0"/>
      </c:catAx>
      <c:valAx>
        <c:axId val="75768939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[OreoDataViz.xlsx]Pivot Table!PivotTable10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 WITH LOWEST</a:t>
            </a:r>
            <a:r>
              <a:rPr lang="en-US" baseline="0"/>
              <a:t> VAT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Table'!$D$5:$D$20</c:f>
              <c:strCache>
                <c:ptCount val="15"/>
                <c:pt idx="0">
                  <c:v>Adamawa</c:v>
                </c:pt>
                <c:pt idx="1">
                  <c:v>Kwara</c:v>
                </c:pt>
                <c:pt idx="2">
                  <c:v>Borno</c:v>
                </c:pt>
                <c:pt idx="3">
                  <c:v>Jigawa</c:v>
                </c:pt>
                <c:pt idx="4">
                  <c:v>Kogi</c:v>
                </c:pt>
                <c:pt idx="5">
                  <c:v>Nassarawa</c:v>
                </c:pt>
                <c:pt idx="6">
                  <c:v>Cross River</c:v>
                </c:pt>
                <c:pt idx="7">
                  <c:v>Abia</c:v>
                </c:pt>
                <c:pt idx="8">
                  <c:v>Osun</c:v>
                </c:pt>
                <c:pt idx="9">
                  <c:v>Imo</c:v>
                </c:pt>
                <c:pt idx="10">
                  <c:v>Taraba</c:v>
                </c:pt>
                <c:pt idx="11">
                  <c:v>Kebbi</c:v>
                </c:pt>
                <c:pt idx="12">
                  <c:v>Benue</c:v>
                </c:pt>
                <c:pt idx="13">
                  <c:v>Zamfara</c:v>
                </c:pt>
                <c:pt idx="14">
                  <c:v>(blank)</c:v>
                </c:pt>
              </c:strCache>
            </c:strRef>
          </c:cat>
          <c:val>
            <c:numRef>
              <c:f>'Pivot Table'!$E$5:$E$20</c:f>
              <c:numCache>
                <c:formatCode>General</c:formatCode>
                <c:ptCount val="15"/>
                <c:pt idx="0">
                  <c:v>3689000000</c:v>
                </c:pt>
                <c:pt idx="1">
                  <c:v>3471000000</c:v>
                </c:pt>
                <c:pt idx="2">
                  <c:v>3442000000</c:v>
                </c:pt>
                <c:pt idx="3">
                  <c:v>3375000000</c:v>
                </c:pt>
                <c:pt idx="4">
                  <c:v>3286000000</c:v>
                </c:pt>
                <c:pt idx="5">
                  <c:v>2495000000</c:v>
                </c:pt>
                <c:pt idx="6">
                  <c:v>2347000000</c:v>
                </c:pt>
                <c:pt idx="7">
                  <c:v>2290000000</c:v>
                </c:pt>
                <c:pt idx="8">
                  <c:v>1995000000</c:v>
                </c:pt>
                <c:pt idx="9">
                  <c:v>1941000000</c:v>
                </c:pt>
                <c:pt idx="10">
                  <c:v>1756000000</c:v>
                </c:pt>
                <c:pt idx="11">
                  <c:v>1284000000</c:v>
                </c:pt>
                <c:pt idx="12">
                  <c:v>1268000000</c:v>
                </c:pt>
                <c:pt idx="13">
                  <c:v>598100000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B-4B81-AAC7-6B0723F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102815"/>
        <c:axId val="665089919"/>
      </c:barChart>
      <c:catAx>
        <c:axId val="66510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9919"/>
        <c:crosses val="autoZero"/>
        <c:auto val="1"/>
        <c:lblAlgn val="ctr"/>
        <c:lblOffset val="100"/>
        <c:noMultiLvlLbl val="0"/>
      </c:catAx>
      <c:valAx>
        <c:axId val="6650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[OreoDataViz.xlsx]Pivot Table!PivotTable11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VAT ALLOCATION TO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Table'!$L$3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Table'!$K$4:$K$41</c:f>
              <c:strCache>
                <c:ptCount val="37"/>
                <c:pt idx="0">
                  <c:v>Lagos</c:v>
                </c:pt>
                <c:pt idx="1">
                  <c:v>Kano</c:v>
                </c:pt>
                <c:pt idx="2">
                  <c:v>Rivers</c:v>
                </c:pt>
                <c:pt idx="3">
                  <c:v>Oyo</c:v>
                </c:pt>
                <c:pt idx="4">
                  <c:v>Zamfara</c:v>
                </c:pt>
                <c:pt idx="5">
                  <c:v>Kaduna</c:v>
                </c:pt>
                <c:pt idx="6">
                  <c:v>Kastina</c:v>
                </c:pt>
                <c:pt idx="7">
                  <c:v>Delta</c:v>
                </c:pt>
                <c:pt idx="8">
                  <c:v>Akwa Ibom</c:v>
                </c:pt>
                <c:pt idx="9">
                  <c:v>Jigawa</c:v>
                </c:pt>
                <c:pt idx="10">
                  <c:v>Borno</c:v>
                </c:pt>
                <c:pt idx="11">
                  <c:v>Bauchi</c:v>
                </c:pt>
                <c:pt idx="12">
                  <c:v>Ogun</c:v>
                </c:pt>
                <c:pt idx="13">
                  <c:v>Imo</c:v>
                </c:pt>
                <c:pt idx="14">
                  <c:v>Niger</c:v>
                </c:pt>
                <c:pt idx="15">
                  <c:v>Anambra</c:v>
                </c:pt>
                <c:pt idx="16">
                  <c:v>Osun</c:v>
                </c:pt>
                <c:pt idx="17">
                  <c:v>Benue</c:v>
                </c:pt>
                <c:pt idx="18">
                  <c:v>Sokoto</c:v>
                </c:pt>
                <c:pt idx="19">
                  <c:v>Edo</c:v>
                </c:pt>
                <c:pt idx="20">
                  <c:v>Kogi</c:v>
                </c:pt>
                <c:pt idx="21">
                  <c:v>Adamawa</c:v>
                </c:pt>
                <c:pt idx="22">
                  <c:v>Kebbi</c:v>
                </c:pt>
                <c:pt idx="23">
                  <c:v>Ondo</c:v>
                </c:pt>
                <c:pt idx="24">
                  <c:v>Plateau</c:v>
                </c:pt>
                <c:pt idx="25">
                  <c:v>Enugu</c:v>
                </c:pt>
                <c:pt idx="26">
                  <c:v>Yobe</c:v>
                </c:pt>
                <c:pt idx="27">
                  <c:v>Cross River</c:v>
                </c:pt>
                <c:pt idx="28">
                  <c:v>Abia</c:v>
                </c:pt>
                <c:pt idx="29">
                  <c:v>Ekiti</c:v>
                </c:pt>
                <c:pt idx="30">
                  <c:v>Kwara</c:v>
                </c:pt>
                <c:pt idx="31">
                  <c:v>Ebonyi</c:v>
                </c:pt>
                <c:pt idx="32">
                  <c:v>Taraba</c:v>
                </c:pt>
                <c:pt idx="33">
                  <c:v>Bayelsa</c:v>
                </c:pt>
                <c:pt idx="34">
                  <c:v>Gombe</c:v>
                </c:pt>
                <c:pt idx="35">
                  <c:v>Nassarawa</c:v>
                </c:pt>
                <c:pt idx="36">
                  <c:v>FCT</c:v>
                </c:pt>
              </c:strCache>
            </c:strRef>
          </c:cat>
          <c:val>
            <c:numRef>
              <c:f>'Pivot Table'!$L$4:$L$41</c:f>
              <c:numCache>
                <c:formatCode>General</c:formatCode>
                <c:ptCount val="37"/>
                <c:pt idx="0">
                  <c:v>139587000000</c:v>
                </c:pt>
                <c:pt idx="1">
                  <c:v>47082000000</c:v>
                </c:pt>
                <c:pt idx="2">
                  <c:v>46270000000</c:v>
                </c:pt>
                <c:pt idx="3">
                  <c:v>45136000000</c:v>
                </c:pt>
                <c:pt idx="4">
                  <c:v>35716000000</c:v>
                </c:pt>
                <c:pt idx="5">
                  <c:v>32726000000</c:v>
                </c:pt>
                <c:pt idx="6">
                  <c:v>31539000000</c:v>
                </c:pt>
                <c:pt idx="7">
                  <c:v>27854000000</c:v>
                </c:pt>
                <c:pt idx="8">
                  <c:v>27749000000</c:v>
                </c:pt>
                <c:pt idx="9">
                  <c:v>26369000000</c:v>
                </c:pt>
                <c:pt idx="10">
                  <c:v>25896000000</c:v>
                </c:pt>
                <c:pt idx="11">
                  <c:v>25613000000</c:v>
                </c:pt>
                <c:pt idx="12">
                  <c:v>25141000000</c:v>
                </c:pt>
                <c:pt idx="13">
                  <c:v>25111000000</c:v>
                </c:pt>
                <c:pt idx="14">
                  <c:v>25042000000</c:v>
                </c:pt>
                <c:pt idx="15">
                  <c:v>25001000000</c:v>
                </c:pt>
                <c:pt idx="16">
                  <c:v>24766000000</c:v>
                </c:pt>
                <c:pt idx="17">
                  <c:v>24527000000</c:v>
                </c:pt>
                <c:pt idx="18">
                  <c:v>24219000000</c:v>
                </c:pt>
                <c:pt idx="19">
                  <c:v>22588000000</c:v>
                </c:pt>
                <c:pt idx="20">
                  <c:v>22282000000</c:v>
                </c:pt>
                <c:pt idx="21">
                  <c:v>22260000000</c:v>
                </c:pt>
                <c:pt idx="22">
                  <c:v>22162000000</c:v>
                </c:pt>
                <c:pt idx="23">
                  <c:v>22107000000</c:v>
                </c:pt>
                <c:pt idx="24">
                  <c:v>21433000000</c:v>
                </c:pt>
                <c:pt idx="25">
                  <c:v>20729000000</c:v>
                </c:pt>
                <c:pt idx="26">
                  <c:v>20525000000</c:v>
                </c:pt>
                <c:pt idx="27">
                  <c:v>20478000000</c:v>
                </c:pt>
                <c:pt idx="28">
                  <c:v>20020000000</c:v>
                </c:pt>
                <c:pt idx="29">
                  <c:v>19756000000</c:v>
                </c:pt>
                <c:pt idx="30">
                  <c:v>18998000000</c:v>
                </c:pt>
                <c:pt idx="31">
                  <c:v>18768000000</c:v>
                </c:pt>
                <c:pt idx="32">
                  <c:v>18469000000</c:v>
                </c:pt>
                <c:pt idx="33">
                  <c:v>17659000000</c:v>
                </c:pt>
                <c:pt idx="34">
                  <c:v>17650000000</c:v>
                </c:pt>
                <c:pt idx="35">
                  <c:v>16872000000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A-48F5-9AE4-EF23FB0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7703951"/>
        <c:axId val="757691887"/>
      </c:barChart>
      <c:catAx>
        <c:axId val="7577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91887"/>
        <c:crosses val="autoZero"/>
        <c:auto val="1"/>
        <c:lblAlgn val="ctr"/>
        <c:lblOffset val="100"/>
        <c:noMultiLvlLbl val="0"/>
      </c:catAx>
      <c:valAx>
        <c:axId val="75769188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VAT GENERATED Vs VAT ALLOCATED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VAT ALLOCATION B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Lagos</c:v>
              </c:pt>
              <c:pt idx="1">
                <c:v>FCT</c:v>
              </c:pt>
              <c:pt idx="2">
                <c:v>Rivers</c:v>
              </c:pt>
              <c:pt idx="3">
                <c:v>Oyo</c:v>
              </c:pt>
              <c:pt idx="4">
                <c:v>Kano</c:v>
              </c:pt>
              <c:pt idx="5">
                <c:v>Kaduna</c:v>
              </c:pt>
              <c:pt idx="6">
                <c:v>Delta</c:v>
              </c:pt>
              <c:pt idx="7">
                <c:v>Bayelsa</c:v>
              </c:pt>
              <c:pt idx="8">
                <c:v>Ogun</c:v>
              </c:pt>
              <c:pt idx="9">
                <c:v>Yobe</c:v>
              </c:pt>
              <c:pt idx="10">
                <c:v>Akwa Ibom</c:v>
              </c:pt>
              <c:pt idx="11">
                <c:v>Edo</c:v>
              </c:pt>
              <c:pt idx="12">
                <c:v>Ebonyi</c:v>
              </c:pt>
              <c:pt idx="13">
                <c:v>Ekiti</c:v>
              </c:pt>
              <c:pt idx="14">
                <c:v>Anambra</c:v>
              </c:pt>
              <c:pt idx="15">
                <c:v>Enugu</c:v>
              </c:pt>
              <c:pt idx="16">
                <c:v>Bauchi</c:v>
              </c:pt>
              <c:pt idx="17">
                <c:v>Plateau</c:v>
              </c:pt>
              <c:pt idx="18">
                <c:v>Sokoto</c:v>
              </c:pt>
              <c:pt idx="19">
                <c:v>Ondo</c:v>
              </c:pt>
              <c:pt idx="20">
                <c:v>Gombe</c:v>
              </c:pt>
              <c:pt idx="21">
                <c:v>Kastina</c:v>
              </c:pt>
              <c:pt idx="22">
                <c:v>Niger</c:v>
              </c:pt>
              <c:pt idx="23">
                <c:v>Adamawa</c:v>
              </c:pt>
              <c:pt idx="24">
                <c:v>Kwara</c:v>
              </c:pt>
              <c:pt idx="25">
                <c:v>Borno</c:v>
              </c:pt>
              <c:pt idx="26">
                <c:v>Jigawa</c:v>
              </c:pt>
              <c:pt idx="27">
                <c:v>Kogi</c:v>
              </c:pt>
              <c:pt idx="28">
                <c:v>Nassarawa</c:v>
              </c:pt>
              <c:pt idx="29">
                <c:v>Cross River</c:v>
              </c:pt>
              <c:pt idx="30">
                <c:v>Abia</c:v>
              </c:pt>
              <c:pt idx="31">
                <c:v>Osun</c:v>
              </c:pt>
              <c:pt idx="32">
                <c:v>Imo</c:v>
              </c:pt>
              <c:pt idx="33">
                <c:v>Taraba</c:v>
              </c:pt>
              <c:pt idx="34">
                <c:v>Kebbi</c:v>
              </c:pt>
              <c:pt idx="35">
                <c:v>Benue</c:v>
              </c:pt>
              <c:pt idx="36">
                <c:v>Zamfara</c:v>
              </c:pt>
              <c:pt idx="37">
                <c:v>(blank)</c:v>
              </c:pt>
            </c:strLit>
          </c:cat>
          <c:val>
            <c:numLit>
              <c:formatCode>General</c:formatCode>
              <c:ptCount val="38"/>
              <c:pt idx="0">
                <c:v>139587000000</c:v>
              </c:pt>
              <c:pt idx="1">
                <c:v>0</c:v>
              </c:pt>
              <c:pt idx="2">
                <c:v>46270000000</c:v>
              </c:pt>
              <c:pt idx="3">
                <c:v>45136000000</c:v>
              </c:pt>
              <c:pt idx="4">
                <c:v>47082000000</c:v>
              </c:pt>
              <c:pt idx="5">
                <c:v>32726000000</c:v>
              </c:pt>
              <c:pt idx="6">
                <c:v>27854000000</c:v>
              </c:pt>
              <c:pt idx="7">
                <c:v>17659000000</c:v>
              </c:pt>
              <c:pt idx="8">
                <c:v>25141000000</c:v>
              </c:pt>
              <c:pt idx="9">
                <c:v>20525000000</c:v>
              </c:pt>
              <c:pt idx="10">
                <c:v>27749000000</c:v>
              </c:pt>
              <c:pt idx="11">
                <c:v>22588000000</c:v>
              </c:pt>
              <c:pt idx="12">
                <c:v>18768000000</c:v>
              </c:pt>
              <c:pt idx="13">
                <c:v>19756000000</c:v>
              </c:pt>
              <c:pt idx="14">
                <c:v>25001000000</c:v>
              </c:pt>
              <c:pt idx="15">
                <c:v>20729000000</c:v>
              </c:pt>
              <c:pt idx="16">
                <c:v>25613000000</c:v>
              </c:pt>
              <c:pt idx="17">
                <c:v>21433000000</c:v>
              </c:pt>
              <c:pt idx="18">
                <c:v>24219000000</c:v>
              </c:pt>
              <c:pt idx="19">
                <c:v>22107000000</c:v>
              </c:pt>
              <c:pt idx="20">
                <c:v>17650000000</c:v>
              </c:pt>
              <c:pt idx="21">
                <c:v>31539000000</c:v>
              </c:pt>
              <c:pt idx="22">
                <c:v>25042000000</c:v>
              </c:pt>
              <c:pt idx="23">
                <c:v>22260000000</c:v>
              </c:pt>
              <c:pt idx="24">
                <c:v>18998000000</c:v>
              </c:pt>
              <c:pt idx="25">
                <c:v>25896000000</c:v>
              </c:pt>
              <c:pt idx="26">
                <c:v>26369000000</c:v>
              </c:pt>
              <c:pt idx="27">
                <c:v>22282000000</c:v>
              </c:pt>
              <c:pt idx="28">
                <c:v>16872000000</c:v>
              </c:pt>
              <c:pt idx="29">
                <c:v>20478000000</c:v>
              </c:pt>
              <c:pt idx="30">
                <c:v>20020000000</c:v>
              </c:pt>
              <c:pt idx="31">
                <c:v>24766000000</c:v>
              </c:pt>
              <c:pt idx="32">
                <c:v>25111000000</c:v>
              </c:pt>
              <c:pt idx="33">
                <c:v>18469000000</c:v>
              </c:pt>
              <c:pt idx="34">
                <c:v>22162000000</c:v>
              </c:pt>
              <c:pt idx="35">
                <c:v>24527000000</c:v>
              </c:pt>
              <c:pt idx="36">
                <c:v>35716000000</c:v>
              </c:pt>
              <c:pt idx="3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A6D-4198-B27B-1E182198B1BC}"/>
            </c:ext>
          </c:extLst>
        </c:ser>
        <c:ser>
          <c:idx val="1"/>
          <c:order val="1"/>
          <c:tx>
            <c:v>Sum of VAT GENERATED2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Lagos</c:v>
              </c:pt>
              <c:pt idx="1">
                <c:v>FCT</c:v>
              </c:pt>
              <c:pt idx="2">
                <c:v>Rivers</c:v>
              </c:pt>
              <c:pt idx="3">
                <c:v>Oyo</c:v>
              </c:pt>
              <c:pt idx="4">
                <c:v>Kano</c:v>
              </c:pt>
              <c:pt idx="5">
                <c:v>Kaduna</c:v>
              </c:pt>
              <c:pt idx="6">
                <c:v>Delta</c:v>
              </c:pt>
              <c:pt idx="7">
                <c:v>Bayelsa</c:v>
              </c:pt>
              <c:pt idx="8">
                <c:v>Ogun</c:v>
              </c:pt>
              <c:pt idx="9">
                <c:v>Yobe</c:v>
              </c:pt>
              <c:pt idx="10">
                <c:v>Akwa Ibom</c:v>
              </c:pt>
              <c:pt idx="11">
                <c:v>Edo</c:v>
              </c:pt>
              <c:pt idx="12">
                <c:v>Ebonyi</c:v>
              </c:pt>
              <c:pt idx="13">
                <c:v>Ekiti</c:v>
              </c:pt>
              <c:pt idx="14">
                <c:v>Anambra</c:v>
              </c:pt>
              <c:pt idx="15">
                <c:v>Enugu</c:v>
              </c:pt>
              <c:pt idx="16">
                <c:v>Bauchi</c:v>
              </c:pt>
              <c:pt idx="17">
                <c:v>Plateau</c:v>
              </c:pt>
              <c:pt idx="18">
                <c:v>Sokoto</c:v>
              </c:pt>
              <c:pt idx="19">
                <c:v>Ondo</c:v>
              </c:pt>
              <c:pt idx="20">
                <c:v>Gombe</c:v>
              </c:pt>
              <c:pt idx="21">
                <c:v>Kastina</c:v>
              </c:pt>
              <c:pt idx="22">
                <c:v>Niger</c:v>
              </c:pt>
              <c:pt idx="23">
                <c:v>Adamawa</c:v>
              </c:pt>
              <c:pt idx="24">
                <c:v>Kwara</c:v>
              </c:pt>
              <c:pt idx="25">
                <c:v>Borno</c:v>
              </c:pt>
              <c:pt idx="26">
                <c:v>Jigawa</c:v>
              </c:pt>
              <c:pt idx="27">
                <c:v>Kogi</c:v>
              </c:pt>
              <c:pt idx="28">
                <c:v>Nassarawa</c:v>
              </c:pt>
              <c:pt idx="29">
                <c:v>Cross River</c:v>
              </c:pt>
              <c:pt idx="30">
                <c:v>Abia</c:v>
              </c:pt>
              <c:pt idx="31">
                <c:v>Osun</c:v>
              </c:pt>
              <c:pt idx="32">
                <c:v>Imo</c:v>
              </c:pt>
              <c:pt idx="33">
                <c:v>Taraba</c:v>
              </c:pt>
              <c:pt idx="34">
                <c:v>Kebbi</c:v>
              </c:pt>
              <c:pt idx="35">
                <c:v>Benue</c:v>
              </c:pt>
              <c:pt idx="36">
                <c:v>Zamfara</c:v>
              </c:pt>
              <c:pt idx="37">
                <c:v>(blank)</c:v>
              </c:pt>
            </c:strLit>
          </c:cat>
          <c:val>
            <c:numLit>
              <c:formatCode>General</c:formatCode>
              <c:ptCount val="38"/>
              <c:pt idx="0">
                <c:v>429200000000</c:v>
              </c:pt>
              <c:pt idx="1">
                <c:v>235700000000</c:v>
              </c:pt>
              <c:pt idx="2">
                <c:v>90290000000</c:v>
              </c:pt>
              <c:pt idx="3">
                <c:v>64640000000</c:v>
              </c:pt>
              <c:pt idx="4">
                <c:v>24490000000</c:v>
              </c:pt>
              <c:pt idx="5">
                <c:v>18260000000</c:v>
              </c:pt>
              <c:pt idx="6">
                <c:v>13960000000</c:v>
              </c:pt>
              <c:pt idx="7">
                <c:v>12530000000</c:v>
              </c:pt>
              <c:pt idx="8">
                <c:v>11820000000</c:v>
              </c:pt>
              <c:pt idx="9">
                <c:v>9445000000</c:v>
              </c:pt>
              <c:pt idx="10">
                <c:v>8390000000.000001</c:v>
              </c:pt>
              <c:pt idx="11">
                <c:v>8284000000.000001</c:v>
              </c:pt>
              <c:pt idx="12">
                <c:v>7894000000</c:v>
              </c:pt>
              <c:pt idx="13">
                <c:v>6635000000</c:v>
              </c:pt>
              <c:pt idx="14">
                <c:v>5938000000</c:v>
              </c:pt>
              <c:pt idx="15">
                <c:v>5485000000</c:v>
              </c:pt>
              <c:pt idx="16">
                <c:v>5309000000</c:v>
              </c:pt>
              <c:pt idx="17">
                <c:v>5208000000</c:v>
              </c:pt>
              <c:pt idx="18">
                <c:v>4978000000</c:v>
              </c:pt>
              <c:pt idx="19">
                <c:v>4554000000</c:v>
              </c:pt>
              <c:pt idx="20">
                <c:v>4027999999.9999995</c:v>
              </c:pt>
              <c:pt idx="21">
                <c:v>3738000000</c:v>
              </c:pt>
              <c:pt idx="22">
                <c:v>3723000000</c:v>
              </c:pt>
              <c:pt idx="23">
                <c:v>3689000000</c:v>
              </c:pt>
              <c:pt idx="24">
                <c:v>3471000000</c:v>
              </c:pt>
              <c:pt idx="25">
                <c:v>3442000000</c:v>
              </c:pt>
              <c:pt idx="26">
                <c:v>3375000000</c:v>
              </c:pt>
              <c:pt idx="27">
                <c:v>3286000000</c:v>
              </c:pt>
              <c:pt idx="28">
                <c:v>2495000000</c:v>
              </c:pt>
              <c:pt idx="29">
                <c:v>2347000000</c:v>
              </c:pt>
              <c:pt idx="30">
                <c:v>2290000000</c:v>
              </c:pt>
              <c:pt idx="31">
                <c:v>1995000000</c:v>
              </c:pt>
              <c:pt idx="32">
                <c:v>1941000000</c:v>
              </c:pt>
              <c:pt idx="33">
                <c:v>1756000000</c:v>
              </c:pt>
              <c:pt idx="34">
                <c:v>1284000000</c:v>
              </c:pt>
              <c:pt idx="35">
                <c:v>1268000000</c:v>
              </c:pt>
              <c:pt idx="36">
                <c:v>598100000</c:v>
              </c:pt>
              <c:pt idx="3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A6D-4198-B27B-1E182198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7704783"/>
        <c:axId val="757692303"/>
      </c:barChart>
      <c:catAx>
        <c:axId val="7577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92303"/>
        <c:crosses val="autoZero"/>
        <c:auto val="1"/>
        <c:lblAlgn val="ctr"/>
        <c:lblOffset val="100"/>
        <c:noMultiLvlLbl val="0"/>
      </c:catAx>
      <c:valAx>
        <c:axId val="75769230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Nigerian States And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Nigerian States And Revenue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regionMap" uniqueId="{DBCECF58-B4A3-44F1-BCD2-0D0C61BDDFF6}" formatIdx="0">
          <cx:tx>
            <cx:txData>
              <cx:f>_xlchart.v5.2</cx:f>
              <cx:v>VAT GENERATED</cx:v>
            </cx:txData>
          </cx:tx>
          <cx:dataLabels pos="ctr">
            <cx:visibility seriesName="0" categoryName="1" value="1"/>
            <cx:separator>, </cx:separator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1HxXcxw50u1fmdDzLQ682djZiA9V1ZZWFCnzUkGn8oXy7tffbFLUkj3UcjeGG7GcUVAiqtGdwEG6
k4n++834t5vs7qr+bcyzovnbzfjHh6hty7/9/ntzE93lV81BHt/UtrHf24Mbm/9uv3+Pb+5+v62v
hrgIfycIs99voqu6vRs//OPv8G7hnT20N1dtbIuz7q6ePt41XdY2/+LZi49+u7rN48KLm7aOb1r8
x4f/u46vPvx2V7RxO32ayrs/Pjx7xYffft9/nz995m8ZiNV2tzCXHzBOiJJYS4wpohJ/+C2zRfjj
sTzgRHFBESECU044e/zo46scpr8mzL0oV7e39V3TwEru/36c9Uzsx8Eb2xXtbrNC2Lc/PhzH4V29
W2/cWPfhkWt3ch8v7xf6+/ON/sff9wZg6XsjT7DY36fXHv0Zitur/Gp4QzTEgWIMayG1YFgSKugz
NDA9wIRyianmSjJE4PHDQfiBxuvy/AKQx4n7mHgffttDxAXca2uLP0PiHr0MyXOInpw9fUCpxowL
gRhCVCPxfLXkAIY1YxJpKaWi5L+92sdd2Fvy//YhNFfdTRQ/bs1ftwgYHcDxA4uAFQe9lxRU/olF
0AdaKwyoKTiCggmmHj/64Qy+Ls7LR/Bx3t4JfBx+Z5BMd1nzhnaBHUiutKSYYMEoEuI5JuIAY9Ai
0BZOpOYMbPhTs2CuXhXnV5j8mPgnUH6Mvy9U7oru7nFn/rqeSLBeTBOFwCBTgdRzSNSBFBwRgTTh
RBMt9OMn/1CT14T5BSIP0/bxeBh9V2j8Xzpc/ba+tvnjvvx1RNiBRgyDexRYYgK2iT+zXPJAcSQQ
Bv9KFDgbAo+fqsm/JdHLsDyZugfNkyfvC57iKr+u39CEiQNCJMJKUYrv/f1zfREHmnKuFUBE4A9E
QXvgvC7PL6B5nLgPzOP4u4Ll21X+/eotYcEEfAdjuzBLgOJQBHbqibcH1CikB1pqjJHEEIY9h+Xf
kOdlWH5O3IPl5/i7gsXYurCPO/PXDRnGYMmU4FqDh9ES9OIZKLs0QCAKrh5SNik030sDXpXmZUh+
TNsD5Mfou4Lj+KppQEveMjNTB3wXYxHKJIMoDPTlGSTqABJoCIkxgjgNcBN75uvfkuhlWJ5M3YPm
yZN3BY8LNErz28e4v6vfTmc4eHemJVF050iYUJCXPDFkgN8ubeEasCOII7mXtvybMr0M0bPJeyA9
e/auYPLusvYNAwB+ICHmwkKB+lAqlQYVeQIQP9BMIfBBShFBNDAcj2fj+J5pelWal6H5MW0PlB+j
7wqOrQ3fMMuXB5KCEjClgfTjSilw7E/QEAcSQzopQaeYwELovfTlNWFeBuNh1h4WD4PvCgr/2hbT
G4IBUZZg4M214EzBfu+phjpAGJ5ShRXlmso9zXhdmpfReJy3h8fj8LtCZGnz67tHg/EGARg6oAop
qYFjhVBLMNjyJ9oB8Rne4SAw6M4uKthD5FVpXgbkx7Q9PH6Mvis4/Ns3jIbFgaASaC1gUsAmAS7P
o2FwHERjDkwy+HaIltFeivKKLC9DcT9pD4j7sfcFQxq3b2imwGeQHeOl+D+D3CdawQ8oBMGIa0Ex
hMmCA53/lF/xX5PmF1A8TNsH42H0XcFxX0d43JO/bqSAiWfgtxUAQgQwX89rRRwCXqAlMRTuIKwC
bngPjVeFeRmNH9P20Pgx+q7Q8Isu7N4ODXHAmcQcQZUUqlmQhkC16olyyAMGMS/Yrp3+gFvZofVM
OV6T5mU4fixiD44fo+8KjnX+hi4DDv+O/sVw/BlBEFU91w15gDgmHHQGAU4c7+car8jyMhT3k/aA
uB97VzBs4vBNeRPgF4HMZQwYEdAPIEie13j1AdD1DAhfqKVwzSTZc96vi/MyGI/z9vB4HH5XkJw0
HVTbH4zFX/ca0NHBKeThUgBRhdkeHuwAAiktGbmvn0AyAjTXUzP1miwvo/Ewaw+Lh8F3hcThVWib
xw3561CAy4BaB8S1hGIJXmOPsqLgwXeFKqiGQCkeq/3A9lVpXgbjx7Q9NH6Mvis4tle3XfGGDBV0
PlDIsKHrhoKnBoO178IlkO6QhENaCLjdw/VUN14X52VAHuftIfI4/M4geeM6iORUgn+QO18NzQ3P
YirgdKkmwCQqiG61Alf/qJsPlOH26l8L8ys4drP+BMZu8J1B0bTx6+rxX2yP295dX79h+gmsCwEz
KTT0xUFNbL9VEXpkoDlGc+hhBN5Scbnnul6V5hfH4WER++fhYfR9HYjhTSvHChrBQCchz+cQvD2E
bk8SHrazpRJa9xgkoBIK+3sJz/Y1aX4Bx8O0fTgeRt8VHCfhW4Z10D8BcECaD+knhd5R/dxU0gMm
AC3o5wPKX+3KYM9N5WvCvAzGw6w9LB4G3xcUxdvylRoTBeE1qAZUVyDSfua1+AEEewx6XuF/qhjZ
b6k4eUWYX0BxP2sfivvBdwXFKbSm3129IS8jDwhkl1Cbh/8gE4XS4jM0yAGUWyDx1EDlIzBSEh4/
Der+DXleBuTnxD1MTg//FEeYuyJ+oZ/abP7jfmqyi0shcIVmaQGd1c8rrJBrQ4UVMgrItKGn5z4V
/+8u9RHLd3UCT6Y3JKKgL4QLxSgkcIzA7rN9syywguoSdCMyBpjts4KvyPLyybuftHfq7sfeFQz3
7SFvmGwzuFqx4/rg5NNHzu9JuAL+k2Fop9pR6gQsBt4r6b0uzstgPM7bw+Nx+H8akl8J92A0HviP
Z6/5D+8egUGCysWOcNKQV8P9oucsLZS9IaKhcPdDQZsb2ac/7msO+1ehnovzMiQ/Jz578f/6XaNz
m9r2DS0TNBFCSi0keAQG9VOoSzzzi/xg1/WpKNrdwIF+XbbnF18X5+XNf5y3pw+Pw+8Kkk+QT12/
If8EBx42+5/XndBzfQB6SgEckuzacRRg9jxSeV2alxF5nLeHyOPwu0Lkq33TLhCoXWgOLYVCQT0b
OteeaQjQEXAVB0IqAdf1kITa33M8XpPlZTQeZu1h8TD4rpBYuJ8et+NXRPm/Yp5+/eznZVbvqr3y
72/BPrm3+a+f3m853Mvdm/qvaisPvm59+8cHuFUiCGQQYCd/3rDdvdGzdOFZUXlv1t1V0/7xAW6h
KATmVsPNoPtWVFDj4W73ZHcFYtcXCY15oOQPIUhh6zbaTYLYBHoi4ZwhCR6RQUrZ2G73aNf+gsEa
SASR/0P7y+MyT202hbb4uSc/fv+t6PJTGxdt88cHCIg+/FY+vG4nriTwFnDNjMOVS/hAYHVgueXN
1Ue44wwvx/8vdmQGGlF7ZTO1bj2o+rwIp+Qj4gkyQW7jxORpHHwdUIHP2zFoDW1UuNYOc4Rpp6L2
iiKs112GY25g+rgIqO3MhPPDau4jn/IoWyUyo65Nncs+SUM3k0FypAJyTZpMulkcWBPGETtUc6Td
yVGzl0yTMKKSQ2SmkXRXfdjjyHCWqkUpI5IZzWhYL/AQd6dBFvHj3NI6MWnZNksnFKkPfd2lnw9t
dKstGUIDtWN26QRiQaxcVQqvUOJsRTksu1l/zm1/nvd9YXoWFpPr1ImzCGrbbud8oJEhg3BSL6yx
cieEHetK4UTKa/l0Ejr4OsgDagLrqNXY8dSgND9zWOXjuevMXCPr5kInpkVYLGg430ao527Q8uPQ
aWpXzEVihtz6YyOOpoLSTTvTZYroeZxF1pRp+7UqJnlK+6rdCttObsKUvOxCFro2diovQZP1OKuj
j2weY+0VyAozKNLe1TjTF+EUkTNUZvJMN4E049TGBvVR4qVdHB7iKK+Qn/Ex93JtpUF2/AR3RL85
LI7dpisjsenDTljTj1WEjuYw4JHRTR1lbsxh288pSY8K2mxCFm1UqX1q64WO+s+DRLHBer4TGQia
IVqbhPHbLiIXedccjnHQR+uoqwIDF4i+JHlxM0WBPsww/1gP2VE72mtSz+Mnm5VLGQ6bOdG1Eawp
TYiSahsFdRSaosmaw5IMQe8lDguEKbJBArBMfk3GCC0nW/hRkx3qPMlcEWJkunEs4PpDf1rM82kd
z25mF0nklXXhh0WQLMakk56Oed4YJ2OfCzKoY5lablgRzUvtiEr7Ra1R5ItguKtb+lWoeoVGcdbH
NDQNbwheznnLryIZzPkqbaJLaFFnhoxJdt7W0sXC+rqKAxPUbBNSuqVOeqd6kCjEo6HpsKI4+eyk
WWxUV5w0UZaaPAqLz7UOsuN51l5TZ+ES7Nb3tgjmC2hb7VZDndKzRiV5ZZoh44kXheQozKevExRb
1tNQTGbsxSanTuymoxMbHsfHSvXCBAw0N5HdcpzC2I0qOO1hmSxy1BwLjBdWTJ9wggo36J3MtE2w
nebUG+SYGZvmV1VNSpOy+AuLkhtKnPN2sLDJOCvdSDfNimBmV32fJV/iYMi3TgwWheZ1uZqDwjkL
2cw3YOK61FTMocdVNKWHoprkIrHDcDzNqjyZM8Izk4TyrGb2owomLw1YUBvb1UFgnrIpz0zjjS2n
Og6jH1/O8PPXf3yyOfy5/waBfw7uvtvhn78t7+yu2NTsv2jnwH6+6p/fQrBzGD+/kmDPDT18QcSj
8f5PHj5zYM/ChEcffO+Kdo3Dv3ZdP9OiJy7vvtX43m1hdgB9ZFB8geoLNIYDo//otoBBA4aDaCCU
ODQAAsn24bcfbgtyDKUJBLUS2mQRdBWAM/nhthi0PEM5FZI7Dow01Fvlz2/NeIYNeOsX3Banu+bC
p34LmG1gXOHWB9yGAn4bEpbnfmviBa3TOjAsp4d1kHaHvZVyK6tVnNfUJWlaLLsiqleFZc3plndd
ezrFeX6qLiaU1cpFckrX3Rgl43JMA2SqpkSeGqPay9MmOIYDl3iO5aGH5jJoFg003/ltz0B9Elt8
jsOhMjKt4msckFOe9XltaDXnBs92MEPcRof3P9qeRIdpOwWrNpnXXRzjQ1Fo7UXww8wjGZZJ3taL
tAxCbMaYOT7v69Hocaq29z/UaEEpSVx8muZvaSqbC1qx8TQEVzIW0Xg0q1kMXi9qtiWpiA6R09oj
DPq6aTtncGmQrxxp8dlUaXRWqv407Gi47RWdTmgahEdkIF4cOODmap6t4qIMqWlHEqxpyxJw6OPC
cQT9NDaFX7epbha27typT+NNSOBUGJ2LeBHYaDRd7oyn3HHKQ9Hkh4gbq+v5tMxs8PCD0/gMxUOw
EeOJSBx9VAZIH7VlGRzd/5rWC9LM7REm2byWcjzOWtwcFT9/QPQSH5UaTKfTHFkpLihteHrUZ/ZL
zBMnN7nIlPSnRNCNkwy3cDBjZaD8HxmUWe0xJ6ivsHRcFFm8CkmeLsnk3ImUDZsubqiJi85ZV0PS
nzp1HHk93Dvyw8pZ5nPTbbUQ7ii7fknj7CsndWVSLtuVonN4GrYydXudF4EJI2mPCovUwrGJPb7/
1zS19thJosQtJnZXdLrfWtG5umXoo4jyo2yqusM2ZqYfUuXXHW8Xs5x3qEMVrGnGZSHpeeuEw9Ih
wwWEJ52PpuownKfIq4AB99sxQZecdKPXgrp4QVTV531Aj7RT5euGsrO+HoZNUel4PRNuTTHpY9y1
xTJBfDXPsTB2xIkZM16YGY2DmYJh2aIGPAKuTDSXYPStIkbkcExm7phZt4kPVrpwWZ25xYj0Nqkz
a6bBWqN1z7yQJ5UbgQU2laJXcZIiF+MQmevaFoWRKAR1acvWgBPmaEhdpWf4WKFmNy5pbOomChep
ThvDx+y8T9AC6mDFYhrFYcuTYx4PfjQOF0MTmqSU8SJN6WWtwbu3Pcg4hGfjGGS+lulhSsFfsASd
0w4f1sJ+Y31yEqBvYVOui8pWLutR7uZ2PmyDduOEXeShnLFlQ8tDUtz2dj7tQUcMj0pXzWXoEhsc
zVSBC+cQvyTse0B7a8ScpesqSz2Ra7duSOGVYIFcrNvIjcLuS247t67zM9rWmy5yZ5uy41D0hg1K
eVWbnTYJhrOlMu3GDl3HTvlZNdNHkIn7NQq+tyrHbj901qXD7jV6G45pbQYxxT7Y2tit06zxymk6
E0mWLkfZxF4paOnOPO5Xc998QpFOT3XJw5PRuSB5po+7IdtdZiPryem/dLO8lEE1+rV0borwZpry
yuU8mw1O6EmWOswvw2J2T6IK1pVEjd1Gjr78VnCIygoZJUuUf46prTZ1NxeG4Eq4bTr5rSy7TR+F
sFRK2AoRiBCz+QxR0IC2D1OISMaLXobSdbKBeRj8vcPm0GQC/gWBQr+pkFyAqkym6rJl4YR6XZEQ
dj4OzmtSZG7ZwjJ7JSBMwTb05iHoTMeytQ0iscC89SYrv0atRqtAU5clwU04xZ2bDekq4tkGDslJ
NYpvGkfdRSpqZfKxgp0tK8dEYjqUNDNTFMOpyoI7zOKLWOQnjrqAGFZ6IioWI+KlQeHEDJ+qCzrF
H7NrCLZ7j0FMJYZRuPOMmmWe1G6Xo8OhUZE3in4yOkgHj5TTR5u1bOOMEVsSAifa1hWYDxFUSxKO
HhoCu4zpfJXTplvwSFce5BkLKUh0Z+vgqlLILXtiTwraY8hKiDYT6DgbNPHVXOhTQoPMQ3zWrixA
01AyEBfN6YXTpskp6TV2m0K7I6UQU3NMt7nTCpOSZlPVPNmUPMnhJGG1jKMpBOAx84ushPg0DaKj
uEiVqxucLeNwEYbtuJ7LmLitpCd8Gq5r2rQn9dBjt1MyWKQh2SB8NkYgqJWkcvsGmyol1TKyhC0A
Rz+q4vhTGIh1qGdloqGqXBvmXl9Q6zpJVl86zSqhmXCzUfbGafILWfPLNMR+EFbf6uwQz9pESIIJ
0cU67OQl5EE+oTGGgeizbYclmOyjqVS5obL8ytlVlh5mYMsgFencOLV2pUXcmozVftXPfhfLZRuq
EAxfkLoTjibfCZqTygkOBS9aF5Uk8Uk5L4saN2epjheQd0H+IGfhq5GWp32sHS/uwszQrFpWtP6S
RGgxXA2NvCxyxL2QSFcHqF0Wmb5TgTadordtyGe3CbOPNWvXLP/s1EHjV1l0msH7TnSqXdVh7aom
nY4Q8sE8Rz7px9AdVAlOWTbNIVxsLlzdK7mleIxMX8XfUya+q95eqCi+ZVYOJh7UKemKlZic2UM4
Dv1kLJb51G+17hYzn4zY5UxNxD6FabecxnI2ETOsnma/7abETLNj2ja/yHngzgM+brDyRt1+cdqo
NO2cfpogEzfQMDK4dRAvw+kG7BHygioq3H7SkWlmt8zbRSfgY9AwnOMhjExGJ7fGQEKUMcQVkfKz
pl+MkQq2oSrBQHf9akpb5tnRS2zitmMbAqHgjJ4TS1Bd8LymgKzKC3Vxy8cBQeIrPnc8ju7fldT2
ulSruiKLJG1WWZt+waz51mdMGjyh0A2axnHHIhtNxJ0ZVGM8/HRUhCRaKDaAi4zBY1A1SFNqYt0i
SneKE180TreleRO5VYjgODUlrA7n1mM1Ph0hKAFNztxRtYOrdXTthOuknzYx4gsnjZcRK1ddgf2C
jJuxTTwhx9OJg9Ihx5T1+KkdYRvJGKwzTVo/A910p9w5RBa748hjf6iV41uuY1PoOvZQDe577oNx
EfWO9bKqOMUx/RKOTrrMNWsWdODCNCyVHqPM6FTSRcvV/FGM9Xk8f2uHYr4FHqA1RdiZOAity1WT
rCutCtjNwg+YIuezaNAyrkJIKa1yvNI6kEqm5DwCnxCh8copZm5aImKTVmm6rWPMDBqpWswpHON+
LtyZwsOdeYXTk187BbzBzDsN/tTelr0D5JPAszvN9abA/CpoyOlAZh/Iig0QHSewLC/PqnWjKuRO
anCDG5EkmREOvUicy2xoNgpBNj/MwzmN1inuJ99qdTmMxSnTg/VzDrRRkCQXrZyPtLQ+3DBIv1aY
EuPYMDynw9AYaEVMIK11W43FdmBNlXgzNqlEbJtniC9nyM9Fm5/YuCVLkfnZHDebBhx3n7BgM/VF
uJjH4ru1NwRVZMuaofAowdOqYYl14wGorbSej0heCxdsbGREEZs4ir5FOuFGRcKgJBRuOOOTHm6M
ekULEU8dQrbi8Ho9jMOiTdNveNzanhO3yGADWCJOJI0nF1yB9krW62NeA3cHNI71I0mW0AjuuLaO
lQtReOiOTbVmFTqsVQu7RwKvyhTQdmF6VCKrlk3XnsVRVq2cYfoSBJB1VTMoxjDKlUzRd04S5RF1
1gBvvkotBZIiVIuEAw+oIWJpCiFOc3CjdTnjVan1cDJP7RWkWuugBWaNhf3WwbMngN7rRuAUSGLV
UZvOh6xgl2UWfh+G4TKGi09uNxZeE4HZrdLB4FgWJqfDKutGsMHAXK36lruznEqvjONrHSsvo11h
hrTipmhziMfKrnDDNLroG5WB7dabxpnPWZomhnftd85jyIPs9U75otRTkfQ6za+7TB4NM5nNrLTn
JCP3s4salwpC3eg6a3UFCo0/gQMvvRS23zjtfB52xDG87uPzcpAXBA/yMCqnkymjYDYCIBvDui1M
ATlICpTo1MUXQ4v8OWDZIu/nlTP234AcYaZ0oshEvSSG9b2v0uxjVREJS8oWOj8soH/ddN1YndiU
nAGjOBhnVv05Kjccsg4vlZucoEOiIFRtD/uoOJOluMTDGlLqym0DIWFNJfCv3WxNVszJMu80WThR
7fKJrtqKYFPiih0PlZJuG4/SdMNkIL0MPKFL5rJBXkKkuEpGcZk47ZrL4jR00Kmeuy+krZwFL8hC
Rjhb1IFM/aZJelPlEIFINhUm68QlxHCF4aKEQzuE3/M6iUyg7BpnYOOtPQffxVeZAuOosmHh9EfS
0nnRZNViGuYF8MbZdsq6zh2zKYDQuSo2RRMXmxjzxi1o0rjAK6FV3qdL2DJrcBFQL57aW13YEzBM
cIhnOwLBVy+daVw61di7pGuwX00RNjg/ydM68gZcl9sh8OZMmqnOjwD72aswysEDtV7RBQFYHxm5
444sFdUce4rlkBIlF0kDpnDIW49N3yZVMfBLttjoaTGISgG5zVJvDOdz2bWVn7U9JAlJDEc41LdB
WnzTRdO6pQorU4cQb4dT6JWd9rp80yN1FHWsMFVNUw8X9WaCTaizYNvivPfGGrkJpGeOSM+dIXC2
ccvcnIztpsV8nbekNxAXXc7J8LG3kTRMbZNq3FH24YUNhF4nOjyfw8GbMJwcuBY9APPa3uIkvK3F
0C2pLIRbKDK4u+/whOgbzChEu+WuHiBHADQum9RlrfWdkefGhvOnLNgl4hxXbtwJ6VasTU1SQXyH
s3G7i6uVkyFIV67bqlqk3QTMTl9/mUjOIRzgx3DxKzGSVj2Y2/ILMDKFS2sZGlQeBzkvvbqhbgjF
BgilCmpYl1lP7lyBjuyXykk/gacj2yxMfGUPI1R+hQzpW5oEsektbc2UdB8rbm/HWSTboIXP5Ik+
HJJgHQpH+WXAmqX+zJJy8nXqHOmkWCs44a0AUiiInU0ZBCdOP0MmNFfpMsyArZ4G4HIG8DFwT/Cy
g8WWwJ74TcQF8LOq94F1blydopVN52KTduU2mdQKW/2NlMnoRgSiijHruK8jSBghDzxpMrWxGoNL
iyNf0+qaVOnVFArIom1Ilu3hlFvu244uQl5CEaVvIVRKz6MO8jeFjrIW1KqOe1O2EAn2EDtNaerV
jH6bonJwh9TeDpn6WhZl5oJRkJDOtOAcRTsedxmFiKpHxSKt8PeqrL81lAcm55M2Df008cpPObvu
iygx/bQztn3xJQQfVm5sDeYoqhLHcwTp/HaGlB7a+5fzAC+LW1tt6wAvQmWnbVVHgenj7HqOwO+F
wGeAXaKZPyT6RmTRvEhaedrWuNtCEgchB5ygdbdTSVVNl0BoLYpINaDcUWdSnaTLtMpbYC+CxDSV
M4CfceQS6kiFPxYQEtpy1oui7OwqpMA81bD6NCxcKNa4VUnKDRBy/WbgGRDfCQRHUGCAhDX7NjGg
4qqSb7up+j448XnTBoMHGRtY1zlbzgplZmjLwEczvSxiCCmraUZASagIMqtsXiHZeENUkoVK+J2D
ebSGHHEdZ1W+vf9hZV36TTBYN61Dj0/sMGvijYyHC9EK6yVdnoBTSIGkq1o3Jrj3EOr8aBorqAOR
0C058IF1TScTKr1GPeWGznO57KcuADFOep0Gfk1rf4SowQCt4yUxhScOcTwbQBmjHhLmjvVw0k2y
XDaiICsJ2TgQa+Mp1GCYN0/dcITyBBxa49XYYUs7SjDwJVkHNFlO4Ea2xA7fJyaOgtKpF3PEXZFC
9tig6nu1y0RLqi/zIbgq+m6TQPssxI/DV1gVGJ4A4urZKmwEAl9BIjy6I6o8yfOPPclXEs6pWwTx
F6isUTnOUB2wDRSrss+j5d9RW0KS0RSrzlHU7eTUezmlK8tltuXB6PVTBAbVpoGHqhysDQIipSy/
NiQEUjPLEk+WEi2rCvs9Vas8l6CsfQTBfDWJTdmROx3VdIHBsh+JCpXrFqGjiszdcR2P3HVCYBel
TVaVK7pqOoFvngbroNOlkwAzLHG0BrLKWecQ/fpsFrVbdHRYTCnZQiVaG6deswayXpTQyqua40pQ
0IBh0h7OilNwimd1djV0XbDIOqAPJgEMFUruVChiN57kZFrsNBB0hhDZ1IfSkvOYdZU7QXXZj3Gz
AcbcnYDbdbN+mo3o+6MphaNZRfUXFNhjTqLJOFBXNSHYUB9cMpjCimRuSgvTce6Lbio8lSIFkk4R
0BQfwyDVfkiDL3GOrjAZ6P/n6Mya3NS1KPyLVMU8vDJ4tts9pTv9QqWT0yCBQEISQvz6u3xfUicn
SdsGob33Wt+Sy10YmD0TfVywRUE76i60T1PswvrR1q0X1traj+z3mG9eGb8OffRiJAZZRjtZWCu7
m0bp6oiHchu+tdaD6LlwV1FB8rJV02HmCpKAGnQRtdu3wpVU8zDvuddhYQb+3waGxT3iSpRaBfVs
A1ixEZp3zMFV4PykRB3hRZcSg0GpL/xm+sIOr8o5iCunoTBFmCDgdSVbIQI8C3hymsXLS9thhw+o
h6ZR6zJV0YSyzjVU3KApZjnebPvZph0plDNo2Nzynqn4k8xdPRN/KhuWGTSesmTOwwBFhEOpg0ma
d+MVKdq1ijmPCr9fHqpjnY+kWsN2PYheVjnLpisz/h+7RqfE77rauklCeZS7YRRfcwopbsPdGTFq
Bpv3tcxtU2+C3+wQtrt5Sr9HnbSVr5NXoTEL0rAT9ZbNL0s+mEME9VcYlu38kIdVJPz+OJvguHV8
l25hXnsWhTyTYrs9RsfJMx9K3gUmkCKDDoOumd/43PwX0NKjma2TpAgCPeCmsCLD6YKVx3xVRsnN
8IGXvcH4HCjU9lD4hdewd9k1eFji5g80tz8QJY9LJOKCp8EFXqoopcl2IvQ7DLzOKy12oSDYrsBq
t73mw5P1m9Jse/ilT7PmEOgzMAzw2w+UhrwIRJft11cYWNsusOKH9j/tutGdjbPfvJV8N6cThMYl
YOUcJxuMzaX0JrFAhJLvOuz2o4NduHTxPudoLhMWoLdxS5EN+h/TVJZem71SfzrahuU1T/OhxEv2
Rde0T9EaZGVCqd2ZNLtT2qV4l/QnnyYJ0ZBjPhe8onjAd0Z9b40f4QnA45lGeIaiUMdVZtC7GCiL
7YBlqFFVvCaviZe/hQNcVj9M7lDD4SENiX+UKTmn8KkwGlp2khN7OMHq2GCXgBc8oF5MYpevXm3a
mOxDMnz3AhMP1F1sV7PAILnAfLDoCLbl7FE8AIE0/5kt/kztlEA8PMl8asrUb143Pv9rHT8FU/KS
j0u7i0P2pRhMcmf7SoxDhM29eY31umJJidctWguXN5+bJU05YWIsR2guJmHfedujf96aDXhBUAer
eHJpn5aBB90El+dks9ofzd1f4Ws7z37hXPFfo1u+vcneydjeEuXUQ4vxSsWCAnjKF0FbtZHxBeqr
Ow7Dk2ToyUWuWMHC3pQiOQahDMuBLNhQAve495EoQgcvGTQDXO4Whcifqi51wwF2PX6noq7iI66n
5hzP9iQuaXKFJviyxhKammkwyHUJrcNAF6nhXU1bWrkmQi/MwwXbZoQtUxHoaCn/t51XHn8I3N8d
H9f3uHelpeqesjc4k/Dw5NH5EzYfPBvYAXgx7iY4tKV406K9buPg6rRvzpKKpupb2JlOSOiUQu1p
5OMBD+KxTpmtZ2zKCTGgecL4l1rIr6Zlez3p6/Q+2Fwf88mb9ktiIaFMVzfpl9wMmDDE/AxpZfWJ
KdW8sPvoAvQHZJBQ7nR7yEe0hD7m6p2G9SklbJV8yPznPHeYH7vwulJQAat/zHgH+GO28d50w22w
8uavuQNQ8JsbNhzHrIMfkP0HMADOxgRVQCp7XidTRdy86M0Bs6EttPKgT4uOZcUaYr17Bu3XZMGl
uAFDG5yiM50njB+B00Wu/SqgS4oe1v+0Kv4DV5sWNsV1TMKIX6aiCTKDjWl42ZSPv6b6vlxzTmFw
OHcgktRtLLeD8kQpWgnNH/98Zdyr8ga2Cw1MMfH1Lr2svURanLTNRb1KlABtpC1pQttK2VgVy4bl
QtrpRar1vtpR1LIngBbCTBRRk251mEogURnKEfXHKvC7rJQQ6kzcQJaxYbLLhPuw3oLiRJZvPmWV
HZtKQcfeh4n6TNkOroMF/qSaMszny+SbBOOR1ru1n95yaKfXZCh4nt2nIP4Ms/a7jdh/avHohXvD
SyPVec6xVwvTiGrAFzHIqNtg3+i1JoLcJckmSHX4JEHI8kdn0OLfgXXicV9aCEUHp9P3ESbfGECw
hjN/7caOF8NMAMqRDyrxSJp12opUCFvEfN3nXfo3mVq4JKCTJojPhc7hB8BfaAuxAgaa4IOFcrdk
7Erj3z4bTNH8wh+vezVmZylB/nSWxvXKwe5seXaCT1SDxvpqsmHcpyQ/R1ijp3DWx1RoXvU2vPEF
rlq2MP8SaCxLN94z4r84t50MsKsiTeeD4ZVuBsBJFDN8AOsy0wYyAN9Dkz+kD8EcO6iHv7rFhZex
3wPUmWBcuoJZ8eppvzt1fYSeDn+xdfod39/QF1vCfy1L+3vr06EI4uZzkOsZPSjfZe2nWVAW2TgV
XoelLJcGpkZ6D/R8nJwfQTAQFZ+Sz2gw/xzjn0TlO91kyelRSaGwww1YyFq7KP6zNt1FtBDRNvst
tH1a82Qo43W544ymFE3S9r2S8Gv2UWoWZ/9NlI/7dYb5Px8wziw1TF1bAbg7gk2enoRpIQRhe8yj
em4GgkngoU/mEB0W8hdiUvoCMudIsxZSvC9Nia9TKYeInoyZ4WfkrS7acULvJMb9wlVf0Fne3WPV
2Lz9xSR0TrbpCbDEBstXxvjo/lTwOcUzjRlyztzPqEYYlVBR4ZSP10iKsPbgxyc+g1kvkz3Lwq81
Nq4S3ZDVfPZr42EnEOu47tNxzLGFYPDZVvYWBSypgIEBqMvNJXcDpigU+YsB2bWLfO8IOVDAsEaL
3GAuP5nxrJqFHmjvw+L1upJkklbc0ryINrdL8y2BhraJw6I+I89j+3xYh7LFgNR7KPerc+kxYekh
6OGzOblUI8rwLqZYxJ6yPwp5iMLxdKxGsmFjHiCBMAsZKgXLV3AvKrYY+0CGA2YrSLC89Fm/HicP
zmKq43zn6yYtQwY6BfL++Gipo/MazB/azS99/9rOlh56OXiF4Ol3nKFQBqP/ObdG7lP/FvZyurQY
w7lV9yWGEaH1E4HuUPpdvMKiUl8+87uyB9ZShkNcJN0Pjb2fKYkmjEaBqzBvKJ/94HSwDzIeF76y
IvSdPkyJfWdzOJ2EBLDQgCTD6Tx4bhHu2FNvaoqcYALAfwzoEjXkhHk8Tz7Zt42VNWecolvyRZGy
6TLjurv04fLR25bACEEvfZ0YP8c9YDpv0/cNSFuxjW1aZ2N4NHDo6kCJ7wkS5BpnFxVHrkxN+kyz
bic7UxqQS6jMwd1Fb57tvrYBg0gfMHloWn1SUbOU/hoeogCjlgkpWIx+l7T2hw3db789q2ysrFi+
sF4tRh/3LqHCQmtoD2neuRIeMkbkC83Uqdf6QIdgLlL3T449Ly0ZcX+HrPSX+aGrsqsR+b+YQRYa
8x9/yZuSR2QE8YDumUB7zSYogq3G9wDlGGqjZYSUXY45DWu2YZ2hkpa67W++jpNT0pL3bg2eXSSf
eOueYKmLo3xxXkIKIwOvsvGzBs7pMvGBboZ9pvLZJedwCz8zv9EQ40a0OltUMFjiy0xoHUF+g8Vu
VM0hosjFlT7XhyX1h5LAlcdaGi4Leg3eBHUTp58hCh6P2CFCJVrn7JUR6UN7md5Nbl/63B47iku1
EVFFgagSz+26QH/1LjvngBMO+PKRCZVO7635K/z5lGpGCpj0Bc2MqcEDvGOlPw8kDCoyjChyg32P
/O4WCPMhnHeWbYPdHSasxuuW/th6RaeDzzlsnoMGu/rq2aclpLe+FSeZqheMlS9UjR3qM1rgedze
AYCBbjKdOy/rFBbYdo6qh2CWfxKPQFlZGlT9d7UZCI2k6gXWakRT7NNoVdSyYBFmN9ItT93cw9Fu
B5jCJKhRi9dC5es59mvh49NBrJTZaeTxc5KBkGK5vfYk/ml9Hz5YR4+Ojle+NnvZda8Px6YJ5nNL
IJ96ZOJQepd/fHnT4DkLN/hzGTCDdr7Znm2i3mYL4kDm6Nda5/9zD2Xlse4746dFr/1vG7LnF2KS
8JrY/FcbwaXN4KzTEbtMw87psLfDcpoCTJGAHwqPjx+Mq+Ow9abuVQjLPdHDOcrJMTfNwUzNexwM
SZHPsK/H6Fu1qPbbDMUE2mk1r7Mr4tz9o/h4OOc0LXCQA6TftgqBvWhI+GVnt7xe1yAv+yHEM5HI
qrHkJ9089NWBBvhmCCCiv1FMwyLg9pRM+Tf0mUu4ZJ8e7f/qBSYhb8tR6zMbYX4pfQX8XepxOgXd
UvmU3Ic2/cyCG0v1pZnXrJw3UHoBSaCIkAeD0O5CD2XcRpYXmHC/sBkPhzTjz9Tq9zEo59Gokmzz
e0fkS9hgC9iA9KkftJLgWengHzaIDnwBBLII7OOt8VAPV3KixDsE4QTsCMAOel7+vM1bfp24yK+s
I9k1F1XQLrRaI/ne59nfQWhXSTvgpq8lmJdMrs1BDi/J7D8ladNjZt3AOmUuvHY6a69JeE4z5R/I
EnxCGwgqFQ77vkcB9fxs3mWEfVDeHgHbnJic51KleNJ7E903B/SLR264iSTmOyOWa5Ylb4tyd5HC
d+2CDNro45eWAQGIW3D8q66x7ocDSEHoKdFU4WJiSMW5qVfu22oUI1CjuVg8WB7JRi4h59fMTMeI
9h8MSELh6y7cgyX8FxDyOifedzoMMz67+D33fbAHld2g75j2LcW7RLzhP+k9BNE2mktOOLZzHyaT
XN38pGZni/6UJOTQwLBDfdxFpB8rmUZPtlVRPXiZPVFJ24NFH4hdDDoBwdyRUF9/k9X7S1KuX1c2
yRpk1VgQRmmBC53m7CkfKb0yAs17WEi5YVOf/OADLElW9uCy6yS78IG6XUhl1el03U2aio/Wa/cQ
B9c/lII5siOrArxe463garYeN0QKkAh9wDH+oWCtubh5Ha3lRNIr4hyfmaIXqZJfyQrfMDEWzayb
juEwp5fGJRgbNo8/Azr4phgBEoophWz3gMZT6Zs4xFmb7mOde1RrGrT1lKhvgazG0XEg+SE5C6+n
AHEq2eoqnNL8VzrKb9lmI6CRlyaJmrL1zVpaEX51engDmf53I/MXxqoAzqj4I/Ltw3RepcXW71Mb
PDWXcdjQkaZPYUYx5CJEAKk1mE4s7icMcJLuwmj4ivLosjSwhyYIHy1nN/BPryofLxBiJXAM/Y4Q
C4Ik9IGKKvmhBo6IRNeXnDpYP/ML7e1b81hVXO2MCy5WIIjg2HTmGdyddm5+lq4rl06g+2+hgSfz
t4zANwmDFdu6ly7a8K6ZOHbDazjt5ab+W9b8O9zkUjSKIfqRg0nIlp3dvCsmgMNsQIfgqIbfMO0n
mDUdVX0VSnbxvLEeQRC3h1Z7fz0I6POSviUhKa2/AIqlPRoHeV/6dSlWAefDzc+bDSG4QkBpumfs
Wvcx0m+9x6/5ELhCDSEDa4n5bZyDEqUIqpp5gbhwWkK7F6JvsTsH76kIflRAf2LsqGom78kArMOz
Z2nji0v0AuFn2w9ZdPdY/MYi4MCIRDA8bNi4kE4o+AK+yPeXg0z/Ob1gdutWlH0qiniM78zpp9D3
IBBDCsHQEfb5ebDjRW3tftHAYAI63QZWrn5zZZ561IfxhvjoldmtAGY3WvIfm6I7IiXgWvYZ2tsV
rWgiwShJ9p+RyWWKBllnUfvJcjhvIPWqrUmBEng7lkPrx0ooZNsC/IFo50UfM4/vIXiSSHYRiFi9
b3x99Dv9MkV5FfvieVE9giERDU4Nq8Bj0iR3aF28uRYL/0pcdom6HK7G0FzWlb+FPUUh9sJSe/FS
qCy8DG7kRRY2ZQBdK8lKomDDPfrFNG/rZU6emsfFyGNbSOUlVTPZ4yLmp8SmJ2bCemh7LDaK35Dm
xAbxwqblw0EZ3AOnsSG5Sl+Er1OUgJOVz6byW1T9pb82flsuQfA7ASrKogQdHVysIQc0J92dDIjW
kHucwRJDo4mvmEKL2NsVJEWEfhm3qAi7IKh4q/5EZHuhNkUflOWHuIeuq0x0jfJ5rXOPA4RcusMs
sjf46L8XJJYMA9YWQSpBouwgRHoZN34kMrqH3fTcSfHTGnL1InabEY2K2PZQ/mwNra8tabd94bzG
3Ui3WrbRV47FbKHrpjStQRxxhXgGFfNhQJPgCZKWaTf/LD7f6fwyd9icpi6oFzR10RRBkjd1nrO/
ckYzPIX0GaPkP3SaIaR0eUDC5QAP8BxVDOjWuvlfTCxQcHTtr6D26bprMfBWKSF3X0z4oVtbTbAN
VD++d/lS4OSVp8nrb70Xn4ffMGJePDrehGNHi2QKhNcPYsxTlgE6DTF6FkaBT7Pra4MlKyx6nYeD
PGO9+sSdBzgy1YRpXOTeHQLAPmDYvYMlKBOOSX7cxGmL1/8z/Tu/of5+CltWIBhxWaU4stGdDQz/
ooEOOfmY6nIL9m5qYBkg3aYg5HeIHH23PM4A5Oi9yuaP2FuPzMftEyAaS+P3F18l4ALWD5nZ7826
9aEK4KfE8pomc3xp1HwCWHIWDLQvqEoDKc9MzivIGjxlMX3WeEQj1l97tj4ZoQoO1R/cFXy58Mu0
wdHl4dcC6GTZ2m038gQt3DTXvoakIgQafLKJazZO2OBC4dDzorUD7BnL9WWd3zFzvMGOuusGvHeY
25o1y2lsFEwCHZtCD6do7LvKDMtd8nVHl/wMYRLOP9ydAGQ6Qk6TCbKK2ASXp42jCpEN0Bjk1W/N
PhhouQlzj8dJlxsdL0Bg/6ghBnZCK7N4pgyn8BsEyckHyC266AXyclx287oXFq142MXBbtnIKVCq
g6MNiQ5zMPYBdLBLCsFYQftWS3j2Atwd09UbfPuyd6L2H4C4fV6nHlyu/Abd8kb6/o8/6nrBKi+Y
onMVd8Ae5jgrJCJ5aQ5BwkoQFH3zlXLYb1sAeVEuT31OgNphrwbI/Dz0oL5CnoMFXnc44+7d4xB0
OStRP4cKQ/hRm28PCYrHlkyW5qaD6LTRfCzq0YmPRHZ/5dAD9yZ4VkLZYoND5ePCffmw/ICcT0jS
xT7cufHGk/k3gSO+9BjYVI9JQZunPN0+UB4uUg5JzTBSFgsk7lwfEm/4sRgq/Wl7H5U7rsav223o
oDRvIF2b+ExH+ptFOkTJME8Lh+fq5QfpwvO8bWfKv4ec3liif+SYfUP0PcSzPsXpBk4fYIBoUqhG
s/+uzDPMXGg7G2iQ4LGscDlHzjEKQPeT2juTIblErmqT5c8st/+XribNoQ27V9WQ+9JCvexy+uP1
VQzOHSj4hO4sdf+FTfgr6rq0FkF+QJxiSCQtid1OoBJ6PF59OWX0Tzqvt5iEVy6z73nJZIHAW4qp
NfaG58msGEDgI9hYn2xrDitMuh02ONywXkuMj+0fNFJ0bV/MijSPgebYT8wVPgEYXU8grKcO0s1g
vjJVu2HZqXnE/Dt6uyXFlQtN8tUQ/6NJCF7rraEbZhLySjoIprYJCgsMafYyUFJTdAkAv8Gnnrsd
mpzMNvOFoXvwG+91eQCXBshvv5tHO9Rd0mBoWbocwKH5yXJgoyAsTv2MT+PC3qsVxXtU27T8HSez
TyBP3lMy/+BkmjPORlkrhDNSTGoRPOF2e8etOjr1p1mVV45y3855BtPKGkzZ+OVB1pGBx+WM8aFy
cL1q8hBg87WgfYYyzn4hdckLlZC5RBb2HumoK7Yu/NGC/CE2/3Bh0x77JOsOvEOAlXtu2wfZeDNN
+Myw0+gHSzk2vl+2M4zQRXGwbGbFzNP3u3FDB5qZ5n1bIA305TBEy04jaFZTly1nGiZgYKEnQCLM
nnzrxI7Cg/bNM1+aE81ZcAHP/A9W8ueGrwQsXfABRxYuPBrNTC21CtcDo1uERgHk1gZL+jqHmEqH
tuuhzE+mjpzhhe36ECGG0SsNtKDSa9KoQq/NQMFCRWGYPSlpY7SCUJP+/8uYKuQcyDMV40+4VPna
TicMb/vx8Y9S4hnUjfHuYUje82a84IlGbDLzad146XL6/y+zEW8J2gOyQq7OYvXTjHG7Z753j2z0
jp8NP07v/v9qJrh5/Qy7Ldcr5BAxnUkQrYfVkr2boSiKbiMFHK49iPEMDVdzVZPsQE+TL2L7j4Br
bxdsCRS3ocMYuhF3kAzMN34cEmQd/LnUgwBExE+IUG7hL+KtG0N+eNBDHSM+5kC7FIhV4y0owesm
XDElhflNcUXOPUs+ttS795sjZd5amGE6e5nQTB46f7quk0px+9VQr3T75sOuj/Wym/rOQ6o6VjAo
vKjOZnw89GD3cCLIzJEUCdEWu7j0PNDKbKz6Rb2M3RTtU3BsC5wfENsTMslBy9ECOaAtazScVTvG
VQ7vBPlSwGSY7I42XgGSSVV12/Rs8QfB2tYBBa+fDdMxpT7IIQKjOVl8es6QtCmRwI6rZIO1vATJ
q08ByaybrPXjI3gRTL9ZItE2Jc1r2rmnkcJB9MiYlUoaCmLXLcd44QjdJWY/aX3UMMj2XQeOp9v0
vvWjpESrxOXcHhuvf9LZnCNcJE4Gmq4J2S7PFWyUBLEjMnqXOFtLHPC8grFKf9A9pjAfIuOdB5rK
G/4QDEsOHSIclP+rV+MHT/k7FF66y51N97OWT864ktLJu/mImS+p+Q/DNlI0wfgKSv4/RSArKwXd
p7cTtFSscjsnS4UWVKPG8qPr4Iojrz8USKVnZQrKKVteVsTurzOPShdBrooH7+Jm21ZQ0vMqWEEE
Jk06v+ZR11ZwY8Y3ZMMOowTcMzFAnqtPH75xt2+99J+gfH0bkVrecHtLg2G+htp01VC0Ee3UbWFz
iX5RJbZMdYtXzE/oioEh4OrBwbKXTI+yEGwDC5nFz7LJgBTjNAIPvKhaxJcn2v1AY3HyVKKu/jyg
6IcYpjqI2mQG17xICFMmzPsaX0KCx8DbW/AnhyiUd8Qff1p4C3jbRiFSmMYg7xFUALlly9bEXQUc
EB4ReepSPpQS5b1g2G92cgTMxcSHzAHZAieKwWsmJe4q0gzTTwbfr/KZNacY07Ke3CMlDrIIzk9i
n8Bq4BlOQfAn03Pa9kcg9eBrovAwbI/Ov98+QcC9hFt0GIAVIwmPVBjVGcafXldIXIMxtgM55VTJ
XRiL94netIlRm3GVy24dD4oCKZ8QINwkDgcwzD4cTPDvmaVwoOf10nBs5CAMu5rZCGCTmLFH6wBB
1YSeMKVhM0ixXbPH5YPpBNBxHXcpV9AzERPdjcTHyQjLJ1RYkNqoQ2xV5joTmCDhTFBSILdC7vkz
R3sSAuvDKGuOcHSDG6fxLpJjBEx2+dWF/YKHE+TKJp67FvnL0L2QRZhaYhubSYoXD5VfxUHyCXGI
As9t72GffrJtgdXEUUCpP59hfCCYylYKId/368xhMKBuZjvjN+Pe8/qXVG9nx3HSAtR8/A8HSzhD
WeJTrivsf5B8IiTGJn+44GC+3+xRXZcVNVr38VzhiI1253fJcx/lUx369pkGAPPygQe42LM66Vn/
CjxIAXMov9ovrGkO6dyTgNn12WVRWLD0jz/hBpJ5SgrmCCZEqEauGa8CsOItBBcMSVkAkUXoylD2
PuQ7uZmmtNCdymkkeBdCoUgBDmnovePevMNBoXOJVCgiy62GXBK1CRwSKGh4zou147wQmzw5hkMs
pMjdE/MlnomUZvsWMsGcdHuCmd9zsDdInrDK4cCJXU7JdbAtlJuO7legS4XZojMYOIxPLYKVi6g1
49MJQbl7Do4Ew1tbdpxEiAtv+GgcbyLCkQu1CobTw2t1MbcHm4JTIEcI9a9TY9+lRM33Hb0poQ6Z
7/k1IUh4xWIvGOhVRISTkk1YUOOClef1I1Qkb/Z32Pr+abFnTPzmkQfBjGWHPHDIBOD+h/kAfC5P
7N6O6l3G4T2a8TLBeOmiR4wPWbZowt6aomIxi+Rmr/L3LdDxS2tBTGV4cjZbaYwLl9WlbwMdIEF3
J/4QKK1o4WvB+MLMdHDNgCSVh/DGJLdjgOarsqD6dj0dyade8qcI9C1jwKSWVuzXaIKlvpycuHYc
ceCm6XGSyd8s1fAlTFCuFEHloduJFV37SH22F/0hw/BVoik+CpLxSnEcrKAQnpImf5YreBAESuDr
qfnJjsTegslD/B3othZrRSIPWZMOI4zcbrzb4ipdoqiwjb561vuFiUc85I//mqx/xaQn0wCe0QCT
yu9PKZDKO7Klr5NpgNcnBzcvbUUCM8DiAgdK1XzA0DcUo4kfqD5I4tC1aqdJ01488+wn2pyHOPlv
teIRe/i0jZPYBt1voxEZYehOg7Duxuy0kOX0yLzuQoRzET0CSZ1zclt799SjLsFOyNj+scXWWczn
M9Pdp51AMjootDjs4p9E71stEkxT3rrhagNkgiHbVT5G7VxC3ZNsRoMpIlEGLt1bH4bs2MMObul0
mvOFHJPsinNgkMKJoEfBSJxPSaCTPWImJ79H0c26oC2Ioz5S0gRau1wOKVESOj0yJgS8Brzm5oTW
D4PqTL1L1ranbrb5T2iWOun85NsAJi3cErM3Few2fJj9atP/s8gfswwVbO3obIL5OvsvDNDYfWZb
9JzCrDCBg58a+m8DZuncj+Fm+TlEdrriGWHQ3AUh/1Y5APr2FrpHgP9HQZSrUknM0cI4mFcgXt78
zHXz1SxTVquBvkbUCKgUYbib3QAUbcXCD/Hued8F96m/QXuP60YSddcuUbXIl/45N2lbpxPetesZ
MGXsJ6qZEGa0PlpqboZrGAH8Iu5/1J3ZbuNalm1/pX6ACXKTm83LBUoS1Uu25S7sFyJsR2z2ff/1
Neg8p/Lcwq0C8iGBWy8KNxEOWxa515przrGy5jR0lnuICQodWrPGRFHh38kcp9kLrfPOM8OWHV7c
eesOsb6KRKLzltbSLJT5IbXfJyd8s7Ad0Du0TxIh49IaVbmKyQ+9BGaGrkE+bF3NI8nWqtf2Yg6x
oc1PSmOsTomGw4X5b+mQTsoKok54fxvRvSvmMRM45cOclosLonj0CqqvvhmEb6CXbIqJ3FpXE53/
WVjKPM5Wv2pd8dRlLrZk591za8LebQhRxnHU2o2D8Vx0uFm9uXr2VO4PmVPcjWjNqxCTzcHpSMSG
znHSQ9y0Zm9u86FVG8+8wy6Ij5JeCn+2Ilxs1e3D9wOXFJQIk9CdXg20ol3yUNf5kVv4JQQ2dRiL
Y9Xm2cONDGb5IGif7+PkoYlegqAN7vVqTG7Et+7tKSFFMuly7eEFLbzZuS/LxruPPIQSq3UfVWS7
j6HCHlm4envQa32b4NW9qMS7kDaK942MnFWgBTuPOeyj3bTD/dyNPizaylfZgCKNvrBWZJV8nH8c
ZozextLp92kekAIw+XlM+7PbZm2DgBDq4RFG1Ma2e3dbxMuHLBW4GApo3j0rPkbx0N4X2bo3knhD
hj15cyL92uSyXCOG5beAW8Ngumc7jrDp8NzsXAgbK2Hrb4FblVyPFQ74xDwTUJ+OktRrVCLkhMVn
LNRLD4tm1Rt4iuPhs5LK3jrVCPggtJsVM20gVDCuaP1yLrYROocaxcAZN+u+hQP9nP0IFlxHkper
tDSroyA221kaQ9s5Nf2ou9iO021E3S0Z5Mw6UcZSj9cny1GMyfMu8hdrqcYFbDrtp1nP+6HtfG5G
9srVKYzzLt6FikALOBPkLchQV/AX6orMvceGBX6jyl5qdxQHkVk3GCKXPMeq8jl30z7FiXHVO/Po
BjZjmyCfyeDY2VZD+bnUXTWuSSolDJ/yjeeopzxAFLDzcCuS3IXtwxcfSVwTnqk3TUlc16K3sScv
B3zh/FgGOde2RB3QM6VvPcPxdSO+xqOX+6R46lXOl+4moyPjsvgn7O6XGht+1QQkyR3i77OMrt+q
kpYmCPSnlOL4d0yYqhpn86PH01g7mVq1VSZeQgkMYijHI/kNe4oFYJAPb07SA/8P1S2HReAO5l1J
9GXTGJ1zrYT7qymQkvSm/6rzlvCWRlOiZ/3Fnn9W3iVF79461Et4aA1+u1VID0ZDHuu7otH3EZXJ
YBdil5lqn0lIFkVPt0iwfzzOuFqPYVovJnMGuW4Ut0i7Lme+jhOV6p97xcQ0l/nxLWvGYhtOZHxK
EQXbLKwvg9Lk3i6cpT73GCJb+oYZD0lZ+RRkuUMvJfp1maEq2GVRbyIU702h4lde2PgAjZmbU1YT
ypktDNukUV188/7yRbf8EE+zG3VPuVN1G82haotEVPua6bm7uTF9dxwnHxRXOw8W93EskI4xf1k2
LnAx1x9K4xRO6ggDmBY4fpqle7PUrhb3qbdJFDgJArMhTGDBN8s7DE2q3SMcPXlGU9+IBG1xqnZb
uE8Yw8d63eeevTajItk2wnJ+TLXwvQHWwahq/BXFm1tglLNRueLEqu+bamwPtvyccL77IsFAaEVm
deeFge/khvgltOARjQvDEFrNpejKmMEf8Za2ohSKe+uR4wd4VVyuBxpLv8DQEkgtOpJqOtSx+xZI
r0XgLO/1wo7v+TRDtJDxFpHX1OZFHEIv2lo9aUA7VT7ULbkydF1gByYPhqI/+HkxNlQ0xUtpEKAj
5unrIVd+GQ5bQeFBzsS7Wpke78solnucXicQOMZRWx5S91VGcvBTm+FTG4z5KTD15zmiFeuagNGk
GA9VFv+Ih5Ewp1sxF6eVNalgGXsNkqIy1DgbyPtEjVtu9FGr7ymwgMroerXTk3XcPGe11K/Ci5J9
byOS20WpHqYi/F0zJSEi5OKLgWqQFN6nJA1RbwIPFBhHdOjj8CaDiv88Im5uOpw5rphPJH3n/RzF
BxV1tEDegAKPCTp6UIBH/CxxoqMRY1hjrDgH9XUKNCApzXwbd4nS7gYpNOy+uSSfnN1aGf+SKT+7
V43ltV5SQHbxljPCvFemq62bwn4tzHQ6MJ6gJwuHTZiFu7rryFYXZ7w5/bFuzXlVGY6xYdk0wnuj
3xon5r7iRQ8mkJwVPa3YM0EZiQ95HbVUVtTTVSRj4UfjwIVagoVnaEPWqBDmOqdqXAVT17kbTw+o
7M1lCosLPjcIy3qjdZ1ra95VAaYXqE3MjzmCOG6ad47NbBWprn52RUmAwx7XtovxK4u1Zt1OeuMb
Gge0qzPjrQudKzHqHyMPGTgWWvzZDsFak/eN1KYvF2NSy/jxEQ7BXmEj3oSNbly8/EZAq9iWoOo4
y87YHCxsl2CB0vCQxXrpS5FjIAmhRwxFAmSkvBlKs5CNgnjtjPUPR0GJcLyBUiieLszJX/Ws2/UR
NB8HMhajsU98pd5JlMkBRWoGRugcjIAo9RBmE3lxxkHRPOPlIalqdN60KXoNuAGQw6ZJpyN25qxN
0+OYlB+TlEwgk4g0UU+AQY/qYz1Y90ba/cpG2WxMK6QEnZt1lqxFIFsCz4N78PL8k943BTjBszxm
12iMXF+5GvpBjyGJYREWANsM9iYHbuxEke8QNfXNhE8qN7qJ2qFNmmckoSQ701Wd2omrYIAE4HYo
o3VcmEdiV8rERGsH9Ucwt/XaFDY+GudrzGbKkHBDuk1/cIPnVjke1UY6cRMojk2siwfaTSY5h8z+
XXfhBf7krYhQD7Ex+fS5m9AMzihVJCNIJK0SL7cf4D8Um9qbicjH7RO0NGs10tVr9Xf+x0IEV8Pa
wAFD3h4DTNBS6yjugPj16c4qcYfyet9n0X1lZe1DZfXPqsjmg0VThmETd69mY1YvNV+0TJLSUz53
0R4qwBmnwJYKt1p3g17ynY14WTGHEWq5lAMhiyC0tHuT7pSUgBKJuAFoETeEgY/ZIm6tGrErbAaT
hsiBRtTzmaAyTQla2sHU7QQVBFeLat1rjgv6KRNmj4k9WmOAR+gNSCXLQu08izA8cuXjlOhHM87b
bVqY155Cs+uVC5kDq707V5tUz96jYTD25uwPAjktRaWhqX6n7dbxvmvAOoeHyq0enIXxRNW0j9rk
1A6c8w1+o60FUzOfDbUjM3KMRCFILFtQG/UEkzF3aovJelF0asdI9iNTvDGE3aPRTS9mi0nakq2L
zJA9cFIYG8Af8VYl8m3IjIDQfvk8mcOHrXo4hyPInLyhi8cWamVuv5P0nMaQPml6DFjKIOKnWXLt
GhguJfPLTBKNinqQnkmJMQmD8K7X5n6bG6jmdTjF2PgmaAhKnvX8LtHq9AC8DGAMws4utUviHthX
uhT4yKDzXMhgjhHe6nRfAGLkwnOvJYKnW6poWyX1r9S2uBPKodxVmQX3TkT3cfxrjrrKx5lXrrOG
S4SOigere2Xz++A3tf7cFYaz9YQ2bUVa35dz8QzfZdpOIn4wBZikrsRuP1ZIFcpNfCRv+AHBwkZC
Gdua4HJ8mHZnlMSfk3ZxUk4zje2rG43whTllZ9skJDsr+1AFxqewNLEtf3ZSkEEPxXgLuQiDzIz8
jm84Cn6rEktmQIAxqksyTM1nb2CLxASc7BMzPJtBOOOCNvIdyC3iDkWbb9VnWs/uQ5RafpTMyd3E
qbLSUEw2iO5XzywUY8u7zonENlLZi94yGuC26mC7ga4V4fRUDQklbXEKG/hhrTnfWRWuK1h4jIkT
E3BVDUkodwmg9Dnjonbs0KLjL8IIvGDanS1F8jqYKNSqAxog5+7JqZuGOxQxUnMsUVYlYrzd5Tcz
jM8DMM5LWxg7R/YXw8OuYjb8HuvaPHt62u8CQWy9LD/nnsR4OxobNP0viGF3WKDHFWnp2m8zbTsO
hTpUpNEtiKAkKhHbXWRWyldqptRob6JtaZKj8pRmfbU28/umxYTomCN5+AYijgrEdtDibZwRALK6
kQe4I0tyxdroxApHm9amd4dNDQmICVj+PHbKn1D01w5+NU1gGMPivW9rMGieEfiSX05FGRc7HA6w
RE9Sq1L+w+TWh/huZ728W1ooCqK1rcF8kLa65YSW4KdFtybHlTyOPzGoaWRfAId1EcYE26Uh02u5
y0NDf+yibNtb2fHs2fMjDDK4ETBwLbprHNjU/m3Na4JpxFJxg9B9bO1hPgySjDdD981U1QE33Gwz
wt0T7vj7URbDQxdb0yFQyT7PXar4ANUbW/o6J5fWtqR1ZpuUp2fpaxUsWGQ9fO8NPFwwD7cUMshm
E0owYiKyWJJa2zAb7yxprpJCVevEEtHGC6MfbYbJPUbk7gT+biBoVFXWjO+TRJqueLrwdDMD1z1f
JjnpuG66mgQel1pBhCW8jUtX1AXhtexxqPCdgshJV2tMm7jBdWYJSaY+0o7XfJwQawNtPjAR283Y
8VDF5vvZIh5GtM833PKHkpmxioac8GTw0OblAZEy3o+tfi6mBEvOJNYaAzZfL/QMizhuPmYCTKel
3KqpJNZMYcMRQMQUgoA7eOEya7J2XeH8kFbgrgdekJvYsH/rmeftZyPxyb5jvXIQyCR0YTJCAeOb
MtZ9GG4HqDP53sy454cd56XhFDtnRC7L49jb8kJbkefE+FuGPYEveqQ4IwyqtdXWWCImc8z/GNAJ
NHG+5Jiy99ggWdpbxs0T+RsBTJL4Cxw0qvp7Hfv2qsWKutIS/pI9k/BjNopyoGVrgRtt01Q5pLaR
IWqNZtyZlK9TehT1W6kHaxgoYluTMCrn9MkAX9dABusdUrGUScYG4393pxypLY7HdX/rUwROcAkk
uDJ+W0VVY4WywENWgHkBjY5rOqBVU83zSqtCmyI6fojjWEIhXhxJuAQZrJPfJVZ8BqUrN1TK886Q
TC0Y7/rVaD1JVOi1oacBo5T0R1VaL5YISRfPYINSlIJhiZVUwMqC0qHXs79wdw+7CC4UNy7itmXu
AicxcRMLl9CxMwmcqWOtH5kJcQ+V4aUasVxyTGwsHcTIGCv9RMCgrvTqEBb5sNHz6jkrLXotDJZO
aD6DROPVOW08bVrb2DLXaWxi7XJCyUWCLxaWTGXPS2XeuccuMX8DSD0WRQkcY8KJblu8EJaIfZ8M
9Xq06xlvDhQn9WHV4A7C2fukMwm2epW/pJyNjAoaWjItj5hlYEfFEN3hHhhvczjEJ5o6Hhz1Y+A+
u5XdZypc2gqVU0Cr7M4kRLluTiOobObKjEMMgrSMg7y3eejl5fvB6OW2lKO2r/v0VMwk9NMAStk0
2MhLDUkQPs0s6245T1dUYrslDpxE9WVMwwscIHNXRVykk6q2nTIeQ02jIsvxvrkPHHbRLh+Ti2yr
vdRwV+gB6EZR05LOzlflJgcvRdfIGe2v3X54mlHH0Wa6o4fhGq2B69NZLJUmwvhodNmpSdOdnEHU
yTnBPdA6B2e0vMOML12vFHG3kdx5MKNB1YmX+YznoFsFtOdT2FNb5J9jjmKVc1eMK/s3ibrPHKpk
LWmTjKm646fvVloIA30E0W2H9iZ3rXhbTGofVvHvjpEwvyle0x4tFW6xD3akUWSbAFNrNwAWl4eY
BPrPinjarog2lLLVEUzSL+lI77FJtx0wzTEIFH1X2mwNu2PAVGgYNafgib+8TCHD8DB7zitINe+I
Yw78Wp/cV2bZbtv+XDaQvmU+4VPrxa1P5mNCVAnOLmFMK9vGewKS03EmxWxbQ3QMxXs2DykyR5H6
vYdPLR/GBxEGBMw7J0BSsbO1VRQ8lc1s+SqaMhzeJRiLKLBO3w8Uc/JUaRMVoElcfejhLX1/opzu
7UYNJyd8z925CHwTrfFIuKM0999vCruv92qWW6wEfJ9Sf++k3eDOCI3T94Mc5j/eIn/yx1t1jMC9
Uk6u73R3GQSSjGBQY7ROc5qXB6ucmtP3u3raTN76+/3vzwSx1FYY46INxCvjWGSpOELxx+r3/eb3
B7lPiSMLu6e9Bwl9ENI9fj+AMmF8bMeZYFTLNHmxdG89XXxOGTF9ole4wYbL98M4YrvEFMD7Zneo
1OCezTwbcSZOzL0M/dzVCafZ90Np8dbk7fIiqY8tvpYL0yq6G6K2m6aB9vaPL1tn8w8wzdleLl/s
Hx8X3UtRp+kDE4PabG/cAsD29wrYraDFtrQpPEszG17oEF7KEt5YQmBmJCxz14/JnB1lkoQXUamT
42kaOUPpvuvjeG4dRbMhcHWAwVC/iGkQ7uxD7q9a3GzAZTp3/IRqj6QJZiqtwnPf3RFcS0BSRuUh
tfT5TuSkvAAuy7e2Lk7wXM1fdsLIqYHHjj0iJLk9d3eJgV1fAYElmGCFp9zVm0MUh9FJieaPt74/
ppaPfb+FIeu+KSQxYZydL/BOtoXkJ7GarNpA8NKOvY1bG93JfP5+14RTy4REiGeZk1T5/uz3u13b
2ochfZgdM/QLq7fux9iyfBng/MPDO27LXk5HZUCoEI3Fs5lF+tbgib2Pucl3oyLrZeY/OnNK7gzT
paWWIVlYZ1wHru691l73O87T5KuVun9CguA5B3PywN0IooyGgaXAX1YaRn1wBxIubac9FZFsdjJF
Gleea57oPdaenkAkqeyKBte4Qf8x7rW6Me7//haow9qu6k0tggZg/2TdgmicTmM7fX2/N88kailb
bFIj7gsE/uIKMF57MqqCy4YVCkc3rPSdrCSkGxJHl5qzSwV1e//9YBL0BuRtN8cZ/j7YkozclZc9
pW77k3UHEX+d9ygMlG/1Ut+CXNsF3lw+edMIHM3U6muVZNXjLOWlTkTyprkGNYRnvAxJrq0jog1v
7cItoj59lXTRR5QDdzNB2n7z4uI5wV1zi9pZXKBDpXhhB2cO3ode7SnYBZ2SFmxdSPzTrPoP5iTQ
f83RpVUe9J05CYerE2Qb2IJ205AQ/xFp/LpbHN3FBE93mpltuLJWW6G1CWa2KWKERd+ZTjs1IkVk
mV3tGjE7l5Ccp1tKr1nrZJYjzvUElPN2KHLvasKwxnKRWDtO3znia9/4eQgfTJvGcqr9v4TOf4k+
IRYXv9v/iuf//Aud///8/8fw//mVoalHTVuT9fy/GP5/LKFha8t/T/Lf/vr6Vf9M/239s4xa/nz6
Vdegs+rpv/lKfy6mcYRjOexiI4IjTFew7ujPxTQOpEY+Y1g6h7XhwN7/g/DvsQPJkigAuiV1y2S1
5H8S/t2//fkhE9TEP0P391iS+Fe2/7JbQJdsRxQ6WHVL15edNX/ZSTMD6TM9s/LjjPGQY9iYYvHa
btLE+QoyJ+bs0n+QRCWYozAWj5Va8pB6aEQ70zINuTdmw9Q3udHsjKbF7VjjJZldsjj1W6FQ6qZJ
MtpG4Si5L3dU121cb1MRTSd2nBjWe28S591kEwfJigEbTuB0iPDdTIx2TtisvUOuyQ8vTAFMjPXV
BNi6ndyiC7eqX7gYkVSgS5sA9pHP/HRwKB8xuO7w9Hiab+mEguCW11xWDEHbNinXMinvtca8xayU
WZlqZhTt4oPKR5Lhnms7m8DEJxUGMZSzbDG+YNR+Zcb6UXrBthran9zFtk2O/htDLXbfPIDP4OcN
D8aRyfwAl+vc1Na+HZs0oaSL0meBuDhiNDVjXBOqJkvHYBw0TTeHWJucQ24av8GRPOajCwsJLu5O
qhBDtWL2AdP0h83IbmVN2s6aa2LLocoi+9FkUtvficisu5MdpvuucRY+RxVwz6SYqHC0arpFuj6w
bXx8QLrszkv/NTeL/323Afk/7qL6949/bEf8yyqq5R/9/Yp3/wYuRgpdOLz8DWF7XLx/v+KdvxkY
R1kibZsOISFLsonujyveZm0gsV3WQ3E5CnZZsQik+fsqKlZs6ssyR4/9IIbjOobxz1z10ltWdvxl
FRXDUbKkYKnZySn4Rj2+ib9e9k2rteZIl2ZE7pedjPU+qRv3fXTqu86wbyLx9pY37dCsGOVHhzJJ
P9Cnfg/5AMZDkQxLdTJvuGHoO+btnHX3iaS0xhu/jMx281g+whwiQ+sULLtJ0IvBfJ1UnL7Oo8qu
rQUlq3fi+9jAmZayFmtdlBnHXhoYeAHAchVe4zzVE/Z/A/f4uh2z8ZWRX7Jv+L7h+rpvTjffjWSq
NrOd7vuxb+89lhq99lrbbsTAvqbJUyajn7x6jFT6zNyjODQz2EIqzjrzJxINH27fJl/esiYhy2sc
zBiX313siSiLMcLVEgDMK03bV2XEhKOzYNQ6GYPVsk83VjR5m4GngImJhA7E9EftQGpPK9dtupXh
DvW+J9q8Y/2TvaHEIRKh6lcLPXOw4W3pE1mwYaT9jPtaHFpCEaAdsl3FrS0i7IRXn9xvDHTa1e2L
R3cVTBG0F6z9K6+Mjk3hQuNo1GfuacbbFJnZlu0ZBOV0T90ZtfGVDiZZ0RhKR5Qwl6kZOJgye7XA
eKxTY2zg25Q7V4WMZDtr30FRLXR5H2kuyUctpeBjAGZSLa1pm9beWDlb4bWEt4vu1jT4G5OiYTOF
Z8TA/wz8Bdyqw8DFNJO5eNNVbHOSaOFDMrEHLHPmpS/W0rVhBaxV4a9FcQoAk8Cd3g2s/3JYEFan
032FgQsAS4QXPNEaJCnHI/bXVM49W8FYLlAaxa1pC3FqcPfu6TLTlSEo8flFcdmtwf4X21xlrq8F
FlTWLsL8Jsy0PWTFQKCm7eazsmd3HelLmLlFV6LGYpcHHtQgPxmMk95Ds3mHMBxuVJFm+7wZk69K
ekhgyqtANOnYseYNKCrYir3BS5VRxbrojYmYv5iOTaRiHDzpwg3tSCAOhr1voTFhraygN+nINuwL
oNlzUygQOTlO2RJehesIesl2oSsTzWMnDnuaElGSCWScKI9m6QYP9RSXexXj1ALdmJ2GZd+TFmXm
irIC1yEv5i0urGCTVpjmST7X7c6A/O6DaM3X7BUj6GHbXB1NxBTboOMaxtrZVGbfbNJuvkSOnQMf
IYqFWSHdBYXpgBBizHddFjke9IFidg4DrHgDNr6SYaI1kyxCPfmt18m475w5fnOSKR+J+Q+16Ttj
9mMyZHStGsQvHtiXMvrG1Kz7uAclVm0JkBz5tfuLvdDXtflFNfjAIORHK7PyzrDHnjqhsDZyF1iZ
Ynyt44nzzw6OQS83eqhdsqDH/Zidpzl9FFr9lAp5YUvIEmNmmwxb7eJx2luNfHSq4gGm2VkE3q7s
y/u0SS6kOhlfDUfaKT8TdAmpOCda9dMS+SHW459hMVwro9s6bNnBCbAnyHoXDnz7lXPlWmD9mzn9
aJH+POr/oKgOpWX4zdQzfnPa373b/ehDE7froq5leebHDpv0Gsz5tJhvVe35Ra0eEZHvujnYGa21
JTLD5C/pHiKpgXdoW7/tPKiBjXW1y/qXEMUTd6GD2czJyuk7XxojrBgc5EjoXRs9sbTwQHR9txhM
cGXuo3w4WKltg0Fkq4TWwm4aruDzdpaSuzotL55wjn0+XuOwRSO2n0nGwPKBCVGbu0bX9uAkmvVU
TdCByzcXf+WAv1K0/QOvyifEnjtrTvipm709VAQcp6M+12Ri1Q8XChCSxMXGEJXMGGA0DQ25FGgz
zVHL7ReCy1c7Ib42aeg/etjtI6c9LSJgbHW/2MyC6Q8FKRanrjewW5X7IdGfmlq8l5l9GRznHbo9
hBJD/dCUdh4blaxY0HRsjeCZ17+ztq3yR+KWj2Qo93aNMadnjFeysCUwjq0M3sNlEU/sGhcxDoc6
md+Aqb4sbpkZ8Jo24pLGO4BbiRCBbRrnKJvWOIEvbGx7JStyDQx9YC9AyRy1gFtiPxfNeCQ2A1cY
EE6UHYtq3PZTDQUs3TXMaKlcwZYJwEjKublmB9ly2CLGPSXS+JCtfYUsdMGzfLIz8SocHEL4hybU
vNo07rwsO6lA/0kr8QI91XdVfpFNukEj3qqaoXWKoSBr7wdye7mZnsHhXxpHYx9NM2YHWvPhODWe
vZGECkgNDj3/so9fe6+aqPUtDqdOjfJqOmnybMfd8FrMMr8keVg+LZbwSvP0fQuSdpNwO6TzNMmD
uT3QOBw9KD5soux22IifOsDFTabfDXCspB3/7s3OH121wYt1SJaQFvspcMuwKCf32O3CjsFVlhpP
ld5fyBBf46m4TYXcFU57DUbvOXMFGCJ1KUci4p79Oxhp4En/seMHAR/nkHOnip6cDYO7NEywBXVc
xkNWEvFuiEsorzglATdRTYNRqEVnDB/8/CZwsTIKz3NDhNPyrs5yx7BS8y6UEKfNHpN+bBwtd3ov
0L96XV0jq78y5dhwNDJQGvsvu7MPaWbvNJKbNGlnpEU2F0z6a+JqL8oY4WCRAiaq8sjsA+6ZbgL4
c05TCQJ+TrQb49SPPiaRqgWCAJLTHofQ2ISVenRbjHjwS8/11NwyKv4dywgvoBrRy0r7QZGvW2PC
HNdOhtF/ITPGc3ETI2GAiPtTOzqPc15t69k8Th65ascjRFSAWWRtKnB552Y05TmV0UmT7czikOAN
a/Mhdc1jUOEi7xQBitkkDYjIbxnlhwvJgukt3JYx42nGywCKOJnmc2cS3Js6J98z5nPJreMoFRI7
boScvJ2KmgAtFowD7aM8/ks0iv+FbYf+P6kP/54MP//t8FFk/w+1QfIv/+w9WPluWB6jEWkKdjWg
KfzZexCUMUG4gIMVwli2Lv/Resi/ScOxXHQIDn6ICIKG4T9bD/6Ry8cNWlhPGsY/tU7Q1Ol8/mvr
IRzGTPay3pl1gsu2wb8oDlWgBqFAibYxIkBXJPDhvPJJd2t1x7qI/oYHB5qQjIj2E4tg/Gu3vlUy
olix6hDQpzMoKh5U8qPdJpwuFfdBP4y9DDxTM32AySNa4AVs7OlSd4P1FVZc6BZDtpvrsIK1YOIt
rVP95lRUZXlWPbExduuZLJpNszFHPi33oUe7Tm9Pfso6a6a2OJoZkxk2lVqUGckms2V9mQPtK7P7
6KCCSpyNSo6XOF6WecpWXsLJZOtBc+0JOPomSPNNamLkIeqxm0Qjj1mT7TyPTKw7Ny/LE3gJi9Aj
MpcQamaoxIGv7VpnEL8RLOAlEnX0gfsbZ0x02qHWuoaAZmVt2qCft0XatH7t2clJmhR8QmTjpsu8
5o7NsOUTOCr9ZtkzxdgiRIcxajyHPzdjJkcHYCzWZQDNu0lJM54g1WpnKymTazVTRUqiTpe4jlhC
EcvxTR87/SuuR2dbGeMjyYl+2Uvh3uyupqQqm1OvR87WrRP2WoFLIg6ZWf48Gb+KahnAlxBZmnn+
CGrWB5CrnlasZLShGg7NKQNywZiLurs2tadS2cc6t+YNlh7MjP1FiQmIlPWC+wQLsyA9iyER32pB
hgX0K1aKqHwGa6DTRTHCIWBR+qwkOZpJfo1zjkVHIbvjboUrPaQYBkvjgSr9bAmzuM6LkdioatIU
tCVknuVK0KhoS8fSpVa1nmPJ9JDD5YBPEX7kRJMTLd2OStwDHLdlQRGdULr0RO3SHTn1cDOXfilY
OqdOxwi19FJovRSy4NayusW+pUAIh5jFab6kLSlk6cZI2u3CuG62lh7n67pLXsOld4tp4oaJnYOj
0gccG8YXcXN1h9Zk4xIZsu3sjMZbUw2fFOAu3BF1dJdeEc0ZRxrtI0tEL2zBYYkRjWW8dJjVFEFP
yHYYhRT7UWJxUD0zUd0ambmyFHTJvZ4nmtayDvDV2eFzq7NyRjLN25QE0wB70enqS88rF9EqrnIa
YYteaD/0zWJTw57SLx0zl5HDzFHCJlz66cyFiJArq39o0j7w3aXvTpcOnGkRK7BYEPzlzhnm1lnX
mTh3Dq61pX+v2F0RLB39uPT2xtLld0u/D9lRvsZdAqgXMWBYVAEbeUB58q3JO7b15ALlQLKeMTIx
9fW6aHxVKedJLVpDuKgO+aI/hLi+19GiSUSxgO4zNDidCpFekwRraGFATJfWCpY1ZjwZEcCtW4IM
9eAPi/LRBIytkUJ6ga1x0UbI55YrbETv/aKbEIvGldKHz+TaD2MaH2KpbrCV3jstf+9yT7xWfVnv
y1p+wW2+TzN+u0GsPHILsXbHAF74hQQ5EtTJ49C41ToNx/nWZFH0yBikWU0RggtsFQM4u2lSTrGc
apXaWuD/B3nnsVy50W7ZV+noOSoykUACGPTgHn/oXZFFThAkqwreAwnz9L1QMlf/f02ExhpIAwWP
yOMyP7P32k6bUoIG5UtpEHvFbe7eJJIojqBs3kJVup9WwwbLzQnEEZPKEFiL6jGVlrUtI+UeMWMs
23/6/c3UjjuVC/V/3h3cRkP514v7z4f8dm07X7hmAy5noTgvhPNneP2aAuyyAPAdRyp86usM//dr
2/uyzhEFv5t/c5nazPF+v7b1F9vnjg3oTVyk8zz270wMCST+12ubRYFgOStthzLAlz5rh3+5tkcg
cm5UZzjRiVra2Jn2PothckaUABB4kPECD4YKgCBANU9NjrV+Y4lo+IiNDciN1sCbNPrGsAPYmJXN
KobPEyQ+IRMHpv1zRZ4grUEz45AcesijxFW7RztZKlxdNh4qS/lbo+TL7FrkbrdYe1w5diW4SS8i
N0bk1pua83fSvNpDyRLjzc0r5zVfAmvcF0vKcmP5KQJws1PoX1vSxgRavGd28kHs0JuycNykbm2j
Qit/1MgqNsygThX7ReEmt6ljfvSLb5EbXl2wv35z3fLdpDORwvKFtwESC2zIHfZ0EkN4mTa2VHtX
YZLTsbNnw4KcMw/wOeGORtWPGdQaXQRrPvlTsgWDUgSPwvXPS53SumUXUmObpLX9PkAY3JtOvImq
eyuTed6Kyn6mjLlFovipp2QPgBjZwdKeVGMpcmIKdNIBVhY77h7xSp0X7bFGDsMfaqBDASiK3B6h
BxcI9w8wD7flmSNAehcR6uomSL19VgDTZ2Pxdeo0S3emoHkZv05hU19h1wkQYBawGzFOFQn8KjbN
Z38OvmGurZ8UuhK8+p2zbR2NxXEx1sZprUySfedVh8WEKD7abglv876170S9XDJsvAXwHaCY8O/V
eu52KzqgJOJXJcGbGftjk1fXTlQ84G0+4yb7xl2LEt9cZFP8WOjuOdY1sIkClaacFKnF/ms7BsmW
JTJWxqQHOwOhrIjHlS3vnnxOygbkFut7NUzLUVNnAA9kkhioPu03lfYYa0XForZmUF8rFniaFxYh
Gb72kPe6n+cUE3hTd8POhDlZBmsQb7EZpMCyxgVVxduu9z+hRV8GoXcKpfc4lpqoqvUPwrP5XOi1
zS6rQ5FbD9bcTXxYvFtlo+pfrHAg+dY5KjbFRBSrZTv4ibPxp7EjRRgN3WLRXkrdfkVk906qDdLx
1FyMgsqymEbEo4F3q9l+E49JJkiv1FFQ1+/LFqtGj3L5Ese/3V7l0PO2nqdgVeFJQ1kT0bk5OSK/
TNyiM45TiDTAU4ABxoPiI6ICiWG7MuAxSYKc58EF/RbafOqsDp6zDYpy02psb9E6HxdjMsBd7cqd
UOLFtszz4IQfQi5HUblXaT7eV7KC72rhMwH7kKjkDkfZmrZVI9XNy12lxu/gZK2zrVsyj+T1ZMBd
hAQKsNu41A5KP4QRMCKSUL62aHVlwYIuzEAQByV2COx7w3I5epqpV1IN+pBVkNT8sn+0i9w50qBE
rD8WnlPpTIDZMdTA2uyOSi9IEaei2EeQObHxuy+t50cXQWh8lH/dtSOaZFMMznScu+ZbgKaWRA33
xiEvYzOYMoHuygw1KrrPzLWbG9ImxiPZXUgWOBO5kL/Hqr0ga460NmcYT0o22HZ1Tc0WMA6p0/bB
mtDhuM2HCgATdGkGdWMOH9x6OeB3qbdz1L/LBL6rlad4g3IAnj2REls2gT3yS3kIc1z3iQtLJZjg
UwpGJF6ECZsIt2AfItniRTPhtu5L6JDoERHiV4+5j3Jdlx6CQAeVt7VkeHDNJ7wqUINKPAaZ/RHm
GRlrroKLAh4RaOEaZwQquvJUynzFAVIYIEzIEJAjZvi29AN27Wy8hEJ0IdTwViW23GGs6g51BBaY
kft50BpxbJGpO1qL9lAMtrzN+iXfVnQ7V77EiZY3qdoWCvyaP3fxCa52c5WZ5MW4qDO7jhOjMJ05
ZyJHnOalZFUCN4XNo37IuGuyfZ4M9n1jz9GdBX79AVguo1/ZJXe2pV0qX6zJw0oG1ydfsGjVudfs
ygr3HSIWPGAWlLpJrqp6IizwnKHdgrbVhsE5KVJi14auOylCdu4XhkNHyMKGfB3PdBeRtgBxNySy
2d1groJiUueGRF9eTiuA3CJRljnuorytKJLgYnAD/1LN6qMtwYg05HVw2JfebiFUjYBtlO0WKbV9
r/SOVxkSubFspvcBUIEMhXPQxkwppf+1A3ewSQwmFVhyDl5RRrSpwxESTGl+6BJD8OdkTaudkIMN
yGbCcmAAXZFq8K1+HxA8VTgQzuFTNoytelu6yFxXHTDxVYeiLUguaTLx7C9RupP4BoCxSWTME3Pg
wsPlCoqJjUzEaUxEiTswrQ8yNnZ+Zc4pLxI/ucKUYLtRd8MgOxXtEH3Dhu6caua4O2Vq+c0vfP+E
IRyGlEfgnKrj8Hoaa+89ySvaNxWud7+D1eSr5QJ4bNwR0JWLdUiL4gYYi4clMmyuGhmObIW4MEqq
CtSxDqGE1pRjn2QWTAthX7REX/PdIcJtynMC9/jIsYQU7bVjanS5STAw0/XE3tIaUpyBVpF3tg1l
WY43QcprHc+hfYE/s4Ub0mNCydYtToJcVWuNTd0IzlDR6nM31PjpPOekQgumK5bVK8XtvR9GsmF7
SUnEN2Nhg5csj+QNYVQm2+NQKcgeFWkabO2WwxgyHRQW+YFcU+ekW9gPdsVTt7QTWXmcFOjVgMbX
D0w7P3p3iq68ZHEvdeqPh1ERYNib6UoVFrmvXWB2fkXsoQ1K6iICU9Rz5UUiaC4TpigbhGnveYSq
AS3htG880jOgUyUfc1KxTlJiuITmJveuRZfU1NUp64aXwK1ZhvXo1Boua4KrupHpuVguM9kegEov
VxjdJjh2iTnOSffmsCfdICEbN1NJQVIzflfp8kYS8rmDvYUWI8UpTa8igwReN8+S5ENGHWX70CsW
Q+5CZ2sF+EvBUhWHgKUk1o7wWU9oU7Rl4r1MEcZy6qen3mS/gJzNXcqbsNP5PFz0Xhwc2lq3xzLM
wID3s5wR34/mmHZ+CIVGJfJH3U638yQBOOcXtXWdoW/JE+fawMWME3heUVRZJ3Tp7GMLCnIsyDnJ
N8WpDZJLybgUUH03b0JpkUoSJijCdHZBTB9Z1C1xWD3pkWTedwRTOcmnZbgD+KXI2CPqFTEPV0ur
bziEQJ7PtXxVmLVPHjcwJKGMRQD0H1Zw/c5XFMn9jOBxsdlrTGQPpK6qDwgEofhPpI30iwHDGnn+
RQx24ra0+di7iYXPqq6pJ9TdqBpW9jqn8w3FXWUHKa7MNAdESrEd1sHH5DBYpqLAewi/DIYAtoPO
jsJnMqiBiWlg+5ObFmsyD2+DDOeddGHjlHmY3LqZNUIZiPUr/BFOWhuDpzSEZJM4TOpwNRI1B+bd
6bV7yMbglmPlCcKLRnnUjjuAHT8jpa90TUxZ6694FK4MGvDxoyLxd+8ugsyMUA57HcRjDY3Cm0mz
nBvrsyw1QwuAx2CuuHWqb//0Vlb+JoRz/1ch3H98fy/ex/e/9rN/edxvHa1UXzykL/aqLNOSGfKf
g2gpvygt+ERqG+2b8Na+9feWVoov4DPYY3kyoOt1XLrd31ta74uyFYFCv4bQbPv/lvLNEf/W0dIw
C03hsspfAv5ZhTh/HUSLAcXUYNsUqXb/iaUYbQNTr88FxMfRsGW5x3amrtJ0AbxpZ478OiWBd6Iu
wAHhOZP1RKhTwoQu9tv7sLQ80ijXhY4g1ohoG5cAu9iyob1Odg9VOq3QERe9f87svgHD1jqkwaSA
WYNtnBrUEjA7IsKqSsKqMV7deI1Aq0IZVs9nNqCY1y0b76kcxuLa47i46EZ6lrvOj+e7wQphIrNI
vwtmNzuasnFBvonAPlpNTaSg7KQ+1yLJn4aQgKyCeooamawquLGe/uinQJ49i/Y2qugoe8BoF5FH
EzP4VfIKqD5ZiT720gMsLEM0xO3wSMhQ8mwMK/9NKqigt6S0w2XKBQw7SNPM3kpqvyLIUMIz3ju6
fUB8t53XN06TSWr1eaFCT0dA8O5i3suCleAUUagTpqvsTxdi+wk7XX8BZDmuN2SRWD+ntHVPYuJ/
ueQjdhgmlkjlnXXsZbvN0ziwphWY2oCA4SbykAN1Wx8b3Zk4jWggxCvo7zrR29d4KPiPNtky7MTT
+16r6rYjcu2YV6l6WuY0vvQKQkoI8ZyjayMLSG6ln99Y1VjNG37X8Jklunxus9occ69Pf7ScglcL
5tbdjErmSqE4+drJHDFDETvBV8Ge9CdEXTx8igxNnRXMxrEhEcnhg/M9TgTJ3ZOCVT8oPpLY3epp
2hL+CSFBzB4Z1fHqsnWSbqKepHG1ymlAoxJgi7EAd1qWw2zRNF1yKJRFyHk6xOHb3FdcNp2nE4zP
edO8DlNet8xajPiONma6sRrjfM1dQAW8MQPSm67YxvWc3LMrCg5OgXYEZWUxf7InLYlvljp7ssYU
/XQNrWmHjAliRjuM3SGZI3hPXZf9xE0nHyP0/7u+zwmDabH0b2F9uYeBoT9AMOj5Ty18qOPSVPOZ
cDWix0gcJIPIGZen2Q9Xd9nYNg9YieG6GtAvmZSg3S0GRW+DcudvJpzlY9a17Q09SfwD3Gd/NS1Z
eR2z+HxMwlTi+InqJwCBHutt3YyXbEk+IlPwxfS78bug+r+qVNrf2sGQfGuxhR7xD5hsLxJm4l2h
I/afhoZkVbRW3TnLA/vUJV1+HXc96QImz+YrhibOC8lyEAHCTo+XpBcN5z4Pm7s5LgBq5wjQ61qX
W+gB8twjCNsTlknztZhuuM+aqLnKeWJABGWTXc7d4L7FNqBPUG0hWddjWZYYNTkkEdH6yWfsesGu
9bHzULpwrlIlWAh08dAxsvca6PXkNrnubdZFEkwRDC9AeWN+4c9V+EBumlh2CeQJgNc2lBWrVEet
6PiA25fHpAIjS5yojxrmu5tRhZW6T79lKoKoJ4rpWYIGvRicpn/gOwV1GBFA4Fj9jeWyN84tl2US
gMThaS5SF3Y/GZpgvptmD9I1efFY5j2kSP13qQsml6jACclSB4FOUiVJsri8rQuZCc1gasgd0coc
IYeDLiimguRN7Lo9gqitQUWwi1RXkgtSBPN9SLDBRWdzimxkriPKlrSOv7WDK+5WR9A5GyLnu+g1
h3KSRNlbhOrl0mnsdtt0sND73PU/AZGau4mcG1RPzhia/RR2ESCUqT4C+MyJ/PVp1raZhhC3GZNZ
w2YYjXUTW8jENjFsn1cnnYZ7fhhDvNQEUvp+wqLPgKrZuAThNSfSikf30YVoOR1VEkX3lJU49KJM
T2CtSj28e83YwFBCjZltBt1lZ5VJF7EBX0BVuJht8YAs5V1ZdOAfCxuAxwZAMnl8YAlL9SmmlujK
KvPwzHkjMCvup7Z6GpfC/pi1VbunSRCr4oB1vvRMEV2NeWp/tXsfop4uxm+Qc1Ma+X5izkUfsuwq
p4WBHXmLw1NvrcI5kAdGZ197ZEYx37GtfB9EZO5cy8guni2rr7615EsABLXJVvkZMY5ot87Sk4Cj
ZNrMZzvVKbGyvlog9lgFBDPjdP29Z89Bvhu0A8zbj5MQEkcyoQ2BX7iAXwWUH65o1klfL6lFfgHb
YHefqMr6Oqdpxjd8iQTXNlBTQBzzfM2MShD35UpiR6oI+sU0OOPJ410IN0wLCaLQ9fw2mjE5xuhA
v7t+buUbw60Y7RjjDufJJYBk8HNJrNyQxV9roeorBiXNV4ex4aGHnfFNpjWUceHl96NdwFrIvRgh
SDtq5/hPry09/AboTH69DBhFoh/V7r1//z8/yj7p55v34sf/+7+X79+H8l8Kyz8f9Ie+wWcToakS
Vy2DrxWF2x9uCuFr12c/QaFoO7bkF/1RVsovQA8oLCUfAS3oO/4sK/0va/2n2ZQox0dDoP+ewEH9
V0vFWqKuf8da92r9b3VlnZnW9ON8EGImS5FY54CUXQ93b+UAV2b7Sxtfi2XNpht9fmTwM/ne+n6E
vwJELOaJQC2f89hkL3RU6jWNouE68ETxk4FyehtEidddzC3pP5vcrpsfXqOrp8wLOYPjcYzeGvLc
d3U0E+XRaJ0ciYVI90vjODfpEi9HZyoMUryZrTyUGxCQtHa1jRM9dF2YqGGTwcPQTU1qVCvmG9Q7
42uwJNF3i2b75+BPM/XXiIdXubJ/isCFN+ze7TH7KRKWA7oPizdbmZbQuVHCrs/4KtWDDX0FRXx+
gO9n74u6kq8inIXZOMSEwvypQrvaooEFatcNjOKHwinRLhUa8p9hoNchd0oam3Hf4jNz6/t6H0rl
Hbg77Fs7Qs++goycd58Z0A2kW/+FrFOFyWSCqYWg4KY1MwaWcjBLsXEtS+UnkOctHM+aQcIGTgMF
5QjDUx8geuewLBYdTuij9fQwe7njM/nTBmxHmcCSGFCdoYu03aLbp2IsvxvWDMRNQJ7PwEzPkb0f
+0R1BwZY0S3Dw+gwYFO7zkGaXJJP2NxSSyRvzbgm71QWGauPxrecD6+f+25vWVXonKrUYI0G2Ait
z8QmaEHvVuW5r2IfqYY9kR/JyKO9oGOIj0EEpmmTrF+G8yzs6c7oDtRJS8LBk53H5XnONbPKNuIj
ANbQA/vdd153E+BOpgou++Z9nGf9MDgDuZEyX4ZXoIhMffO+8r/CH4jLbcaJv2edJNtNZrsu0w7U
cOvMY8qTG68W1RNjjvZq7NKU5Xw41DAKhxnhBSDCK3g5EjaTrPaCRcR1xz7xoW2a8hUhhHWZTpp9
3GjEW85HHE1eDPUDNPAuzofke1SE6bXrtPK5i4Xa8R5177MN1ptPBp5Z3jwPEYiTuPpuqSsuoSWD
ZaGG/oMAoTXILv+wuwbtmm519tLWWXus47K/HFvUqps+6pCIV4gD2gRtLvM6B4qcLrLnpGji0xQs
AE17sdgnC9/Te1zAt48xqD6UgxxukiUMrjLMiHRZNqUaGy7vWokueOG9JVv+11+hfKo6C+kJmLSZ
KEMqxeSyLsvke6xx4ZNkFgfsXvrmGPdOfU1Ul2C8yw3DYhCf6Z6RjEq2qiEmnErAiX+OKiAelPz1
5b43ZtoPSFBoEzll2xf2MoY5DAKKJ7Qb8WWDqZI2QzIbJVYq7X7mmEBDYImyQD1ZlARBR6phpG81
UfazB/ZU7oqu7YOdUyI8HNyKhqIiXJzJ/1ARqNuLyWHtYJT7Utgh9H/lFN5NjFnrvTPLNG+7yZ0e
WR0FP6CKLvCfsWXdFdJt9lnjkDq6jMM+dWyz51CubOZSfv05GKqBnu7j5Hpjd0rwZV5ndqkvZ+WN
PxvKZHLMrNbCVZBjsNh0jJHvDbIuGHUTxUOxVPOnbnJG6mFA0qxhernpifp7UhjqoeGMhfvSAGq5
QhbhPutO1d228Qh+t+GkLveZBkTW5NZ8Tzxec181CnEY+x/rW2T66Qmh/HKO+mYhQTxsr3qkLKxq
4j65cfJRPmviY9NdA4R5GxTLAmfeieUpYL/KodJkLJXC2jm2MoHtEkXp/BIPbUt32Q6Q+RPYl0NC
uYzMvQ+wePhueUWqOZLnZg68izKp0ndi0HyxMZ4aAcPEAQkvRXRhjwRj0B3Q2WySpSSrS87u9DxO
ibgbbSgXm8DtYmu/ZKzZ99kvY5xJVVh+HwNGE0i6UutyWD0Vn7j7MKX7gXJOYRgiKkXkgrSeLSgV
uxUU3tkuiXa4LlU139bkkQGvA3Zc3lpZ2Z76uYLa2C89lhbpujezmO4snja6a23vctgi0a4hFgmB
TGdjXgEMrwAsFL11+KdXTL9P1Vb35/8sLdl/VIAi/pth3PqwP6omBzXIWpPYv9QlAq/aH6pQDKA2
szgpgGBLVCR/Vk36CyJShKSoTJCgCNf+z2Gc+0X7GlmoALyhbIE65O/oS5TDL/mrLNRef4fwFNY4
D4iflP9WNRVTnPG5b3dD5F1FdkLKTOh82P6UtOxa+yXaLI1rnV3Sqr9lGZhC+sf4B2nH4FaEcnbg
uryLoTEjLpxKXNu5aR/XpB4VaeTKQiLZA3GzWYi4Zf7lAzhERR+bEG4P4F9M8FDtrXx6WfrmLl4G
9OOE1AwMFPZdAS4r7BN2U+0tXrb0QmLg2wgbC3bsS2buM9lpbWQfe+W0hwwKy5r0SMo8/tdz3BhB
NkvqA8hp2aLn7ID7JdYMGUjzsJucGVzmIyUbQmg8i2iJq8j10R875KOqwDIAOsQ5lC7MVM8i5CIp
+oIB0cQWpStkcbb5Y8Gm8bRgZ7KyV3lBLKELJEQE5DoQU7cPEwCjup1WQ/647IYVFJTq4q4vAQnZ
5G4fImmph6BtH0A0yiNKvOyoM/e9gJ9EALy8jUISoXRKpLDXQXGb6DQPoobxLboQhGSj5+q+joL8
OsUsi2QwIXB+HiXTrzGA5SXD5pFrpYBrY+FyGrHjBpP0H1ER5UTkVeXF0kX1dZ6TY8blQqUhn+Fo
AT5KzDWkWrkNW9CO9tTflc2c7wde7k0cZACTgvApiAgTyeeZXrqD8RLa+dGu6Pl5iulWMSKJYJT3
BV4g9EFkRHkDNYnql52fQjh0ES3uID4irLRDNlY+KaioQQmmcrlmmDJdM3uYV/WeuLF6aDBLE7/T
gRD2HKeP6ICId0FFAAIIrj13FyilhQszGNOPunGukglCaGdVu4CAe0aHPnleqYap35VX01i8dKa9
iZMGSCU+EThHVXbrT+a1L+UhGfVllS4PrL0+SCP62RfsdOaq+rTb4FTS1cOt5ndieCHiIHkpRvZh
k/Z+tMSTbBKUAjCCmEkQPADkMwyHq8iHDtb2cgbD6z6XZsUJOo05NoubvlqiZVSEPtD2uq8sUt5I
nn5yejCtKH233CNmZ8bKB5YGfDl0bKoDmCwdxuhNqNpDs8Y+mJRUHOLLyYvyeuKqfagILAWTbs4u
24wxDakSGv5wS/wpn+PtaKAlS//kMK1BY6Rv+btOTeEeMX6+J11T7POKbfHcjWQbtml8DorY/cgR
fNB0Z+5wnhu3eEoq7pjAtOIUNWREsfsaSlbfUFKwZqM0sHDWNdyUpEh62SWT10eQ5jUctqI6uQm0
qaF5Sgn3vI4Hhhtz2M+otSblssRLGAFBhLOaG2ZHzmlRQMMBmC2k+Zgxe/TSPD1BywNdPvIiEV56
gfL5bJbgJYnNkZHFJaKbU+i5pxa3Jz2j8+xmvFEb4n6j78j56GIikgJdO2ZOGBAmfbPqZu58R0Xt
YdDSfg1qu7n4hTBL/Fa/JVE1vMPUQbRl0+Csxq5lh3QM/lccO4A5Q4oAzkJ0evYHTSHB2GkWbQfT
57vZb7qrJqhjFnT5VYGVnNfFnzBtWDHHR+w0Z/dXJFuVUme1nYiI+vSILetFem31uryykdGjGxbJ
cMoJn/XV4D+Zbmwf6b/6LWLWkPcRByda6WiFU1QPJnTuRW5jLFko824zeIY3EcwDFn1o6cXqf9Sw
GrfeSMuLTXInVpskgYl3KJsJmZWYoOKsqC86YyHbX82VQTTMhJFhuCx/t16WeyvCjrmEqzOTXHlc
mqA0cGwWq3kTc89860FS2YrV3mlWo6f55fnsVvsnGAHP2/zTyxBf/Lrp/7ci5D/K9+Kj/ZfJzZ+P
+q0GYYFHybDOZyhBVk3rHyWI/qKVu4pVKSgCHPM+05nfBzeUIL5wsZ5oW5E/FrCV/H0d6H7xWGFR
OLBchGDhOfrvVCC2RKz7bxUIVRB7bgFxA1rHf9kHWsnY1dxzrW2ag0XSX6YYOnMLFFgDQtwaWJ/J
WA6jEu9zioV4SMAUYyXLg/CZrIiVOchIEgHfpg2gKiZeXj/iXjUEhlrAufMm5zxLc7WGVKDWAoJx
nESMxbgpYGKbxLG6g9uPDwzN1ScOl3PLV557XJBmNpT1lXH7HD1mLZ7cLMQ0WbtpfpcS/iY3o2/S
Z21R9G+WICQ7KHBWo1/SktxeSsLX8PiSxePt5Or7XeKU+E579Hc0bM4N+faSkW91HdcRQ4MuFKC5
oN4cOC/cA5ld3QlkP+QMP+N7S9Je1AMFdZJv8EBJr8hYFLvD+gWHW6b8S8swUq3Xe3RcxidQBhww
zU1cpwcOEgj/lAcYgL3haDfNOfCNxiyf3uQkiGwKOpJtHxDWOJbcUrxHZ/rEV2CQ1/2Yg/XryWrH
a9+w3IhB4XwmQWTe8Dr9FODQVjrQjoVvflPGUfkiuEw3wVDeRhQW8GPTl2WcThXmvI0/TIi/sh9j
68INdy7iGvGo69V7zOvbYTH5I3tZB51P/Mxlso6/e3YaG6YE5XS01rtETvq+qYiy8t3XRi0/PHao
eGu6Mu2OIs/JYig9bNyzfnH9tqSKSwdvF+NsODguwZpuhgpWfY1S+7Z3lwvPR+MQsnIkuzi/AuC0
Z1gtjvCTvFfUTt4ps8B4bCQLAbNb4G0joAxn0OLe8D1IAwMVb+IPsUWKsqTvSjDvVR6cDFcVU6qs
0ycxzsXRSod1F5KB4Ox6so+DyLL3TOmgjjS+/TY5rr+zazslwZpl7xQ600GS77qbM5k8jk65qnZH
SKOyrLFkqoVYNWO2Qpg1Ea7B+TKsOtO5bu+ZjoIpqBjMIxHFDkNRFj9GcpbftLewN8FzREkGd9JF
73c5k3PBVqB+VatEHitKbX7G0zRcYc31NoOfDlsGecgUKwI9hG9n2zhe6k+WFNYBGMDq/enNlmq2
QLQkSG/Ic2opy8ouuYIZ9vB52fiRzE5LzoAKCBsL/XU753fiacbo84oAUNzR37rlxiMY44Zpa3BK
kVMehZjCdDUWyw8rLrBVIu69w2H0j5/0/9G3/q+z/s378Bn/t30rD/vtzkAqImAjwUoh7AlMoUcL
+lvf6qMu8TE/4HBQqHVd/Z99q7SZ9mseJzBl0Od43DS/3xpglVwXyMo6yggUjBb1d24NtZop/+3W
gC9ha5vrTGK7tPnD/6oiWUaWZ0lQn+xC2k9B55ufeS4QFSaKc2+oLSJ2TbVrIKcSNQV8v51Y/c/h
tIo+ffqZfMJCPRTRmjCEjHKHSEv79ITW8lhkoAUGpAGCBO95gD7XsoffRIySs0NWTsn1mATqK9xG
/3JUo7qrhUHPnAAie+pJ/7xNaSUep8hlFp/krXNAPFK/+DJARpAICERbQ5yKx3c/6OMDKDSiSRKB
MwmsXcsgNKtlvm/0aE372krdH3YpFg/JXZuIXShIEzwuuZmelkGWP403sARVblTt8RE5lJPLJOqD
NP1ck8vV0PzlTruAS5d9BT4ph9EdVlymCAtJJthGJe88o/CQNPdqjsuDlZiONYVs5IkRBNS8LAd5
wWqDifdSrmoFpsVt0bbo5Xq7l7fadklIQgy2bJO6oXeamE7G5zWs0WbwGOmPEnoVUUkFzSOqGFbY
8TIy20W87F7xngOBGE2yvCdE9qT4K7joT4hwrNfJCR13RafWhlQb2tGLtmoKRqh21yfHog6G9pa9
5DIdiIBBgp2SAbKQHYuCYkPg6qA3wZzE4tNZBAN0qx+3fSwmOpoWtnxj7ItIaLNHsLncIF7IscyI
7ghqlLpjJCejZxXhb/sSwu6Wa5lAEO6iU1U68tyWADXCYiSsQccTq+mCGQG4nmjMQA2Q3+tYZvWl
S4tMMxeQ7d4J+gVedBQ4zkGEQfG8KKgYpCRZiNRLkMpIaZJ9o3RPg+9EJ6QJhJNYzXg141u5JbGs
OJezQAA0QvuHTkpes1NibmVJwoarLCGpsBS/Ymve7KYqluehcmiWU+3W+9kYfZgmCsBNFYhl2rJS
sTZGBeYldCF7o3Mqd4vCx5+FcMNRlsS4x5uEKGmxwmBSuiRQzqlHxqGZmm+y7/I3oYZ0m5V0l97K
8aoEETOjhRmTqTMkbw3/oNAh/p3SWCR9Sxt4ixkmua3GXrXoQ934K58+JI6e1dZQgIgEiPdsOTzA
2Q1EiRDG01XTEGNA4kADpiyLXcwldYDyxg3yNrlgIL2cPBrxV4DU1hbikn+gdZQ4841763dUNoT5
gcapgDL41qWxfP0Eq9G9tv2AMccCLuFbFcT+3niVeafscfjGtsq7iIPWfilSMK5JaYizgSGgtrVj
t8+NVbH2yU2+rxByXuLxg0G+2ONNDqXimEe8XBr7IMErKo5xHnWjtqku8+Ru8TJCxNIAkmcSgVAh
8lvcD8AZPssR+OoJaFjJYsgy5UYZtuobPFvBc1WEihrYNO3H2pxaezZjHpHImoGWV4fw72M4UB+l
HrFHp/wocFkyyq/iRUrnaMc3IdzVJAUpoq4Nsv4jeje5J+Gq2cUuug7Ce+dz4bkNnuMkLF5kUjCN
mcQa4ULzfVGMLq96isbma47Co71MjIJOm/MTzrYzM8YXBt4xZqu8JyJ98YnCMAYRKAQufUetIb66
ZukPLU07MjtCgy2E2pgg60XcKtWQndbgASU7I44muOeh6l6nCNMoOg3ez40e43Zl4LTRfhwV/CqP
X6yZx7ixzbTHuAsqKmt5QTPiHMDIwvvNxiTyd1aS94rzt4i3sGUioO25PiRDln9NUemcQIHVT31e
UXD1CGW3g0zCHwhXFArtsKIW4+rh+9POitT3Iu6+t+t6tCe2qdnzP2VrShYnG9Tl1zYVh8ByXyR1
fouyko2kzSCS18TPiw8WhyA2yQFi0uC3uFL2pZyZjnlBimFtWgaU8Q5UKwh0tnJ4Ta2CiHdL6LI/
BsU8BEeWRP6xqnCXb8r/z96ZLMltpF32Vdp6DxkcgGMw6+5FzJHzPHADSzJJAI7ZAcf09H1ASSWp
rKrMtP5rSVGRzMwIuH/DvedWdSbu0m4xj/4smOfhGUZg0yb6RgspvnXW2JJPGJg5v9dmWsdKTtyL
rctbH9yMGfcJQn2/CQg4HUk4XZKcSehYwO/dElBRM77E9/IWJcj/LlAbhTfMOoueN3r0cgYSQ7qi
RnLCj0r6qI1vr5LGgee3OqppEQ3s1k5sCpwBF07GOEBEWk47gBWkjVraIz6SbTH0Y/i5WfgmmkqI
2//pI4DfKzoKsH+/idh8r8z3f7WI4FW/FnTRLxGfH2B2rBZ+8in+UdAFQCio5Nbimsv6p2X19ylA
+AuNuYBThwLAQQTs/lHQ+b94HptVXiWlTYn499B4Yq0n/1zQ0R8KHK6OdPm3HI/v6K8FnTXC25pq
e+8LMtmOc+DlzxQk+buT1SUxJEw4LspoSV/QOaBjd5ZgsJ6GDOYYqelN7Z9kG5JY5IZ4+/vMT/yH
MBSL3HIlWxcInRwyohN3LFmtpcFdUMYgfS0ZE/hsssuhHcdTmEqPiW0dxcUdHlLjQamscxxRKEvE
gJcVQ8e+iEe7eEylrZZ94C9BsgPsD/0YZ4R9qE2e3dWwZvCZNXBl+G4K2dzAhiym2wKITr7FtTRq
bE126T/luIMaXHfkDc1ndFrQeIdujaYb/MUmPUyj2tukrjTimv4Jt3/FGOMHyr/oDdUspYg9MmwI
ynE8xr1e4HOztb4NLGGbQ52yK4V9MBiaaK9W8tiVElmrG6rxlRzdhW09e/FXU5nUYINorVePjCrS
wcM4fC2BhdWbbrCX14kNfMUehs0SjMGFVAQcdJV1wqtBbqYtb5PQ3DpB8ebGTu5g4hJQnVw5nrky
9HF00mG6wMWjQUUhwAHuxifghfvSfJ2nAtJv48GDA6JsslvXzKM6s45Cwey4SGlvo0YQ9tu22ptw
/k/mEpgKcDnuRFg/Qn+fgSx4F07kMA9pRRE9x7aq75lYpmd3QTaOeHViYSxUOXP5N+GLR1j3m1iy
/i0VbIw3HiS0g4DgtLAiypNzVFshFBKFSNO3IJNYVeUkEPESaAeWxwZ4s/qwz80wVN1+rp10dXcx
59yVCdPXY291hFC3WY+uefAQ9C7W+NE2jqg347jI60LlnbomIYITPs1H+RVQY/EZK+1c8YHRRykb
8lucYsKqNCHKy3C1KFUiK2G1j2NZljcLsujjyBWxFSz1T2Xp+vXGa6Ukwtukwt2Fls6/kPkXgvW3
XPr4RrnVZxEmfCd1Vn9rED2TB9J43mvhhulVk3sEcrNanuDMhS6AkNB30mr9uTxrNXM2x6Wk3t0I
YYq7OKyd5My4cLmG0VzE63Ch6i5qZhmoQYc6aN+KimSCuy6OCRQlcEr02/+e8IIRKEfYfzrhLz9Q
OP9VoPfbzbC+7vdlcxRhe19XuiALeLPoin+X6IVAR1csAW24Y69b6N8Veu4v4JF9EXHv2wKoJV/t
t56dGQCNNYaQwPVExAjobzk/eNlfj3hYBnQxq0iQ7wQp4Tod+HPP7ildDcbicMe3BCJoJQynyOK9
g6R4vCnGkciL9lep1E/ZFGM/Dpq0YiuSGKd4ETyZ04lYgYC6JumWm6boqsMy1ZPA/j3XLWgepwXV
SG+Cy3ZVcCW2GBFHJEvx4S9Lkm6RVpevjQo9onDiebyFrUDpS6iOPRPTSzYJUUySvaMiSAT4dxWQ
i9gFJ+zWV16RIC0KCUZ5tQT/jcPQua6BCZ1MPlP7L5O5llbpAvRJKR17ZQfEJKXD3qqb6KVgJf0a
TX1+l2si02DvsLm2mmofR+Pa3SyxB4/PWPq7XdYMfIuI8/2AErFstyWBvVfG8vM7MfYp1v7Cc+4m
n3ykmkvtXHuTuHPnTL0Wfo8Vnlji8NMVmXnP7MWzV+rQ9NwSCUwuNCXzqXRx4e5MRI+HGKszek+7
k36HoCheTKvC67RdomMNBgCyQTpixpXEMRg8E2n8mS19dUHtOfEOTqiqt+Q1tJ8wCfVbFI85ofH5
CMpVScLsdnmQWh+6sa1qr2OR9puWjCI0AcqK9dmZ5uFyaYnyQAqpSFJuTADyno8B8h3EZmI4kugN
rKgNc2wYOHxxZ6hMWNd0Vun70AQOyfNdgBBpO+KofybtrtRnomuZRaI6QKIcisJ+jFWp1tuzTnK+
F4DuZMxVuXVs4azPO7ssRRrwVmuitLatVtH4XS+mMTv6gCjfN0kqJV68Uf/A0yqHCwv1KSKtZerH
XeRk4RPvUcYaT3b0/Sw3mXqgMFr2XYQxfmcHMxzAdr7H+w9UCwkBUXHooId7b17ISQxGWT1JXC0L
uw+/Dp6J/9bDvmsMjkgGpeLOlrE5gKzmZ58d5reFT9yqpmI/1pPbP+R1A/2X2nq/nr6X+HHljg+Q
/JxIyWMrqylSNt6QmEtIiQN8qp60yV1kFlTnaMcgh5CLsFPpUN4UAOTIqoELAF1wKdu7oiqbh5lH
aKNN5dyDFEH7Fy0a2zaCY2ATw+TcML5wSG6JQz7o2mJ5L8K4lhufLFnaY/rxLf9scNKJRyB3MJPj
0UIvACOS6+DRNgpF48DIiyxds3zi88CT+lP3aDWGC2gONIDEOomCm/9eIz+vEQ+G3L9vFPaf9b9q
E3jNr1cIez8yg9juod7BO8ig9vcrRMLWBh3HG+s6q2Qp+uMOoYOIfHoLZNzMjEF3seP7Y1u4fp1V
mY2WCZj239IrOYjC/9Im8I2hQbeFwxfy7MAX69//CWPXTEMr2P5t5VA5Rzn04kiwvWLNRY0VgG9B
I2srh8Q1py+2Kik1sz3Rs/5yZvJoq8z0r8HQxOUhmSJgTiBS6uY9qzULmpAxU0lIdJ12mAcXIppK
l5Inb60wPnZJkl75KZqXI5njFdCSrkX5jbmtQx09IiclGzaNtxk2O/urFCP2wKBe7jNnotaWHHPO
fhJpEq/KZxZBQIVhOlgm1GfEK3jcdOqrTY47g7/LquUCtkV6iTZ8zBgEWc2DaRv5mateX7lOslz7
coCHZrWVeOYmHB9WuDnbFqfhJyBBjNDhIq8+YcAouv/Q7y7dSYf3gw98bxsg8IxI6A7Dl6WiUdjV
rRdfYYICCuh1mvFjpgXJ6DifSFLn1H12RZK6YBHg7PJwDwfWwuhSZl/v+iDzHuaSJCbDxtbeSQy/
8lEMiogV3DbqY84mErUx3TvxtpIlrKumY24q+XEYXxA98ByHzBlwNC1XWcXI3Iubdk+qvMcKbRke
xdSne2tSgralXDHo9XLqbLJNSM3xUTGViLWzRt0uIlhek4DBGM7Igqw3yAjYgo6piInVbouQ6wXx
sYP7DhVQBlY6JIrVnyMmjWNSn113UpxEI4P/TdUX5RrQpucTU7xmH8mBL+t1MbIZ13o2JnPBhPrt
jWHimWzjoJLPtKLVq5pym6ySOI5YmMW6fDOddNbdNR+pBnXTRa9d9wRD3d3pUafvgI4IwPV0dM98
SO08qRfwDilCYkzZwyHuqT+yDGMSIQjEHBCs827LyWr2dtSQPp63sb1sCjdJbzFbmwd79HpsO2X9
6Ycy38mmNtf5uDi7xl23xbNMM8Tglb8LwjDdz4lifSziCpBQEMgbo0g0Y3fp4NHMGkjxoWkAervK
S44j++6IAAmh8CGpmIV2HRLmm5LsB1Afg32aJBCkCx/qXwQmAzdrF39OdZ7tYc0tj7Igaw0xDCpr
pfSXvOrxYDp6UldVS1M/TQUBE2ljQyRY+95d6NUgHWy+gTUkOX1hD4NxHYNS9szCokA9a5JDbpbo
B56yuAFDQBqNS6zGjfSr9m5cmC5aThvfLOSy80MRwpXhryWPPH2IrMrZuTnegmHicxCUMPmGEl0R
GU/tTZw33Vdty+gQAlDeMGV3b7hi/cPSJoKwUdjVI+fkblIYIhpSTk/B0vdwV6LlhahP3MVhbDc8
z1N1W2HQ4tY3usIcBQBkOTJFkPc4dZUF/k9OXzUOhl1JnutxKrCbeMJmFK4W0d+VJC1vqCPLy9TS
7jXGkPRtRsz7wNDSv83TMvvoGXRux6L3jpEqIUUmKPf7pgDlbPXeeYFfeyuwVO3onOXJSzONq79x
u8uk6tofaCOqd9+FdHtnBxIzJb9xJ92CqSmKO6PYolwolekTCwKzN35d3GXlknIOxqTrzoFz+u91
/Ot1zF3476/jzcf8vej+It75fd7H6/5xJTsrBZYHyccl+qdQC/mLG7D0RiOEcAZ23Nq7/dbWyV88
Rnc+ZFkwdNRiHq3gb1ey9wtfww94VYSCx2Z09/dWseuq9a+hFn4YkbSzDg+ZLq5i5T9fyTa+UpEa
KGDwsq5Gj5B7ir2we6oLKugNyEQ4j+zyQm8bLS1ZqboxZ5kJdbLhqR+zKOwuaDhEeUJcM7ymYfHo
9T0mB898dEbc69pPT3rM5Ic/2tGuSKGcDen0rR09El8tpMThLOxTM9TV7Rh6b2UyQGAH4nmY6jB8
TeM5PYBYRXurwE1D8MlvMsYfT3W9pCcMBObQIxkJEiBgCUnzm0D76VXMcnaHcu6S0Jgajkn0ELX5
YwROfuMkyYFpqsIVIF+wL19Z0v7EgXNP+fExTfY5DeGEzcMjk/1HIernZlD3QGy+zWg5pQxunal+
iBFXHfJlJYvjks4Slj5Da8b3NTuxZRNLAF2km27YLGGM8Xss7BDsDmYIOaHUYB3LVZWU91HOCZ7p
KAQehe8ktIByhkbu8RjNRE1613h6r7TF5lS19X4mtZMmIkdDK81lPkGRyiP7XXXua9i0M24I67aE
84JQybnHz/LJNBUtc8C2gvvvoc+Xl8ahivKG9iWcve6iMPZrjFh8M0dkpo/4WbbIoACjdc4LWuVo
wyZR7HnrpvswjKcdgcYxgTlEpwrjpofeK58Ta3pCCvxUSIFvygGV4hnksrnMp9uycltWPe1s5Teh
YSNlo0GlAWmTG5wQajt4Q3nArmM4XLGvowQgyNbzfrTVeLWMNimWtn8P6jjcADaELYXaZGcyNOHJ
6JqbEdXA3otdCA+CC9cG0LmnJiOIqO8atlS13LVB+4Vg4Alli0QMjcnPH3qwSo6q0UFzDVe+fOc0
pVvPx/jYdklBZ2ScazZVatsmiKdR6QQHNSE6txaIeGR0wh5P49fWd7+Wen4hduIGIOzJnwrcMtrj
r4E4jncjWXSHlAhDhOMYCT10OhRQPrXo2jh1h1Kws627Ib3ofaJforoLNr1vxns4CKBEB+NfuCHT
RXrOyDqMQNwY33rdrQOMGYhcP14krvqSpYG9w3Tlbat8zfV05k+pg35PjQeqYpD8HgrdsoGyvJvW
nR9jfvRtEVWANUapr2ORfViCHA7yDas3349/VCO8XLdxpwMuP5TGPTgsgbT+KrWVdZFQqm8YWUIF
9EHsMPdNP0tICluDYe0MtAhbwDxMH0PePoV8QjYkbupDJsdxN/Zg8KZSeDfuKMS5izwUEAJ6D/gT
gg4D+RqBb7uYct/bJlM63aVUnwxYCou0VBStHXOO7YpdOlQjsyCpvoWw8sWQQ3XUehfoND64LvuH
sllcEgfKa+L8ANgTCrShX+i2iMvI5lOEGsqZKMe6uVZRzmx5cgueOZntuorOe3EJ6SNBcRuZQB16
xBN71CHhNo2ZYDTp+MPSet4HiNbxs8uE9LoaZVSNmbJDxb1HXRAfhrDpyY/niaqXAcRlN4OMLhXm
KhsPT7pwAGBLivZYRKd9znP4WMjW7PFA1k+QMqwrxk/iCKHeuSmVH2ziCVoIFjWYBEuGZIyan/dp
6U+SUc5GtWl7mGcb7t7U8owJC608a0d/5/DAIHOIKiDCPPeE0g5LzKilqT6IP7ntEvc7x4y9ddP4
ya+mi8Jevg7EM2661MErsVTd2R3Th16l9x5O151GnfpRYhpNNy0PICGVJHihYMdBGbcjxv9W9Zd1
47FYLoOq05c0GOqEdkElW0w0HetQqqmApcwVqWHDScT6op4QqsNPSzahyB4ym0mOSp3R3Rbdsq86
P4MZPjkJRk2QmYz+JGSxAbAAQvNpNzQsRIFfGaUY+icExiyd2nFy8N6424XIZG48uH9onvCoYtpF
QSrCOzvJOxBbpGD2c5T+j6+DsDFRhvxHwD6/reovY4l/vObXCkgA6cWfhFeKEscJ+SX/PpRgRC2B
8yJIptgRdsgc44+5diAC3OBuwCAc2/ofaH1YR7br0r2GvIoVZvh36h/GHP9c/6xj9XVliUyOMcg/
jyQG6KRJ2cCZi+PVdVA6MCXUyrfwQbuOW8xK0aVfmfwLnS/SjJCJ9ye8nPg82Lm4I8A0feOAoUPM
W4xCG+P67YXnMDuwnJW5wfGU7+KO7Ox8RXIQyVUe5Gz6bTtZjM4bMQakWIPxIKs4gKNNAM2FOzBP
rHyu4t5D6RGgKt7X6OgOVQ9ATKx0kNga2r2j8B2tmXhmC3S2+agGX3wZw9y7nDp7unad1CZL0PFg
41feeJHKZXqBo91CWdHBcx7WySFY2SXxkvlHU2iorlArNsVPzMkKPJmb0FyTix2PqHBT+VD5lA1B
jUF0o1ZgiveTnbL85Kj0LkiVuqpbUnJpeokHiSEQZryPu3bW6ltuz74HsA4+i/yJasktO0RaFYrk
skFXC41wKMLLtFbJA8YiBW23SZjDFmzsxhr5RTHlCelFaMjNiouh08nOyLizKyCChb/tV7CMRr5x
lXQrbcaMUDE2dtQp72yz31qOs0YdsVcUw9zSJBe8i0FEx4SkgJ3xNRifCa8pVDQJ6wQ5d3KOEb7D
yPNMSShB0j2TMEYwsp4Eehd2Bh9EkU9QUTJAhJBkKEWKBC8bF/w4n4IEpho1WW1uYqcqNdQAr9oF
tMpgUhXEFB+RevQaUo2xPdAaZbxvweKw+Vkn2uxSfc98DvvNYmIIReEQjOUmVtifD4uJyFwlqWW4
zJOhvS1H4Z4DTQwBYm/1OrkRn0MJf/LBG3JYr9NcalYgYv4Sdak6tniTXrrRzM+1yINb2+utrxZZ
TDelb3V3mlAhCsu0BADvB809SvLQ2WRjEpxSNlNf47AZzzDU4xuL9ceB+B1chRVxySi7kCxX9tB/
2q2xUVmSd7dRfYSPDGRo8SSWrttLjDsMygSAIjJq59MCwgYudYZ9LSfgfrZn8UrIvPUMIAx6QWvi
K61HcIcREsSTq1KW8OyTd6rB6I9rygJy6cW45RhEA3mv1H0eeMmjhQ4Ag58TN5KwFR09SVbq9yVZ
yIcilt1rY9uom3tBHtx2Wir72cCNPgob8iPTgnyfNSxIFnzB9M6SHKo+aw6TVjQ58DU2oEXHY6A6
+Vi1oy5ubKb0rLpKEeO79KsVt9nP6E9NAcwCx5vsj2aeCePEthRHtypB3ac3rN+92ccgEc0droO6
6Y5JXGa3vuj5P1FaHurJL87B1JSnsZ7yS542dQXhIdx6ufb45ZQ8h+XqqyKoJqXEqdFJpUVz1rYN
Cblva9Bj0U1vvOdcTPnd0rX1qexVCLcZ9+VSsZApclMTfYbVYWP1ln+ElFldWpaVHNabezf5WY/q
rRgv+kD2l6JmQa7Gwf9mVSp56dAUXoyt7X8LkId8mrj/Xle2eKKh0/t5wqPQR3q6TE2NZz4j/2Dm
nwPdG81PLvQ1tXFKngLXXbKd6rxiT8HfUjoBwUGwQJK0HbyzjKr3Y2HEpcYcDrknV0c9LB2bjNYh
26OPk8PiBOyKSl0fi2a0KAGtAOVh2Lz2mk8cijOXxZUX74dFz68Wm59DC4+BPOGpOSSpTu5yoJa3
I6tLhCsp4nbkcrgiMLU4s1luWLhHewLeaKOogbZeY0WnUSf13bAUrcN72rVnSDnjW6McddW4abc1
QsaHSTnWKQKpfYugMwRePsFJUFTYj3qNUui72TsiMGatlrtO80jQtr0bHTs4FLPjHmsLaWdRCutc
OIN9EbouASNd3p8Gp2IsmITO1lTCXCr6kru2AAZdRHBP4Q0RXuomT6gY2uss6v0LpNI1Ll2BIAMa
2FZ50To2lPJoOLi31UJaa6Add9/0OBoqiTay8gr7lebPOYSzzh9Z/S27OW29Q8mG4MAKb75OEn98
Y55uvwxZHx562oB4u/ht9sTXytQdbhDp7YleS7505KLL+4n0ykeHpSi7JYQ116FEGsSGj5n3RaN4
BM/IFqxz64JH3rgBN/ImbMO+PhoZzdaeizD8QRZEgCml9eZO7AhVSYnl84dR7RmdVMPRD7NIbuHj
SrVhFO3dABkPF2R708D+EFfIDoUVhru8kJf1sCQF2kOULfbEOcbXypkUph39ZT16rb2NuYK+ZpHN
Td5hkb4apSePcT6iDTfkpKMixrp72w7s4I81DBTvUFvjCDe5mjzgTHZUfyRuX4+3pAQW/DDKRu25
OBxtzuA6tyvlA1FKih5XteZsUie6y3ztEHDRV9eO1OYpckR8Z5sQQTQYCvk4NI55EV46vQy4v55D
MSSonFSERm/xMmRWQzYSlBXiTK0OXFiILitjxxkibG34fBD/DrmaLYp/qCAempO91JITRFOi7+rF
0/BQV4TXf0eDP0eD7n8sim+rf7mqW1/0+1wQSXAYcRQDZFr1HlS4v6o9POaCiCxgbP7m0ABH8FtZ
HIAWCFF7MDBk0Pjrfu8fqzrq4XClDiAGJTQbbuj/+z+/0qLufp33df/05/9VmfIO2Gbf/d//zcb3
r3XxGl3hB9Q6rANDh/3fWjf/aVXn0dT740BWYNg5DNI6/xzI4NMyDty7GcOcb3Ak9eSvamgVhLih
x0KoEQFdN/RvS3vG+ooXXcRvTe2cZoLBw8kmTye5SFJ6VHA9hLHo4Ds8ygL3IHpgUqdOalZvw+Ck
gPxq+Jm9/jrEw3uwVG+sJa5SNNacm29DV3wHQfbmBtYHv92XLqcOtsu3qcu9HUqUbxirvkRDYL/X
Gf7cJF0+G4t0w97uEv6t/B3IsdpYIcI0AhZA6mbjmUALnL0uSDe/yNDL9/Pt7Ji3dERKmJY9Ad74
zLejnj9hNJd4BUluLarXWLufbqp2Zdnf1C7botBNdr0yN2Er7zhDifZJsysZxz9qRqJbhzVg2f6s
g+ijp+DrEKV3dqkeCDaYOZ/qa6QlDyInA4l4cOBODM421UAl2xB/yZLTu2SUwgVZKdYsWZqCoaFS
qOpo2E6ihCLo6uFQE5hKyNKkjnHbZpcVvi3eMEJOtVMXz3ieUaygmDtkgUjOmT3QL0gSAAuVbrAr
lpeTSW4iL9VHA61og6D7SSaBeyjnudqHueOe5qqE2MzAAeMav5rGwKSCynBk+/U5gUts4GLtLOOG
O6+HBA7lmRp7zFx+OuwtFYO/QrMncpyx3GuvtfYBWgPc/slnKz2mGM5CHibCBS/K2y2ycCRETES2
4+Rf5UY90/mf2AftS63eRNsdBs9+T0b/JRX2ZZY6753qP6fMuhJFfJd4/ftIOvo2GgCpJ/AS3YG7
hpxBkIqoU9q8QkgNTcYqmmw3zt79jOxkszTxsZkhVtCJbl3wURStmnXmkG8WHaZbqbjS51UKLkn2
2jTg9HY47AFZxfyoUfNhx/GnA0sSPg18QnuZP4O8GDiF829dPLMW6twXHu1DG2efnZH3QbUUR0AQ
FkmJ5rvnT6/TYt3m1nyDue41i9RXk6pnqfWzaNweaV8FN3J+QVN16EXBZDhzDKb5nJEuBU89eCc6
NIk2x79C1k2M2/DctYELPpb9X7EW+Vw53g62FxPVVHX4KdLuJWz9Ydky1i6I4wVukyVxcVxHoV+J
axO0PTHdMdz6a+atxZE1f/3VIvNtqxhz3mhmn7twnugzvOtSo6vxm/6icoFb8gR9YdLUg4y3BvpP
AOkmciDNCgdSOGTGqrfe+mDC/wiHCLdUskN0d0+KWL532/52atgtEtB2aGv9tZvcccc665AMpCw6
LcJOxTe29Yz3HtIzBjELbYnj66ghZOOUumbfqSiYxUU2Ik8NctJHqf7IklnXq+3sEqZj42XpTIXz
SzwYWHHpgK0BRdp1m8NHGefhNW94VE1/8lx5YBl7KkHEdzGAKIaj/YE9z2mNjnG4kZmQ1Z+Wxwcf
Yt0G4sCV0wBj6QyuGuTEOyQEH0mVjTusoIz1YDlM7feGrQrf9Yx0SbMTzal19n5UfPFq4rYD+2SX
mI0ALPBlkhdVFRdowW8CU934OGl9HFw4bYMXgPpnLYgwUeoCN1m6KXPsnyAlMSwbSgSexlBDQ53q
lgwTFx2AXwGzq5z2TF//VpYeWi26WCD/X8dGY+HQ1guvAgZS0d/lY3GnM6fa0hkjTHJbTEldvwN/
eU4mfRk69sdsnGETTiTbLQmBsjVLGW6yg98sN3FQvzAWfCW5eDVnFIdEusk2UOmnTZ76XjYJhphu
8jAS1bdZwNCVq0DtEzfhnGVLu27e+yS5k44hLKAE4NQv/kMGAIpEH/nUuv1zmWd4y01D3oQhLY/7
56xJ0NvzsXuqUz57bSuak4aDibA46ll696Au8+wjdAnAU4qAFFLNeKX2xR1+uxkTlrevcI0fMf9h
OlTIHrV+IbzFOTcx8PZxfciBZnt8muRLXAfvDUqwL/iR48NaOcI+cekOZXfVtJ06iw6d4WpEz4vp
qu+aEa85Ym/Yq5rxebneILl/RTJjs6eZ+9Z6jUBYGGDnxqhrevUNLd933HhXqW77LZ0W+5uE9q0D
XnKoDO9xbc8nb8T31qMU2qiasDjptskdU6erZrL7LTPcBxFB5q4P9bK8u4t7URrrWMPI2cVxeRFa
5bTpdYYDxGH7B3qe2ygKf+StDZtxZt2SFPGzHNXlJDUbNcmPPoUvQx+diYWQ2x5WmCKTbm14okpe
V0X6dfHt9KB6GRyDviN7JED60JVkCZTsi6CYeGyB0p7wHPHUseAgS856ystp2cYOdJg0xl1U9/YV
oFz29PXLOKIarXr/Mw1qfyfj4Ks3t2t7VX6rkC1zXST5iT8hqmGEuPF7OsbKKdcnwT2iJW933Fns
GgLGaAQ8AB9KvCuvjc5RAkQl1RExK+2hT/pzIUnjMaU5t7o/wSg8p/nywL7uFHT06W4cdAdCvmhQ
SFNimrOn3HcA+SH4sNPhqh+iV7dp3QPL1G+zax0Jxai2VhY/h3N7bRn/o+z9eNMFaLZh2t50BHFw
FoGXcwYMO8cm7M9T1yfHxqXranT5CVKXhyfp4UnK5JnYPXOOOZ0e2eal7D+WDNlg7RePlk1EmB20
X6EgDLt+SOwr39fJmdw+zeyc+oep1C7HY7mBSkeQFZahtLkbAu9x8uqnOKrJppERTnIMXj2CpuhC
e7GE4qCdvfAsfXASnKt7t/afnXCGNl7XXXOQlh7ORarnD+IQLpopAjFbJC8iG4hJmdyAbJRG9Lcd
541XJriSnCF+dCNfv+Gbje44jLr3BuMub5DtjrgYnGtnGb/A4LzXBI0jLkSRmHli5w/+VSc4oDzA
k4xd+1c70Kx8uuhHnZQGyqE0mypcmsNSuaSUR+rSNWwVw9H39008msOUM2gLG3+k8slc56R7Zkws
ICZ8oT36yMCDAgcRtPyAq+7uy1i8BhFKK92/R4lzMqUIdiDFc+JYEoKpE7XHiDrtugSvYpI8V7a8
I6+Z4ZlJv1Ve/sNyfYOaCxSAl0LIqeDv7gSVApiJg5Ot2yRo+F5fO5iy8qb+WFiwbXNnHHgE+5CD
SKTumSCQ/EQ1luEubt6cHOZ115oUIhV4H+V019HMNjrIpjsmYN+DpD/h9xAXnR+DhFmTIRgGztvJ
IuaQBe68JY2s3CMK9T/6mglVgMp0X3JGgitwpNo2hB/urFq4165bf/N7cnNqAQmm54PhB3Ox6yzn
jGmR/VA43HTGQtHrTdSULamgrf2KgPklapJbxuIErmtmPoPXcW8KUquWPPloO7AQnUyJI8/2c1q7
Wx7o67goH7q5+iGDhRlz8dmP7BaDNntIF/U1lSGHrt2f7aB+Cn2Y66Rz2SllI3cEgR0OuAxjhU8k
51C+eehnG1s8Gry0G/Z7J7dVhOIOMbRHKKw7VTjdjhX2Z9EaLp8m1e+9Px66Vt0il9jZXC5Paijz
S8f20h2MyS9sIJ9QNt5LIuglKPaNztQ7sqhkb1XJAj4RRXpUkKMqJVAFFoPUkumNFyNozsYVKkkS
6EZ2De1+j25t6UCdk/82CNM8BUTCOeN45vNI/LSQ1X7q3Ef2vxiE1yQ56cVv1ZotN3b+Lak6z+EU
DIcmIn+uK4hXo6P5EOsGXhJSt6xpddqnbXAJsFsGBI95EX53rWFEDdCcywjSCryiTWqNh6HRjx0K
tqvERafnhkReua7GPAzsldC8UvbXxilfyzVNjzHgl5F4vTgmA45x2DeqUgKCiOAjUuFqIZIPrtVD
bQMyytD7LY2zAk/YiEZT+QW2BGlzHiXftGLqiel8yUJ1KDucMHbM72f284ICNfQ3lpxfYRkfMkd/
k17yoezyApKttclIFlxzXDHK3ISOPokezoUVVd8zSRjhkgVIEIL4XZFTKMr8Y+nEcSa/ECAU3kzI
mIa8zgnlc0YHgRthXaJeUHGHR7dO3PdAcEeK1La+zC31PaAaN9tHsJgRz2mqxEmSpaj18moKKt/k
Z86iD0tVtQ1eW0/0l4g0lpsUVC7VU1MzYWo5i3ER6wMWupQQxzH9/+ydyXLkRrZtf+XZm0OG1gEM
3iT6jgwmk8luAsuGRA84AHd0X38XmJJKqlclM42vBhqlQkwFI+B+9tl77eDUOF1hbOiu+DRxd1+5
g1D3bB30N8k1mqtp7zQPdizLy1jFz9PSF1naIY9EHTU+jTdly5lfZL1cOZ0o+eZasinXcPeM7yhj
s8/twSQRZ3htsjMpL/Z4NwD561dnlsDA5wPhz2HjF91GqgZYajqfuUsM1cZL9IKtzO48EaW3I93C
1AeFudtRUhtz223AoWj8Zl55TDPbpIEHvHf/T0xI/FSN8Ff9d0PZ+eufN6mIPB/ZIl70UzUCxGGa
nolX27VJ9Hjm77tUpCFSnkvhKcBJ4jkBgs1vy1TKUC1wZsSLPmBQJt7vX1UjlqncfwTnuI0U5VDK
+HdUI5zk/59qBDoaRzKIEezdaFV/Vo1mMTtB07j7JmhsIM1+BoI3znO8SlE3EdFewtoeWAe1Juck
HwD2OAc6iIsvhejEDmRCfLaTvF/nfcdlzaQS44nSo+k6tvaIb0Ah9lqRBYVhSY0TnY+KnTNGFXje
MWGYxZHrrQELdxAybNkewwFlYzW5Y1cCxEyniwwLxQOeqqwV1CY1rFg3iIJeaxynfOYpfBIKRAPf
e6DbPKB33ZKBj9PMv3OsXgGkmufk3GkbS7aRTBnlXoioMArE0t2GHYp+BZ7RbU3QnLmyv4L/Vvgv
nO6xIPVxqdu52CqgG98llrdbl/xHdEKyYFiLm+g7JYXRydA+30y0loG/EtY5ZnhZgSRsexidI9Wd
dOzpkH6XCdv4tPdy1aANtLD0Zi6BMD/7hNB3Ipr4S03v+mkUTQtvwiVWRbksCBH1sSFMGQrPrLhL
2AEGIP51o7N63wkjrj4JZhJouqFm3UOiyuLNQw8iM8sSZtc2bvBa2C1Ddmb10t1qz+cK02ure52N
nstpBy3KdVHXYPphyiolQ7hbrmNpzfzVK++TxGZ4jouq5yRuXPJCTi6+erKwrrUTFea6aGD0rpVy
58fSn/NPcexjvOnNVGIZi+DgrlohgQ+oJfQ0TQ4OEqckYAnTebabM5QPFmyUEFWYkIpJyl1jVs7F
Gd3hS6MM2zy3tqle2iVplX+ErlgWT3d+YxRP1ZLJwixAkeqS0zKHJbJV08JG/KowrzoZ2UNx8AQm
ycol6oUjoH2r6pIBn+XPyMJ4yYW5RC33RENdtACzuXKo98/sNINHe8mUdUu6jNu4ftdlAY2gDSLv
YZAq/IycZz0JbN3VZvSf08g8VxE+8LZTNH5p1LFp7WRUyZUfmTejzrlt0AM8Ed8ZKooLLdrKi0fO
lgDk4Dinr9EMON3EAjbQhE0fXi/KSm656ieQIkKKgZC48oBrPosc+i8XLvtoL4h29YFrHz/Q7c4H
xt1oFMqYKmd2tB7saOaRZTRh9RDgz6z96dnMQr72Yz4Txagc5MVd66VQwpoPjjw/37g1Y+DyqJ3O
GShp8BSYWt8mC4TeihcePY2N+srtMNkHXVVt+ZiFj4LIM+WC3FAwS7onHcniOQiq5FvpCupDe5GY
3/63Ly0WTw7G9r86fNaU8nT/5z7t31qOm49yieOP//d/f3/l7yfQYrxhwWD7BEFdToxf9xb+L4SL
YA6S8QFsjEv5X3sL8UvImWXyJwuRaqmf+P0Ecn8hEuS4H94brEGu97eKJOwPv/Kf/czB4pkOQk4f
/sEe/ae9hZ2aUjZRvCmD0etWBG18f+9pajo/i5ohGMZrj9liagqAPSG9s3qO588QBdB8ANEWOJGN
9rusKBcqJvq8iEUP5Vvmyvxeh0535AiWeDH78BN+R+8ysoq8tSbl9Gsp5pBvR5SEN5GRGVvZWcA0
Q6Mv9DGnUBB9eHToo7cNAiabKBc2u4HYRJlO2sGnJsudmfEgG0XMyQBF2iEnxt9SgPjia75P8AbH
XUbufIShZFRnmauRHm+6FEGt+PyION7Yuuv1KprNcs+uVl2z1ilvyd6bGyeY7tMRg25q6Ke6lNUt
x5kF4K33nquS9SvGkwpbhYEy1RKPPC6DqFoNjp8Q+CRjz71cRaw8uu5rRlA/O5Z22hePvocvbw0N
CZNrp0rHxdhEg6hTs/w69Hkr2bzCCJibIiEg0+mdGBp8QYGFGftE2NNy9hrDaXQjgmL2b1KHk+er
/AikByNI1vNcw4r4xK96vskKoM9HO8+L27SLlo7zYWAWjJuQVGZuW6C5iogO0FWTEo3YlEtAfvQa
98lFKcdy3VsS9Z7iAyCzdhChYqUk7HmkAFTORZi9ukNKVYLbauQdm1T+QdMquk8VjpGmC+NThi8E
BoJ0D1MbuEc9z2Kvpqq/9am/W09u1V4XHtie7jb35GSlc8Hk0Z0nM6rXXco7EDdD9gg3xSR2Mrgr
WMf05LiFcRULWnkeXf+xNu1VEQOHoc8ZWTxg4cDjODkWztSfBD/nUOJ62AQyDQ9jxGFNl16pGcpK
GYwIdjgR9o3d1M69ZPNXoj7r4KYHhfGFgSS7EpCqIHFhZueakDxXzqBeyKWV+HdTavc0mVU8KQMg
7Tqx/YNTL97wuS697xg4qN1rCML88CaVbbI0UjvDwsBb5KV9Z3VV7Kw7Qap6ZL7ZFbU3X7t56QTK
u0A8UyyUvkckTNNV7fQsCrUMJ1ARrpmzYvJzE1rhsBRVQJK86Svfv4yUf/Qkwaaso1DCYrb2OpwB
C7RLcjqT272A0J7hMfed5lMfpCN3pTRPz4CAkJaE4YrLOI71IZyi6Fq3ZNWFVw5bjuBMbvICtuiK
2bDDKSrK7jgNRZOum5pMgW5Hn1VmGI8PLpl4TCq5zG9lPuQ1LlLAU1shQ+eNNFo/rYWerM8AwnLS
gXkVVosUghrBbYN6KEOFt2NX9cdGwpQ6JNQYPk39bFziwY/fwXmJG+hDw1XzRnznOsEpjfeLIF/d
/8PW+XU6YtL57yPVsfyTN/W3iYrX/DzP/F9cSPwOlAQflxKxm9+OM/C6nGGIPPhCycW4TFq/p3NC
l4U9pwxYncD7Yy2S94sVuqFnWqbD6xa+4t+Zp/DC/nmeckwOWZbwxINCSIliKYH64xbe4AEBM9Rc
8y8MJL3i6Ijg+1bPwQD6o+oPJnkMti9lggtf9eW17oxwJMKo1J3F8XV0PLLhqzAxWO2OaZfdtpCv
40Qc6Qy8Ncb8xXOrW50DGauZfTRs2dgIv3UoX1Rx0sUZmV/Bx53JIXGHrL53Tc8VW3/zSvtpbMTZ
FtGNnY7X3m5eEjU/9hM4P+aMpoRwl7ILUrD4VW6eqqLaD1N7jpeKpxTzuJu9Mqse3HA6DZX4UmtO
Vad9tQtvWI+uvoVv8GyZyU3d6YflMuzhE6CdcoCEn6a7xdviePNjFXVPYTcfFcBaxyBNo73oVQ3O
qaWnOjOznd8y+ghxiDvx5ofyGSc+/lEr+pKXwWliSYB/y7hoK35WQVzQpeS/WoYPvR6wa24+RGOD
hZ0eQgeJ0U1P1EAdE4+tWtcXZ6F70gn60FCOsmpyCoSnyL+Na/GIb/GkJOWHNn76AliwQO4MfKgr
mvKlOX42pVpck6dUdjeN2x2GpKTku78mkfVg6/FT70Ynhij8QvKlcc3nME0Jx5jGgVamvWzim2ZM
buhW+uJ0+iDa4LYQw9vQiD2GP8aS6ZaN5Amn31F6FsuZajiiku8JlX3R7XwYjeSIpeBBu+nWyudj
QEZwVjb0Q9c/Wnb94Mv2re7cWykTHPlKbR3byHDSh/csQN5lJ/Z2aOypfb/KNv4s23DbePULRkVA
752iJ5FdrNDVJpqWrTVi1hDo59oa3tng4a8ih4z74zgmeqNZzaE7P5PaEUCbjf1EYbbLwN8G8oB6
eGktvQvT6TY3s68uoiUSwVfaBS8VXY7cOLekS07RhDrf5TfYRe6cCDvW1F+Cpv7kLQ7NcD5UrLZX
NLbsofAjonk3ZakfhFN9xvl90ZM+WAD9yl5sUhGdqtFG3bLHpxrgEftH+gHiOn5gN3SZjRkkMvU5
Ky5lj5x61CG2zY712AvH9FqO5L4p61mxrM9uCZk806+IfRHvnaIG3knyl7kfx7NXt2/jJPVKysLf
cguTJ2sA34OyEhy1mrrb0aIuEcHbCjdx7YHtn1kJOlJk3sqIqVelqAhydf4BsQ5dN78LJ2pLWfoH
84OfZ8W1WsjXHZXi+0kxA/PSmzmCj00B0v1cUQ1waI2QWZeiv+0It/QUQoLelpmt+V33jjg23eSc
DAQQWPkVy4CFzz0H+cOEQrmCjPGYdt3SmJremBpjjSVYTgKWn0JU/9RZhwJ0qSk4m+OCraVbpOvZ
0Ooe8T3Z08WtDho8yTF0p+oUtrN1KoEyXYZpJjmUQkbaTJW/sWVn3FiZPVxZ87iUN1Z0AJhpXK5T
sonYAtwWHnLYDe9K6/CJvclA5YdVkOiOoKwMLBv0wEahV0Z0m6MFHAxU5ofeSP0takjNVB9bSB1N
dmMa+DQZflXO19RM30vhNcf/7SPlr0cpBPm/OH43b4X6jwFZXvXzAIZZAZeCFR/KJjGMJQX70wcH
sgJH+XLMLvYzEPf/OoHFLxAHTDxWv520/NGviiavWpIk/BGnN8F3Ah//5nv7Kx+csBha/z0fu/zo
AOrxx1jJT/rjCRwkCR76JUzUWpRXzUS6mE7ylZ/1alMtga92iX6xAXOug/KTbY7CuI5xJUESJSc2
K7oYCn96J0QxroogMUgiClbWfpLvWhSoNWaXeRv6UYqllTRauuTSWhaqN4Y73RS1zR4/q2/LESdW
inS6DhJ0vdi5tzBPEeQv1UszYr6VHljapD7pjidBSUrOmQM8vqplnDQ0/rG2N86FJeK9a3XjnfIX
4D0UnlPTc9V0I+OZd/Vm4s82TETjA6OZdRyWyB7LPmuVLDG+nEK9HYUa7JemJRVPp1B+QRrsIXqy
RylDcypWxZIQdJF+Wfd0xkkOQXEBDiM2YhwEdxWaAMhLE+b3mJ4oePlkVCo7lb05nLK5NTEfmfAA
wQ7sCf/KjV/7T30y9TvTYwiuO9vdg5goDhhdOvZU6r2TcfcpXVKQqY5B8lflq5D2cNIWCEsKT9W1
jkzyk0Nm0EhL/w2FMUZ0lI0YPnGj90HT2tN2shLvxknd+TzkXEGiKrd22ge9wSFWx+t00R9Flhaw
zMN4bXcBEQ+jFGtNtTNPK9vezNhJCLI5xnjRMVXPKzHiK1KCk1NUJi05ZmUbJ+aT4CYVdrGF7cG/
syyJ8BDPT2OK32Jiz72NRlFSTdaQHC55uK/mKc4/FaktdwpNbTsNZYTBcnjIB2l/s4SB4gYpPjx4
XCIPpOYg6A9a4JfIhXnHkWA+gTaF2VqFULMWjLtj++0lmEBAWMHiN2Mlt7cJdtBXjrOsJQkFa77Q
h6znd4ULp1+DfpUofBYGyNSFQmFn7j3WbUx1/O5WVWPSIASuYl0qkyBr5utLFnv9u592IXFHGPVI
DzQwL9h6vQDswSBXCInM4IkF3t5YQPfhgryXsQ/9nv0Gfy0xikNeIyXzdPe22cLKt0yo+YkFP58T
YN57RnMzjDgGl3MaV8ZC3LcX9n44G+MuTsn8OQuZX5ELggI9evRHaEWMhid8BHXQn/szRpQXks3J
toRY5YYj2I7gAEwfld7dJGl2CAOKYeyy3vuG/5LJ6rV0+y+ZO10bAFwOB5ijwqtpGJuhw70dIwOr
tjw6Ojo0nn0Qoj7BImRurrv91ATXUqlXzBBLHpSPCymhdzvI+y3xa32AnxSsQ1y0B6uZJvYWKt87
KrtarvNljO2yfK46btuerzQBIxm9W0SO+dhTLJxCP7v2LbeV3iYwFbnhRs4eHtrYW3g3FTz2l7xH
IeZ9qHDZMfduIhEdA8AndPwkB3qx7HNRlsRMpLF1VHccTN9a4RmElhP77trSZO2n5K6WARkxW+nP
tWuXWPg+kDv+B34nDer+hkoQ85TSWZ4/5wJjJV6A8eKTIkMDiAQF9hE2knRhTyOu15ihWvSgIgq2
PA5nmv6Ugx0/xvTuozZ3Aw8CK1IPUaCSjTIR3HkPatg6SXl1iugyjNVtm7ts3x3LWbNXP3ktohDR
oE8FXpYgKz43uPZ2UZmH+1xGim1HvPcIMLlsltZOivmnylElikAeufvwkKDca0NF1XWYghtaRx5o
v9j7fnrwDBA7E090aDnq1VaUHdG5A36kBiXfWTeoDHu7G75TmEBaecEZWQ1L4yE277zJoN+wKD9r
4J8bpxuJZHRhtjaMjjx/xRUq8uN7CrjubB1DxK++QrO+xdNB6cRAWKXunLMxJ6fByx/hkd4jJPEF
JyyB38H67kQO0hC3+CkUr4QNKf3qb+IJgbFy1UjUpLA3tObWegum1UX0Y2kwq9iZbhF0U67nFZ9Q
pwUgLRko4+cxn+6bxHstIgBiYf+pa7wvvl2GB4qNXhBMNnljk5mYrWpX1pro5Lxp/XI3YvowY9fY
djnlRA0xtIPVBQ+UVauTUfE0BltV0lSCmYPuiBf8LWykrDq8BmnBe7okgORwSsPksTVbvFWw3TfA
ndQGpNURODk+KXjJIxoYIABA162ed4lu+Vh4EQaUklRcYcQPUcGTNDIkO0bRoLT5AO0gU7Mo5wKy
DnNooLw19hFD5aMdDt5mivEeTHP00pTqK9CX8ODIEZhhKYez14TjSWvH2ge+555SVl9mMHwTREfW
OWjTNWQJQsbYa1fcHuH91CCZe9v5EWG3PPW1JcqdTUZwS/x5ptwSIwCOnr3Xt97RdSRlNrHHBxjt
kPmpl+u8zectRirwe9jM5603CnMtfNPYmmb+CpJJE4ULqO6yjITaP+4UZPE0BjKuHhUD/Ya01mOt
qkPdVO+dCbUfKkmImMjUPDTdnRPSolMp91I43lvnpnc8TO5FjTtfOD9Mw3wyEr51wAkfOku+8Tg/
1iStqG9pOwzT1KM52noNF7aO4ccOUc/u0bSLo9GPcj3Y9iXxye2FoaRvhgs6JC79LIbhKvII5/3i
rncb8RQq98n2Md635FTXLD2zVYMrv1vs+WFBsT0Ftvy68qk9EHw0X/SsEPx64ByM2WDrebD4M0fW
8EB1LbeyrgbVVLx5EYh7IgKiKi6CyECUmtemhAXVL2ECvcQKsCI+ly59aUvgwAxJY+ZkEKIljNA0
5bgepbelUSumjxjQhmuClsWrcbRklG+wkgSroWdw4xoH/SskCtQYz0a/vDUfmYjC2vep94MBmYik
Z8pz1/rjN23V/T2gQu8Oz1+zGrRqnjNpLrAVrPrkUde1VYpvJTfMiDRig0iN3EhycJptZ5elYjpL
aGG1Xw+7OhXDpgD7vWkze5uVsd4lrWzX1Pr0G12UPEUz6qAfDEmn2XpGj7kmluPch8jNz2Aa3sYh
4vlDpTKFO7W1l3nYHao0K7d+q9E4VEIuImmDF5e26e995IAj8tLmdiYosqsHYW6hl3R8mKVTEuZf
8geYTRJSsKLkDAJGoHr64MoFUEAPZPJOaS+yCjboE+2LmGkykAbtAjfIF8xBtQAP0HPrh3yBIFBg
BFJiIDMYL5wEvRATvIWd8M8o9uETWbrB/rsSus1Tlf5xs/fbAMerfo5i3i80Gn8MXa4TWGiYDEM/
ZzH3l5A7Obs9bB0BgukfamOgjNN/5SCJOnYQeL77L3cJ1WWm5TPaEfAnmsQQ9XdmMaC2f57F0GKX
Rhse2C4SDzTaf2MVqc6uk8GnLr20uxcVDeFdO9fds4yD6LNZsSnxZuQ47KWhO+Ay84KYqLczTPFj
jRFVD/bJm73pqyKlfNSpUnIXZXjTMKN9aScWZpucLPGh60abXEtKmx+mV1LsvTqlARXVKy2a64Q5
NghcANjhkTv0CZHqCf8DcXU0vAh3iUfpwJqlv3PsFtNtsdhvu159yzT94RXOXBtFzOQSKuY1EY1d
kQxHUGnPrFo+pYWc8h8DoYIDDUsstUSX7OrYt9M1XMTuXElDQO6L8NLiB3hz2YeDk12CQR5XAQNn
Dpkpqty1dwqlZ+7KGBhrnfqgvYfiB/8J4LCAz2adf06L6rVOEHgM6XdPjmv8yGWWX+C+TMe5VRhO
Ari6q7ZP3G2inHLfijTBc+i8jMo4ES+kf8CExpc4k7PPRfo2+xBXlC/9e3pauMdOrauibR4UPBmC
Ea8dM4p99CUPfjZCUOWSwUvvRjat25SNWL5CzvErNpqEnZSZ4gsVFTuzHeihfeBI52YcwI6seEx+
kYN1HAun2bNY1ivCtt97mHHzmkxxnG3ysgpXka8A7NKaVsIPxjyxXA/jYdcm7vQajd23MncH1qXJ
zpG0MeJCuYdEjF28rXL3ne6Fed1MefcQlR0tGl0yX2oYI7sp9KLP7SDCrY5Mdds7EyFOe57uqYnm
53MllzhsSd1zpWzp4EgKb21yF6eCwcDgrUMu3Pkwr5MiZldH+/sKXka/zbP5R5sN9RZZtaf/hFhx
iXs4q9MvmIbOJJDHjXTNrUkPJfATLMfaFbRA4EIuRP/CaX3RrDl7RyO7J1we29aV62CsP6Xo4Lhh
YFi6JjeaD4dzPWvXPuR8/XA+44HGA6R3gaRmx/5pkC7O02KZLhfzNPEktYpTh/0azup5sVgrRz1R
CmuDeargGeHDZii0NsNizcZifenjxQWlX1u82xYbLQTfxc/9zzP84xnuYFj478/w2zT+szvjt30W
r/ptnwUyBb1MmABX6GVcPB8/n+HOL97SBYEJUJjslFhq/b7RAsTioP4DGUeLsx1vefD/qqfxeEfy
xO+BlGYulJS/xVvhGPn3Z3jIc5vFGf4Ri/Kk5bT4o57mxuAoujjZwvK3jwGAB9hpbWXeJG4or2Of
4OtmPmHm5EZznNMAHEGxFNAzLRwyDBtPhhiz25k5ai1aQb9KEcBldryQ+0nUhnsVVthZLVnsCSGU
d8Ysw+dU5MZT3GKxXUGUhBDFqCO4ijWqLC3KZC3xVoBR2ThzAc0NNYXmsbPVuP34PuVp8QVJpCa3
2jax+ZypeaZakMUtmUfN2fIJIy2cDtDt5dFtzWQ7YN8jZjH50Ohmj2RRaMmzY/et3jdTH91lEloq
YW07Yz77KLJ3hae/+XbSriTUphefXaDLqTTM52BoHlIvw66cwoxe1aVjniE1Dez7k6xIGO2guzSJ
Sm8ZPmlQxkUirsPoT9/o7Z2PSa/GhxDewHeaB5x3oMxEF/POUJdSMr9+8TtHdmu6HdzHtuRdLsny
PA2jMQlSUOn8OQ9zsSJRxQKyAWDCHdobv8+WmAFJgWi9pf8rABkNOVqsdOEajNLuwKlhGZ0P3bWf
bwgLD3sL8vDB0HK+h8DRflX0d7HJcGBOO/Ogt0GZ1jeF5TVbt3MW3kCPZazNg/BNjd742dejWtIY
vfUuw9jDEUCGfUtBM1G+YmgbuZFxy61g4EojeYsm8w3eTngFQqVCZiRKtDcZ5RTvIEWdkTwXlYUH
oCxxtjcCP900hqjv8q5r5A5bCt564VnvNXVh5BeTNDmHfUVfMh1T6KpzErdPvtOn/pE3qNtCAjGv
oZq8ZuPpoA9gtWpc9/Yks2wbZdDB8T92E0WaZXUpKEk7OCarj/VUUTJZQfr9XnBDPlciY7EYB2pT
yo78LSaOe/odOsqx2859JnPjcNkX4ZPJNeTGp3FtXSBB4XrEjPDo6yT85mNHupFlnZyM0IuvcVIw
llS68E69m8fTuuKV0wOf5PK5tRmlVAC1/BwZgPZ3wCLC9N6sll6VfvC9/JNv9/NudOL0qYrzCoQo
AcppGw+VY2258PnzqvQmjq8hSUGk89gA6Ge3YbtYiEbX+zz5ANoerKEV+b4zy9m/OLPo7odhpH4o
qWvc5ASZdMZsbCYCAcpiPZcbNHPsK4xTd672CipXmxaxwaRdZQkQxClaKBgH8tW2HDrIiXPxGs9c
j7b5rHWDbGikRGB9Npk2Ft2nwZgn1lIZGLl17VYpthJlvjdcCj5hMk6o9gb6U7WdvoLzCJ9rfvr3
1I5wWc0OqmHmZ+53J3YoRilbnmQczNp/y8IpyY5sl5zPhmhZeLUuqsYKx2rV0FsCsmqVoIyqbY/i
1KxdUxMbCuaCpmq8JyRzTRp7cNLS/LY2Kogn66yd2D3WyOzRWdGrnO+tdNJUmQNIpJ9rjOcBfIRR
mmvPyuZNb9SK3BS2WWIwJQz7g4yiSN3rwMmAuyJsnpQ9GdbG5/bnrzOEpOEOndFOdl4d+c02aMJw
eCzbLij2JpVYxkEBzO7XPaoO/rCM7WWDfoYOxfpfXHEBa64eAWl3uEBxQvGByON2X1RReIdIAMIt
SDJ7IfhM+imgarvGCFuLZwg+c3uIIsTm0bBoSchJDF3nUgUXZkHwz31uUeQuOvAIhzAy4CcBJBI3
Fg/34FKg3GFF0wyvAMqRi8mMtFevtrpPPB7LczNO2ZHnWeg8TUDFgcxRIhGD1fEo5Ws6iz6zxmMV
WRpJox+qhj5Dx8GByxNChXO/Qv7OdmQifG7Kzqy2HR+O9Nh5fah2McRgxmkfIt0Bi970LgE5ffc6
0/la+2VD3Dsup2zvA9r9arpD/bUcXFgvvZHcODNPizV+iZZWMscm0Ny7BupFxjmCZmDRgbzyIQh+
VVEF6aTnbvpsFLV86OOZ4M2IC29iLAjI99m+r8QKDJnH9Qwj2ckOFE3DkyQTu/KJmPmgukw+24Vu
QrbnXY/Rrrc8h2hTyKHJp6PBW1ViHuBx7SZBS6Ea6jZPXtnnm0mGVr62lT/xFc1rtsHS67gRZql6
C0Qyf64baT41CBH8ND8gMDvUDalN6TfjhVjnRNseUSOfvgJWresYwen73OXduPbMWD2iT5uvWFCS
H2iA1RcjNIZ8PZNrA4yY9iDLZir4PmnVt1Sxs3gH7pNO4Y/ebJgPqjT0+XTzZD6qtidK6hoJ4EF+
T73cDrnw9h5huX8yJ+LnlfIvZYHL17ju/oMssLSF/bxSAiRh94mz10ECQGtd6lp/XiltQieCFSsx
O26aQEmYyH81SbHWNbk5/pFH8tuVUiyXTSJkzPIA/KgisP+OLGB/XBn/YPldbrKCAgPLo7kIS3LI
X++PV8ouagr+Kula4IKR61ZACqdRmqk76Ly92Y9Ef0Xar6zBErQumsM+jj14Ptn7SLxi446+B2wj
In4d6Ye21zlitqVW7mSES5CSIj8bqbJOWnEwRCJeAmYlIEbNdNUpuTN37stt0xSk/iZZbvPl+9fO
JOO6SOGTsOJwjSc52TTQWlnpVA2AJ2snB/8haeHFosKzUrbD7FYb050S/HcGiV6PB/tOSHkRqdFj
XMmojBZdfAdPND9NoNtXyAk1JyRAb6eGZGVIDgtHRN9lP1z5LQJAjtUml5LVb5YXWzhJML+MID64
lTSfIcDmO7MVmJf1haqDhsmXfm0smFBRVfHdJYe/oS28WlFoqtYiwDcVivzklElJoBL4ftESRrMn
DmJQq+fSKA+WXAJoxI12PITDVSmm0iDdU+5Jp9znKUyIApo7vWerph2vsEZT6w1vaLRp6CPb46Kc
UCzpQVsZ+Qx7xIdZPyG3niqWvpvCr+90z6S8Qm/ODnYWuSshm2RLQtM7qMh/HAVkT8KV5c5Ng690
tJ9ofLc3ncNSbGT3ReCwlOOayzLrBxadUVg8sFBqNzSMHf1peGVXziqX6xs+QQh6Fti5CAfbyhCz
tYPHNa5y4j6XfGh2vmPOZ+IPA8tyf1hJ5SWnyJM9j+7uiczfIU+0tQphdW1D6tHOgEKWzEaZfmvA
2a/7rBq3NNgBISiHV2iNySoezeasmU0M9JRSCg/QYscKo6O8nB14iOVsJJw55Ru2h+Q1PemdE1XH
l7QDUOdU90oXh4jfNMA55H0w/vM2sH1nQ+8nsIGmuGia2fGpgboRoLQxOGY3zYQ1nDwIEAxtT5+T
sJ5XCc/aFTcKsXENBzILuvsFewANfL7L/1ZukcxuxTH0Bh7Z3gKdn7g2DHmQbRsJ9p+dacvyKbJP
Y4k81bnNcFt2NjHLmfRgazgERAoL/h/WrkOd5azmE7MFno/FyMXcR+EtO+pIQNgYbds+8QnOEash
Co2tU+5mijrIZFIYgpTdZVtumFZ1lK6uBd7deJjvwTaqz0NhfC0SNJ91k6uXpDOa0+TXTX0CQYdn
muWuZ6wi7VPO59krp8YsJNC0n5sEFctscChZljvG24ygcOR4w0H2gXhPlhTtplExscnRCgt7Z+je
AZhShB4lAYGXdJuK8tDiS6C6XO4q12yCTTzk0vnnsPp5WLl/idXa1+W3t/9wWC2v+nlYIWUEgqsR
dHy+hOGiEf88q4g6ulyT8BPZHFQhWujvZ9UifxAZIS3im0sbefAvO1FIJ7qJnEKixUH/4Jz5O2fV
T5zsH86qRULBxkvsHLeTcOzlkP3jWTX67AydPjjkpYw2GUPmuvP0xrTYLDPu/dBhB+ck7pvNFAi1
zTuMG73p90jRk7exB1gRQ2e8ejm+kNFkkR8XhE4G3/iSNIAvV00y37dW/JlUv30InepkL+h5Cm+H
S5/VztmDpbiP5vC7q8xp16dFsUESfc29DthJ9EVxQ14tg3+SV09+VJzmuslXZJqjtdmzvAsCY9oF
2BMPldOVGyB+wTZOrfKIw+uajdXRVYU7cZx55FM6oiIRXTXsJKPE3Xeqg/VeZXNBwYAS34z4Ywcn
knvsUSUeQmoKd0VXAODCN0t52GKNd4mxacDxu3FKvlHGiziSjfpTpsdwn3WZc1KEIVa2ZeBVgvOL
PTNpHkRDRkc6aniB+hKcZu1x+PNheZ2V31+8Aa8+N3Fl3jfczbeWEf8Pe+exXMnRbtd30Typysqy
A93B8Q7eET2paIfy3mY9vVadpg/yhqiRIvRHcNJEowEc1Mn8zN5rG58pgHj/GrO3q0c34r4IU/95
ThUxYl5PqRxXG1tWoQ2gx6i3kIsSe+1okF35OGmxQR5C4I0qk0fmbt5WI/KA9NHVD6lwu3sjVuKc
hKhW/SuzzzUr+dKQu3uuPO65OPnIQBQeethi0Pze4zF9aJrmuUeMUhRZsst6dW/P7X6w5YMl9bzr
orrewUFgYIO05Qa6FqMjaRMdUKhyabR6Gb0BiQUmA2niFghn870SQ3wvx/w9yOVjYlm0yzGm9S4Y
vsmCWyWKrGEjwklsjIyhSJ+i4KQb0SveYuih8p5JdlR/b+sI64QVJoc8gtVfyUfCpYJtyxwI9JX1
s9/lb61MIOQq5DwAMViOo69b9USq7BKGYrDVG3mDfmoCwNZ8OENd7kQuJJrx8QufvfEWOrK0EU3X
mruGRBXH5E7uom7YNAa/Smcw/b0hgFslbCAxS82vaeF9aUwABz5SjKL3bv2weCH7/Wx3ZnYflRRx
NOi46GW2HdVS6lXtp6wp5QlkKCppKK976Tl0HqTDALWwRoyncI62DNCKDUTFZK9UMe4T22jOpRnX
xyC1vmOz+RpDEnvg1DC26TDbsHmnkkwBKZ9J9zZWleN9qLi/qyF1doFxz0jdJr9HAFygINEvtU+O
TR1wsWYZZKWoh55c5256nF0uTM0sF4Eruat8K90N0CIqmcZoJXps0+lPlYMOjufPvA84KG4HIFDN
OtLxuDPAQa1Rhk31Gthwf+bryB3f/IAZW9RHppd9vx7iuPkW4Eq56FJG8Q6VVf8x5wgJqKH4Ppwu
f8qTgsTziOHfvY+P6xx2cM4miWywBGB2dicbsyxBc1srJKrGcmoTcXJWZl+BuYD1IyJkbUrGWIFI
n+BN4CITsb0aNdzdNB2/jjnQCqdyKVqHJ1xaYK+UavcmfFOewPlTCFtjG/kR+iY1ftUW9oJ4HPrN
yAKL0IYZjCD2Bhyv+Sr0ocT59O1Pfpa2r2R1l0cxDtEz5tG82lnhYDxqVxQ7wHyQB80+tilWsZyF
w6RfXAxAJ0KM+Y0bprwFnaCRbYXVYWrcYtu6ndhIBZUntZLinsSmiF9Y28mdn2n/oN0egzurVcrf
mMVJAOCN3AEnzB5UYBFEARIDmHEBipAfhRHFwkFRUUZ5SRD6oTJgy06GwpzB2HIjWJblS0AFMhXt
x8faAWpYUOqC5LA8Jq99MPHP9xw/N7lbwQJrPexUXRZlx6qdsruxlt7Gsa120zb5Z76gtRP19DrV
6lX66nOks58daH5e1dGyzBLytDfx6icpwcMBCbsMNLAy+3F11yXodVyVZdBHnHMJAoOZu/w8WWRA
eflLZoRoChguhPZcbYyU88YDG5TM4eMwBBfb7lh49m6/jkoxIwxPWP0rVLQ2U4idM6HeDqr+3pyC
M9QjgIU5buw8hS5jjgL1V7Lue/dhKnp7peLY+KAeGzYVYqnbjPSwPccE45GOKvKYz9xDwhnuXS6a
AwF5u7mc7TcbsOzFQPh/Z3gNGRyGwa1UVU+tkz8Pgz+uBJzADIBNVFAD9jObV4kChYxWuY1n62td
OA9L/9E20Utqdd+EH+VbnoIvNcIgnwRQlaKV0vKQB+k7t+apyYYblLDVf3ZdP2o9k93UP++6nsq0
7P7OvLV82o9ib9GOg72AeerDwwDM8ttkwvpJUtJhNaZNIyPJ9tgz/TKZkOonj2KP/SbeLgo+gxXV
rzgMAglgPyME428YiMH/1WRC2n8Rj7O8RRdDw8sezrIp95Zl2B8gqqFb1AmLui0I8PBtVjzyT9Po
ut98zBg7EWfWTe/L1lx1bQieaGhs/4T+1d13hRTPoS5L0NUstR4jVeDc97W+sAsGPQXI6GKrDvvO
3EH0aevmLSrc5hBauf2GahdTbWxY5bqOkkVy6nVpuDdL0lFvLdUyQ0Rf7oZbg3bRfMXhUluXikkr
K7NBMucrkCcf6hS5oRDMHbclOUMNxZ5wMUJGmEXXkSi1uWZpIS8InoLtCHh4XY1J/oybNQWkVlSg
ibOamgrFVQKyoI43GeXmUxZVFbw9ht8U7xn+DVV49T6VLqQDk1X6tzFq0ClGlMnbvOMAPCRJQFMb
Ocge72VfDXCZxvadyGz3ZtL0wyfa84Am3sdIt/WZ+9yZtRicNY9ALBiZK/rUKc4gUSSh+FYqiWWn
D4Gu74kQIDA7p2SCcjFNW2DX6YjwIvOcZ+AH8bde+aV6r5uoBKuHBdxCmTANFVAq1kOPNhe3tyXW
3uL/Z2ZOBlNiN5a3z5ic5ls4ce204MlYrN0DJiElTlWSU83pQulcyoCkma9BCFh95U6wFzcg7dDa
xuwmsy2gq6xkwDCS4cdwwa0P5N+6EKxzK1U2bq1YDk9phbupWnmzgFA3zd24bdK2Nj/CwpnyTcxL
ukXhB2Bfdd5kkZ8z1Jzkre/d9LgIjZ1i/cB6z15g4synwZumjd2ejIJIFQZcQbOE6ujWXzGeyZDq
W9FiBMxf2ypKyo05k/4OqMUJatYZIk8vpegG9CRd72mWGo0hl/AVRF+Vho1PA9Fh9hvMtJxQqYNW
ZRhT6BUszjLGwutrlN1EO6Oztl2IoRACh+RBjz0s8tgS4FU66cftTamckYiJAf4HqrdJmhc/xVbE
jzECRiOsKNz9R2nwYyxMl/vPp+8pDj+Pn/+m1V765l9abeMnlAQmh6xvK5pq47dee9GEGRZQ6b+B
EaklvgU+A722bQCr/l0uRofOGJnj3PMd0zJM9a96bbWc43+07tBpuSCSluDaBUmBnPvPp68flWOr
s+QYu51+g1IiboLEp5w1mji/t+IyfkgjKHk7nKrgYijKbCSf1izX9lih9wV5dZEmo7IQONGxyUTL
EDXVe8GVQ9CzIluiJp3kJuvs8sSXt94qKuMTP6DCyEBA6+fKjzwKyjL7lpa6OmLCF69zqapbYJXw
XoRrnsfoZHePMCamdwSoiJ4Nx1vEOALnQhG8E683H6DANjEWOd8advDPEnY9NRz3VVMriNxcZxeO
GBLDlIXaPodHw067lc22w3BRb6bY059Lo84/zXOJ5swew+C5cxze46Pd0JOGs7DPqhmRkYVlYh/L
mD0iIMaQhAHF5zPKP/SyI9vTBXiEayf7VNNF/DwzA/1A2yPXXVj3t4ntyGPlWt2Alr1Jqm0+GdEx
CQaku0UbHXrtFBtz8TMNiYOhf7aeES8xwRh6RMA+tj/U/spo0LvRKgbgJ3AaVrYDTFCXm9H1uosd
gXeqIaxV1McNhhIMt1s5+OLAvlY+NRhw9uHseg+VNsZL7/jTVnWNoHdLp500baCJRUgr2eTTHjuz
hqCWN/lDXXS+QIXgNcarRyRutRlZFaxLZxEmp8GiIR/9ABOFkaru5Fjkj69V7o7AIeGBGgxxDqSd
4KTs3IW6mpahhz+FqBUYyTnpf6o+KOGXPztNXt1FhjOwgk38Q6ALf+9F2JgSpzCxkBE5kzP93fS9
6L6VtOJnkP3x68jLVGwYjHjiNrHibC87DDDCLNTPvjllF070+I48QWva217pvDk2Pm9i0ef9HGLf
IgmtIdw16hbSW6Nui2is70N0QnINrJyIWs12AjJDvuSGJ5DQ6xLs8UZTNTBp9YgezF6TZogLDEyW
6z4RI2TZa+48G5dSp5xcUb44VUnTjs35vcv1XK0NWdVyX8epMeybgsl11pfK2+IMQeDWEJ5erRkR
h6c5WbLkEzmV3srAviLXLc9+sU2zOcACIYi8tVNCQLbBNZ1+zo2Y1wj+haNNb96BhhjJmCUJ7eQu
8fbMjxEEmn0VESTSKSkAWtaleaLc6b19kIuURyMzXuMgIkg+M4P5mRVO/A7CV965IqLHNJPkuwW0
n0u5ICNRm8MnF/PXGp8IHCs05CS+RhbwLQNSa9/DvOJ6Bn+Fwm8mhE1HSFfoqR/TKyDLkWYbnQeg
M6eiH512baiy+8axld6oK17LXkhbBtmW5YEioyTicloseMWVy4UMYDi3V1oXgAwswaQ0DOM690qG
ypWPrb4JrIduTiJWP6QJMyubU3MiHwYkGP2hOeyHmhqU6sRqEKvUna0uA9aZbCt7Ydwko40KcrpC
x5iBfo0WEJlvxXN9csZCPk5e6QKlsLNtusDL5Fy3r9YCNOMRG+6Y6NTboKiDn61hnh6kqrikx9gD
zkFSx+TCgxncSzpgfF/lZSyBSqNJcZeHLKWRdN2+uSBxLy/souyYzYkV4r42gJ7aE1hkK8aP0tt1
AeUmwOwVtU54qL3Y2WJdgLvi7uO3DpNx9zx2txkE3kLgDeQ44mQkxF41Gyf1om8V1DYYKRBh8Lkg
itrOhYvnI/DM5EPOjtvuk6TAcjmQL83pGRcamUNclrfRRCweU6FKMZDmHv2ffxO28LWsdBOHvLeu
HtTf/vhfz2XOf9fP+f1/LnENv/9p/728/Zx/b//6l5av89vf4t/95etuPnef//SH7ZXg9NB/b/Tj
97bPul9tsMvf/D/94C8cqGddff9f/+PzN3584EZdE3/t/q4yoP3554Li/P3Ll/gfPuvXbo41rQU2
g84MhaJ0/yBdXCgYxMeD1FBM8d3f98x0c6xCl3m/xYoaw6/1ezdn/MRokTKEswwNIwL2fzO7Nx2+
/J/rCfo4JfkqrLxNDyH6n+sJoqxkUcJu0kDmVw1qI3OlJzTUa6/PsmMthVGTzwjOlziq0UIHNDhg
Dso+BAaNqiqOoAm6SIx056V7JEvu996oUfqFc0D8No5GGa7Sq/RINxmcjMxvvwge2ffBg6LtWblg
ItJFl2pRMGXYoD5EDhKwgV4j1taUzaCjQwI0gCqOnOU6q7foUD4SMxRADGIG2Ltk0UxRj7O1HeD2
I6XKhMq4zRo2VJz0xO6YmW0S5IgIi9lHsSy+yEPfqatOS6IWYrgy2/4nIHQEwTdd3j16cCXB9TBM
Q0kS6KZ+lMYwmi/yKghjR7KkvV6FYnUvrHjNzL5Qp558M71l4QdTuGMXyzCQfCp/Bke+BTSGLrBj
9tmt/cgM8o9AGaa7q6c2IkQCdQo73DQZXvyijN+yhvSFtZ2ZSUh6ZkEiJUpux1tpSOMl+8jZF5ve
CgWSrLjfx6FRHGh5JmRnPlzvyZgAKtI9f0rbFDBXYMDlJ2F9SUmSxlHjUH1yfSIQNrJObXw3Um8C
u472TqKrO+VaYs0RF21m5Co3ZsEJkxSJ3LJAKG79fskeavJ23tmuE9wFpVXu/Yxp4DywO9YFs10T
qMjPE7689WB31lPlmehE69Q4eG2Wv7MDnlkBJSJ6gSzi33UAsj9KpBi7kYz1jia7xJ2VWeG7WyMA
W7FZJVpeF1WSrbqIvN86MQkhGZXR3U/BMDtrv/OzO1lx8sI+KfqL4/bDk0E6/UMsazTzNIIKZ0HU
PHTsOb6W8+i+TYJvCsGgQrYb6U+dBJ8G+HBybydfOU+IXYfTXJfilR6tjmFoRyPBt2TxNcu4YlwG
F3JQMYQUPHukHOhSPEObiKFxWzlbEFhbqyCKmISECUOROtbebpyr8ZviW5yOhLdhL0OO575bRIJY
sLPNmOnptfErm1KZFyWSlIAQMlJ/Js1wND4DtbHV5wwfefhQzVVTo+Do0vwQJXLO1sm168yuHSiS
Coux+lhNB5HmMuXhqEAPYnmidw0IXkRbRnaLjW8SUSrGzqXXFZhQMY+1rqBSIPqESikN6IqjoASj
mDCROc7aY/8dK25mqgOfn9689td4s8JnX0+MdKxrB25iPXnNp9K1tv61R7eu/XrqIDfdhNYcqG2d
o2XkWxpi8Swzx3+umAdUCBoLLB8gFHl5UlmGrLSVDJjjEiZdvg5oL4KDE1th/lgWlTbPgAyc+BY3
jxEwrO+NbjPHhV08lH6Y3FfUjPVxpIIvdoBpcJUN2DbosiVzls+xXybZHovRQDBwK+cjSi4rAyDK
Zj0ewvgmJvkHj0GEH67buHGaB6c88sirICdmOnSeN6oGeLGbiw2y6KS7oRhAgZj7aZ6/eHXUW4d8
rEfx4Vx1i+1Vwygy5IwZGWvuhuJe2/dm7maLidZAWlzXDTrxqzJycFpNkcu2Z1zbWFIC3uahkFui
c1BVwjEBpTekAk5xZzfh185kFrVm8CD8/8xqf8xqacb/u8sd4fbf3e180o+7HTgkci/26PjHmKu6
JovvH3t5+yfQGldr2fJxB6zxb5Na7ycXAwED2mXMYFpX/NUvk1oIIHT2WMtob8Hlguf4V3c7Loa/
3O1MChSyNMs1kX9jY/vz3R7lE0WHZuXJOBRkrjC7w1T2ujzyAWe+ZEUzfAv7HJq7xpu5KCKHRTLS
RFnNnYeEO5B9tG01FH6oGFss5O1TaLAOQlQT86yJfsGyzyUblkNSzG6wGSYzGS5+4BmvKdqd5JjG
svgyaTYPJ2HI5ntX5sFrheeBi2Hqzw0jUQyqpg5bcmPcIXnsmBOoixW3bnoHnxfEhLZ782yYY/8l
HFv1SuYkJ0iqfUucNIEmw2VAs7xvlT0e494fjzgBTLly+mUuaKJ2AWJL5GTSzj4JWK7ZkjFrGMPn
qGHrNcUpSQRwmIobhXEf9RVz9I8Eub9YmSZSUGzkTFlTjoW71FcpDk+rv2jhQQlsmTacetTgdwAT
DBx2I9EjZt/be18uIBQrzdKTNXiIz6q+6T5mx+uCNbQ/Qj47IUjOYytc7NhAkp4YebjqOGsvmOPo
bNNylAgikuY8jCFbUzqu5guvmkhoXt3qe6tL1K6lLae7cczClzou2mmLf2YEFCnyfj/oQDPzCafq
tnJjX2+BJwZv49yrd4Amzh1+RHtDKYIFLjXLI/Mwc0fXiOtE+wSfpqUC+Ye75kbMDmt3zCannHnm
GYddfyIFKLrIq6MlQ197DBeby+BmYN0ZTJMnDFz+TF5MtqaVN7YQRjpjK6oAZsOoOxjY0yKCLX/o
Ya/a2GSRyYaigDc2Gg3oEmMR0lZXTa1x1deGwaK1dc2guccSzGvqhWhxnUWVa7SLQJdAsPxt9vHi
rREZOHjvVQoGAZ5DWd/Wkg1sjxYieIIuYz+oeuA+CLwMvJqHgGIz0x5vMB+R1WAaSbTD+NH2h5n5
lDwNUzEYWwgTPtwDOSNoqZwxvhTCZbeb9FEJQr+fAfz6rb/BI0cPXUXpwM7Ux1WGhN0+ANAB3VD2
7lvcjtnrUPgq2wFMiM5FGSE+BAVFrHFTohJjtiUG8j2aFvYAffbIHROT69OUJIhDSsuSqt3F2B+x
sbUPVWKJZ6yPzbhVFfE8LKoTiFI2lIU1/JhuP+Ar2Jv5mJ5C6p3DOCpoPS7N5sYTLebLqw8zWSyZ
jhEglJlGnIAfnjIG+8bPW1wABptgtSomaBHHZolyCYJIROvR76tdugTDOIDSjt1ohW+I5sy7wsiN
Y+NTKK/mqqWezu082xVNZDLxckQ6gStDnYitx5+Mg+PZbXCg53c95gjaYVKU2hMZMBUh9ha/Ga+i
vEz7EUGKDCNoGOU0vViu39xDbq4YbsIyDA+hqVEbFbUVXJzci+WGMthY3htjdgyAhr6YYG/OFiAD
3hUiqZ68ITOOAw/OUyrTfDMQVwASeyKobh4cgigJ33iIstQJ1uRLSGB2yJlQ7czVYw5CYUEP2dGZ
Z1qfksFqWUfAv9TrIHLkaSTMY0c1YOj/7/VxiD1QOjPj/m9a7PFz86eR/W+f82uDbUpnUSBZjqQx
NhYX929CbgIAQCZ7Bqlv3Mbcj7+uSw0cgKxQDQjO9MSsK39rsN2fUH6bVwyXx0d8/1+tS0Fb/vUS
xptD9iWqOH5QGrplnfqHdWkgGYtjUNrEDWX4agoc+eADwMDVQFBzCda3M9/TyUYA06gma7bh1Wjc
TTO+C2nmGzEYFuT1ptiBT+V4gOzLUZG1XHoAuzKbaZi22f6B530FXOK+IVIRD8Ny6ojl/KmvR5Fr
erxzuZfymvFSW76ly7nVpDD1VoBVdHyR1tBlK0ePiEP764mHdIXTD/EbJ2F4PRXNmWxqYzkq3eXQ
1Im7+HZrKwkOE7KZB9O1ZfBUC6vdoRfyNeFoJmcwrhDzrgoL3BX1YrQgpw3PhXf1X1Bt4MWoFluG
og742fHc6kuFfBe5iBz1VzzT0ti7oKwcfGM1aQX1qIA06UozFbWFU0fr6eoJaRjlTyvK77jbxqVE
2VzzRmw33tVVMl8dJpzwQcuE08M8FnUMZVk0hgXT86s5RV+NKiR+YloJCa9+tvrYfaHJZdhXq6h8
6mcLwliLBWBY5QHNCnk7A0py3FJYY4RJsMFCCfNvYRKJA4Lr8rO3+Gnqq7WmcnNsNk6L42bqkvFV
dqxCV3yNMTgofP1y3RDM7WMON3pn00WpceNywog90Pjyrbo6fGqwW+6ppwGIL+Xi/+lk4chz3Y54
/lMUYHptovTfG9oizvuHe2i+WonqH7aioU6ONjpH7mfZPpSIKF95PdVH55ra2/YESL/A2ExfXEPP
j70owy8FE4OHsfRHuIk6tgXIn8y4nZkUXOZ4IluuZ2yE4TLRdbFTDa/5mn8gBgWp3axfUTtn3/16
CfkL56QJtoJd2VcvUuanHmd1vvbJDrcuCcuFct3TqGkWoUUo0PcMYbABa8at6ogieO4FgP/dECyP
VChcAD2JcL3noEFbSjxNZesNbErrw5tMuc9ifHCxhSbTnZr2EJH/dmoZxp+Bi9XrSrnT1i20JhTJ
iLdt5aWbriQHkZk/qJnSiu8s6C23edMke6hCkGjR9D1naWofCHwwDn3JVnbFWMU7DpD+Nr3iFwf+
AE/7IMszSBfnNkOJ+caGCPdtnwbjoVTGdMRpa9zmKCv2VlC5j5MdA0nRwzkZ5jJZE601nbNQMKdw
B7lJIqt5WiZ0L2KwmkuuegtAXTyIb3YXz48Uo9aG7TghXbPT4EHEzLC3QmgA8zwZ3eJmYAbM2nKX
e0xuVlS16dmLQHE1Ke/FiQwTjc80mbjXYTql0tHvGZkET2GX10+OATQCS2ZBbBNRE7Dko6Cu+03j
CdQcRptZXk0V3wfo1cesSQ5zMpErasaoBvBWOosPoofSUAICApwSSVltjVQE7J8g5zF00A4TDMps
ObibyNfxPcDPnO42nfx7o0iMHp2+6NYu7Ytapyw51Wrsmmg6z8IS0NJcixSQVWjGlGGB6YbvlYs2
cY0oITxOFRwsMxrVliORnVinA6Km/EInW2e04n4TDAgzNk3jR9iWh7AZb6qE/AeghTNq+MB38nQ9
TpHfUgaH7FABly761KqScudmtqe3I7MemOWkw9zIXhKZ114BD1pUYHj+M12X1xAg7t1/vvpvP6Om
bv5hY89n/igA/J8Ynxtc78yxl704cMxfCgASGhQT9IWoSTutWOT9VgBcM4dcVHPSsklv+DPgxV3Q
nczeqRoAwNj/CrZ5leD/ecKOjAvtFZUIgmvpL7P8PxYAlV/NiIysbVAPM1Dcubtl8yi3AIWn10oL
yLexsnt54zC1/kScYfBulQFMdrcKymgnUCi0p7q2U30kyTMm4HWURu7gwYZfteKBTKD09mkuLl2a
hOED6qzsUU8h+1ynNJizqgB1ExSZgQWrmRDAeyD3a3hmsOqsqkB2GxEV0anPVPRcRLhEVmZdzSRy
Vvl5zqf0zHBU3E3hWJ39KlNrqFeMDkiBXo/gmlYuAcFrCoVpS3CMeDL8QqJ1DNXFA7h2GWafkW0+
WBxOoiGpr43TFpRLZh97LOPxRQc2iDSToFC5omEuN3MViqcmxOI9CUcQauzU8zrz7LR4FIgB4KoN
Bo1sn8Vv2MiFPDCJH19MwlPDtVFUqE4dmPgri6fhlJjzs927+N9qH05b0O2B9ZUvJfosDP+BAVLO
sHfmyJ7WR2q687m1maX52SYtA3sbRnJ+kJlqCe2UGYT7fMasNObQQrv+q1OmIXTJzGq2sY0BoRoj
95sUQ/SdYfTwpaoWQgo6iR052Q6NsNB3RdBlYL1dhY4qgBNuTCXTTjqfFVMI7xCXARtk7MjrjkXe
W9Yn/RP7h75dETsJ4y+dc0YapC0cMOn68yb1psUhpXxmqIm679y+OtWWlm8OAYDxSbWNaR2cYKrI
gbYlF4nl45HDt5Bu6tRJ2EL4jtiPNpPITRba6nUysuHB7VKEBO4sY7DZEa4lNiHJ3s40UE92tH5L
mbEkBC4W6vt5bA1vPbfmArVSqiv3FF5OR14Gz+2mr8M9OWoPHQw0YhM6e1cpSVBqkBbNwe+zurgD
fpHRdyno2MgBvZZTWAh755VxMBwa3WCQLUuieACPtpguHNG4G6KjFgQQu3FqZherAhskH+4CG4TU
2tpGG7W3Y6+mYc+uFxpOEjrGXrd1t6NoHI+FWUwnghK8+IkLO0bW36T5op9jyz8+Mmg1DSbIqPIP
ICL7/o0RUc7eKsGFuExWSHsYPqrECfZtaaAjA1zQormoo/hVTk3vQWKFuAcIBOdhJgJ/VxidFW6s
ZZhjcJd/0qqrmfAsw54sH52zlZrWk9eM0w5FJFOh5johopXtgzWi9O6DdQkCY7WMkypfxHAzmDel
+6BlDLPqlgFUw+4i4Q3DWIp4seHSZnF269GY3g3L+Mrk33JW8XWqFVoJ8Li67CnnmHgVN7hiyJQB
suB/CqpZPRF3I2Dvda3/1rlz3zFP6uN3s4uo6LQ09NsY4eqD8ZOMb01uU2az/0lsmJ7ExAA/GxzS
I4Q0CJxIA8e6raw6uohOjfsKJ0b2f3Ez3sRfCfcoP7q/bpX/uFT+h+30/7uLZ5PL6p+vxmuiUfs3
0+nl036dTtvYWHAkG9yCJibn369FZeMVQ8FLyyw9if3r177Y/smlR8NOtgiQ7QWp81tfjGGaDhZd
3LVfJh/iX/XFXKR/7ouX1aZ02WPj0rBdemRu7T9ei+zupAxxLaZF0T5ZVe11K2T1zYDipsoN4tub
KEbfuyDHpBVfUivvt20EY3Qg2ZXoW9+8oNab1rEClppY9nTDrlBDQ1ygHl6WKqz1dWM/O5XwPbaZ
8RLcTVd9JJZ2cTZ0CHAQSSUv9uBFOBRa33jyi6q/dGyIKX47WFBMwm/TQs+YPgIbQa9AwZYY5ZOc
CNsEc0zYd1PCKFOF/RXRyCfs0N0qcwcbemtgIk6tuaTYMGWSipNdgEdsqR1ZN0Yniv00hvGGrMtx
Syq7PES+Nz9qCs9VOWIqqJXZnMISu05MjvWdSEIf1ZDtnDBWGOBvMO4ECMgflO1CWKhLD0ihER9A
V3R7gFbfmDBWtHNsPDFukVzH+Q7b0yVCU1Zf+nl6NNSwY+BnrkVNa1bVJjJWfZwS7z10IERGLfGw
bXXJjfFlNLITEqND4WWEy/j4w4fIPLltgzCtfNTedBO59GQpfxijgXAM07lIdw7WoHAHNH/OQzoE
5MIQIjXzSa1uHwFqkD1H3HpYh09TJDeD253cejZYJ4QEFo7yy1BGT2zcACcI91yh2Fs1RPJiSn5K
Z18v5rdtHs9ruoXXQRtv0sUqRd7IZQ7kOc8drqzudszjp0ILSnwru3eTFDduJz/ViTwFaklaF/6N
nak7+vkSQ7sAfibOZRxdCjVEq7g1wEFweoVhfoePHppbVZzbyGFTMqFi1xBQCEiAM6w1zFIfoXMR
h9sgw9ER+p/yOD0Nyv+oJ/cUuNFN5oFS7pJnbTu3tXb2qS4fWyxOjtvdMGh9xv9OrK5d3tnxQBYT
mrJspJwhd/rYEdPb2MMWgeMHQdBHoHd3g1HsGt9+NsNx3w7prvD8dAXlEgoIVi72X99bVH2omjJ5
MHR8yxSkORqAao9DRUAdP4JOX0wkHLcTS3fF6z7qjZy85M0RqjxOtk9acB1GR/JVo7OX97fAEm4n
bo/byO7ZDVvXGJYps5yjcOLuPrQzYlqGjsSWKGhpmWUPj7leEl2mSkeHpvN9PHDuQjsNHaBvUgfx
PRkeydZd8gqqJbnAXjIMxiXNIIT6/ZwtCQfjknUAhVCtrTEi3MSNwzWjjWwtl50oxX35MqNkgx4w
oXbHyA87NshGpJ6wutaI3wjR6qHXyBUyqY3n5XaxGXk1nssoT46jrcfbqHWLU87Q/+g2ZXdI8ODj
xuu7R7ipNxjdPqVlVN9OFfYet5DfJwJcahlBNh2neKuKGPbBJIZ7cFL8Dmog52wgUBJGgWlvqDlK
XlhDPVjlMG0mAemmEmMEGr/nJHCMi1FBH0T7EswEjs/MrSAar7pw4a3TAU8XD53Nd9qIiZw132Zw
D6OdMER9GHIbL7jpprtUm9aOwdU9PtCcNBx+3J1W3nTIEn/4OZEqf3J4KWXHKxmOr5WjvgRR8Ea9
DIRm7uCStqSWTBM5nB4vK+bdetH6cD7n0zjvS9SkG4T5KUkvJe/RWjEocKqtNcJClyL3drnFAd6Y
CD/buU33HjJMOp6s2vObcakE7XbjM3MkwLJw13UHvDpkQ3jb58JdzVNlbCYIPRujmci2cMzoNrTG
ZxXMYJ8BR4Nux2ab4EDY4WRI2D3U4a0Bq4c6pY+YBSKguM0Q9jrLozXeWROnP26H98EaidwKvlRF
9Uzg3CfdIj8OYIxNHWSJKJgIe/Hv+3bQSDvaHlggs1M5Zvm25QKF3mK8FhWIi9LUDI20GxP0iqgl
0w1R1PY8vmRJfm7T+VUE/Xl2J4u6KCQuTpnfdGQ+QL7kVgujey9CDJJM7n2fZx9za42Uz+3joCLK
2N7F0yLKctcQYJxM4b1ZqxSRdmlvHZSAG23lz/+bvTNrjhu5tvVfcdx3MIDE/HAd4ZpZnEWKovSC
IEUK8zzj158vOahZlFp91OU4lzeO7Qg7bLagIgrI3Ln3Wt8yma4tBk/CsdThinA0TjgDNFkdHhpP
Mb0dBRQWqlGb6nRGXys9VPIgLGdt2faf69CHFKF245Hqj7c0kImw1IKvsVesVd9cKZO47kvxgPXy
Ak7W6VQ4H3xnONYQAlsW7fmxuvBM9d5O3GO716+hVfGUh8EWaNw1ve0H0822CgC1GV2vs9TgkCii
Alj31KuzruGprm3ntC0oCX2D1dJi8n3lpGp8Svc2Z75St/hshmITpdX4ybJYP702izZD4lwKN/XO
6P6qm2nwi9VQwOz/T2/lsbciK6o/LyDP6jb7WfnIH3oqH8kcQbfI/AN1oCzWpFbiaa5ikGGCNhGv
PxYESkWJQ3yeqzxycxmqoHcEn8RJiarvu7gBRxs/YmiMoFEzLPN3xA0c7XfrR8ZGdGeoUS3b5F9w
DHbrx9TIGAhX6HlKcvDIOSijBXoOw1qIKiAaklzFlZhCFsvxSm3Q1JQ4fGY98+g50vDTqULvgFEi
XzjE2kPTqmUiEk/wY+Z9n3xO+qiZWaRBQb69qER2lU6Ew48uzJuhc7fDYOlXSDcXdRuc1Va/8mJz
+uxS182dLr23OL7OM9VZOowB51UL3EpIT5zWhIiDXHMGMe0yUZ37EUcTdiH/Rov9k8GgT8LaAjit
MY/oUq0mO7/yo+4wpKtOHyW9s8rwg2lAtsmT/N6wp61Tld+0Ibok1xcwfZAThBYu1Vr5hPCJkmww
7zvSsFqjnswjp2L7RN0uyIYmaL4dr8NS/USic06T0xhw5aoPpVF0UhjgLbMWl0OKUnCJjf4scCiC
8s4E4pMJExurhrEjA2S1NKdAo9evj59sfE+8ogjLG1eCBnWCBF2MJvPaAQDPwIkak1mSUcY4+5HI
zLu2PWFK58zqHE0HQJUGcGFxY/l2uIymIQboGuiHgHexVNUJnrcshM0STqF2FWBvmAXoQ+HIlfgY
yGBZCCTrlqZ8ybQkXvRRTevJUe9aUrvWKK4jIpYg1MY4POa5pNaqapjPVJLy5oOB72VKOgQiHZDg
4BF5mzzhb3VIuAX6uG0ajfqq7uHkTpKYm9dSJuBX07EQqr+1/AGybkTYQ8s4Hil9gciRVl3SfmAK
81GM4UoxG3WBif8+q9LpC/yboF/1VdtOS6vN05UdEYsHf9zNVxTGQbTIlIm/ayquCW7EQ41ZkFgV
l7jjwSyadtZoVffJyysA6oZinltBlRiL3nOCcEbjW+HJVItPSWO0d5YWDZ9IEfWJpm74umkJslvP
FaMJ2nk8xcOmFSM3QG26hBxNTOqHudoiU3G8UKx6kZwRpDLRFLLPSV7+AuMQmn+G2b5r9Bmni2xt
55F6yrUnvoea6LQGTdQ8SstkEQnPg40s9IHidrIRmAy4LL6SlwCSQNM8GBR+SQomyEdvSst6EWjR
XZxan1HXf0M+fFyXvbaE0t8vPBF+sKbmCw20b4RgHfZ1uyWi9b4eoR8hg1qoeUQ1HWtzv1IJ2Rnd
pY6fImtVZ2Um09GECCJC67sQRXZoau1lq/iYP/uUI1erSEITbRpl4luz2nQRkZChLsYuvAhsLf5c
cziOlq1pp/Rc4HVcVy7b6lxVRBrO7BRWX4RFncOUr6Hl56AXqc62jqxupoxIYnIlBeKsQuPrPXFB
AvC4SNLiXC3JzkMEOGP69jGzMA1qifKxJg0bkyfOA5WieeVHoXLulU23BmX6zc2LaT4ZhUJLDL1o
ZSr+PDet8oOZh8V80HjnKP68heBBYEUkt6hTiA4ehHI1RARsEDKtz6dAfKwpjoBNSxjUVBXaUa9O
+MAMrTwNc/MwzOMPPvyimd+YxwSXjwybx61HzCJKm/7ajpSr2h5q0nyEDLerztosqO5dJ4xZRMPy
m6pioeVFKTWkwib3YxrxRY2+NyxqU5flX0RsXl/oH3km4nJZp/BLjbqcTXxiOObuLHYamk89AT8w
iD5rnLnlo0PCrVUQDVhfq4X2ENAZCJ3oxnObQ6+Zzq0ed1YgVuDTPmO8xLZS+GvbGJn5mupx6/Ti
SFekUng6islDPP9PKfFUSrD5/nkp8Tn/Kb5I8IeeSglNHMBgln522zAcoDR0lZ5KCWY3NJwoC3SJ
00d1wU9eJBr6ge6oNK9k4LUE5H+vJLBU0jHCTqEJxD0a3KPfqSSE+qaSwMbuQNozTRXppWkaJn/T
605UpeptC1H3MEgSdiFTWHRPGIQ7TNJ1h6Eug0g07u2VrumyXeqo2zzW+3OzHNtD3wzKG86eIwIg
He2TZiofC0RO2ozGPAOXnKlhf9aobn5bGI2ZLFAvDfGyZFxcfNE7x0vOYFMWzgbGpnJi6A5jnLbs
jlG4l9MFUIz0LlYdsl8cPW2SeWkncXcGks/5aDL5gTJXkuxpJ6zmOUryBVQctPmpTULWPK8K4xQx
Fu2KkHEXjGEEKj4tAoz9C5G0bHlO0MPUYyPiwCOGwu2O3TRpz1TTr0vIPO6oLN0KqOsiUyvygc2C
mJaZ13fKIdY/csXRMlQ1b9JIupg1pelJ6PdI+Cy0hwDZovSEdEvb+kzAlWksZYZaeVpTeH0rOrX3
5qy8ajYrG5FuEqWxV2mE1LobHbGyvAqRYEj8dtxx+gvzol0kxH9Ku3ewiaaGaCC1tYEQkZ0dpqYg
5jG2TqpeKZcgzpQLl6HySgHwtmyUclr7YxocGVOgXzEQ62fWFN+Q+9GxT3bjWuAlnduIR6DutLSr
Kgdpu0LauLAbRt8FsxN/DZMgVm4w8AnYLkyN8290wT1WxoE85WXadr1xqXTkQ21Vsg8Mgwickpi2
WSgwdlBbloy6bwoaXdNW1UUoE6PioHgg5WpMl1WtpjndAhEOp+CIe1Js2f8znKNEjF/XA6e/a7ej
DXEy9AwaGDYwovFUd4iWCo1fbZ5K+2MujZCekbAP9gaVxCiNkgL63Rpo+HQ8dZr5pX10VHbSXDkk
dnI8hJMJrrFSbXyd0ovZPfoyyW4Jryt2uW3eZ+4dytZmJUigOoRTGZ0PmuWUt2kARHnmtlmOcVTJ
nelwrGWsuyhSgNBmauqnoxExhGmDjqAKh2oF1hGgKn0ZFryNhyUOZTbwPIK043NxNHX+RM6Z1oz4
aUj/dS682NOgZiFXPGbwj6ENWepACDZJo5zvUzheKEIH4R0x1zTJ82vHZWFmfj1LkjFf2fFofSEu
JiF7VGd/qG3d3+QSi2RXZpVsabikCJuJBzVTY0Rl09hnbeQoRyQZuBtX4ca2ddiuSj/OV0Y79FBq
qqiaV4gvIBSMjrkwMDvg7qQNhVUDYIGb10cQMhVKgkIt9I1KzdYDXKr0b//btxqb4QJF2q82mrNx
h5zy/U887TIGuwJXQAjIv1UprX/ZZcQBG4sp1zh09YZhyZPx8y7jkm3N/+bHAlU2f+6PgYd9wPjD
BHQC09/hJIup/8VteP5Ev/tV6CZE2R8OrDDWDeQsJBmg/H8rBHRzhVDaKaKaMbr4K2NXJVzg2Cn7
kzQf9IscNcyqmmhjwviI175JIYaC3kRgP/ksqqU/NeQVDgLMa61mZ1k/tt8Kk6YpLXmwbDOr7Fs6
ZYz+NpnZ6ZtJmM1FhoPlTG9ada37paZcjG45AYVqRyVaFlYExcpNTW3VamN9bPWOflqldr3MTaZ2
c9Th1OOY1gIDFIdvr/hww+chNgCoThgajSUmd38rVS/uklRoMS6QYXRHLF3E2XRuhvK7LOqLLPL6
ZDvy6l5NRhqSRNxn+if+ENIb5VGGk/kmRA/umrduH4U6xaNoBw6simGOgTgxhxxPH+U9oeKlZ2Sg
KcYs8CM7k7x8dImrgRViOEKJmRdgRaeqIhcrbueqn2jt0gfeD2zM6arzyWnHS2ZOuLmCuoSah38M
MVKudtbnxh5S/Uv4KFVCbaJUy6Ic6Ei6uQr0G7t5ST+LoMhjPNxlv8FNJYp5rdjQ9uaZL1J7HRdl
lC/HqbbThWf37WE1CL1noF9MlwQNdleqVYw3KXEPdFxbd9M79WDRJEeOResBYRbaxqOWpCik5lK4
FT9KuPC4NUtfLxB2eVO8TgqnLZCAIvyqhxGM7CjGD4mUhcHoAgJre7iQLUuxrjIRmpdtPtAXTkCp
1MwE1wS6DtesxlgPIAcAJWADAzVhLod6SG9R1A+bqQbE6tNDP0QuXm0RNjl3SorzeiysoJ9NSFe+
WCLO3CXxZigii4zsLdZuiL2ZGlbwUbtyO4Ue0o3UaACZmL5NLqbShMCBy7CMrhTyxRmV+eBiAj+k
WcAkyWQYGLbiAqO0Gm6xmPbzWKmTT7gAkqMqLIIbfCU48ca+keOaNELAEjYoWjHYWaTq2bW97bo0
3qIQLRsWa6vYJqGHLdWoo22guihoRCVOFc2NNkgsho2XAZCvSkVtaCIwn8+YAa1VjrGHkcmAoor8
clGnJV9r6uEWQ8vr40lPmcYLWvRHVSP0a/op7gk9p/jCzHP1rOt7XGBWkJ4g3jdXYYUd74OlEGyx
oOXLDUGuGR/7ql/Nm5BTaleg0c0Rfl5kcMQO3aEYcOAi1BsPs6QoJtLRRKsTeAfDdeFR69Rz04oF
QldNiOrY13LnHOYuc4DG6ptPUdt7qN3Upj4L/JbdFEGpe6ZMpXOolGq3/N++Cz1Hz4hfYmTOk9vm
4bb9Wft0hyNDB1RuOjBYsWzzk6czj4PLy0SWRlsIiRnCsB1Zuu4CnZGwGA4iBo3V5+6pc0DWClm3
NrWOHOvTWP2tzYht7Y0ozdH4eBy+bNvQ1Ldnnqzw/aQJnFXoGtgW9CJ3mk1sOZW1jNUWL0nK6QKH
DlhmZ15nrpIu4izgjdVrPt4C27fLsJJhhduuVU1riw+FwfTp0NJrhg7YzWwmFUXjHReaFy2KrOs+
EYngExlKdW+SUnascJZfZhw6EMc6ubewvTHdFDZ9K+wm2kVUJs0dxZN1xAKXHaqK6xFKRf5ZHjX1
2i6AbkNGoFpvEQEZHnAH6rXk2CMicGnVoTOj6ecDolH5fJNhnYRdJi46VD0rYmqbQ0A28VnW2a3A
2CK8TyiY09sp0ssJ+mib+nd6plvBGlWCBzvUHkmVEm5lDgvPgLVCbVttE2Ib6K9OqFp7sKcZhwyw
4zPQtRG7hJqRCTJMrvtRYwmmkYNX1aAfopYrEt9tdVPVUXyDaZ3Eab8uCJJUsokCF4ZX5cyKLtAB
PwYeUqpqIpbquKPNEp7qwmu0uTBhYaCJU0L3olFopFFSDObn1qZioB8Y3rtJGV8CPetuC+jSp56U
yp+WYdvf5Y1R3QUg6lx5KPC3yDzKdDmNtcwucJK6J6p2CAMQAIBvFlqSVF8qluvDGIRLfRUIRacg
iIBBc5Mzmn9UQainmQnjGVA7EcpFuLylzRUx2k+wMjC1gxF5pded+xkD8IgNMSzbGx1zwHVcZUS1
kYyRXHZWCU1ej/RogK9KLYdjvwDxXTWYFWZxYw7aXB/SDqp1aY1r3Wo42pLvsgxJmll7eoEIAich
XPg6aNEBWKVF/KIoyoehkmxt7o82bXqvSB6AKsAY8GGPwhDXAd/nw6dAT+OvTcmYijOI00fzki34
3iMb+6F7lMfxvipsfnDiECJLAR2SYO0ys1TM4g3v8Qx/HmK7EEpKuA3NLLnJalUcdtBoL4ZkIFrN
7aMPoyFMFddeHm3gGvC1mQGyPqHnTB8G9oHLSBHqR72APpQnfK3gyoyNnjRiQrw18GsUhaYvJxsw
gyb1hIZUFjLtyFdNO3HEkrpDWDQoEIPRuldpQ2w55YerDqpNPjO7yH9odD/jZK8PWzh3ySdVqhsh
/qgXLV859umJQSydda6FHtKrOe6baBrXCZzTBV949tXIhxx3FFpKpehIAYh6Wns6NHhyWdhFEwvJ
whgDgXfAyZGGLNWZhjFMiABw0Htz71HEKYI2yE5pjPp3dQUsepaYvlj8Z3N66saxmP95N+4KxfTd
jmHqZU/jjz3347QDUOEIo5n0cupS5Q700o/TdJIvkSlr7DeIo//Ym4CGwzXjR0iqNVRFBueb580J
3zIbnCSAM7RxVee3DkoYpXf3Jl1lx4ByZmhA8WzpXd7tx4GdDg0olEvNyUl4d1QSc5vGEPai8vrm
GGROvNJtr8exr0Psw+lE7KDXF0sWo4aAGOwaxwRr2wg6DX/jBU30IQZftZmsjMUWoXBhfMKsHH5E
Daaeqk6eFheDj/UQcoFerlgG85Xeat2ia4h4GhiwHUWNrqFahmedtoX9xWmMlHeOsCyCwghGqmE0
T31zxOyFfW6MxSWQVpxH/ZgYX9rK9QCxZq1mYH1pgE+Aatv2k2d88IJU3FP9oj8uSD34HJGwsaCr
on7UClK/1GJy1hp0bYSwkdggxICqBMNlrYTgNeY9GuATzobjuHR1o5Whj2CnfVI1iI12CqKAmfqh
ccpzLJcu2qdlVuc6faNI9+dJihJ85pkhyTb8BiclW8AF6GUCHdGfDnQT6xBDah/R2evonIX8Z+mc
Blh5p0VdJM0lZ13yLSMTwMpMVCoS84HpazE3wtG81Us/LMnJLJP70ulik4RqdKs1tuhkPhHiBqOs
hzccVqUhBxp9wGbHAsgMzkqOkYOQejr04zJxG8ecFTrCZsDqzZmjENnQ9a2BUCQfLgimUy74nALu
Zq8X82nopKGqt5OtDuLjptVi75igruSYjKzhgsol5JxXKgs3c+HK06vsLlqpLGEncj/3ZVlceVNh
ksvVm3CxCKZrLnp7cq8NNfJu9CQdz9Q4HQB4522BfBaihjaj7eaUs7GNg005OsWJUYC5ghYfEXMe
220m1mEdwlwWqe8wFLKTC0/J20XaOu0nQ8njVdlk5UctDspjnYt89IgjSzC9h8WnOsvFxirlaBsT
Fbwb1cqM+0YjfWTMTOszkqHskyOSklDQ1ug3XgunbNlEhcbobhjHE9qOWUBvsxwY1mWRc+2OU/Ix
K00QcxN27A3PUHJc+bCk+7GE3+3L3AcS20lLjZvLShpiYoXB+MwRJJ4veqNuLlBBw1mNJ62p50Ul
VPRqRg0UuUQ7cmjYXtptY1Av07FZ4hQ8jUEA+rOJdYPAbuSIA+2B6yAavfzE8HU/XZpG6iFAH0dL
3SSpT5ZSlms+X34Pyn7B68rdbexSTnvV/kZrHBvhFiQe5uz+MSe94AiQm0nMBkeyTagphDOhuD7v
jKAr172HfGjd1mqMaTJMcvQ4mahzC5I1TX/KLcYSFwBmoRnRACJ4FsLKIiiwJJuDWn/TGO/XCxYL
9RQouvYASyBlxlwOkUlXmg6lYXbV3BxH1ZuZ9ME7XNRNdl63be2vzRK53YZjfsivHrTDyiRx2yKA
JtNSoltr+2KyOd/ORG+UZ+irGYgOqb9qCl2Z4wRNT0gjESSeDS1U2zheDtietlbQtHcjXf7rrKtD
8tucSru2J9GSSy6L2ghqyGErC92Sdv/FJIvfTpbBGDuVrSlL404nUtWisX+EwKpEdWmQFymLaVno
z8KsJ4ag7VAEyqK7l+V3yr5+FMqS3JLFuQZ2cqFUVboROTMIPGtU8RFzvKUhS3tDFvkBcTBn8CHa
G5/G/1x4pougSJ4LrNoC3kMBOKSHeua7zvkEGMFatRi/MbBPGj25BbzWgDSbEPzwvLWgoClzaLNJ
feQ7cRKwKvpRtq6m3sBaoUFBt3q9O3W5m2v90UsyPflKwCr429osyxO+zQAk3qBIQrr0o0CQwhXj
6jWp8Y59YnSaSxSxHl3GLKYLt879RV26oA51naRhEpNPoEBo86hVw+NUWmJUaY6BmpceCVKBvqaB
9M60+FGvfKB7Swb1QMRHNdg6j3ab0Cq1jZI0FHd2w2o7GxMYfzMrLVplFvVIGjis0cwbNb9m7xo6
RNA2TUGUJQnSQ1KRg6NQyTWdV5sUt1XRRaTrojZu8TO21qATrINvsoohkyNxO7cDnDXov/p+U4ZJ
eFQ2g3nohUa6VZLAPjfDuks33cToBvK8KG/GDIHBYuA0ZH7ArhRuiyCLz8NIiYZNL0jLWFQdqVe0
u4aU/jbdPMtGklInd5IbcGoOhvmhajXlP/KsJ/aMhMX8eRX35Tb99sb3/lLG8eeeyjj7gBYC8x3c
apaKpN/83vAm2RzqjETV8gOY0A4jzz/GqoKZKTRG5FNCewS+PZdxzFUd/HOSLy4o5mRZ+Ds9BkPO
TV/FwmDJ1zQh60VBUWJztNmt44RFCLNQi1XijyViXHUSm7JRJN6oUcJ1whTu2udNXAVkHmGBwtl3
GdCsPeoqFYV/k1BRpQbC9pSU2Bt0SC3CFb09GWkgLgIDIpqaZCWUv7ynA4j7+3zsJpDdsQ+7asYv
ytsFLKO55YSkLxLP0K6D1ItA27rhfWgBdKqMoOEcHMfH3E71SzxYYo0xhkiqRnWurbBWLkeQ1idO
Qng6BBGOt04dnzrssjZLclsgXFY1G0YMclni2abpm6hbQx4fLf9IOCQhcLjHMETKIMyUZZqR5IFO
U5w6I1X2vILSRu6DkGFu/iQuJlVDGKoMxYeI1vu5gv03Ip41G2Fnu35w6gm8NYEYjSOFkAFl2/dd
PxABULRHFLDZQ6xkIGwix3PvA4qKZdlV7mFUGTE82dKbm8WUXNbczDX953w1VlVroqvq4a7S111N
lYsFF/mNOyvZ8colDNaeAUE7qO1DIiql/dDDnB3ohMTW2kc/q9ZfFJq2eS/GC80eDxs3ZcdwXBRn
88gjz2WD7rV2N/g8IM+J3FU+lBrpGysjiAHsDAINKReIDt1KRY4XMgsZtobq6F/SvhqlTipIi3Uk
m5uia4Jlm4YEzT0CzrtH2Hmhaxi3sD0qCOkwOmlKiEisLi0YJ1opgemo8yVc3QCjjuo9Zx7c0e8/
zJijH5YF2zSZwCQmfHCbsr1wzIExsTZop3pWFpd2MjY3IYSipayjWimI87/2KHltAhgyooaqNof2
zoZE41oi4IdGxJcybGSBFQ2ZsO8kOjT40omO26xLPhrcGbQtCGOsFt6P/wicB4GEUz3FZ/HNB4wc
kM5lTuYyRXW/zSW0PiEgDshCJVn2RqV4w7FSGrp3naV93xOGp9iXKQFv4UdkS1VGsltkK8Y89RKi
3lg18i+2ZNxpGBj40rT0I8khEpvS19VF4XX9Q2M3aYigfojPbbvtsBz27XE3WoYxSzoV6m7ttgYC
etM7TxRihWeaOipHWglVaQb3gHw6C+dNNKu6wbjBoKOs4bpSW1U0wNcTYcTfFAKTzmh5e1f2EFJu
95zZbgqJA2xCPtUUWMblOHHDNIkN5KSZLxqSADlyeN6coJpxhbzEO9MdYoKcR/qgozjKSY8Ffdl2
ETIvoSonColEs75HNm1KiCHSo2Ctt9a4iOpUBT6LD2CBBn66VCUCEXIAzyS60Z6fg0g0865awfZt
Ni4i9uUgKYp9Bi8VDRaWGsCzzprzpLLEeO8oixA3nTii9dK3s9ASanzmDRlnIL8zQQ/BXu0+po/h
xL1nwqJUzUCcKT50OLycYwCvuCYDvO5sZVZZSnuaTK5z+v9L++MVvPUHJOv3kakEtp7nYdZc5X/v
H3rZmn5+od9jvLJz7WzFjx/skTL7q+swBQib9h6ILFlrcvRsmNjQVQOuGxdM8sx//jEdf9r66J8c
A820I2TrhL/v1X36szvx61/yRwTuj9fZ+QW+5i2SXNC5fpjvqr/ttz2lP7kFb67wxy2Q7SFhySE7
OZwOmDTKlJ1bILtNaCRRi1MLSKr+/5M78Fe43+ev5gl7/P3R+o1HgV6YYWsY/TH7M+NBA79zH+wD
Q7cBEnGuZHzLmfSpCvyffxT+6kaQErPfO2Ee0ECU+TUcM+EeIeN+cyNMgRACZ4HgYSFwgRL1XT4R
Jp97r8XBlcZZMBNQpshHBBtMmf7qzZDiSGptg6gJ3g5pmninN0L2gve6EQaLJBNM+igaektiWPjK
X90I60DjCMNgVK6fYDKe7vs7fDPeapT+ZKl884b9sVRyOqNTDoKPNE9NYMJm7X11H6CKIkWlB47y
CGqIJYVC7/LN+OEE+7s3gkcfNaacQxggT1kL0GW9uhHWgdBZQSTpXFMxi0sJ8Pu6EQiX4bjyPu/1
XvB7CkjuDmoBhig8/2/fC1fO/FHgQLEh5/Xdvhg/GM5+93mwUUbQLYCRT/iOZmi7CyX6PqoL5k6P
7wwiv/e6YxhvjXe/ex9oxNDVYetEKvhivXv1XrgHoAx5cUyYvjbLx/PC/P5WStkR2uvNsNk6DSol
uls2PS7Zxnp1HyAp08WhVeUK1JvwLJ7u+zu6D98VqnvdBUyVSH8MwstNQyBRlbf11W3QDyxiXA2T
rQJ3BX2jd1dS2oCEwJDs+TBwyGK2bOHH45lgbA2X6/VtIDOD1VOXendOGAh+391teG7gSl3yXs8D
kBaqAkT2FFI6pwl3t7I2DwjYVdlQHQ5kApLZu6sf5PPAN7n3beB9cAGX6nJ/BJ5CffrqteDQLVdJ
wNWaKlRO5k/l6ztaHV6eh//m0ftP60nqBwvNIPWiya6IpGP3eXAO6EGj52AMAMtOfz7pv8P78LSf
73P0fszM4RuX2gNpHtt5IHgv0PhTQ8A+wqcCN+/xAXyHN+Jp5fr7N8KG4iS3TcfkvMV6ae0+EIQT
cChnzmPhWKNzKudGLEjv70bIVMa9VkoOGNTLYAIshsY2sbm7FSU9K5syilBGxE6YE2Xb7l3eCGPv
vVOVZkopqoJ4CTXE2D1ysrWSkm2j6XyaI77bI6ekPOz1RFgHrkZ7kkMlhYTOwrj7RJgHiM4MOjX8
W3fQlL3XJ0JCTve6ESah0HQe0PPRjlbZOVh0Xu2e0vykkfrAcZSOFLi4d1dEPO+ez+2yv79YUifI
vhN6SITw1Aru20OGlEiydKh/rKXva43ALcD3tO/zwJlTpz7QSYOjPc16+bZvjeVAUEKwhNCFwN31
TpfK5zX87z8PxgFHLZ54KVp4efJfvRgsIAYKWZ0a25HyC+3dvhj7lpVsCgJxMMZ8XTJ23jbw6ebS
xgWtjGmTiQaC4Pf2RHD6hiu5bw3BFw6jkrY0Ax0dTbL79vRtWOyqtGlwnTryuPHebsPLQrlveU1V
qfNNg+xkmoMh0Nm9ERbPA71Lqiy6uTRF3acV6R1VlSyUUKOexgp/f31weB4Y8VI/AJ1iavNm1gsm
FbETsxxD0MGja/te2xByQLtXBcGkk52AB17oFE1PW8KrhVLn/C3nF3SsaVxhDHi3pdS+TwT9WF59
2+HABcHkcaT76j5QaEl9HvuJxb7KOvJeT1t7r5QucwyeA2oHppgWI8/dYyenLfpSPBKctdhcHw9j
76uSel4pxdM39PeXCFqR1M0Ab3j2aTkw69+prc0DOdQiQkuOfRn4PM8L3tFK+XIj9i0haD3J4d73
ybbEAb56NaTglJtgC7lbsDY/vYjv8D7su3XKPgSmXXnw5JhB53b3NmiIQlReDliGLhC13ykp/xs3
67vkao6F4P5RbBU+1K8ytP/yH3hRIf14gWd10eE9Gigaizv/oMzXfrr0w2Nqt/zf/9xpYj62nF79
8KUF9fj3PP/x51/wx7965+96+a1e/s9N+FDdVl+D8fEH4/PHlNHj//f//ClF5Pun/CEV/Ps++cvr
+rtEze/l5x+/4d+78BGI1dvXZvPvhczeV769b7O3l346TO576TlI/vofj5j63Y/+3Prf9/rEBmVv
aDDPQ6Z9r/yv7Da9273h3+f8+177L2T9ez6BvwKx7XnpX7tK97z4ZY7jfOfLfNmA2In3veW/TkrY
85P/BQliz6v/itG776Wz+5/dcNlf3feGn4b+Q/Vymced4cnworO9733t279IhNrzthzf+nn98jFf
f3YKl30/+9Ev4qT3/NhHD3d34csnfP2xKeD2/ti3TR3ubhIvHYV/w9t5dLu7ir9cmsPivh98G/p/
Eh1G+bXvxQ/Tn74+9Dz2vfI6T3+K05QzoH2vvXq4py5K/jG/LcKG/756qMAsEcD3culXz448ve37
92GJ8duXy7y+Ngeiva8dh83Pnnk5yNj72j9dHKXgbO8r3+XZ+NOP/W94VRcPSbNTzT2/TVJxsu8H
nz1k7cPLZV5/lf+GN3V2Oz4k9U8/+b/hVZ3dtl+Dn95y9+X3kWeNv1eb/yvub/9xeJenL5d6dWuk
4XHf2/6v+9v056uY1KXvffW78Gd3Xc5+fn3pn53KvisIfjyrvRhVfvbHdg+i8p/4mjzcVv/8LwAA
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96321</xdr:colOff>
      <xdr:row>1</xdr:row>
      <xdr:rowOff>53511</xdr:rowOff>
    </xdr:from>
    <xdr:to>
      <xdr:col>8</xdr:col>
      <xdr:colOff>42809</xdr:colOff>
      <xdr:row>22</xdr:row>
      <xdr:rowOff>176053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5130A1-A7A7-4418-A4A5-DEE80E4BF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21" y="520236"/>
              <a:ext cx="4823288" cy="4123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149830</xdr:colOff>
      <xdr:row>1</xdr:row>
      <xdr:rowOff>64213</xdr:rowOff>
    </xdr:from>
    <xdr:to>
      <xdr:col>14</xdr:col>
      <xdr:colOff>428089</xdr:colOff>
      <xdr:row>23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6BD0DA1-0D4B-4AB5-999A-E0EFDF56D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524410</xdr:colOff>
      <xdr:row>23</xdr:row>
      <xdr:rowOff>32106</xdr:rowOff>
    </xdr:from>
    <xdr:to>
      <xdr:col>23</xdr:col>
      <xdr:colOff>556516</xdr:colOff>
      <xdr:row>42</xdr:row>
      <xdr:rowOff>181938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3B781B8A-FA80-4BE7-87C9-E50054271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65923</xdr:colOff>
      <xdr:row>23</xdr:row>
      <xdr:rowOff>27128</xdr:rowOff>
    </xdr:from>
    <xdr:to>
      <xdr:col>12</xdr:col>
      <xdr:colOff>460197</xdr:colOff>
      <xdr:row>42</xdr:row>
      <xdr:rowOff>181938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C00E87D-4499-488B-ABF1-F3E44886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460198</xdr:colOff>
      <xdr:row>1</xdr:row>
      <xdr:rowOff>32108</xdr:rowOff>
    </xdr:from>
    <xdr:to>
      <xdr:col>23</xdr:col>
      <xdr:colOff>538967</xdr:colOff>
      <xdr:row>22</xdr:row>
      <xdr:rowOff>181939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F3EB32E-893A-49F0-9B57-EB05359E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ANKWO" refreshedDate="44530.651014814815" createdVersion="7" refreshedVersion="7" minRefreshableVersion="3" recordCount="38" xr:uid="{CE455F75-E31D-404A-B8FA-21049B509498}">
  <cacheSource type="worksheet">
    <worksheetSource ref="B1:F1048576" sheet="Revenue"/>
  </cacheSource>
  <cacheFields count="5">
    <cacheField name="STATE" numFmtId="0">
      <sharedItems containsBlank="1" count="38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Gombe"/>
        <s v="Imo"/>
        <s v="Jigawa"/>
        <s v="Kaduna"/>
        <s v="Kano"/>
        <s v="Kastina"/>
        <s v="Kebbi"/>
        <s v="Kogi"/>
        <s v="Kwara"/>
        <s v="Lagos"/>
        <s v="Nassarawa"/>
        <s v="Niger"/>
        <s v="Ogun"/>
        <s v="Ondo"/>
        <s v="Osun"/>
        <s v="Oyo"/>
        <s v="Plateau"/>
        <s v="Rivers"/>
        <s v="Sokoto"/>
        <s v="Taraba"/>
        <s v="Yobe"/>
        <s v="Zamfara"/>
        <s v="FCT"/>
        <m/>
      </sharedItems>
    </cacheField>
    <cacheField name="VAT GENERATED" numFmtId="0">
      <sharedItems containsBlank="1"/>
    </cacheField>
    <cacheField name="VAT ALLOCATION" numFmtId="0">
      <sharedItems containsBlank="1"/>
    </cacheField>
    <cacheField name="VAT GENERATED " numFmtId="164">
      <sharedItems containsString="0" containsBlank="1" containsNumber="1" minValue="1.268" maxValue="598.1"/>
    </cacheField>
    <cacheField name="VAT GENERATED2" numFmtId="0">
      <sharedItems containsString="0" containsBlank="1" containsNumber="1" minValue="598100000" maxValue="429200000000" count="38">
        <n v="2290000000"/>
        <n v="3689000000"/>
        <n v="8390000000.000001"/>
        <n v="5938000000"/>
        <n v="5309000000"/>
        <n v="12530000000"/>
        <n v="1268000000"/>
        <n v="3442000000"/>
        <n v="2347000000"/>
        <n v="13960000000"/>
        <n v="7894000000"/>
        <n v="8284000000.000001"/>
        <n v="6635000000"/>
        <n v="5485000000"/>
        <n v="4027999999.9999995"/>
        <n v="1941000000"/>
        <n v="3375000000"/>
        <n v="18260000000"/>
        <n v="24490000000"/>
        <n v="3738000000"/>
        <n v="1284000000"/>
        <n v="3286000000"/>
        <n v="3471000000"/>
        <n v="429200000000"/>
        <n v="2495000000"/>
        <n v="3723000000"/>
        <n v="11820000000"/>
        <n v="4554000000"/>
        <n v="1995000000"/>
        <n v="64640000000"/>
        <n v="5208000000"/>
        <n v="90290000000"/>
        <n v="4978000000"/>
        <n v="1756000000"/>
        <n v="9445000000"/>
        <n v="598100000"/>
        <n v="235700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ANKWO" refreshedDate="44530.681816666664" createdVersion="7" refreshedVersion="7" minRefreshableVersion="3" recordCount="37" xr:uid="{3CA6732F-9574-4318-A9C4-6723812746FE}">
  <cacheSource type="worksheet">
    <worksheetSource ref="A1:H38" sheet="Revenue"/>
  </cacheSource>
  <cacheFields count="8">
    <cacheField name="No." numFmtId="0">
      <sharedItems containsSemiMixedTypes="0" containsString="0" containsNumber="1" containsInteger="1" minValue="1" maxValue="37"/>
    </cacheField>
    <cacheField name="STATE" numFmtId="0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Gombe"/>
        <s v="Imo"/>
        <s v="Jigawa"/>
        <s v="Kaduna"/>
        <s v="Kano"/>
        <s v="Kastina"/>
        <s v="Kebbi"/>
        <s v="Kogi"/>
        <s v="Kwara"/>
        <s v="Lagos"/>
        <s v="Nassarawa"/>
        <s v="Niger"/>
        <s v="Ogun"/>
        <s v="Ondo"/>
        <s v="Osun"/>
        <s v="Oyo"/>
        <s v="Plateau"/>
        <s v="Rivers"/>
        <s v="Sokoto"/>
        <s v="Taraba"/>
        <s v="Yobe"/>
        <s v="Zamfara"/>
        <s v="FCT"/>
      </sharedItems>
    </cacheField>
    <cacheField name="VAT GENERATED" numFmtId="0">
      <sharedItems/>
    </cacheField>
    <cacheField name="VAT ALLOCATION" numFmtId="0">
      <sharedItems/>
    </cacheField>
    <cacheField name="VAT GENERATED " numFmtId="164">
      <sharedItems containsSemiMixedTypes="0" containsString="0" containsNumber="1" minValue="1.268" maxValue="598.1"/>
    </cacheField>
    <cacheField name="VAT GENERATED2" numFmtId="4">
      <sharedItems containsSemiMixedTypes="0" containsString="0" containsNumber="1" minValue="598100000" maxValue="429200000000"/>
    </cacheField>
    <cacheField name="VAT ALLOCATION2" numFmtId="0">
      <sharedItems containsString="0" containsBlank="1" containsNumber="1" minValue="16.872" maxValue="139.58699999999999"/>
    </cacheField>
    <cacheField name="VAT ALLOCATION B" numFmtId="165">
      <sharedItems containsSemiMixedTypes="0" containsString="0" containsNumber="1" containsInteger="1" minValue="0" maxValue="13958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2.290b"/>
    <s v="20.020b"/>
    <n v="2.29"/>
    <x v="0"/>
  </r>
  <r>
    <x v="1"/>
    <s v="3.689b"/>
    <s v="22.260b"/>
    <n v="3.6890000000000001"/>
    <x v="1"/>
  </r>
  <r>
    <x v="2"/>
    <s v="8.39b"/>
    <s v="27.749b"/>
    <n v="8.39"/>
    <x v="2"/>
  </r>
  <r>
    <x v="3"/>
    <s v="5.938b"/>
    <s v="25.001b"/>
    <n v="5.9379999999999997"/>
    <x v="3"/>
  </r>
  <r>
    <x v="4"/>
    <s v="5.309b"/>
    <s v="25.613b"/>
    <n v="5.3090000000000002"/>
    <x v="4"/>
  </r>
  <r>
    <x v="5"/>
    <s v="12.536b"/>
    <s v="17.659b"/>
    <n v="12.53"/>
    <x v="5"/>
  </r>
  <r>
    <x v="6"/>
    <s v="1.268b"/>
    <s v="24.527b"/>
    <n v="1.268"/>
    <x v="6"/>
  </r>
  <r>
    <x v="7"/>
    <s v="3.442b"/>
    <s v="25.896b"/>
    <n v="3.4420000000000002"/>
    <x v="7"/>
  </r>
  <r>
    <x v="8"/>
    <s v="2.347b"/>
    <s v="20.478b"/>
    <n v="2.347"/>
    <x v="8"/>
  </r>
  <r>
    <x v="9"/>
    <s v="13.964b"/>
    <s v="27.854b"/>
    <n v="13.96"/>
    <x v="9"/>
  </r>
  <r>
    <x v="10"/>
    <s v="7.894b"/>
    <s v="18.768b"/>
    <n v="7.8940000000000001"/>
    <x v="10"/>
  </r>
  <r>
    <x v="11"/>
    <s v="8.284b"/>
    <s v="22.588b"/>
    <n v="8.2840000000000007"/>
    <x v="11"/>
  </r>
  <r>
    <x v="12"/>
    <s v="6.635b"/>
    <s v="19.756b"/>
    <n v="6.6349999999999998"/>
    <x v="12"/>
  </r>
  <r>
    <x v="13"/>
    <s v="5.485b"/>
    <s v="20.729b"/>
    <n v="5.4850000000000003"/>
    <x v="13"/>
  </r>
  <r>
    <x v="14"/>
    <s v="4.028b"/>
    <s v="17.650b"/>
    <n v="4.0279999999999996"/>
    <x v="14"/>
  </r>
  <r>
    <x v="15"/>
    <s v="1.941b"/>
    <s v="25.111b"/>
    <n v="1.9410000000000001"/>
    <x v="15"/>
  </r>
  <r>
    <x v="16"/>
    <s v="3.375b"/>
    <s v="26.369b"/>
    <n v="3.375"/>
    <x v="16"/>
  </r>
  <r>
    <x v="17"/>
    <s v="18.262b"/>
    <s v="32.726b"/>
    <n v="18.260000000000002"/>
    <x v="17"/>
  </r>
  <r>
    <x v="18"/>
    <s v="24.492b"/>
    <s v="47.082b"/>
    <n v="24.49"/>
    <x v="18"/>
  </r>
  <r>
    <x v="19"/>
    <s v="3.738b"/>
    <s v="31.539b"/>
    <n v="3.738"/>
    <x v="19"/>
  </r>
  <r>
    <x v="20"/>
    <s v="1.284b"/>
    <s v="22.162b"/>
    <n v="1.284"/>
    <x v="20"/>
  </r>
  <r>
    <x v="21"/>
    <s v="3.286b"/>
    <s v="22.282b"/>
    <n v="3.286"/>
    <x v="21"/>
  </r>
  <r>
    <x v="22"/>
    <s v="3.471b"/>
    <s v="18.998b"/>
    <n v="3.4710000000000001"/>
    <x v="22"/>
  </r>
  <r>
    <x v="23"/>
    <s v="429.203 b"/>
    <s v="139.587b"/>
    <n v="429.2"/>
    <x v="23"/>
  </r>
  <r>
    <x v="24"/>
    <s v="2.495b"/>
    <s v="16.872b"/>
    <n v="2.4950000000000001"/>
    <x v="24"/>
  </r>
  <r>
    <x v="25"/>
    <s v="3.723b"/>
    <s v="25.042b"/>
    <n v="3.7229999999999999"/>
    <x v="25"/>
  </r>
  <r>
    <x v="26"/>
    <s v="11.823b"/>
    <s v="25.141b"/>
    <n v="11.82"/>
    <x v="26"/>
  </r>
  <r>
    <x v="27"/>
    <s v="4.554b"/>
    <s v="22.107b"/>
    <n v="4.5540000000000003"/>
    <x v="27"/>
  </r>
  <r>
    <x v="28"/>
    <s v="1.995b"/>
    <s v="24.766b"/>
    <n v="1.9950000000000001"/>
    <x v="28"/>
  </r>
  <r>
    <x v="29"/>
    <s v="64.646b"/>
    <s v="45.136b"/>
    <n v="64.64"/>
    <x v="29"/>
  </r>
  <r>
    <x v="30"/>
    <s v="5.208b"/>
    <s v="21.433b"/>
    <n v="5.2080000000000002"/>
    <x v="30"/>
  </r>
  <r>
    <x v="31"/>
    <s v="90.293b"/>
    <s v="46.270b"/>
    <n v="90.29"/>
    <x v="31"/>
  </r>
  <r>
    <x v="32"/>
    <s v="4.978b"/>
    <s v="24.219b"/>
    <n v="4.9779999999999998"/>
    <x v="32"/>
  </r>
  <r>
    <x v="33"/>
    <s v="1.756b"/>
    <s v="18.469b"/>
    <n v="1.756"/>
    <x v="33"/>
  </r>
  <r>
    <x v="34"/>
    <s v="9.445b"/>
    <s v="20.525b"/>
    <n v="9.4450000000000003"/>
    <x v="34"/>
  </r>
  <r>
    <x v="35"/>
    <s v="598.133m"/>
    <s v="35.716bn"/>
    <n v="598.1"/>
    <x v="35"/>
  </r>
  <r>
    <x v="36"/>
    <s v="235.794bn"/>
    <s v="NOT ELIGIBLE"/>
    <n v="235.7"/>
    <x v="36"/>
  </r>
  <r>
    <x v="37"/>
    <m/>
    <m/>
    <m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x v="0"/>
    <s v="2.290b"/>
    <s v="20.020b"/>
    <n v="2.29"/>
    <n v="2290000000"/>
    <n v="20.02"/>
    <n v="20020000000"/>
  </r>
  <r>
    <n v="2"/>
    <x v="1"/>
    <s v="3.689b"/>
    <s v="22.260b"/>
    <n v="3.6890000000000001"/>
    <n v="3689000000"/>
    <n v="22.26"/>
    <n v="22260000000"/>
  </r>
  <r>
    <n v="3"/>
    <x v="2"/>
    <s v="8.39b"/>
    <s v="27.749b"/>
    <n v="8.39"/>
    <n v="8390000000.000001"/>
    <n v="27.748999999999999"/>
    <n v="27749000000"/>
  </r>
  <r>
    <n v="4"/>
    <x v="3"/>
    <s v="5.938b"/>
    <s v="25.001b"/>
    <n v="5.9379999999999997"/>
    <n v="5938000000"/>
    <n v="25.001000000000001"/>
    <n v="25001000000"/>
  </r>
  <r>
    <n v="5"/>
    <x v="4"/>
    <s v="5.309b"/>
    <s v="25.613b"/>
    <n v="5.3090000000000002"/>
    <n v="5309000000"/>
    <n v="25.613"/>
    <n v="25613000000"/>
  </r>
  <r>
    <n v="6"/>
    <x v="5"/>
    <s v="12.536b"/>
    <s v="17.659b"/>
    <n v="12.53"/>
    <n v="12530000000"/>
    <n v="17.658999999999999"/>
    <n v="17659000000"/>
  </r>
  <r>
    <n v="7"/>
    <x v="6"/>
    <s v="1.268b"/>
    <s v="24.527b"/>
    <n v="1.268"/>
    <n v="1268000000"/>
    <n v="24.527000000000001"/>
    <n v="24527000000"/>
  </r>
  <r>
    <n v="8"/>
    <x v="7"/>
    <s v="3.442b"/>
    <s v="25.896b"/>
    <n v="3.4420000000000002"/>
    <n v="3442000000"/>
    <n v="25.896000000000001"/>
    <n v="25896000000"/>
  </r>
  <r>
    <n v="9"/>
    <x v="8"/>
    <s v="2.347b"/>
    <s v="20.478b"/>
    <n v="2.347"/>
    <n v="2347000000"/>
    <n v="20.478000000000002"/>
    <n v="20478000000"/>
  </r>
  <r>
    <n v="10"/>
    <x v="9"/>
    <s v="13.964b"/>
    <s v="27.854b"/>
    <n v="13.96"/>
    <n v="13960000000"/>
    <n v="27.853999999999999"/>
    <n v="27854000000"/>
  </r>
  <r>
    <n v="11"/>
    <x v="10"/>
    <s v="7.894b"/>
    <s v="18.768b"/>
    <n v="7.8940000000000001"/>
    <n v="7894000000"/>
    <n v="18.768000000000001"/>
    <n v="18768000000"/>
  </r>
  <r>
    <n v="12"/>
    <x v="11"/>
    <s v="8.284b"/>
    <s v="22.588b"/>
    <n v="8.2840000000000007"/>
    <n v="8284000000.000001"/>
    <n v="22.588000000000001"/>
    <n v="22588000000"/>
  </r>
  <r>
    <n v="13"/>
    <x v="12"/>
    <s v="6.635b"/>
    <s v="19.756b"/>
    <n v="6.6349999999999998"/>
    <n v="6635000000"/>
    <n v="19.756"/>
    <n v="19756000000"/>
  </r>
  <r>
    <n v="14"/>
    <x v="13"/>
    <s v="5.485b"/>
    <s v="20.729b"/>
    <n v="5.4850000000000003"/>
    <n v="5485000000"/>
    <n v="20.728999999999999"/>
    <n v="20729000000"/>
  </r>
  <r>
    <n v="15"/>
    <x v="14"/>
    <s v="4.028b"/>
    <s v="17.650b"/>
    <n v="4.0279999999999996"/>
    <n v="4027999999.9999995"/>
    <n v="17.649999999999999"/>
    <n v="17650000000"/>
  </r>
  <r>
    <n v="16"/>
    <x v="15"/>
    <s v="1.941b"/>
    <s v="25.111b"/>
    <n v="1.9410000000000001"/>
    <n v="1941000000"/>
    <n v="25.111000000000001"/>
    <n v="25111000000"/>
  </r>
  <r>
    <n v="17"/>
    <x v="16"/>
    <s v="3.375b"/>
    <s v="26.369b"/>
    <n v="3.375"/>
    <n v="3375000000"/>
    <n v="26.369"/>
    <n v="26369000000"/>
  </r>
  <r>
    <n v="18"/>
    <x v="17"/>
    <s v="18.262b"/>
    <s v="32.726b"/>
    <n v="18.260000000000002"/>
    <n v="18260000000"/>
    <n v="32.725999999999999"/>
    <n v="32726000000"/>
  </r>
  <r>
    <n v="19"/>
    <x v="18"/>
    <s v="24.492b"/>
    <s v="47.082b"/>
    <n v="24.49"/>
    <n v="24490000000"/>
    <n v="47.082000000000001"/>
    <n v="47082000000"/>
  </r>
  <r>
    <n v="20"/>
    <x v="19"/>
    <s v="3.738b"/>
    <s v="31.539b"/>
    <n v="3.738"/>
    <n v="3738000000"/>
    <n v="31.539000000000001"/>
    <n v="31539000000"/>
  </r>
  <r>
    <n v="21"/>
    <x v="20"/>
    <s v="1.284b"/>
    <s v="22.162b"/>
    <n v="1.284"/>
    <n v="1284000000"/>
    <n v="22.161999999999999"/>
    <n v="22162000000"/>
  </r>
  <r>
    <n v="22"/>
    <x v="21"/>
    <s v="3.286b"/>
    <s v="22.282b"/>
    <n v="3.286"/>
    <n v="3286000000"/>
    <n v="22.282"/>
    <n v="22282000000"/>
  </r>
  <r>
    <n v="23"/>
    <x v="22"/>
    <s v="3.471b"/>
    <s v="18.998b"/>
    <n v="3.4710000000000001"/>
    <n v="3471000000"/>
    <n v="18.998000000000001"/>
    <n v="18998000000"/>
  </r>
  <r>
    <n v="24"/>
    <x v="23"/>
    <s v="429.203 b"/>
    <s v="139.587b"/>
    <n v="429.2"/>
    <n v="429200000000"/>
    <n v="139.58699999999999"/>
    <n v="139587000000"/>
  </r>
  <r>
    <n v="25"/>
    <x v="24"/>
    <s v="2.495b"/>
    <s v="16.872b"/>
    <n v="2.4950000000000001"/>
    <n v="2495000000"/>
    <n v="16.872"/>
    <n v="16872000000"/>
  </r>
  <r>
    <n v="26"/>
    <x v="25"/>
    <s v="3.723b"/>
    <s v="25.042b"/>
    <n v="3.7229999999999999"/>
    <n v="3723000000"/>
    <n v="25.042000000000002"/>
    <n v="25042000000"/>
  </r>
  <r>
    <n v="27"/>
    <x v="26"/>
    <s v="11.823b"/>
    <s v="25.141b"/>
    <n v="11.82"/>
    <n v="11820000000"/>
    <n v="25.140999999999998"/>
    <n v="25141000000"/>
  </r>
  <r>
    <n v="28"/>
    <x v="27"/>
    <s v="4.554b"/>
    <s v="22.107b"/>
    <n v="4.5540000000000003"/>
    <n v="4554000000"/>
    <n v="22.106999999999999"/>
    <n v="22107000000"/>
  </r>
  <r>
    <n v="29"/>
    <x v="28"/>
    <s v="1.995b"/>
    <s v="24.766b"/>
    <n v="1.9950000000000001"/>
    <n v="1995000000"/>
    <n v="24.765999999999998"/>
    <n v="24766000000"/>
  </r>
  <r>
    <n v="30"/>
    <x v="29"/>
    <s v="64.646b"/>
    <s v="45.136b"/>
    <n v="64.64"/>
    <n v="64640000000"/>
    <n v="45.136000000000003"/>
    <n v="45136000000"/>
  </r>
  <r>
    <n v="31"/>
    <x v="30"/>
    <s v="5.208b"/>
    <s v="21.433b"/>
    <n v="5.2080000000000002"/>
    <n v="5208000000"/>
    <n v="21.433"/>
    <n v="21433000000"/>
  </r>
  <r>
    <n v="32"/>
    <x v="31"/>
    <s v="90.293b"/>
    <s v="46.270b"/>
    <n v="90.29"/>
    <n v="90290000000"/>
    <n v="46.27"/>
    <n v="46270000000"/>
  </r>
  <r>
    <n v="33"/>
    <x v="32"/>
    <s v="4.978b"/>
    <s v="24.219b"/>
    <n v="4.9779999999999998"/>
    <n v="4978000000"/>
    <n v="24.219000000000001"/>
    <n v="24219000000"/>
  </r>
  <r>
    <n v="34"/>
    <x v="33"/>
    <s v="1.756b"/>
    <s v="18.469b"/>
    <n v="1.756"/>
    <n v="1756000000"/>
    <n v="18.469000000000001"/>
    <n v="18469000000"/>
  </r>
  <r>
    <n v="35"/>
    <x v="34"/>
    <s v="9.445b"/>
    <s v="20.525b"/>
    <n v="9.4450000000000003"/>
    <n v="9445000000"/>
    <n v="20.524999999999999"/>
    <n v="20525000000"/>
  </r>
  <r>
    <n v="36"/>
    <x v="35"/>
    <s v="598.133m"/>
    <s v="35.716bn"/>
    <n v="598.1"/>
    <n v="598100000"/>
    <n v="35.716000000000001"/>
    <n v="35716000000"/>
  </r>
  <r>
    <n v="37"/>
    <x v="36"/>
    <s v="235.794bn"/>
    <s v="NOT ELIGIBLE"/>
    <n v="235.7"/>
    <n v="23570000000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6A639-3738-4CB6-AFAA-78362B11F92D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D4:E20" firstHeaderRow="1" firstDataRow="1" firstDataCol="1" rowPageCount="1" colPageCount="1"/>
  <pivotFields count="5">
    <pivotField axis="axisRow" multipleItemSelectionAllowed="1" showAll="0" measureFilter="1" sortType="de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6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dataField="1" showAll="0">
      <items count="39">
        <item x="35"/>
        <item x="6"/>
        <item x="20"/>
        <item x="33"/>
        <item x="15"/>
        <item x="28"/>
        <item x="0"/>
        <item x="8"/>
        <item x="24"/>
        <item x="21"/>
        <item x="16"/>
        <item x="7"/>
        <item x="22"/>
        <item x="1"/>
        <item x="25"/>
        <item x="19"/>
        <item x="14"/>
        <item x="27"/>
        <item x="32"/>
        <item x="30"/>
        <item x="4"/>
        <item x="13"/>
        <item x="3"/>
        <item x="12"/>
        <item x="10"/>
        <item x="11"/>
        <item x="2"/>
        <item x="34"/>
        <item x="26"/>
        <item x="5"/>
        <item x="9"/>
        <item x="17"/>
        <item x="18"/>
        <item x="29"/>
        <item x="31"/>
        <item x="36"/>
        <item x="23"/>
        <item x="37"/>
        <item t="default"/>
      </items>
    </pivotField>
  </pivotFields>
  <rowFields count="1">
    <field x="0"/>
  </rowFields>
  <rowItems count="16">
    <i>
      <x v="1"/>
    </i>
    <i>
      <x v="23"/>
    </i>
    <i>
      <x v="7"/>
    </i>
    <i>
      <x v="17"/>
    </i>
    <i>
      <x v="22"/>
    </i>
    <i>
      <x v="25"/>
    </i>
    <i>
      <x v="8"/>
    </i>
    <i>
      <x/>
    </i>
    <i>
      <x v="29"/>
    </i>
    <i>
      <x v="16"/>
    </i>
    <i>
      <x v="34"/>
    </i>
    <i>
      <x v="21"/>
    </i>
    <i>
      <x v="6"/>
    </i>
    <i>
      <x v="36"/>
    </i>
    <i>
      <x v="37"/>
    </i>
    <i t="grand">
      <x/>
    </i>
  </rowItems>
  <colItems count="1">
    <i/>
  </colItems>
  <pageFields count="1">
    <pageField fld="4" hier="-1"/>
  </pageFields>
  <dataFields count="1">
    <dataField name="Sum of VAT GENERATED2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73691-9A62-46BF-AE21-FA59B6A1E9D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9" firstHeaderRow="1" firstDataRow="1" firstDataCol="1"/>
  <pivotFields count="5">
    <pivotField axis="axisRow" showAll="0" measureFilter="1" sortType="ascending">
      <items count="39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x="36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39">
        <item x="35"/>
        <item x="6"/>
        <item x="20"/>
        <item x="33"/>
        <item x="15"/>
        <item x="28"/>
        <item x="0"/>
        <item x="8"/>
        <item x="24"/>
        <item x="21"/>
        <item x="16"/>
        <item x="7"/>
        <item x="22"/>
        <item x="1"/>
        <item x="25"/>
        <item x="19"/>
        <item x="14"/>
        <item x="27"/>
        <item x="32"/>
        <item x="30"/>
        <item x="4"/>
        <item x="13"/>
        <item x="3"/>
        <item x="12"/>
        <item x="10"/>
        <item x="11"/>
        <item x="2"/>
        <item x="34"/>
        <item x="26"/>
        <item x="5"/>
        <item x="9"/>
        <item x="17"/>
        <item x="18"/>
        <item x="29"/>
        <item x="31"/>
        <item x="36"/>
        <item x="23"/>
        <item x="37"/>
        <item t="default"/>
      </items>
    </pivotField>
  </pivotFields>
  <rowFields count="1">
    <field x="0"/>
  </rowFields>
  <rowItems count="16">
    <i>
      <x v="3"/>
    </i>
    <i>
      <x v="12"/>
    </i>
    <i>
      <x v="10"/>
    </i>
    <i>
      <x v="11"/>
    </i>
    <i>
      <x v="2"/>
    </i>
    <i>
      <x v="35"/>
    </i>
    <i>
      <x v="27"/>
    </i>
    <i>
      <x v="5"/>
    </i>
    <i>
      <x v="9"/>
    </i>
    <i>
      <x v="18"/>
    </i>
    <i>
      <x v="19"/>
    </i>
    <i>
      <x v="30"/>
    </i>
    <i>
      <x v="32"/>
    </i>
    <i>
      <x v="14"/>
    </i>
    <i>
      <x v="24"/>
    </i>
    <i t="grand">
      <x/>
    </i>
  </rowItems>
  <colItems count="1">
    <i/>
  </colItems>
  <dataFields count="1">
    <dataField name="Sum of VAT GENERATED2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46F36-CD89-40E3-AE0B-8A1419440834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3:L41" firstHeaderRow="1" firstDataRow="1" firstDataCol="1"/>
  <pivotFields count="8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6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4" showAll="0"/>
    <pivotField showAll="0"/>
    <pivotField dataField="1" numFmtId="165" showAll="0"/>
  </pivotFields>
  <rowFields count="1">
    <field x="1"/>
  </rowFields>
  <rowItems count="38">
    <i>
      <x v="24"/>
    </i>
    <i>
      <x v="19"/>
    </i>
    <i>
      <x v="32"/>
    </i>
    <i>
      <x v="30"/>
    </i>
    <i>
      <x v="36"/>
    </i>
    <i>
      <x v="18"/>
    </i>
    <i>
      <x v="20"/>
    </i>
    <i>
      <x v="9"/>
    </i>
    <i>
      <x v="2"/>
    </i>
    <i>
      <x v="17"/>
    </i>
    <i>
      <x v="7"/>
    </i>
    <i>
      <x v="4"/>
    </i>
    <i>
      <x v="27"/>
    </i>
    <i>
      <x v="16"/>
    </i>
    <i>
      <x v="26"/>
    </i>
    <i>
      <x v="3"/>
    </i>
    <i>
      <x v="29"/>
    </i>
    <i>
      <x v="6"/>
    </i>
    <i>
      <x v="33"/>
    </i>
    <i>
      <x v="11"/>
    </i>
    <i>
      <x v="22"/>
    </i>
    <i>
      <x v="1"/>
    </i>
    <i>
      <x v="21"/>
    </i>
    <i>
      <x v="28"/>
    </i>
    <i>
      <x v="31"/>
    </i>
    <i>
      <x v="13"/>
    </i>
    <i>
      <x v="35"/>
    </i>
    <i>
      <x v="8"/>
    </i>
    <i>
      <x/>
    </i>
    <i>
      <x v="12"/>
    </i>
    <i>
      <x v="23"/>
    </i>
    <i>
      <x v="10"/>
    </i>
    <i>
      <x v="34"/>
    </i>
    <i>
      <x v="5"/>
    </i>
    <i>
      <x v="15"/>
    </i>
    <i>
      <x v="25"/>
    </i>
    <i>
      <x v="14"/>
    </i>
    <i t="grand">
      <x/>
    </i>
  </rowItems>
  <colItems count="1">
    <i/>
  </colItems>
  <dataFields count="1">
    <dataField name="Sum of VAT ALLOCATION B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"/>
  <sheetViews>
    <sheetView tabSelected="1" zoomScale="89" zoomScaleNormal="89" workbookViewId="0">
      <selection activeCell="A2" sqref="A2"/>
    </sheetView>
  </sheetViews>
  <sheetFormatPr defaultRowHeight="15" x14ac:dyDescent="0.25"/>
  <cols>
    <col min="1" max="16384" width="9.140625" style="13"/>
  </cols>
  <sheetData>
    <row r="1" spans="1:24" ht="36.75" customHeight="1" thickBot="1" x14ac:dyDescent="0.45">
      <c r="A1" s="16" t="s">
        <v>124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</row>
  </sheetData>
  <mergeCells count="1">
    <mergeCell ref="A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K18" sqref="K18"/>
    </sheetView>
  </sheetViews>
  <sheetFormatPr defaultRowHeight="15" x14ac:dyDescent="0.25"/>
  <cols>
    <col min="1" max="1" width="4.140625" bestFit="1" customWidth="1"/>
    <col min="2" max="2" width="10.85546875" bestFit="1" customWidth="1"/>
    <col min="3" max="3" width="15.5703125" customWidth="1"/>
    <col min="4" max="4" width="16.42578125" customWidth="1"/>
    <col min="5" max="5" width="16" style="6" customWidth="1"/>
    <col min="6" max="6" width="19.7109375" customWidth="1"/>
    <col min="7" max="7" width="18" customWidth="1"/>
    <col min="8" max="8" width="20.85546875" customWidth="1"/>
  </cols>
  <sheetData>
    <row r="1" spans="1:8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2</v>
      </c>
      <c r="G1" s="1" t="s">
        <v>3</v>
      </c>
      <c r="H1" s="1" t="s">
        <v>122</v>
      </c>
    </row>
    <row r="2" spans="1:8" x14ac:dyDescent="0.25">
      <c r="A2" s="2">
        <v>1</v>
      </c>
      <c r="B2" s="2" t="s">
        <v>5</v>
      </c>
      <c r="C2" s="2" t="s">
        <v>6</v>
      </c>
      <c r="D2" s="2" t="s">
        <v>7</v>
      </c>
      <c r="E2" s="4">
        <v>2.29</v>
      </c>
      <c r="F2" s="7">
        <f>E2* 1000000000</f>
        <v>2290000000</v>
      </c>
      <c r="G2" s="2">
        <v>20.02</v>
      </c>
      <c r="H2" s="12">
        <f>G2*1000000000</f>
        <v>20020000000</v>
      </c>
    </row>
    <row r="3" spans="1:8" x14ac:dyDescent="0.25">
      <c r="A3" s="2">
        <v>2</v>
      </c>
      <c r="B3" s="2" t="s">
        <v>8</v>
      </c>
      <c r="C3" s="2" t="s">
        <v>9</v>
      </c>
      <c r="D3" s="2" t="s">
        <v>10</v>
      </c>
      <c r="E3" s="4">
        <v>3.6890000000000001</v>
      </c>
      <c r="F3" s="7">
        <f t="shared" ref="F3:F38" si="0">E3* 1000000000</f>
        <v>3689000000</v>
      </c>
      <c r="G3" s="2">
        <v>22.26</v>
      </c>
      <c r="H3" s="12">
        <f t="shared" ref="H3:H36" si="1">G3*1000000000</f>
        <v>22260000000</v>
      </c>
    </row>
    <row r="4" spans="1:8" x14ac:dyDescent="0.25">
      <c r="A4" s="2">
        <v>3</v>
      </c>
      <c r="B4" s="2" t="s">
        <v>11</v>
      </c>
      <c r="C4" s="2" t="s">
        <v>12</v>
      </c>
      <c r="D4" s="2" t="s">
        <v>13</v>
      </c>
      <c r="E4" s="5">
        <v>8.39</v>
      </c>
      <c r="F4" s="7">
        <f t="shared" si="0"/>
        <v>8390000000.000001</v>
      </c>
      <c r="G4" s="2">
        <v>27.748999999999999</v>
      </c>
      <c r="H4" s="12">
        <f t="shared" si="1"/>
        <v>27749000000</v>
      </c>
    </row>
    <row r="5" spans="1:8" x14ac:dyDescent="0.25">
      <c r="A5" s="2">
        <v>4</v>
      </c>
      <c r="B5" s="2" t="s">
        <v>14</v>
      </c>
      <c r="C5" s="2" t="s">
        <v>15</v>
      </c>
      <c r="D5" s="2" t="s">
        <v>16</v>
      </c>
      <c r="E5" s="4">
        <v>5.9379999999999997</v>
      </c>
      <c r="F5" s="7">
        <f t="shared" si="0"/>
        <v>5938000000</v>
      </c>
      <c r="G5" s="2">
        <v>25.001000000000001</v>
      </c>
      <c r="H5" s="12">
        <f t="shared" si="1"/>
        <v>25001000000</v>
      </c>
    </row>
    <row r="6" spans="1:8" x14ac:dyDescent="0.25">
      <c r="A6" s="2">
        <v>5</v>
      </c>
      <c r="B6" s="2" t="s">
        <v>17</v>
      </c>
      <c r="C6" s="2" t="s">
        <v>18</v>
      </c>
      <c r="D6" s="2" t="s">
        <v>19</v>
      </c>
      <c r="E6" s="4">
        <v>5.3090000000000002</v>
      </c>
      <c r="F6" s="7">
        <f t="shared" si="0"/>
        <v>5309000000</v>
      </c>
      <c r="G6" s="2">
        <v>25.613</v>
      </c>
      <c r="H6" s="12">
        <f t="shared" si="1"/>
        <v>25613000000</v>
      </c>
    </row>
    <row r="7" spans="1:8" x14ac:dyDescent="0.25">
      <c r="A7" s="2">
        <v>6</v>
      </c>
      <c r="B7" s="2" t="s">
        <v>20</v>
      </c>
      <c r="C7" s="2" t="s">
        <v>21</v>
      </c>
      <c r="D7" s="2" t="s">
        <v>22</v>
      </c>
      <c r="E7" s="4">
        <v>12.53</v>
      </c>
      <c r="F7" s="7">
        <f t="shared" si="0"/>
        <v>12530000000</v>
      </c>
      <c r="G7" s="2">
        <v>17.658999999999999</v>
      </c>
      <c r="H7" s="12">
        <f t="shared" si="1"/>
        <v>17659000000</v>
      </c>
    </row>
    <row r="8" spans="1:8" x14ac:dyDescent="0.25">
      <c r="A8" s="2">
        <v>7</v>
      </c>
      <c r="B8" s="2" t="s">
        <v>23</v>
      </c>
      <c r="C8" s="2" t="s">
        <v>24</v>
      </c>
      <c r="D8" s="2" t="s">
        <v>25</v>
      </c>
      <c r="E8" s="4">
        <v>1.268</v>
      </c>
      <c r="F8" s="7">
        <f t="shared" si="0"/>
        <v>1268000000</v>
      </c>
      <c r="G8" s="2">
        <v>24.527000000000001</v>
      </c>
      <c r="H8" s="12">
        <f t="shared" si="1"/>
        <v>24527000000</v>
      </c>
    </row>
    <row r="9" spans="1:8" x14ac:dyDescent="0.25">
      <c r="A9" s="2">
        <v>8</v>
      </c>
      <c r="B9" s="2" t="s">
        <v>26</v>
      </c>
      <c r="C9" s="2" t="s">
        <v>27</v>
      </c>
      <c r="D9" s="2" t="s">
        <v>28</v>
      </c>
      <c r="E9" s="4">
        <v>3.4420000000000002</v>
      </c>
      <c r="F9" s="7">
        <f t="shared" si="0"/>
        <v>3442000000</v>
      </c>
      <c r="G9" s="2">
        <v>25.896000000000001</v>
      </c>
      <c r="H9" s="12">
        <f t="shared" si="1"/>
        <v>25896000000</v>
      </c>
    </row>
    <row r="10" spans="1:8" x14ac:dyDescent="0.25">
      <c r="A10" s="2">
        <v>9</v>
      </c>
      <c r="B10" s="2" t="s">
        <v>29</v>
      </c>
      <c r="C10" s="2" t="s">
        <v>30</v>
      </c>
      <c r="D10" s="2" t="s">
        <v>31</v>
      </c>
      <c r="E10" s="4">
        <v>2.347</v>
      </c>
      <c r="F10" s="7">
        <f t="shared" si="0"/>
        <v>2347000000</v>
      </c>
      <c r="G10" s="2">
        <v>20.478000000000002</v>
      </c>
      <c r="H10" s="12">
        <f t="shared" si="1"/>
        <v>20478000000</v>
      </c>
    </row>
    <row r="11" spans="1:8" x14ac:dyDescent="0.25">
      <c r="A11" s="2">
        <v>10</v>
      </c>
      <c r="B11" s="2" t="s">
        <v>32</v>
      </c>
      <c r="C11" s="2" t="s">
        <v>33</v>
      </c>
      <c r="D11" s="2" t="s">
        <v>34</v>
      </c>
      <c r="E11" s="4">
        <v>13.96</v>
      </c>
      <c r="F11" s="7">
        <f t="shared" si="0"/>
        <v>13960000000</v>
      </c>
      <c r="G11" s="2">
        <v>27.853999999999999</v>
      </c>
      <c r="H11" s="12">
        <f t="shared" si="1"/>
        <v>27854000000</v>
      </c>
    </row>
    <row r="12" spans="1:8" x14ac:dyDescent="0.25">
      <c r="A12" s="2">
        <v>11</v>
      </c>
      <c r="B12" s="2" t="s">
        <v>35</v>
      </c>
      <c r="C12" s="2" t="s">
        <v>36</v>
      </c>
      <c r="D12" s="2" t="s">
        <v>37</v>
      </c>
      <c r="E12" s="4">
        <v>7.8940000000000001</v>
      </c>
      <c r="F12" s="7">
        <f t="shared" si="0"/>
        <v>7894000000</v>
      </c>
      <c r="G12" s="2">
        <v>18.768000000000001</v>
      </c>
      <c r="H12" s="12">
        <f t="shared" si="1"/>
        <v>18768000000</v>
      </c>
    </row>
    <row r="13" spans="1:8" x14ac:dyDescent="0.25">
      <c r="A13" s="2">
        <v>12</v>
      </c>
      <c r="B13" s="2" t="s">
        <v>38</v>
      </c>
      <c r="C13" s="2" t="s">
        <v>39</v>
      </c>
      <c r="D13" s="2" t="s">
        <v>40</v>
      </c>
      <c r="E13" s="4">
        <v>8.2840000000000007</v>
      </c>
      <c r="F13" s="7">
        <f t="shared" si="0"/>
        <v>8284000000.000001</v>
      </c>
      <c r="G13" s="2">
        <v>22.588000000000001</v>
      </c>
      <c r="H13" s="12">
        <f t="shared" si="1"/>
        <v>22588000000</v>
      </c>
    </row>
    <row r="14" spans="1:8" x14ac:dyDescent="0.25">
      <c r="A14" s="2">
        <v>13</v>
      </c>
      <c r="B14" s="2" t="s">
        <v>41</v>
      </c>
      <c r="C14" s="2" t="s">
        <v>42</v>
      </c>
      <c r="D14" s="2" t="s">
        <v>43</v>
      </c>
      <c r="E14" s="4">
        <v>6.6349999999999998</v>
      </c>
      <c r="F14" s="7">
        <f t="shared" si="0"/>
        <v>6635000000</v>
      </c>
      <c r="G14" s="2">
        <v>19.756</v>
      </c>
      <c r="H14" s="12">
        <f t="shared" si="1"/>
        <v>19756000000</v>
      </c>
    </row>
    <row r="15" spans="1:8" x14ac:dyDescent="0.25">
      <c r="A15" s="2">
        <v>14</v>
      </c>
      <c r="B15" s="2" t="s">
        <v>44</v>
      </c>
      <c r="C15" s="2" t="s">
        <v>45</v>
      </c>
      <c r="D15" s="2" t="s">
        <v>46</v>
      </c>
      <c r="E15" s="4">
        <v>5.4850000000000003</v>
      </c>
      <c r="F15" s="7">
        <f t="shared" si="0"/>
        <v>5485000000</v>
      </c>
      <c r="G15" s="2">
        <v>20.728999999999999</v>
      </c>
      <c r="H15" s="12">
        <f t="shared" si="1"/>
        <v>20729000000</v>
      </c>
    </row>
    <row r="16" spans="1:8" x14ac:dyDescent="0.25">
      <c r="A16" s="2">
        <v>15</v>
      </c>
      <c r="B16" s="2" t="s">
        <v>47</v>
      </c>
      <c r="C16" s="2" t="s">
        <v>48</v>
      </c>
      <c r="D16" s="2" t="s">
        <v>49</v>
      </c>
      <c r="E16" s="4">
        <v>4.0279999999999996</v>
      </c>
      <c r="F16" s="7">
        <f t="shared" si="0"/>
        <v>4027999999.9999995</v>
      </c>
      <c r="G16" s="2">
        <v>17.649999999999999</v>
      </c>
      <c r="H16" s="12">
        <f t="shared" si="1"/>
        <v>17650000000</v>
      </c>
    </row>
    <row r="17" spans="1:8" x14ac:dyDescent="0.25">
      <c r="A17" s="2">
        <v>16</v>
      </c>
      <c r="B17" s="2" t="s">
        <v>50</v>
      </c>
      <c r="C17" s="2" t="s">
        <v>51</v>
      </c>
      <c r="D17" s="2" t="s">
        <v>52</v>
      </c>
      <c r="E17" s="4">
        <v>1.9410000000000001</v>
      </c>
      <c r="F17" s="7">
        <f t="shared" si="0"/>
        <v>1941000000</v>
      </c>
      <c r="G17" s="2">
        <v>25.111000000000001</v>
      </c>
      <c r="H17" s="12">
        <f t="shared" si="1"/>
        <v>25111000000</v>
      </c>
    </row>
    <row r="18" spans="1:8" x14ac:dyDescent="0.25">
      <c r="A18" s="2">
        <v>17</v>
      </c>
      <c r="B18" s="2" t="s">
        <v>53</v>
      </c>
      <c r="C18" s="2" t="s">
        <v>54</v>
      </c>
      <c r="D18" s="2" t="s">
        <v>55</v>
      </c>
      <c r="E18" s="4">
        <v>3.375</v>
      </c>
      <c r="F18" s="7">
        <f t="shared" si="0"/>
        <v>3375000000</v>
      </c>
      <c r="G18" s="2">
        <v>26.369</v>
      </c>
      <c r="H18" s="12">
        <f t="shared" si="1"/>
        <v>26369000000</v>
      </c>
    </row>
    <row r="19" spans="1:8" x14ac:dyDescent="0.25">
      <c r="A19" s="2">
        <v>18</v>
      </c>
      <c r="B19" s="2" t="s">
        <v>56</v>
      </c>
      <c r="C19" s="2" t="s">
        <v>57</v>
      </c>
      <c r="D19" s="2" t="s">
        <v>58</v>
      </c>
      <c r="E19" s="4">
        <v>18.260000000000002</v>
      </c>
      <c r="F19" s="7">
        <f t="shared" si="0"/>
        <v>18260000000</v>
      </c>
      <c r="G19" s="2">
        <v>32.725999999999999</v>
      </c>
      <c r="H19" s="12">
        <f t="shared" si="1"/>
        <v>32726000000</v>
      </c>
    </row>
    <row r="20" spans="1:8" x14ac:dyDescent="0.25">
      <c r="A20" s="2">
        <v>19</v>
      </c>
      <c r="B20" s="2" t="s">
        <v>59</v>
      </c>
      <c r="C20" s="2" t="s">
        <v>60</v>
      </c>
      <c r="D20" s="2" t="s">
        <v>61</v>
      </c>
      <c r="E20" s="4">
        <v>24.49</v>
      </c>
      <c r="F20" s="7">
        <f t="shared" si="0"/>
        <v>24490000000</v>
      </c>
      <c r="G20" s="2">
        <v>47.082000000000001</v>
      </c>
      <c r="H20" s="12">
        <f t="shared" si="1"/>
        <v>47082000000</v>
      </c>
    </row>
    <row r="21" spans="1:8" x14ac:dyDescent="0.25">
      <c r="A21" s="2">
        <v>20</v>
      </c>
      <c r="B21" s="2" t="s">
        <v>62</v>
      </c>
      <c r="C21" s="2" t="s">
        <v>63</v>
      </c>
      <c r="D21" s="2" t="s">
        <v>64</v>
      </c>
      <c r="E21" s="4">
        <v>3.738</v>
      </c>
      <c r="F21" s="7">
        <f t="shared" si="0"/>
        <v>3738000000</v>
      </c>
      <c r="G21" s="2">
        <v>31.539000000000001</v>
      </c>
      <c r="H21" s="12">
        <f t="shared" si="1"/>
        <v>31539000000</v>
      </c>
    </row>
    <row r="22" spans="1:8" x14ac:dyDescent="0.25">
      <c r="A22" s="2">
        <v>21</v>
      </c>
      <c r="B22" s="2" t="s">
        <v>65</v>
      </c>
      <c r="C22" s="2" t="s">
        <v>66</v>
      </c>
      <c r="D22" s="2" t="s">
        <v>67</v>
      </c>
      <c r="E22" s="4">
        <v>1.284</v>
      </c>
      <c r="F22" s="7">
        <f t="shared" si="0"/>
        <v>1284000000</v>
      </c>
      <c r="G22" s="2">
        <v>22.161999999999999</v>
      </c>
      <c r="H22" s="12">
        <f t="shared" si="1"/>
        <v>22162000000</v>
      </c>
    </row>
    <row r="23" spans="1:8" x14ac:dyDescent="0.25">
      <c r="A23" s="2">
        <v>22</v>
      </c>
      <c r="B23" s="2" t="s">
        <v>68</v>
      </c>
      <c r="C23" s="2" t="s">
        <v>69</v>
      </c>
      <c r="D23" s="2" t="s">
        <v>70</v>
      </c>
      <c r="E23" s="4">
        <v>3.286</v>
      </c>
      <c r="F23" s="7">
        <f t="shared" si="0"/>
        <v>3286000000</v>
      </c>
      <c r="G23" s="2">
        <v>22.282</v>
      </c>
      <c r="H23" s="12">
        <f t="shared" si="1"/>
        <v>22282000000</v>
      </c>
    </row>
    <row r="24" spans="1:8" x14ac:dyDescent="0.25">
      <c r="A24" s="2">
        <v>23</v>
      </c>
      <c r="B24" s="2" t="s">
        <v>71</v>
      </c>
      <c r="C24" s="2" t="s">
        <v>72</v>
      </c>
      <c r="D24" s="2" t="s">
        <v>73</v>
      </c>
      <c r="E24" s="4">
        <v>3.4710000000000001</v>
      </c>
      <c r="F24" s="7">
        <f t="shared" si="0"/>
        <v>3471000000</v>
      </c>
      <c r="G24" s="2">
        <v>18.998000000000001</v>
      </c>
      <c r="H24" s="12">
        <f t="shared" si="1"/>
        <v>18998000000</v>
      </c>
    </row>
    <row r="25" spans="1:8" x14ac:dyDescent="0.25">
      <c r="A25" s="2">
        <v>24</v>
      </c>
      <c r="B25" s="2" t="s">
        <v>74</v>
      </c>
      <c r="C25" s="2" t="s">
        <v>75</v>
      </c>
      <c r="D25" s="2" t="s">
        <v>76</v>
      </c>
      <c r="E25" s="4">
        <v>429.2</v>
      </c>
      <c r="F25" s="7">
        <f t="shared" si="0"/>
        <v>429200000000</v>
      </c>
      <c r="G25" s="2">
        <v>139.58699999999999</v>
      </c>
      <c r="H25" s="12">
        <f t="shared" si="1"/>
        <v>139587000000</v>
      </c>
    </row>
    <row r="26" spans="1:8" x14ac:dyDescent="0.25">
      <c r="A26" s="2">
        <v>25</v>
      </c>
      <c r="B26" s="2" t="s">
        <v>77</v>
      </c>
      <c r="C26" s="2" t="s">
        <v>78</v>
      </c>
      <c r="D26" s="2" t="s">
        <v>79</v>
      </c>
      <c r="E26" s="4">
        <v>2.4950000000000001</v>
      </c>
      <c r="F26" s="7">
        <f t="shared" si="0"/>
        <v>2495000000</v>
      </c>
      <c r="G26" s="2">
        <v>16.872</v>
      </c>
      <c r="H26" s="12">
        <f t="shared" si="1"/>
        <v>16872000000</v>
      </c>
    </row>
    <row r="27" spans="1:8" x14ac:dyDescent="0.25">
      <c r="A27" s="2">
        <v>26</v>
      </c>
      <c r="B27" s="2" t="s">
        <v>80</v>
      </c>
      <c r="C27" s="2" t="s">
        <v>81</v>
      </c>
      <c r="D27" s="2" t="s">
        <v>82</v>
      </c>
      <c r="E27" s="4">
        <v>3.7229999999999999</v>
      </c>
      <c r="F27" s="7">
        <f t="shared" si="0"/>
        <v>3723000000</v>
      </c>
      <c r="G27" s="2">
        <v>25.042000000000002</v>
      </c>
      <c r="H27" s="12">
        <f t="shared" si="1"/>
        <v>25042000000</v>
      </c>
    </row>
    <row r="28" spans="1:8" x14ac:dyDescent="0.25">
      <c r="A28" s="2">
        <v>27</v>
      </c>
      <c r="B28" s="2" t="s">
        <v>83</v>
      </c>
      <c r="C28" s="2" t="s">
        <v>84</v>
      </c>
      <c r="D28" s="2" t="s">
        <v>85</v>
      </c>
      <c r="E28" s="4">
        <v>11.82</v>
      </c>
      <c r="F28" s="7">
        <f t="shared" si="0"/>
        <v>11820000000</v>
      </c>
      <c r="G28" s="2">
        <v>25.140999999999998</v>
      </c>
      <c r="H28" s="12">
        <f t="shared" si="1"/>
        <v>25141000000</v>
      </c>
    </row>
    <row r="29" spans="1:8" x14ac:dyDescent="0.25">
      <c r="A29" s="2">
        <v>28</v>
      </c>
      <c r="B29" s="2" t="s">
        <v>86</v>
      </c>
      <c r="C29" s="2" t="s">
        <v>87</v>
      </c>
      <c r="D29" s="2" t="s">
        <v>88</v>
      </c>
      <c r="E29" s="4">
        <v>4.5540000000000003</v>
      </c>
      <c r="F29" s="7">
        <f t="shared" si="0"/>
        <v>4554000000</v>
      </c>
      <c r="G29" s="2">
        <v>22.106999999999999</v>
      </c>
      <c r="H29" s="12">
        <f t="shared" si="1"/>
        <v>22107000000</v>
      </c>
    </row>
    <row r="30" spans="1:8" x14ac:dyDescent="0.25">
      <c r="A30" s="2">
        <v>29</v>
      </c>
      <c r="B30" s="2" t="s">
        <v>89</v>
      </c>
      <c r="C30" s="2" t="s">
        <v>90</v>
      </c>
      <c r="D30" s="2" t="s">
        <v>91</v>
      </c>
      <c r="E30" s="4">
        <v>1.9950000000000001</v>
      </c>
      <c r="F30" s="7">
        <f t="shared" si="0"/>
        <v>1995000000</v>
      </c>
      <c r="G30" s="2">
        <v>24.765999999999998</v>
      </c>
      <c r="H30" s="12">
        <f t="shared" si="1"/>
        <v>24766000000</v>
      </c>
    </row>
    <row r="31" spans="1:8" x14ac:dyDescent="0.25">
      <c r="A31" s="2">
        <v>30</v>
      </c>
      <c r="B31" s="2" t="s">
        <v>92</v>
      </c>
      <c r="C31" s="2" t="s">
        <v>93</v>
      </c>
      <c r="D31" s="2" t="s">
        <v>94</v>
      </c>
      <c r="E31" s="4">
        <v>64.64</v>
      </c>
      <c r="F31" s="7">
        <f t="shared" si="0"/>
        <v>64640000000</v>
      </c>
      <c r="G31" s="2">
        <v>45.136000000000003</v>
      </c>
      <c r="H31" s="12">
        <f t="shared" si="1"/>
        <v>45136000000</v>
      </c>
    </row>
    <row r="32" spans="1:8" x14ac:dyDescent="0.25">
      <c r="A32" s="2">
        <v>31</v>
      </c>
      <c r="B32" s="2" t="s">
        <v>95</v>
      </c>
      <c r="C32" s="2" t="s">
        <v>96</v>
      </c>
      <c r="D32" s="2" t="s">
        <v>97</v>
      </c>
      <c r="E32" s="4">
        <v>5.2080000000000002</v>
      </c>
      <c r="F32" s="7">
        <f t="shared" si="0"/>
        <v>5208000000</v>
      </c>
      <c r="G32" s="2">
        <v>21.433</v>
      </c>
      <c r="H32" s="12">
        <f t="shared" si="1"/>
        <v>21433000000</v>
      </c>
    </row>
    <row r="33" spans="1:8" x14ac:dyDescent="0.25">
      <c r="A33" s="2">
        <v>32</v>
      </c>
      <c r="B33" s="2" t="s">
        <v>98</v>
      </c>
      <c r="C33" s="2" t="s">
        <v>99</v>
      </c>
      <c r="D33" s="2" t="s">
        <v>100</v>
      </c>
      <c r="E33" s="4">
        <v>90.29</v>
      </c>
      <c r="F33" s="7">
        <f t="shared" si="0"/>
        <v>90290000000</v>
      </c>
      <c r="G33" s="2">
        <v>46.27</v>
      </c>
      <c r="H33" s="12">
        <f t="shared" si="1"/>
        <v>46270000000</v>
      </c>
    </row>
    <row r="34" spans="1:8" x14ac:dyDescent="0.25">
      <c r="A34" s="2">
        <v>33</v>
      </c>
      <c r="B34" s="2" t="s">
        <v>101</v>
      </c>
      <c r="C34" s="2" t="s">
        <v>102</v>
      </c>
      <c r="D34" s="2" t="s">
        <v>103</v>
      </c>
      <c r="E34" s="4">
        <v>4.9779999999999998</v>
      </c>
      <c r="F34" s="7">
        <f t="shared" si="0"/>
        <v>4978000000</v>
      </c>
      <c r="G34" s="2">
        <v>24.219000000000001</v>
      </c>
      <c r="H34" s="12">
        <f t="shared" si="1"/>
        <v>24219000000</v>
      </c>
    </row>
    <row r="35" spans="1:8" x14ac:dyDescent="0.25">
      <c r="A35" s="2">
        <v>34</v>
      </c>
      <c r="B35" s="2" t="s">
        <v>104</v>
      </c>
      <c r="C35" s="2" t="s">
        <v>105</v>
      </c>
      <c r="D35" s="2" t="s">
        <v>106</v>
      </c>
      <c r="E35" s="4">
        <v>1.756</v>
      </c>
      <c r="F35" s="7">
        <f t="shared" si="0"/>
        <v>1756000000</v>
      </c>
      <c r="G35" s="2">
        <v>18.469000000000001</v>
      </c>
      <c r="H35" s="12">
        <f t="shared" si="1"/>
        <v>18469000000</v>
      </c>
    </row>
    <row r="36" spans="1:8" x14ac:dyDescent="0.25">
      <c r="A36" s="2">
        <v>35</v>
      </c>
      <c r="B36" s="2" t="s">
        <v>107</v>
      </c>
      <c r="C36" s="2" t="s">
        <v>108</v>
      </c>
      <c r="D36" s="2" t="s">
        <v>109</v>
      </c>
      <c r="E36" s="4">
        <v>9.4450000000000003</v>
      </c>
      <c r="F36" s="7">
        <f t="shared" si="0"/>
        <v>9445000000</v>
      </c>
      <c r="G36" s="2">
        <v>20.524999999999999</v>
      </c>
      <c r="H36" s="12">
        <f t="shared" si="1"/>
        <v>20525000000</v>
      </c>
    </row>
    <row r="37" spans="1:8" x14ac:dyDescent="0.25">
      <c r="A37" s="2">
        <v>36</v>
      </c>
      <c r="B37" s="2" t="s">
        <v>110</v>
      </c>
      <c r="C37" s="2" t="s">
        <v>111</v>
      </c>
      <c r="D37" s="2" t="s">
        <v>112</v>
      </c>
      <c r="E37" s="4">
        <v>598.1</v>
      </c>
      <c r="F37" s="7">
        <f>E37* 1000000</f>
        <v>598100000</v>
      </c>
      <c r="G37" s="2">
        <v>35.716000000000001</v>
      </c>
      <c r="H37" s="12">
        <f>G37*1000000000</f>
        <v>35716000000</v>
      </c>
    </row>
    <row r="38" spans="1:8" x14ac:dyDescent="0.25">
      <c r="A38" s="2">
        <v>37</v>
      </c>
      <c r="B38" s="2" t="s">
        <v>113</v>
      </c>
      <c r="C38" s="2" t="s">
        <v>114</v>
      </c>
      <c r="D38" s="2" t="s">
        <v>115</v>
      </c>
      <c r="E38" s="4">
        <v>235.7</v>
      </c>
      <c r="F38" s="7">
        <f t="shared" si="0"/>
        <v>235700000000</v>
      </c>
      <c r="G38" s="2"/>
      <c r="H38" s="12">
        <f>G38*1000000000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170-ABF4-403E-9B77-96C3914643B5}">
  <dimension ref="A2:L42"/>
  <sheetViews>
    <sheetView topLeftCell="E1" workbookViewId="0">
      <selection activeCell="N7" sqref="N7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11" bestFit="1" customWidth="1"/>
    <col min="4" max="4" width="16.5703125" bestFit="1" customWidth="1"/>
    <col min="5" max="5" width="23.5703125" bestFit="1" customWidth="1"/>
    <col min="6" max="7" width="11" bestFit="1" customWidth="1"/>
    <col min="8" max="8" width="24.28515625" customWidth="1"/>
    <col min="9" max="9" width="29.140625" customWidth="1"/>
    <col min="10" max="10" width="11" bestFit="1" customWidth="1"/>
    <col min="11" max="11" width="12.7109375" customWidth="1"/>
    <col min="12" max="12" width="25.7109375" customWidth="1"/>
    <col min="13" max="29" width="11" bestFit="1" customWidth="1"/>
    <col min="30" max="36" width="12" bestFit="1" customWidth="1"/>
    <col min="37" max="38" width="10" bestFit="1" customWidth="1"/>
    <col min="39" max="39" width="7.28515625" bestFit="1" customWidth="1"/>
    <col min="40" max="40" width="11.28515625" bestFit="1" customWidth="1"/>
  </cols>
  <sheetData>
    <row r="2" spans="1:12" x14ac:dyDescent="0.25">
      <c r="D2" s="8" t="s">
        <v>120</v>
      </c>
      <c r="E2" t="s">
        <v>121</v>
      </c>
    </row>
    <row r="3" spans="1:12" x14ac:dyDescent="0.25">
      <c r="A3" s="8" t="s">
        <v>118</v>
      </c>
      <c r="B3" t="s">
        <v>119</v>
      </c>
      <c r="G3" s="9" t="s">
        <v>118</v>
      </c>
      <c r="H3" s="9" t="s">
        <v>123</v>
      </c>
      <c r="I3" s="9" t="s">
        <v>119</v>
      </c>
      <c r="K3" s="8" t="s">
        <v>118</v>
      </c>
      <c r="L3" t="s">
        <v>123</v>
      </c>
    </row>
    <row r="4" spans="1:12" x14ac:dyDescent="0.25">
      <c r="A4" s="10" t="s">
        <v>14</v>
      </c>
      <c r="B4" s="11">
        <v>5938000000</v>
      </c>
      <c r="D4" s="8" t="s">
        <v>118</v>
      </c>
      <c r="E4" t="s">
        <v>119</v>
      </c>
      <c r="G4" s="10" t="s">
        <v>74</v>
      </c>
      <c r="H4" s="11">
        <v>139587000000</v>
      </c>
      <c r="I4" s="11">
        <v>429200000000</v>
      </c>
      <c r="K4" s="10" t="s">
        <v>74</v>
      </c>
      <c r="L4" s="11">
        <v>139587000000</v>
      </c>
    </row>
    <row r="5" spans="1:12" x14ac:dyDescent="0.25">
      <c r="A5" s="10" t="s">
        <v>41</v>
      </c>
      <c r="B5" s="11">
        <v>6635000000</v>
      </c>
      <c r="D5" s="10" t="s">
        <v>8</v>
      </c>
      <c r="E5" s="11">
        <v>3689000000</v>
      </c>
      <c r="G5" s="10" t="s">
        <v>113</v>
      </c>
      <c r="H5" s="11">
        <v>0</v>
      </c>
      <c r="I5" s="11">
        <v>235700000000</v>
      </c>
      <c r="K5" s="10" t="s">
        <v>59</v>
      </c>
      <c r="L5" s="11">
        <v>47082000000</v>
      </c>
    </row>
    <row r="6" spans="1:12" x14ac:dyDescent="0.25">
      <c r="A6" s="10" t="s">
        <v>35</v>
      </c>
      <c r="B6" s="11">
        <v>7894000000</v>
      </c>
      <c r="D6" s="10" t="s">
        <v>71</v>
      </c>
      <c r="E6" s="11">
        <v>3471000000</v>
      </c>
      <c r="G6" s="10" t="s">
        <v>98</v>
      </c>
      <c r="H6" s="11">
        <v>46270000000</v>
      </c>
      <c r="I6" s="11">
        <v>90290000000</v>
      </c>
      <c r="K6" s="10" t="s">
        <v>98</v>
      </c>
      <c r="L6" s="11">
        <v>46270000000</v>
      </c>
    </row>
    <row r="7" spans="1:12" x14ac:dyDescent="0.25">
      <c r="A7" s="10" t="s">
        <v>38</v>
      </c>
      <c r="B7" s="11">
        <v>8284000000.000001</v>
      </c>
      <c r="D7" s="10" t="s">
        <v>26</v>
      </c>
      <c r="E7" s="11">
        <v>3442000000</v>
      </c>
      <c r="G7" s="10" t="s">
        <v>92</v>
      </c>
      <c r="H7" s="11">
        <v>45136000000</v>
      </c>
      <c r="I7" s="11">
        <v>64640000000</v>
      </c>
      <c r="K7" s="10" t="s">
        <v>92</v>
      </c>
      <c r="L7" s="11">
        <v>45136000000</v>
      </c>
    </row>
    <row r="8" spans="1:12" x14ac:dyDescent="0.25">
      <c r="A8" s="10" t="s">
        <v>11</v>
      </c>
      <c r="B8" s="11">
        <v>8390000000.000001</v>
      </c>
      <c r="D8" s="10" t="s">
        <v>53</v>
      </c>
      <c r="E8" s="11">
        <v>3375000000</v>
      </c>
      <c r="G8" s="10" t="s">
        <v>59</v>
      </c>
      <c r="H8" s="11">
        <v>47082000000</v>
      </c>
      <c r="I8" s="11">
        <v>24490000000</v>
      </c>
      <c r="K8" s="10" t="s">
        <v>110</v>
      </c>
      <c r="L8" s="11">
        <v>35716000000</v>
      </c>
    </row>
    <row r="9" spans="1:12" x14ac:dyDescent="0.25">
      <c r="A9" s="10" t="s">
        <v>107</v>
      </c>
      <c r="B9" s="11">
        <v>9445000000</v>
      </c>
      <c r="D9" s="10" t="s">
        <v>68</v>
      </c>
      <c r="E9" s="11">
        <v>3286000000</v>
      </c>
      <c r="G9" s="10" t="s">
        <v>56</v>
      </c>
      <c r="H9" s="11">
        <v>32726000000</v>
      </c>
      <c r="I9" s="11">
        <v>18260000000</v>
      </c>
      <c r="K9" s="10" t="s">
        <v>56</v>
      </c>
      <c r="L9" s="11">
        <v>32726000000</v>
      </c>
    </row>
    <row r="10" spans="1:12" x14ac:dyDescent="0.25">
      <c r="A10" s="10" t="s">
        <v>83</v>
      </c>
      <c r="B10" s="11">
        <v>11820000000</v>
      </c>
      <c r="D10" s="10" t="s">
        <v>77</v>
      </c>
      <c r="E10" s="11">
        <v>2495000000</v>
      </c>
      <c r="G10" s="10" t="s">
        <v>32</v>
      </c>
      <c r="H10" s="11">
        <v>27854000000</v>
      </c>
      <c r="I10" s="11">
        <v>13960000000</v>
      </c>
      <c r="K10" s="10" t="s">
        <v>62</v>
      </c>
      <c r="L10" s="11">
        <v>31539000000</v>
      </c>
    </row>
    <row r="11" spans="1:12" x14ac:dyDescent="0.25">
      <c r="A11" s="10" t="s">
        <v>20</v>
      </c>
      <c r="B11" s="11">
        <v>12530000000</v>
      </c>
      <c r="D11" s="10" t="s">
        <v>29</v>
      </c>
      <c r="E11" s="11">
        <v>2347000000</v>
      </c>
      <c r="G11" s="10" t="s">
        <v>20</v>
      </c>
      <c r="H11" s="11">
        <v>17659000000</v>
      </c>
      <c r="I11" s="11">
        <v>12530000000</v>
      </c>
      <c r="K11" s="10" t="s">
        <v>32</v>
      </c>
      <c r="L11" s="11">
        <v>27854000000</v>
      </c>
    </row>
    <row r="12" spans="1:12" x14ac:dyDescent="0.25">
      <c r="A12" s="10" t="s">
        <v>32</v>
      </c>
      <c r="B12" s="11">
        <v>13960000000</v>
      </c>
      <c r="D12" s="10" t="s">
        <v>5</v>
      </c>
      <c r="E12" s="11">
        <v>2290000000</v>
      </c>
      <c r="G12" s="10" t="s">
        <v>83</v>
      </c>
      <c r="H12" s="11">
        <v>25141000000</v>
      </c>
      <c r="I12" s="11">
        <v>11820000000</v>
      </c>
      <c r="K12" s="10" t="s">
        <v>11</v>
      </c>
      <c r="L12" s="11">
        <v>27749000000</v>
      </c>
    </row>
    <row r="13" spans="1:12" x14ac:dyDescent="0.25">
      <c r="A13" s="10" t="s">
        <v>56</v>
      </c>
      <c r="B13" s="11">
        <v>18260000000</v>
      </c>
      <c r="D13" s="10" t="s">
        <v>89</v>
      </c>
      <c r="E13" s="11">
        <v>1995000000</v>
      </c>
      <c r="G13" s="10" t="s">
        <v>107</v>
      </c>
      <c r="H13" s="11">
        <v>20525000000</v>
      </c>
      <c r="I13" s="11">
        <v>9445000000</v>
      </c>
      <c r="K13" s="10" t="s">
        <v>53</v>
      </c>
      <c r="L13" s="11">
        <v>26369000000</v>
      </c>
    </row>
    <row r="14" spans="1:12" x14ac:dyDescent="0.25">
      <c r="A14" s="10" t="s">
        <v>59</v>
      </c>
      <c r="B14" s="11">
        <v>24490000000</v>
      </c>
      <c r="D14" s="10" t="s">
        <v>50</v>
      </c>
      <c r="E14" s="11">
        <v>1941000000</v>
      </c>
      <c r="G14" s="10" t="s">
        <v>11</v>
      </c>
      <c r="H14" s="11">
        <v>27749000000</v>
      </c>
      <c r="I14" s="11">
        <v>8390000000.000001</v>
      </c>
      <c r="K14" s="10" t="s">
        <v>26</v>
      </c>
      <c r="L14" s="11">
        <v>25896000000</v>
      </c>
    </row>
    <row r="15" spans="1:12" x14ac:dyDescent="0.25">
      <c r="A15" s="10" t="s">
        <v>92</v>
      </c>
      <c r="B15" s="11">
        <v>64640000000</v>
      </c>
      <c r="D15" s="10" t="s">
        <v>104</v>
      </c>
      <c r="E15" s="11">
        <v>1756000000</v>
      </c>
      <c r="G15" s="10" t="s">
        <v>38</v>
      </c>
      <c r="H15" s="11">
        <v>22588000000</v>
      </c>
      <c r="I15" s="11">
        <v>8284000000.000001</v>
      </c>
      <c r="K15" s="10" t="s">
        <v>17</v>
      </c>
      <c r="L15" s="11">
        <v>25613000000</v>
      </c>
    </row>
    <row r="16" spans="1:12" x14ac:dyDescent="0.25">
      <c r="A16" s="10" t="s">
        <v>98</v>
      </c>
      <c r="B16" s="11">
        <v>90290000000</v>
      </c>
      <c r="D16" s="10" t="s">
        <v>65</v>
      </c>
      <c r="E16" s="11">
        <v>1284000000</v>
      </c>
      <c r="G16" s="10" t="s">
        <v>35</v>
      </c>
      <c r="H16" s="11">
        <v>18768000000</v>
      </c>
      <c r="I16" s="11">
        <v>7894000000</v>
      </c>
      <c r="K16" s="10" t="s">
        <v>83</v>
      </c>
      <c r="L16" s="11">
        <v>25141000000</v>
      </c>
    </row>
    <row r="17" spans="1:12" x14ac:dyDescent="0.25">
      <c r="A17" s="10" t="s">
        <v>113</v>
      </c>
      <c r="B17" s="11">
        <v>235700000000</v>
      </c>
      <c r="D17" s="10" t="s">
        <v>23</v>
      </c>
      <c r="E17" s="11">
        <v>1268000000</v>
      </c>
      <c r="G17" s="10" t="s">
        <v>41</v>
      </c>
      <c r="H17" s="11">
        <v>19756000000</v>
      </c>
      <c r="I17" s="11">
        <v>6635000000</v>
      </c>
      <c r="K17" s="10" t="s">
        <v>50</v>
      </c>
      <c r="L17" s="11">
        <v>25111000000</v>
      </c>
    </row>
    <row r="18" spans="1:12" x14ac:dyDescent="0.25">
      <c r="A18" s="10" t="s">
        <v>74</v>
      </c>
      <c r="B18" s="11">
        <v>429200000000</v>
      </c>
      <c r="D18" s="10" t="s">
        <v>110</v>
      </c>
      <c r="E18" s="11">
        <v>598100000</v>
      </c>
      <c r="G18" s="10" t="s">
        <v>14</v>
      </c>
      <c r="H18" s="11">
        <v>25001000000</v>
      </c>
      <c r="I18" s="11">
        <v>5938000000</v>
      </c>
      <c r="K18" s="10" t="s">
        <v>80</v>
      </c>
      <c r="L18" s="11">
        <v>25042000000</v>
      </c>
    </row>
    <row r="19" spans="1:12" x14ac:dyDescent="0.25">
      <c r="A19" s="10" t="s">
        <v>117</v>
      </c>
      <c r="B19" s="11">
        <v>947476000000</v>
      </c>
      <c r="D19" s="10" t="s">
        <v>116</v>
      </c>
      <c r="E19" s="11"/>
      <c r="G19" s="10" t="s">
        <v>44</v>
      </c>
      <c r="H19" s="11">
        <v>20729000000</v>
      </c>
      <c r="I19" s="11">
        <v>5485000000</v>
      </c>
      <c r="K19" s="10" t="s">
        <v>14</v>
      </c>
      <c r="L19" s="11">
        <v>25001000000</v>
      </c>
    </row>
    <row r="20" spans="1:12" x14ac:dyDescent="0.25">
      <c r="D20" s="10" t="s">
        <v>117</v>
      </c>
      <c r="E20" s="11">
        <v>33237100000</v>
      </c>
      <c r="G20" s="10" t="s">
        <v>17</v>
      </c>
      <c r="H20" s="11">
        <v>25613000000</v>
      </c>
      <c r="I20" s="11">
        <v>5309000000</v>
      </c>
      <c r="K20" s="10" t="s">
        <v>89</v>
      </c>
      <c r="L20" s="11">
        <v>24766000000</v>
      </c>
    </row>
    <row r="21" spans="1:12" x14ac:dyDescent="0.25">
      <c r="G21" s="10" t="s">
        <v>95</v>
      </c>
      <c r="H21" s="11">
        <v>21433000000</v>
      </c>
      <c r="I21" s="11">
        <v>5208000000</v>
      </c>
      <c r="K21" s="10" t="s">
        <v>23</v>
      </c>
      <c r="L21" s="11">
        <v>24527000000</v>
      </c>
    </row>
    <row r="22" spans="1:12" x14ac:dyDescent="0.25">
      <c r="G22" s="10" t="s">
        <v>101</v>
      </c>
      <c r="H22" s="11">
        <v>24219000000</v>
      </c>
      <c r="I22" s="11">
        <v>4978000000</v>
      </c>
      <c r="K22" s="10" t="s">
        <v>101</v>
      </c>
      <c r="L22" s="11">
        <v>24219000000</v>
      </c>
    </row>
    <row r="23" spans="1:12" x14ac:dyDescent="0.25">
      <c r="G23" s="10" t="s">
        <v>86</v>
      </c>
      <c r="H23" s="11">
        <v>22107000000</v>
      </c>
      <c r="I23" s="11">
        <v>4554000000</v>
      </c>
      <c r="K23" s="10" t="s">
        <v>38</v>
      </c>
      <c r="L23" s="11">
        <v>22588000000</v>
      </c>
    </row>
    <row r="24" spans="1:12" x14ac:dyDescent="0.25">
      <c r="G24" s="10" t="s">
        <v>47</v>
      </c>
      <c r="H24" s="11">
        <v>17650000000</v>
      </c>
      <c r="I24" s="11">
        <v>4027999999.9999995</v>
      </c>
      <c r="K24" s="10" t="s">
        <v>68</v>
      </c>
      <c r="L24" s="11">
        <v>22282000000</v>
      </c>
    </row>
    <row r="25" spans="1:12" x14ac:dyDescent="0.25">
      <c r="G25" s="10" t="s">
        <v>62</v>
      </c>
      <c r="H25" s="11">
        <v>31539000000</v>
      </c>
      <c r="I25" s="11">
        <v>3738000000</v>
      </c>
      <c r="K25" s="10" t="s">
        <v>8</v>
      </c>
      <c r="L25" s="11">
        <v>22260000000</v>
      </c>
    </row>
    <row r="26" spans="1:12" x14ac:dyDescent="0.25">
      <c r="G26" s="10" t="s">
        <v>80</v>
      </c>
      <c r="H26" s="11">
        <v>25042000000</v>
      </c>
      <c r="I26" s="11">
        <v>3723000000</v>
      </c>
      <c r="K26" s="10" t="s">
        <v>65</v>
      </c>
      <c r="L26" s="11">
        <v>22162000000</v>
      </c>
    </row>
    <row r="27" spans="1:12" x14ac:dyDescent="0.25">
      <c r="G27" s="10" t="s">
        <v>8</v>
      </c>
      <c r="H27" s="11">
        <v>22260000000</v>
      </c>
      <c r="I27" s="11">
        <v>3689000000</v>
      </c>
      <c r="K27" s="10" t="s">
        <v>86</v>
      </c>
      <c r="L27" s="11">
        <v>22107000000</v>
      </c>
    </row>
    <row r="28" spans="1:12" x14ac:dyDescent="0.25">
      <c r="G28" s="10" t="s">
        <v>71</v>
      </c>
      <c r="H28" s="11">
        <v>18998000000</v>
      </c>
      <c r="I28" s="11">
        <v>3471000000</v>
      </c>
      <c r="K28" s="10" t="s">
        <v>95</v>
      </c>
      <c r="L28" s="11">
        <v>21433000000</v>
      </c>
    </row>
    <row r="29" spans="1:12" x14ac:dyDescent="0.25">
      <c r="G29" s="10" t="s">
        <v>26</v>
      </c>
      <c r="H29" s="11">
        <v>25896000000</v>
      </c>
      <c r="I29" s="11">
        <v>3442000000</v>
      </c>
      <c r="K29" s="10" t="s">
        <v>44</v>
      </c>
      <c r="L29" s="11">
        <v>20729000000</v>
      </c>
    </row>
    <row r="30" spans="1:12" x14ac:dyDescent="0.25">
      <c r="G30" s="10" t="s">
        <v>53</v>
      </c>
      <c r="H30" s="11">
        <v>26369000000</v>
      </c>
      <c r="I30" s="11">
        <v>3375000000</v>
      </c>
      <c r="K30" s="10" t="s">
        <v>107</v>
      </c>
      <c r="L30" s="11">
        <v>20525000000</v>
      </c>
    </row>
    <row r="31" spans="1:12" x14ac:dyDescent="0.25">
      <c r="G31" s="10" t="s">
        <v>68</v>
      </c>
      <c r="H31" s="11">
        <v>22282000000</v>
      </c>
      <c r="I31" s="11">
        <v>3286000000</v>
      </c>
      <c r="K31" s="10" t="s">
        <v>29</v>
      </c>
      <c r="L31" s="11">
        <v>20478000000</v>
      </c>
    </row>
    <row r="32" spans="1:12" x14ac:dyDescent="0.25">
      <c r="G32" s="10" t="s">
        <v>77</v>
      </c>
      <c r="H32" s="11">
        <v>16872000000</v>
      </c>
      <c r="I32" s="11">
        <v>2495000000</v>
      </c>
      <c r="K32" s="10" t="s">
        <v>5</v>
      </c>
      <c r="L32" s="11">
        <v>20020000000</v>
      </c>
    </row>
    <row r="33" spans="7:12" x14ac:dyDescent="0.25">
      <c r="G33" s="10" t="s">
        <v>29</v>
      </c>
      <c r="H33" s="11">
        <v>20478000000</v>
      </c>
      <c r="I33" s="11">
        <v>2347000000</v>
      </c>
      <c r="K33" s="10" t="s">
        <v>41</v>
      </c>
      <c r="L33" s="11">
        <v>19756000000</v>
      </c>
    </row>
    <row r="34" spans="7:12" x14ac:dyDescent="0.25">
      <c r="G34" s="10" t="s">
        <v>5</v>
      </c>
      <c r="H34" s="11">
        <v>20020000000</v>
      </c>
      <c r="I34" s="11">
        <v>2290000000</v>
      </c>
      <c r="K34" s="10" t="s">
        <v>71</v>
      </c>
      <c r="L34" s="11">
        <v>18998000000</v>
      </c>
    </row>
    <row r="35" spans="7:12" x14ac:dyDescent="0.25">
      <c r="G35" s="10" t="s">
        <v>89</v>
      </c>
      <c r="H35" s="11">
        <v>24766000000</v>
      </c>
      <c r="I35" s="11">
        <v>1995000000</v>
      </c>
      <c r="K35" s="10" t="s">
        <v>35</v>
      </c>
      <c r="L35" s="11">
        <v>18768000000</v>
      </c>
    </row>
    <row r="36" spans="7:12" x14ac:dyDescent="0.25">
      <c r="G36" s="10" t="s">
        <v>50</v>
      </c>
      <c r="H36" s="11">
        <v>25111000000</v>
      </c>
      <c r="I36" s="11">
        <v>1941000000</v>
      </c>
      <c r="K36" s="10" t="s">
        <v>104</v>
      </c>
      <c r="L36" s="11">
        <v>18469000000</v>
      </c>
    </row>
    <row r="37" spans="7:12" x14ac:dyDescent="0.25">
      <c r="G37" s="10" t="s">
        <v>104</v>
      </c>
      <c r="H37" s="11">
        <v>18469000000</v>
      </c>
      <c r="I37" s="11">
        <v>1756000000</v>
      </c>
      <c r="K37" s="10" t="s">
        <v>20</v>
      </c>
      <c r="L37" s="11">
        <v>17659000000</v>
      </c>
    </row>
    <row r="38" spans="7:12" x14ac:dyDescent="0.25">
      <c r="G38" s="10" t="s">
        <v>65</v>
      </c>
      <c r="H38" s="11">
        <v>22162000000</v>
      </c>
      <c r="I38" s="11">
        <v>1284000000</v>
      </c>
      <c r="K38" s="10" t="s">
        <v>47</v>
      </c>
      <c r="L38" s="11">
        <v>17650000000</v>
      </c>
    </row>
    <row r="39" spans="7:12" x14ac:dyDescent="0.25">
      <c r="G39" s="10" t="s">
        <v>23</v>
      </c>
      <c r="H39" s="11">
        <v>24527000000</v>
      </c>
      <c r="I39" s="11">
        <v>1268000000</v>
      </c>
      <c r="K39" s="10" t="s">
        <v>77</v>
      </c>
      <c r="L39" s="11">
        <v>16872000000</v>
      </c>
    </row>
    <row r="40" spans="7:12" x14ac:dyDescent="0.25">
      <c r="G40" s="10" t="s">
        <v>110</v>
      </c>
      <c r="H40" s="11">
        <v>35716000000</v>
      </c>
      <c r="I40" s="11">
        <v>598100000</v>
      </c>
      <c r="K40" s="10" t="s">
        <v>113</v>
      </c>
      <c r="L40" s="11">
        <v>0</v>
      </c>
    </row>
    <row r="41" spans="7:12" x14ac:dyDescent="0.25">
      <c r="G41" s="10" t="s">
        <v>116</v>
      </c>
      <c r="H41" s="11"/>
      <c r="I41" s="11"/>
      <c r="K41" s="10" t="s">
        <v>117</v>
      </c>
      <c r="L41" s="11">
        <v>1028100000000</v>
      </c>
    </row>
    <row r="42" spans="7:12" x14ac:dyDescent="0.25">
      <c r="G42" s="14" t="s">
        <v>117</v>
      </c>
      <c r="H42" s="15">
        <v>1028100000000</v>
      </c>
      <c r="I42" s="15">
        <v>1017736100000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Revenue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Nwankwo</dc:creator>
  <cp:lastModifiedBy>NWANKWO</cp:lastModifiedBy>
  <dcterms:created xsi:type="dcterms:W3CDTF">2021-11-26T09:37:12Z</dcterms:created>
  <dcterms:modified xsi:type="dcterms:W3CDTF">2021-11-30T19:35:19Z</dcterms:modified>
</cp:coreProperties>
</file>