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esktop/"/>
    </mc:Choice>
  </mc:AlternateContent>
  <xr:revisionPtr revIDLastSave="0" documentId="13_ncr:1_{132585C4-6B6E-AB41-8A8D-0CD1417DF968}" xr6:coauthVersionLast="45" xr6:coauthVersionMax="45" xr10:uidLastSave="{00000000-0000-0000-0000-000000000000}"/>
  <bookViews>
    <workbookView xWindow="1460" yWindow="460" windowWidth="26440" windowHeight="14460" activeTab="3" xr2:uid="{993CB177-8DA7-C04E-82F4-494DF55E3C38}"/>
  </bookViews>
  <sheets>
    <sheet name="Urbanization Calculations" sheetId="4" r:id="rId1"/>
    <sheet name="Error Lists" sheetId="1" r:id="rId2"/>
    <sheet name="Cleaning Data" sheetId="2" r:id="rId3"/>
    <sheet name="Correlation Calcula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4" l="1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AC51" i="3"/>
  <c r="AA51" i="3"/>
  <c r="Y51" i="3"/>
  <c r="W51" i="3"/>
  <c r="U51" i="3"/>
  <c r="S51" i="3"/>
  <c r="Q51" i="3"/>
  <c r="O51" i="3"/>
  <c r="M51" i="3"/>
  <c r="K51" i="3"/>
  <c r="AC50" i="3"/>
  <c r="AA50" i="3"/>
  <c r="Y50" i="3"/>
  <c r="W50" i="3"/>
  <c r="U50" i="3"/>
  <c r="S50" i="3"/>
  <c r="Q50" i="3"/>
  <c r="O50" i="3"/>
  <c r="M50" i="3"/>
  <c r="K50" i="3"/>
  <c r="AC49" i="3"/>
  <c r="AA49" i="3"/>
  <c r="Y49" i="3"/>
  <c r="W49" i="3"/>
  <c r="U49" i="3"/>
  <c r="S49" i="3"/>
  <c r="Q49" i="3"/>
  <c r="O49" i="3"/>
  <c r="M49" i="3"/>
  <c r="K49" i="3"/>
  <c r="AC48" i="3"/>
  <c r="AA48" i="3"/>
  <c r="Y48" i="3"/>
  <c r="W48" i="3"/>
  <c r="U48" i="3"/>
  <c r="S48" i="3"/>
  <c r="Q48" i="3"/>
  <c r="O48" i="3"/>
  <c r="M48" i="3"/>
  <c r="K48" i="3"/>
  <c r="AC47" i="3"/>
  <c r="AA47" i="3"/>
  <c r="Y47" i="3"/>
  <c r="W47" i="3"/>
  <c r="U47" i="3"/>
  <c r="S47" i="3"/>
  <c r="Q47" i="3"/>
  <c r="O47" i="3"/>
  <c r="M47" i="3"/>
  <c r="K47" i="3"/>
  <c r="AC46" i="3"/>
  <c r="AA46" i="3"/>
  <c r="Y46" i="3"/>
  <c r="W46" i="3"/>
  <c r="U46" i="3"/>
  <c r="S46" i="3"/>
  <c r="Q46" i="3"/>
  <c r="O46" i="3"/>
  <c r="M46" i="3"/>
  <c r="K46" i="3"/>
  <c r="AC45" i="3"/>
  <c r="AA45" i="3"/>
  <c r="Y45" i="3"/>
  <c r="W45" i="3"/>
  <c r="U45" i="3"/>
  <c r="S45" i="3"/>
  <c r="Q45" i="3"/>
  <c r="O45" i="3"/>
  <c r="M45" i="3"/>
  <c r="K45" i="3"/>
  <c r="AC44" i="3"/>
  <c r="AA44" i="3"/>
  <c r="Y44" i="3"/>
  <c r="W44" i="3"/>
  <c r="U44" i="3"/>
  <c r="S44" i="3"/>
  <c r="Q44" i="3"/>
  <c r="O44" i="3"/>
  <c r="M44" i="3"/>
  <c r="K44" i="3"/>
  <c r="AC43" i="3"/>
  <c r="AA43" i="3"/>
  <c r="Y43" i="3"/>
  <c r="W43" i="3"/>
  <c r="U43" i="3"/>
  <c r="S43" i="3"/>
  <c r="Q43" i="3"/>
  <c r="O43" i="3"/>
  <c r="M43" i="3"/>
  <c r="K43" i="3"/>
  <c r="AC42" i="3"/>
  <c r="AA42" i="3"/>
  <c r="Y42" i="3"/>
  <c r="W42" i="3"/>
  <c r="U42" i="3"/>
  <c r="S42" i="3"/>
  <c r="Q42" i="3"/>
  <c r="O42" i="3"/>
  <c r="M42" i="3"/>
  <c r="K42" i="3"/>
  <c r="AC41" i="3"/>
  <c r="AA41" i="3"/>
  <c r="Y41" i="3"/>
  <c r="W41" i="3"/>
  <c r="U41" i="3"/>
  <c r="S41" i="3"/>
  <c r="Q41" i="3"/>
  <c r="O41" i="3"/>
  <c r="M41" i="3"/>
  <c r="K41" i="3"/>
  <c r="AC40" i="3"/>
  <c r="AA40" i="3"/>
  <c r="Y40" i="3"/>
  <c r="W40" i="3"/>
  <c r="U40" i="3"/>
  <c r="S40" i="3"/>
  <c r="Q40" i="3"/>
  <c r="O40" i="3"/>
  <c r="M40" i="3"/>
  <c r="K40" i="3"/>
  <c r="AC39" i="3"/>
  <c r="AA39" i="3"/>
  <c r="Y39" i="3"/>
  <c r="W39" i="3"/>
  <c r="U39" i="3"/>
  <c r="S39" i="3"/>
  <c r="Q39" i="3"/>
  <c r="O39" i="3"/>
  <c r="M39" i="3"/>
  <c r="K39" i="3"/>
  <c r="AC38" i="3"/>
  <c r="AA38" i="3"/>
  <c r="Y38" i="3"/>
  <c r="W38" i="3"/>
  <c r="U38" i="3"/>
  <c r="S38" i="3"/>
  <c r="Q38" i="3"/>
  <c r="O38" i="3"/>
  <c r="M38" i="3"/>
  <c r="K38" i="3"/>
  <c r="AC37" i="3"/>
  <c r="AA37" i="3"/>
  <c r="Y37" i="3"/>
  <c r="W37" i="3"/>
  <c r="U37" i="3"/>
  <c r="S37" i="3"/>
  <c r="Q37" i="3"/>
  <c r="O37" i="3"/>
  <c r="M37" i="3"/>
  <c r="K37" i="3"/>
  <c r="AC36" i="3"/>
  <c r="AA36" i="3"/>
  <c r="Y36" i="3"/>
  <c r="W36" i="3"/>
  <c r="U36" i="3"/>
  <c r="S36" i="3"/>
  <c r="Q36" i="3"/>
  <c r="O36" i="3"/>
  <c r="M36" i="3"/>
  <c r="K36" i="3"/>
  <c r="AC35" i="3"/>
  <c r="AA35" i="3"/>
  <c r="Y35" i="3"/>
  <c r="W35" i="3"/>
  <c r="U35" i="3"/>
  <c r="S35" i="3"/>
  <c r="Q35" i="3"/>
  <c r="O35" i="3"/>
  <c r="M35" i="3"/>
  <c r="K35" i="3"/>
  <c r="AC34" i="3"/>
  <c r="AA34" i="3"/>
  <c r="Y34" i="3"/>
  <c r="W34" i="3"/>
  <c r="U34" i="3"/>
  <c r="S34" i="3"/>
  <c r="Q34" i="3"/>
  <c r="O34" i="3"/>
  <c r="M34" i="3"/>
  <c r="K34" i="3"/>
  <c r="AC33" i="3"/>
  <c r="AA33" i="3"/>
  <c r="Y33" i="3"/>
  <c r="W33" i="3"/>
  <c r="U33" i="3"/>
  <c r="S33" i="3"/>
  <c r="Q33" i="3"/>
  <c r="O33" i="3"/>
  <c r="M33" i="3"/>
  <c r="K33" i="3"/>
  <c r="AC32" i="3"/>
  <c r="AA32" i="3"/>
  <c r="Y32" i="3"/>
  <c r="W32" i="3"/>
  <c r="U32" i="3"/>
  <c r="S32" i="3"/>
  <c r="Q32" i="3"/>
  <c r="O32" i="3"/>
  <c r="M32" i="3"/>
  <c r="K32" i="3"/>
  <c r="AC31" i="3"/>
  <c r="AA31" i="3"/>
  <c r="Y31" i="3"/>
  <c r="W31" i="3"/>
  <c r="U31" i="3"/>
  <c r="S31" i="3"/>
  <c r="Q31" i="3"/>
  <c r="O31" i="3"/>
  <c r="M31" i="3"/>
  <c r="K31" i="3"/>
  <c r="AC30" i="3"/>
  <c r="AA30" i="3"/>
  <c r="Y30" i="3"/>
  <c r="W30" i="3"/>
  <c r="U30" i="3"/>
  <c r="S30" i="3"/>
  <c r="Q30" i="3"/>
  <c r="O30" i="3"/>
  <c r="M30" i="3"/>
  <c r="K30" i="3"/>
  <c r="AC29" i="3"/>
  <c r="AA29" i="3"/>
  <c r="Y29" i="3"/>
  <c r="W29" i="3"/>
  <c r="U29" i="3"/>
  <c r="S29" i="3"/>
  <c r="Q29" i="3"/>
  <c r="O29" i="3"/>
  <c r="M29" i="3"/>
  <c r="K29" i="3"/>
  <c r="AC28" i="3"/>
  <c r="AA28" i="3"/>
  <c r="Y28" i="3"/>
  <c r="W28" i="3"/>
  <c r="U28" i="3"/>
  <c r="S28" i="3"/>
  <c r="Q28" i="3"/>
  <c r="O28" i="3"/>
  <c r="M28" i="3"/>
  <c r="K28" i="3"/>
  <c r="AC27" i="3"/>
  <c r="AA27" i="3"/>
  <c r="Y27" i="3"/>
  <c r="W27" i="3"/>
  <c r="U27" i="3"/>
  <c r="S27" i="3"/>
  <c r="Q27" i="3"/>
  <c r="O27" i="3"/>
  <c r="M27" i="3"/>
  <c r="K27" i="3"/>
  <c r="AC26" i="3"/>
  <c r="AA26" i="3"/>
  <c r="Y26" i="3"/>
  <c r="W26" i="3"/>
  <c r="U26" i="3"/>
  <c r="S26" i="3"/>
  <c r="Q26" i="3"/>
  <c r="O26" i="3"/>
  <c r="M26" i="3"/>
  <c r="K26" i="3"/>
  <c r="AC25" i="3"/>
  <c r="AA25" i="3"/>
  <c r="Y25" i="3"/>
  <c r="W25" i="3"/>
  <c r="U25" i="3"/>
  <c r="S25" i="3"/>
  <c r="Q25" i="3"/>
  <c r="O25" i="3"/>
  <c r="M25" i="3"/>
  <c r="K25" i="3"/>
  <c r="AC24" i="3"/>
  <c r="AA24" i="3"/>
  <c r="Y24" i="3"/>
  <c r="W24" i="3"/>
  <c r="U24" i="3"/>
  <c r="S24" i="3"/>
  <c r="Q24" i="3"/>
  <c r="O24" i="3"/>
  <c r="M24" i="3"/>
  <c r="K24" i="3"/>
  <c r="AC23" i="3"/>
  <c r="AA23" i="3"/>
  <c r="Y23" i="3"/>
  <c r="W23" i="3"/>
  <c r="U23" i="3"/>
  <c r="S23" i="3"/>
  <c r="Q23" i="3"/>
  <c r="O23" i="3"/>
  <c r="M23" i="3"/>
  <c r="K23" i="3"/>
  <c r="AC22" i="3"/>
  <c r="AA22" i="3"/>
  <c r="Y22" i="3"/>
  <c r="W22" i="3"/>
  <c r="U22" i="3"/>
  <c r="S22" i="3"/>
  <c r="Q22" i="3"/>
  <c r="O22" i="3"/>
  <c r="M22" i="3"/>
  <c r="K22" i="3"/>
  <c r="AC21" i="3"/>
  <c r="AA21" i="3"/>
  <c r="Y21" i="3"/>
  <c r="W21" i="3"/>
  <c r="U21" i="3"/>
  <c r="S21" i="3"/>
  <c r="Q21" i="3"/>
  <c r="O21" i="3"/>
  <c r="M21" i="3"/>
  <c r="K21" i="3"/>
  <c r="AC20" i="3"/>
  <c r="AA20" i="3"/>
  <c r="Y20" i="3"/>
  <c r="W20" i="3"/>
  <c r="U20" i="3"/>
  <c r="S20" i="3"/>
  <c r="Q20" i="3"/>
  <c r="O20" i="3"/>
  <c r="M20" i="3"/>
  <c r="K20" i="3"/>
  <c r="AC19" i="3"/>
  <c r="AA19" i="3"/>
  <c r="Y19" i="3"/>
  <c r="W19" i="3"/>
  <c r="U19" i="3"/>
  <c r="S19" i="3"/>
  <c r="Q19" i="3"/>
  <c r="O19" i="3"/>
  <c r="M19" i="3"/>
  <c r="K19" i="3"/>
  <c r="AC18" i="3"/>
  <c r="AA18" i="3"/>
  <c r="Y18" i="3"/>
  <c r="W18" i="3"/>
  <c r="U18" i="3"/>
  <c r="S18" i="3"/>
  <c r="Q18" i="3"/>
  <c r="O18" i="3"/>
  <c r="M18" i="3"/>
  <c r="K18" i="3"/>
  <c r="AC17" i="3"/>
  <c r="AA17" i="3"/>
  <c r="Y17" i="3"/>
  <c r="W17" i="3"/>
  <c r="U17" i="3"/>
  <c r="S17" i="3"/>
  <c r="Q17" i="3"/>
  <c r="O17" i="3"/>
  <c r="M17" i="3"/>
  <c r="K17" i="3"/>
  <c r="AC16" i="3"/>
  <c r="AA16" i="3"/>
  <c r="Y16" i="3"/>
  <c r="W16" i="3"/>
  <c r="U16" i="3"/>
  <c r="S16" i="3"/>
  <c r="Q16" i="3"/>
  <c r="O16" i="3"/>
  <c r="M16" i="3"/>
  <c r="K16" i="3"/>
  <c r="AC15" i="3"/>
  <c r="AA15" i="3"/>
  <c r="Y15" i="3"/>
  <c r="W15" i="3"/>
  <c r="U15" i="3"/>
  <c r="S15" i="3"/>
  <c r="Q15" i="3"/>
  <c r="O15" i="3"/>
  <c r="M15" i="3"/>
  <c r="K15" i="3"/>
  <c r="AC14" i="3"/>
  <c r="AA14" i="3"/>
  <c r="Y14" i="3"/>
  <c r="W14" i="3"/>
  <c r="U14" i="3"/>
  <c r="S14" i="3"/>
  <c r="Q14" i="3"/>
  <c r="O14" i="3"/>
  <c r="M14" i="3"/>
  <c r="K14" i="3"/>
  <c r="AC13" i="3"/>
  <c r="AA13" i="3"/>
  <c r="Y13" i="3"/>
  <c r="W13" i="3"/>
  <c r="U13" i="3"/>
  <c r="S13" i="3"/>
  <c r="Q13" i="3"/>
  <c r="O13" i="3"/>
  <c r="M13" i="3"/>
  <c r="K13" i="3"/>
  <c r="AC12" i="3"/>
  <c r="AA12" i="3"/>
  <c r="Y12" i="3"/>
  <c r="W12" i="3"/>
  <c r="U12" i="3"/>
  <c r="S12" i="3"/>
  <c r="Q12" i="3"/>
  <c r="O12" i="3"/>
  <c r="M12" i="3"/>
  <c r="K12" i="3"/>
  <c r="AC11" i="3"/>
  <c r="AA11" i="3"/>
  <c r="Y11" i="3"/>
  <c r="W11" i="3"/>
  <c r="U11" i="3"/>
  <c r="S11" i="3"/>
  <c r="Q11" i="3"/>
  <c r="O11" i="3"/>
  <c r="M11" i="3"/>
  <c r="K11" i="3"/>
  <c r="AC10" i="3"/>
  <c r="AA10" i="3"/>
  <c r="Y10" i="3"/>
  <c r="W10" i="3"/>
  <c r="U10" i="3"/>
  <c r="S10" i="3"/>
  <c r="Q10" i="3"/>
  <c r="O10" i="3"/>
  <c r="M10" i="3"/>
  <c r="K10" i="3"/>
  <c r="AC9" i="3"/>
  <c r="AA9" i="3"/>
  <c r="Y9" i="3"/>
  <c r="W9" i="3"/>
  <c r="U9" i="3"/>
  <c r="S9" i="3"/>
  <c r="Q9" i="3"/>
  <c r="O9" i="3"/>
  <c r="M9" i="3"/>
  <c r="K9" i="3"/>
  <c r="AC8" i="3"/>
  <c r="AA8" i="3"/>
  <c r="Y8" i="3"/>
  <c r="W8" i="3"/>
  <c r="U8" i="3"/>
  <c r="S8" i="3"/>
  <c r="Q8" i="3"/>
  <c r="O8" i="3"/>
  <c r="M8" i="3"/>
  <c r="K8" i="3"/>
  <c r="AC7" i="3"/>
  <c r="AA7" i="3"/>
  <c r="Y7" i="3"/>
  <c r="W7" i="3"/>
  <c r="U7" i="3"/>
  <c r="S7" i="3"/>
  <c r="Q7" i="3"/>
  <c r="O7" i="3"/>
  <c r="M7" i="3"/>
  <c r="K7" i="3"/>
  <c r="AC6" i="3"/>
  <c r="AA6" i="3"/>
  <c r="Y6" i="3"/>
  <c r="W6" i="3"/>
  <c r="U6" i="3"/>
  <c r="S6" i="3"/>
  <c r="Q6" i="3"/>
  <c r="O6" i="3"/>
  <c r="M6" i="3"/>
  <c r="K6" i="3"/>
  <c r="AC5" i="3"/>
  <c r="AA5" i="3"/>
  <c r="Y5" i="3"/>
  <c r="W5" i="3"/>
  <c r="U5" i="3"/>
  <c r="S5" i="3"/>
  <c r="Q5" i="3"/>
  <c r="O5" i="3"/>
  <c r="M5" i="3"/>
  <c r="K5" i="3"/>
  <c r="AC4" i="3"/>
  <c r="AA4" i="3"/>
  <c r="Y4" i="3"/>
  <c r="W4" i="3"/>
  <c r="U4" i="3"/>
  <c r="S4" i="3"/>
  <c r="T2" i="3" s="1"/>
  <c r="Q4" i="3"/>
  <c r="O4" i="3"/>
  <c r="M4" i="3"/>
  <c r="K4" i="3"/>
  <c r="AC3" i="3"/>
  <c r="AA3" i="3"/>
  <c r="Y3" i="3"/>
  <c r="W3" i="3"/>
  <c r="U3" i="3"/>
  <c r="S3" i="3"/>
  <c r="Q3" i="3"/>
  <c r="O3" i="3"/>
  <c r="M3" i="3"/>
  <c r="K3" i="3"/>
  <c r="AC2" i="3"/>
  <c r="AD2" i="3" s="1"/>
  <c r="AA2" i="3"/>
  <c r="Y2" i="3"/>
  <c r="Z2" i="3" s="1"/>
  <c r="W2" i="3"/>
  <c r="U2" i="3"/>
  <c r="V2" i="3" s="1"/>
  <c r="S2" i="3"/>
  <c r="Q2" i="3"/>
  <c r="R2" i="3" s="1"/>
  <c r="O2" i="3"/>
  <c r="M2" i="3"/>
  <c r="N2" i="3" s="1"/>
  <c r="L2" i="3"/>
  <c r="K2" i="3"/>
  <c r="Q51" i="2"/>
  <c r="P51" i="2"/>
  <c r="O51" i="2"/>
  <c r="N51" i="2"/>
  <c r="M51" i="2"/>
  <c r="L51" i="2"/>
  <c r="K51" i="2"/>
  <c r="Q50" i="2"/>
  <c r="P50" i="2"/>
  <c r="O50" i="2"/>
  <c r="N50" i="2"/>
  <c r="M50" i="2"/>
  <c r="L50" i="2"/>
  <c r="K50" i="2"/>
  <c r="Q49" i="2"/>
  <c r="P49" i="2"/>
  <c r="O49" i="2"/>
  <c r="N49" i="2"/>
  <c r="M49" i="2"/>
  <c r="L49" i="2"/>
  <c r="K49" i="2"/>
  <c r="Q48" i="2"/>
  <c r="P48" i="2"/>
  <c r="O48" i="2"/>
  <c r="N48" i="2"/>
  <c r="M48" i="2"/>
  <c r="L48" i="2"/>
  <c r="K48" i="2"/>
  <c r="Q47" i="2"/>
  <c r="P47" i="2"/>
  <c r="O47" i="2"/>
  <c r="N47" i="2"/>
  <c r="M47" i="2"/>
  <c r="L47" i="2"/>
  <c r="K47" i="2"/>
  <c r="Q46" i="2"/>
  <c r="P46" i="2"/>
  <c r="O46" i="2"/>
  <c r="N46" i="2"/>
  <c r="M46" i="2"/>
  <c r="L46" i="2"/>
  <c r="K46" i="2"/>
  <c r="Q45" i="2"/>
  <c r="P45" i="2"/>
  <c r="O45" i="2"/>
  <c r="N45" i="2"/>
  <c r="M45" i="2"/>
  <c r="L45" i="2"/>
  <c r="K45" i="2"/>
  <c r="Q44" i="2"/>
  <c r="P44" i="2"/>
  <c r="O44" i="2"/>
  <c r="N44" i="2"/>
  <c r="M44" i="2"/>
  <c r="L44" i="2"/>
  <c r="K44" i="2"/>
  <c r="Q43" i="2"/>
  <c r="P43" i="2"/>
  <c r="O43" i="2"/>
  <c r="N43" i="2"/>
  <c r="M43" i="2"/>
  <c r="L43" i="2"/>
  <c r="K43" i="2"/>
  <c r="Q42" i="2"/>
  <c r="P42" i="2"/>
  <c r="O42" i="2"/>
  <c r="N42" i="2"/>
  <c r="M42" i="2"/>
  <c r="L42" i="2"/>
  <c r="K42" i="2"/>
  <c r="Q41" i="2"/>
  <c r="P41" i="2"/>
  <c r="O41" i="2"/>
  <c r="N41" i="2"/>
  <c r="M41" i="2"/>
  <c r="L41" i="2"/>
  <c r="K41" i="2"/>
  <c r="Q40" i="2"/>
  <c r="P40" i="2"/>
  <c r="O40" i="2"/>
  <c r="N40" i="2"/>
  <c r="M40" i="2"/>
  <c r="L40" i="2"/>
  <c r="K40" i="2"/>
  <c r="Q39" i="2"/>
  <c r="P39" i="2"/>
  <c r="O39" i="2"/>
  <c r="N39" i="2"/>
  <c r="M39" i="2"/>
  <c r="L39" i="2"/>
  <c r="K39" i="2"/>
  <c r="Q38" i="2"/>
  <c r="P38" i="2"/>
  <c r="O38" i="2"/>
  <c r="N38" i="2"/>
  <c r="M38" i="2"/>
  <c r="L38" i="2"/>
  <c r="K38" i="2"/>
  <c r="Q37" i="2"/>
  <c r="P37" i="2"/>
  <c r="O37" i="2"/>
  <c r="N37" i="2"/>
  <c r="M37" i="2"/>
  <c r="L37" i="2"/>
  <c r="K37" i="2"/>
  <c r="Q36" i="2"/>
  <c r="P36" i="2"/>
  <c r="O36" i="2"/>
  <c r="N36" i="2"/>
  <c r="M36" i="2"/>
  <c r="L36" i="2"/>
  <c r="K36" i="2"/>
  <c r="Q35" i="2"/>
  <c r="P35" i="2"/>
  <c r="O35" i="2"/>
  <c r="N35" i="2"/>
  <c r="M35" i="2"/>
  <c r="L35" i="2"/>
  <c r="K35" i="2"/>
  <c r="Q34" i="2"/>
  <c r="P34" i="2"/>
  <c r="O34" i="2"/>
  <c r="N34" i="2"/>
  <c r="M34" i="2"/>
  <c r="L34" i="2"/>
  <c r="K34" i="2"/>
  <c r="Q33" i="2"/>
  <c r="P33" i="2"/>
  <c r="O33" i="2"/>
  <c r="N33" i="2"/>
  <c r="M33" i="2"/>
  <c r="L33" i="2"/>
  <c r="K33" i="2"/>
  <c r="Q32" i="2"/>
  <c r="P32" i="2"/>
  <c r="O32" i="2"/>
  <c r="N32" i="2"/>
  <c r="M32" i="2"/>
  <c r="L32" i="2"/>
  <c r="K32" i="2"/>
  <c r="Q31" i="2"/>
  <c r="P31" i="2"/>
  <c r="O31" i="2"/>
  <c r="N31" i="2"/>
  <c r="M31" i="2"/>
  <c r="L31" i="2"/>
  <c r="K31" i="2"/>
  <c r="Q30" i="2"/>
  <c r="P30" i="2"/>
  <c r="O30" i="2"/>
  <c r="N30" i="2"/>
  <c r="M30" i="2"/>
  <c r="L30" i="2"/>
  <c r="K30" i="2"/>
  <c r="Q29" i="2"/>
  <c r="P29" i="2"/>
  <c r="O29" i="2"/>
  <c r="N29" i="2"/>
  <c r="M29" i="2"/>
  <c r="L29" i="2"/>
  <c r="K29" i="2"/>
  <c r="Q28" i="2"/>
  <c r="P28" i="2"/>
  <c r="O28" i="2"/>
  <c r="N28" i="2"/>
  <c r="M28" i="2"/>
  <c r="L28" i="2"/>
  <c r="K28" i="2"/>
  <c r="Q27" i="2"/>
  <c r="P27" i="2"/>
  <c r="O27" i="2"/>
  <c r="N27" i="2"/>
  <c r="M27" i="2"/>
  <c r="L27" i="2"/>
  <c r="K27" i="2"/>
  <c r="Q26" i="2"/>
  <c r="P26" i="2"/>
  <c r="O26" i="2"/>
  <c r="N26" i="2"/>
  <c r="M26" i="2"/>
  <c r="L26" i="2"/>
  <c r="K26" i="2"/>
  <c r="Q25" i="2"/>
  <c r="P25" i="2"/>
  <c r="O25" i="2"/>
  <c r="N25" i="2"/>
  <c r="M25" i="2"/>
  <c r="L25" i="2"/>
  <c r="K25" i="2"/>
  <c r="Q24" i="2"/>
  <c r="P24" i="2"/>
  <c r="O24" i="2"/>
  <c r="N24" i="2"/>
  <c r="M24" i="2"/>
  <c r="L24" i="2"/>
  <c r="K24" i="2"/>
  <c r="Q23" i="2"/>
  <c r="P23" i="2"/>
  <c r="O23" i="2"/>
  <c r="N23" i="2"/>
  <c r="M23" i="2"/>
  <c r="L23" i="2"/>
  <c r="K23" i="2"/>
  <c r="Q22" i="2"/>
  <c r="P22" i="2"/>
  <c r="O22" i="2"/>
  <c r="N22" i="2"/>
  <c r="M22" i="2"/>
  <c r="L22" i="2"/>
  <c r="K22" i="2"/>
  <c r="Q21" i="2"/>
  <c r="P21" i="2"/>
  <c r="O21" i="2"/>
  <c r="N21" i="2"/>
  <c r="M21" i="2"/>
  <c r="L21" i="2"/>
  <c r="K21" i="2"/>
  <c r="Q20" i="2"/>
  <c r="P20" i="2"/>
  <c r="O20" i="2"/>
  <c r="N20" i="2"/>
  <c r="M20" i="2"/>
  <c r="L20" i="2"/>
  <c r="K20" i="2"/>
  <c r="Q19" i="2"/>
  <c r="P19" i="2"/>
  <c r="O19" i="2"/>
  <c r="N19" i="2"/>
  <c r="M19" i="2"/>
  <c r="L19" i="2"/>
  <c r="K19" i="2"/>
  <c r="Q18" i="2"/>
  <c r="P18" i="2"/>
  <c r="O18" i="2"/>
  <c r="N18" i="2"/>
  <c r="M18" i="2"/>
  <c r="L18" i="2"/>
  <c r="K18" i="2"/>
  <c r="Q17" i="2"/>
  <c r="P17" i="2"/>
  <c r="O17" i="2"/>
  <c r="N17" i="2"/>
  <c r="M17" i="2"/>
  <c r="L17" i="2"/>
  <c r="K17" i="2"/>
  <c r="Q16" i="2"/>
  <c r="P16" i="2"/>
  <c r="O16" i="2"/>
  <c r="N16" i="2"/>
  <c r="M16" i="2"/>
  <c r="L16" i="2"/>
  <c r="K16" i="2"/>
  <c r="Q15" i="2"/>
  <c r="P15" i="2"/>
  <c r="O15" i="2"/>
  <c r="N15" i="2"/>
  <c r="M15" i="2"/>
  <c r="L15" i="2"/>
  <c r="K15" i="2"/>
  <c r="Q14" i="2"/>
  <c r="P14" i="2"/>
  <c r="O14" i="2"/>
  <c r="N14" i="2"/>
  <c r="M14" i="2"/>
  <c r="L14" i="2"/>
  <c r="K14" i="2"/>
  <c r="Q13" i="2"/>
  <c r="P13" i="2"/>
  <c r="O13" i="2"/>
  <c r="N13" i="2"/>
  <c r="M13" i="2"/>
  <c r="L13" i="2"/>
  <c r="K13" i="2"/>
  <c r="Q12" i="2"/>
  <c r="P12" i="2"/>
  <c r="O12" i="2"/>
  <c r="N12" i="2"/>
  <c r="M12" i="2"/>
  <c r="L12" i="2"/>
  <c r="K12" i="2"/>
  <c r="Q11" i="2"/>
  <c r="P11" i="2"/>
  <c r="O11" i="2"/>
  <c r="N11" i="2"/>
  <c r="M11" i="2"/>
  <c r="L11" i="2"/>
  <c r="K11" i="2"/>
  <c r="Q10" i="2"/>
  <c r="P10" i="2"/>
  <c r="O10" i="2"/>
  <c r="N10" i="2"/>
  <c r="M10" i="2"/>
  <c r="L10" i="2"/>
  <c r="K10" i="2"/>
  <c r="Q9" i="2"/>
  <c r="P9" i="2"/>
  <c r="O9" i="2"/>
  <c r="N9" i="2"/>
  <c r="M9" i="2"/>
  <c r="L9" i="2"/>
  <c r="K9" i="2"/>
  <c r="Q8" i="2"/>
  <c r="P8" i="2"/>
  <c r="O8" i="2"/>
  <c r="N8" i="2"/>
  <c r="M8" i="2"/>
  <c r="L8" i="2"/>
  <c r="K8" i="2"/>
  <c r="Q7" i="2"/>
  <c r="P7" i="2"/>
  <c r="O7" i="2"/>
  <c r="N7" i="2"/>
  <c r="M7" i="2"/>
  <c r="L7" i="2"/>
  <c r="K7" i="2"/>
  <c r="Q6" i="2"/>
  <c r="P6" i="2"/>
  <c r="O6" i="2"/>
  <c r="N6" i="2"/>
  <c r="M6" i="2"/>
  <c r="L6" i="2"/>
  <c r="K6" i="2"/>
  <c r="Q5" i="2"/>
  <c r="P5" i="2"/>
  <c r="O5" i="2"/>
  <c r="N5" i="2"/>
  <c r="M5" i="2"/>
  <c r="L5" i="2"/>
  <c r="K5" i="2"/>
  <c r="Q4" i="2"/>
  <c r="P4" i="2"/>
  <c r="O4" i="2"/>
  <c r="N4" i="2"/>
  <c r="M4" i="2"/>
  <c r="L4" i="2"/>
  <c r="K4" i="2"/>
  <c r="Q3" i="2"/>
  <c r="P3" i="2"/>
  <c r="O3" i="2"/>
  <c r="N3" i="2"/>
  <c r="M3" i="2"/>
  <c r="L3" i="2"/>
  <c r="K3" i="2"/>
  <c r="Q2" i="2"/>
  <c r="P2" i="2"/>
  <c r="O2" i="2"/>
  <c r="N2" i="2"/>
  <c r="M2" i="2"/>
  <c r="L2" i="2"/>
  <c r="K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X2" i="3" l="1"/>
  <c r="P2" i="3"/>
  <c r="AB2" i="3"/>
</calcChain>
</file>

<file path=xl/sharedStrings.xml><?xml version="1.0" encoding="utf-8"?>
<sst xmlns="http://schemas.openxmlformats.org/spreadsheetml/2006/main" count="654" uniqueCount="89">
  <si>
    <t>Death Error</t>
  </si>
  <si>
    <t>by Confirmed</t>
  </si>
  <si>
    <t>Confirmed Error</t>
  </si>
  <si>
    <t>by Deaths</t>
  </si>
  <si>
    <t>Vermont</t>
  </si>
  <si>
    <t>Virginia</t>
  </si>
  <si>
    <t>New Mexico</t>
  </si>
  <si>
    <t>Washington</t>
  </si>
  <si>
    <t>New Hampshire</t>
  </si>
  <si>
    <t>Michigan</t>
  </si>
  <si>
    <t>North Dakota</t>
  </si>
  <si>
    <t>Maryland</t>
  </si>
  <si>
    <t>Mississippi</t>
  </si>
  <si>
    <t>Ohio</t>
  </si>
  <si>
    <t>Kentucky</t>
  </si>
  <si>
    <t>Louisiana</t>
  </si>
  <si>
    <t>Delaware</t>
  </si>
  <si>
    <t>Georgia</t>
  </si>
  <si>
    <t>Texas</t>
  </si>
  <si>
    <t>Rhode Island</t>
  </si>
  <si>
    <t>Florida</t>
  </si>
  <si>
    <t>West Virginia</t>
  </si>
  <si>
    <t>Connecticut</t>
  </si>
  <si>
    <t>Utah</t>
  </si>
  <si>
    <t>Massachusetts</t>
  </si>
  <si>
    <t>Oregon</t>
  </si>
  <si>
    <t>California</t>
  </si>
  <si>
    <t>Maine</t>
  </si>
  <si>
    <t>Illinois</t>
  </si>
  <si>
    <t>South Dakota</t>
  </si>
  <si>
    <t>Indiana</t>
  </si>
  <si>
    <t>Nevada</t>
  </si>
  <si>
    <t>Colorado</t>
  </si>
  <si>
    <t>Nebraska</t>
  </si>
  <si>
    <t>New Jersey</t>
  </si>
  <si>
    <t>Oklahoma</t>
  </si>
  <si>
    <t>Pennsylvania</t>
  </si>
  <si>
    <t>Wisconsin</t>
  </si>
  <si>
    <t>Wyoming</t>
  </si>
  <si>
    <t>New York</t>
  </si>
  <si>
    <t>Arizona</t>
  </si>
  <si>
    <t>Alaska</t>
  </si>
  <si>
    <t>Missouri</t>
  </si>
  <si>
    <t>Montana</t>
  </si>
  <si>
    <t>Hawaii</t>
  </si>
  <si>
    <t>Idaho</t>
  </si>
  <si>
    <t>South Carolina</t>
  </si>
  <si>
    <t>Arkansas</t>
  </si>
  <si>
    <t>Iowa</t>
  </si>
  <si>
    <t>North Carolina</t>
  </si>
  <si>
    <t>Alabama</t>
  </si>
  <si>
    <t>Kansas</t>
  </si>
  <si>
    <t>Minnesota</t>
  </si>
  <si>
    <t>Tennessee</t>
  </si>
  <si>
    <t>by Healthcare</t>
  </si>
  <si>
    <t>by Whiteness</t>
  </si>
  <si>
    <t>by median income</t>
  </si>
  <si>
    <t>by Internet</t>
  </si>
  <si>
    <t>Ranks</t>
  </si>
  <si>
    <t>by Urbanization</t>
  </si>
  <si>
    <t>Healthcare</t>
  </si>
  <si>
    <t>Whiteness</t>
  </si>
  <si>
    <t>Median Income</t>
  </si>
  <si>
    <t>Internet</t>
  </si>
  <si>
    <t>Urban</t>
  </si>
  <si>
    <t>Confirmed</t>
  </si>
  <si>
    <t>Deaths</t>
  </si>
  <si>
    <t>Squared difference values:</t>
  </si>
  <si>
    <t>Healthcare-Confirmed</t>
  </si>
  <si>
    <t>r value</t>
  </si>
  <si>
    <t>Healthcare-Deaths</t>
  </si>
  <si>
    <t>r-value</t>
  </si>
  <si>
    <t>Whiteness-Confirmed</t>
  </si>
  <si>
    <t>Whiteness-Deaths</t>
  </si>
  <si>
    <t>Income-Confirmed</t>
  </si>
  <si>
    <t>Income-Deaths</t>
  </si>
  <si>
    <t>Internet-Confirmed</t>
  </si>
  <si>
    <t>Internet-Deaths</t>
  </si>
  <si>
    <t>Urban-Confirmed</t>
  </si>
  <si>
    <t>Urban-Deaths</t>
  </si>
  <si>
    <t>df = 48</t>
  </si>
  <si>
    <t>P&lt;0.025</t>
  </si>
  <si>
    <t>P&lt;0.005</t>
  </si>
  <si>
    <t>P&lt;0.05</t>
  </si>
  <si>
    <t>used the weighted average of the urbanization levels given from NASA data</t>
  </si>
  <si>
    <t>State</t>
  </si>
  <si>
    <t>Urbanization Level</t>
  </si>
  <si>
    <t>Ranking</t>
  </si>
  <si>
    <t>Testing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</si>
</sst>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BBF3-86DE-824D-8718-2BE1DEBE52CC}">
  <dimension ref="A1:E51"/>
  <sheetViews>
    <sheetView workbookViewId="0">
      <selection activeCell="F6" sqref="F6"/>
    </sheetView>
  </sheetViews>
  <sheetFormatPr baseColWidth="10" defaultRowHeight="16"/>
  <cols>
    <col min="1" max="1" width="14.83203125" customWidth="1"/>
    <col min="2" max="2" width="18.33203125" customWidth="1"/>
  </cols>
  <sheetData>
    <row r="1" spans="1:5">
      <c r="A1" s="1" t="s">
        <v>85</v>
      </c>
      <c r="B1" s="1" t="s">
        <v>86</v>
      </c>
      <c r="C1" s="1" t="s">
        <v>87</v>
      </c>
    </row>
    <row r="2" spans="1:5">
      <c r="A2" t="s">
        <v>50</v>
      </c>
      <c r="B2">
        <v>0.52900000000000003</v>
      </c>
      <c r="C2">
        <f t="shared" ref="C2:C33" si="0">RANK(B2,B:B,0)</f>
        <v>46</v>
      </c>
      <c r="E2" t="s">
        <v>84</v>
      </c>
    </row>
    <row r="3" spans="1:5">
      <c r="A3" t="s">
        <v>41</v>
      </c>
      <c r="B3">
        <v>0.60799999999999998</v>
      </c>
      <c r="C3">
        <f t="shared" si="0"/>
        <v>36</v>
      </c>
    </row>
    <row r="4" spans="1:5">
      <c r="A4" t="s">
        <v>40</v>
      </c>
      <c r="B4">
        <v>0.83399999999999996</v>
      </c>
      <c r="C4">
        <f t="shared" si="0"/>
        <v>6</v>
      </c>
    </row>
    <row r="5" spans="1:5">
      <c r="A5" t="s">
        <v>47</v>
      </c>
      <c r="B5">
        <v>0.53300000000000003</v>
      </c>
      <c r="C5">
        <f t="shared" si="0"/>
        <v>44</v>
      </c>
    </row>
    <row r="6" spans="1:5">
      <c r="A6" t="s">
        <v>26</v>
      </c>
      <c r="B6">
        <v>0.90700000000000003</v>
      </c>
      <c r="C6">
        <f t="shared" si="0"/>
        <v>1</v>
      </c>
    </row>
    <row r="7" spans="1:5">
      <c r="A7" t="s">
        <v>32</v>
      </c>
      <c r="B7">
        <v>0.81100000000000005</v>
      </c>
      <c r="C7">
        <f t="shared" si="0"/>
        <v>10</v>
      </c>
    </row>
    <row r="8" spans="1:5">
      <c r="A8" t="s">
        <v>22</v>
      </c>
      <c r="B8">
        <v>0.71499999999999997</v>
      </c>
      <c r="C8">
        <f t="shared" si="0"/>
        <v>19</v>
      </c>
    </row>
    <row r="9" spans="1:5">
      <c r="A9" t="s">
        <v>16</v>
      </c>
      <c r="B9">
        <v>0.73399999999999999</v>
      </c>
      <c r="C9">
        <f t="shared" si="0"/>
        <v>17</v>
      </c>
    </row>
    <row r="10" spans="1:5">
      <c r="A10" t="s">
        <v>20</v>
      </c>
      <c r="B10">
        <v>0.82099999999999995</v>
      </c>
      <c r="C10">
        <f t="shared" si="0"/>
        <v>9</v>
      </c>
    </row>
    <row r="11" spans="1:5">
      <c r="A11" t="s">
        <v>17</v>
      </c>
      <c r="B11">
        <v>0.624</v>
      </c>
      <c r="C11">
        <f t="shared" si="0"/>
        <v>35</v>
      </c>
    </row>
    <row r="12" spans="1:5">
      <c r="A12" t="s">
        <v>44</v>
      </c>
      <c r="B12">
        <v>0.77300000000000002</v>
      </c>
      <c r="C12">
        <f t="shared" si="0"/>
        <v>15</v>
      </c>
    </row>
    <row r="13" spans="1:5">
      <c r="A13" t="s">
        <v>45</v>
      </c>
      <c r="B13">
        <v>0.66</v>
      </c>
      <c r="C13">
        <f t="shared" si="0"/>
        <v>30</v>
      </c>
    </row>
    <row r="14" spans="1:5">
      <c r="A14" t="s">
        <v>28</v>
      </c>
      <c r="B14">
        <v>0.83599999999999997</v>
      </c>
      <c r="C14">
        <f t="shared" si="0"/>
        <v>5</v>
      </c>
    </row>
    <row r="15" spans="1:5">
      <c r="A15" t="s">
        <v>30</v>
      </c>
      <c r="B15">
        <v>0.68899999999999995</v>
      </c>
      <c r="C15">
        <f t="shared" si="0"/>
        <v>26</v>
      </c>
    </row>
    <row r="16" spans="1:5">
      <c r="A16" t="s">
        <v>48</v>
      </c>
      <c r="B16">
        <v>0.64100000000000001</v>
      </c>
      <c r="C16">
        <f t="shared" si="0"/>
        <v>32</v>
      </c>
    </row>
    <row r="17" spans="1:3">
      <c r="A17" t="s">
        <v>51</v>
      </c>
      <c r="B17">
        <v>0.69499999999999995</v>
      </c>
      <c r="C17">
        <f t="shared" si="0"/>
        <v>25</v>
      </c>
    </row>
    <row r="18" spans="1:3">
      <c r="A18" t="s">
        <v>14</v>
      </c>
      <c r="B18">
        <v>0.59899999999999998</v>
      </c>
      <c r="C18">
        <f t="shared" si="0"/>
        <v>37</v>
      </c>
    </row>
    <row r="19" spans="1:3">
      <c r="A19" t="s">
        <v>15</v>
      </c>
      <c r="B19">
        <v>0.64100000000000001</v>
      </c>
      <c r="C19">
        <f t="shared" si="0"/>
        <v>32</v>
      </c>
    </row>
    <row r="20" spans="1:3">
      <c r="A20" t="s">
        <v>27</v>
      </c>
      <c r="B20">
        <v>0.46800000000000003</v>
      </c>
      <c r="C20">
        <f t="shared" si="0"/>
        <v>48</v>
      </c>
    </row>
    <row r="21" spans="1:3">
      <c r="A21" t="s">
        <v>11</v>
      </c>
      <c r="B21">
        <v>0.78</v>
      </c>
      <c r="C21">
        <f t="shared" si="0"/>
        <v>13</v>
      </c>
    </row>
    <row r="22" spans="1:3">
      <c r="A22" t="s">
        <v>24</v>
      </c>
      <c r="B22">
        <v>0.77700000000000002</v>
      </c>
      <c r="C22">
        <f t="shared" si="0"/>
        <v>14</v>
      </c>
    </row>
    <row r="23" spans="1:3">
      <c r="A23" t="s">
        <v>9</v>
      </c>
      <c r="B23">
        <v>0.70499999999999996</v>
      </c>
      <c r="C23">
        <f t="shared" si="0"/>
        <v>21</v>
      </c>
    </row>
    <row r="24" spans="1:3">
      <c r="A24" t="s">
        <v>52</v>
      </c>
      <c r="B24">
        <v>0.7</v>
      </c>
      <c r="C24">
        <f t="shared" si="0"/>
        <v>23</v>
      </c>
    </row>
    <row r="25" spans="1:3">
      <c r="A25" t="s">
        <v>12</v>
      </c>
      <c r="B25">
        <v>0.47799999999999998</v>
      </c>
      <c r="C25">
        <f t="shared" si="0"/>
        <v>47</v>
      </c>
    </row>
    <row r="26" spans="1:3">
      <c r="A26" t="s">
        <v>42</v>
      </c>
      <c r="B26">
        <v>0.66300000000000003</v>
      </c>
      <c r="C26">
        <f t="shared" si="0"/>
        <v>29</v>
      </c>
    </row>
    <row r="27" spans="1:3">
      <c r="A27" t="s">
        <v>43</v>
      </c>
      <c r="B27">
        <v>0.54600000000000004</v>
      </c>
      <c r="C27">
        <f t="shared" si="0"/>
        <v>42</v>
      </c>
    </row>
    <row r="28" spans="1:3">
      <c r="A28" t="s">
        <v>33</v>
      </c>
      <c r="B28">
        <v>0.72699999999999998</v>
      </c>
      <c r="C28">
        <f t="shared" si="0"/>
        <v>18</v>
      </c>
    </row>
    <row r="29" spans="1:3">
      <c r="A29" t="s">
        <v>31</v>
      </c>
      <c r="B29">
        <v>0.88400000000000001</v>
      </c>
      <c r="C29">
        <f t="shared" si="0"/>
        <v>2</v>
      </c>
    </row>
    <row r="30" spans="1:3">
      <c r="A30" t="s">
        <v>8</v>
      </c>
      <c r="B30">
        <v>0.53100000000000003</v>
      </c>
      <c r="C30">
        <f t="shared" si="0"/>
        <v>45</v>
      </c>
    </row>
    <row r="31" spans="1:3">
      <c r="A31" t="s">
        <v>34</v>
      </c>
      <c r="B31">
        <v>0.85299999999999998</v>
      </c>
      <c r="C31">
        <f t="shared" si="0"/>
        <v>3</v>
      </c>
    </row>
    <row r="32" spans="1:3">
      <c r="A32" t="s">
        <v>6</v>
      </c>
      <c r="B32">
        <v>0.68700000000000006</v>
      </c>
      <c r="C32">
        <f t="shared" si="0"/>
        <v>27</v>
      </c>
    </row>
    <row r="33" spans="1:3">
      <c r="A33" t="s">
        <v>39</v>
      </c>
      <c r="B33">
        <v>0.84599999999999997</v>
      </c>
      <c r="C33">
        <f t="shared" si="0"/>
        <v>4</v>
      </c>
    </row>
    <row r="34" spans="1:3">
      <c r="A34" t="s">
        <v>49</v>
      </c>
      <c r="B34">
        <v>0.56599999999999995</v>
      </c>
      <c r="C34">
        <f t="shared" ref="C34:C65" si="1">RANK(B34,B:B,0)</f>
        <v>41</v>
      </c>
    </row>
    <row r="35" spans="1:3">
      <c r="A35" t="s">
        <v>10</v>
      </c>
      <c r="B35">
        <v>0.63600000000000001</v>
      </c>
      <c r="C35">
        <f t="shared" si="1"/>
        <v>34</v>
      </c>
    </row>
    <row r="36" spans="1:3">
      <c r="A36" t="s">
        <v>13</v>
      </c>
      <c r="B36">
        <v>0.70799999999999996</v>
      </c>
      <c r="C36">
        <f t="shared" si="1"/>
        <v>20</v>
      </c>
    </row>
    <row r="37" spans="1:3">
      <c r="A37" t="s">
        <v>35</v>
      </c>
      <c r="B37">
        <v>0.64700000000000002</v>
      </c>
      <c r="C37">
        <f t="shared" si="1"/>
        <v>31</v>
      </c>
    </row>
    <row r="38" spans="1:3">
      <c r="A38" t="s">
        <v>25</v>
      </c>
      <c r="B38">
        <v>0.75900000000000001</v>
      </c>
      <c r="C38">
        <f t="shared" si="1"/>
        <v>16</v>
      </c>
    </row>
    <row r="39" spans="1:3">
      <c r="A39" t="s">
        <v>36</v>
      </c>
      <c r="B39">
        <v>0.69699999999999995</v>
      </c>
      <c r="C39">
        <f t="shared" si="1"/>
        <v>24</v>
      </c>
    </row>
    <row r="40" spans="1:3">
      <c r="A40" t="s">
        <v>19</v>
      </c>
      <c r="B40">
        <v>0.83299999999999996</v>
      </c>
      <c r="C40">
        <f t="shared" si="1"/>
        <v>7</v>
      </c>
    </row>
    <row r="41" spans="1:3">
      <c r="A41" t="s">
        <v>46</v>
      </c>
      <c r="B41">
        <v>0.54100000000000004</v>
      </c>
      <c r="C41">
        <f t="shared" si="1"/>
        <v>43</v>
      </c>
    </row>
    <row r="42" spans="1:3">
      <c r="A42" t="s">
        <v>29</v>
      </c>
      <c r="B42">
        <v>0.57650000000000001</v>
      </c>
      <c r="C42">
        <f t="shared" si="1"/>
        <v>39</v>
      </c>
    </row>
    <row r="43" spans="1:3">
      <c r="A43" t="s">
        <v>53</v>
      </c>
      <c r="B43">
        <v>0.57679999999999998</v>
      </c>
      <c r="C43">
        <f t="shared" si="1"/>
        <v>38</v>
      </c>
    </row>
    <row r="44" spans="1:3">
      <c r="A44" t="s">
        <v>18</v>
      </c>
      <c r="B44">
        <v>0.8</v>
      </c>
      <c r="C44">
        <f t="shared" si="1"/>
        <v>11</v>
      </c>
    </row>
    <row r="45" spans="1:3">
      <c r="A45" t="s">
        <v>23</v>
      </c>
      <c r="B45">
        <v>0.82199999999999995</v>
      </c>
      <c r="C45">
        <f t="shared" si="1"/>
        <v>8</v>
      </c>
    </row>
    <row r="46" spans="1:3">
      <c r="A46" t="s">
        <v>4</v>
      </c>
      <c r="B46">
        <v>0.439</v>
      </c>
      <c r="C46">
        <f t="shared" si="1"/>
        <v>50</v>
      </c>
    </row>
    <row r="47" spans="1:3">
      <c r="A47" t="s">
        <v>5</v>
      </c>
      <c r="B47">
        <v>0.70499999999999996</v>
      </c>
      <c r="C47">
        <f t="shared" si="1"/>
        <v>21</v>
      </c>
    </row>
    <row r="48" spans="1:3">
      <c r="A48" t="s">
        <v>7</v>
      </c>
      <c r="B48">
        <v>0.78100000000000003</v>
      </c>
      <c r="C48">
        <f t="shared" si="1"/>
        <v>12</v>
      </c>
    </row>
    <row r="49" spans="1:3">
      <c r="A49" t="s">
        <v>21</v>
      </c>
      <c r="B49">
        <v>0.46700000000000003</v>
      </c>
      <c r="C49">
        <f t="shared" si="1"/>
        <v>49</v>
      </c>
    </row>
    <row r="50" spans="1:3">
      <c r="A50" t="s">
        <v>37</v>
      </c>
      <c r="B50">
        <v>0.67900000000000005</v>
      </c>
      <c r="C50">
        <f t="shared" si="1"/>
        <v>28</v>
      </c>
    </row>
    <row r="51" spans="1:3">
      <c r="A51" t="s">
        <v>38</v>
      </c>
      <c r="B51">
        <v>0.57599999999999996</v>
      </c>
      <c r="C51">
        <f t="shared" si="1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1CBB-099A-EA43-9603-3F7E420F4F53}">
  <dimension ref="A1:E51"/>
  <sheetViews>
    <sheetView workbookViewId="0">
      <selection activeCell="C14" sqref="C14"/>
    </sheetView>
  </sheetViews>
  <sheetFormatPr baseColWidth="10" defaultRowHeight="16"/>
  <cols>
    <col min="2" max="2" width="15.33203125" customWidth="1"/>
    <col min="3" max="3" width="13.83203125" customWidth="1"/>
    <col min="4" max="4" width="14.1640625" customWidth="1"/>
  </cols>
  <sheetData>
    <row r="1" spans="1:5">
      <c r="A1" s="1"/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>
        <f>ROW(A2)-1</f>
        <v>1</v>
      </c>
      <c r="B2" t="s">
        <v>4</v>
      </c>
      <c r="C2">
        <v>4.957005112</v>
      </c>
      <c r="D2" t="s">
        <v>5</v>
      </c>
      <c r="E2">
        <v>2.3015857479999999</v>
      </c>
    </row>
    <row r="3" spans="1:5">
      <c r="A3">
        <f t="shared" ref="A3:A51" si="0">ROW(A3)-1</f>
        <v>2</v>
      </c>
      <c r="B3" t="s">
        <v>6</v>
      </c>
      <c r="C3">
        <v>5.1416986089999996</v>
      </c>
      <c r="D3" t="s">
        <v>7</v>
      </c>
      <c r="E3">
        <v>3.40997694</v>
      </c>
    </row>
    <row r="4" spans="1:5">
      <c r="A4">
        <f t="shared" si="0"/>
        <v>3</v>
      </c>
      <c r="B4" t="s">
        <v>8</v>
      </c>
      <c r="C4">
        <v>6.0012030320000003</v>
      </c>
      <c r="D4" t="s">
        <v>9</v>
      </c>
      <c r="E4">
        <v>4.0937933949999996</v>
      </c>
    </row>
    <row r="5" spans="1:5">
      <c r="A5">
        <f t="shared" si="0"/>
        <v>4</v>
      </c>
      <c r="B5" t="s">
        <v>10</v>
      </c>
      <c r="C5">
        <v>6.5653349910000003</v>
      </c>
      <c r="D5" t="s">
        <v>11</v>
      </c>
      <c r="E5">
        <v>4.1415133910000002</v>
      </c>
    </row>
    <row r="6" spans="1:5">
      <c r="A6">
        <f t="shared" si="0"/>
        <v>5</v>
      </c>
      <c r="B6" t="s">
        <v>12</v>
      </c>
      <c r="C6">
        <v>7.085833375</v>
      </c>
      <c r="D6" t="s">
        <v>13</v>
      </c>
      <c r="E6">
        <v>4.2349210069999996</v>
      </c>
    </row>
    <row r="7" spans="1:5">
      <c r="A7">
        <f t="shared" si="0"/>
        <v>6</v>
      </c>
      <c r="B7" t="s">
        <v>14</v>
      </c>
      <c r="C7">
        <v>7.7741156130000002</v>
      </c>
      <c r="D7" t="s">
        <v>15</v>
      </c>
      <c r="E7">
        <v>4.2516237930000003</v>
      </c>
    </row>
    <row r="8" spans="1:5">
      <c r="A8">
        <f t="shared" si="0"/>
        <v>7</v>
      </c>
      <c r="B8" t="s">
        <v>16</v>
      </c>
      <c r="C8">
        <v>7.8766216839999998</v>
      </c>
      <c r="D8" t="s">
        <v>17</v>
      </c>
      <c r="E8">
        <v>4.4941991659999996</v>
      </c>
    </row>
    <row r="9" spans="1:5">
      <c r="A9">
        <f t="shared" si="0"/>
        <v>8</v>
      </c>
      <c r="B9" t="s">
        <v>5</v>
      </c>
      <c r="C9">
        <v>7.9849197759999999</v>
      </c>
      <c r="D9" t="s">
        <v>18</v>
      </c>
      <c r="E9">
        <v>4.5021582990000004</v>
      </c>
    </row>
    <row r="10" spans="1:5">
      <c r="A10">
        <f t="shared" si="0"/>
        <v>9</v>
      </c>
      <c r="B10" t="s">
        <v>19</v>
      </c>
      <c r="C10">
        <v>8.7974591760000003</v>
      </c>
      <c r="D10" t="s">
        <v>20</v>
      </c>
      <c r="E10">
        <v>4.6063090620000002</v>
      </c>
    </row>
    <row r="11" spans="1:5">
      <c r="A11">
        <f t="shared" si="0"/>
        <v>10</v>
      </c>
      <c r="B11" t="s">
        <v>21</v>
      </c>
      <c r="C11">
        <v>9.0448467709999996</v>
      </c>
      <c r="D11" t="s">
        <v>22</v>
      </c>
      <c r="E11">
        <v>4.8148874089999998</v>
      </c>
    </row>
    <row r="12" spans="1:5">
      <c r="A12">
        <f t="shared" si="0"/>
        <v>11</v>
      </c>
      <c r="B12" t="s">
        <v>23</v>
      </c>
      <c r="C12">
        <v>10.580337200000001</v>
      </c>
      <c r="D12" t="s">
        <v>24</v>
      </c>
      <c r="E12">
        <v>4.9021940969999998</v>
      </c>
    </row>
    <row r="13" spans="1:5">
      <c r="A13">
        <f t="shared" si="0"/>
        <v>12</v>
      </c>
      <c r="B13" t="s">
        <v>25</v>
      </c>
      <c r="C13">
        <v>10.810946449999999</v>
      </c>
      <c r="D13" t="s">
        <v>26</v>
      </c>
      <c r="E13">
        <v>4.9687553439999999</v>
      </c>
    </row>
    <row r="14" spans="1:5">
      <c r="A14">
        <f t="shared" si="0"/>
        <v>13</v>
      </c>
      <c r="B14" t="s">
        <v>27</v>
      </c>
      <c r="C14">
        <v>11.61483715</v>
      </c>
      <c r="D14" t="s">
        <v>28</v>
      </c>
      <c r="E14">
        <v>5.6238396809999998</v>
      </c>
    </row>
    <row r="15" spans="1:5">
      <c r="A15">
        <f t="shared" si="0"/>
        <v>14</v>
      </c>
      <c r="B15" t="s">
        <v>29</v>
      </c>
      <c r="C15">
        <v>14.289716220000001</v>
      </c>
      <c r="D15" t="s">
        <v>30</v>
      </c>
      <c r="E15">
        <v>5.6505681839999999</v>
      </c>
    </row>
    <row r="16" spans="1:5">
      <c r="A16">
        <f t="shared" si="0"/>
        <v>15</v>
      </c>
      <c r="B16" t="s">
        <v>31</v>
      </c>
      <c r="C16">
        <v>14.818158739999999</v>
      </c>
      <c r="D16" t="s">
        <v>32</v>
      </c>
      <c r="E16">
        <v>6.0172475370000003</v>
      </c>
    </row>
    <row r="17" spans="1:5">
      <c r="A17">
        <f t="shared" si="0"/>
        <v>16</v>
      </c>
      <c r="B17" t="s">
        <v>33</v>
      </c>
      <c r="C17">
        <v>14.939723300000001</v>
      </c>
      <c r="D17" t="s">
        <v>34</v>
      </c>
      <c r="E17">
        <v>7.5857750319999999</v>
      </c>
    </row>
    <row r="18" spans="1:5">
      <c r="A18">
        <f t="shared" si="0"/>
        <v>17</v>
      </c>
      <c r="B18" t="s">
        <v>35</v>
      </c>
      <c r="C18">
        <v>14.97324487</v>
      </c>
      <c r="D18" t="s">
        <v>36</v>
      </c>
      <c r="E18">
        <v>9.5414273539999996</v>
      </c>
    </row>
    <row r="19" spans="1:5">
      <c r="A19">
        <f t="shared" si="0"/>
        <v>18</v>
      </c>
      <c r="B19" t="s">
        <v>37</v>
      </c>
      <c r="C19">
        <v>15.101945239999999</v>
      </c>
      <c r="D19" t="s">
        <v>38</v>
      </c>
      <c r="E19">
        <v>13.54006401</v>
      </c>
    </row>
    <row r="20" spans="1:5">
      <c r="A20">
        <f t="shared" si="0"/>
        <v>19</v>
      </c>
      <c r="B20" t="s">
        <v>32</v>
      </c>
      <c r="C20">
        <v>15.17074291</v>
      </c>
      <c r="D20" t="s">
        <v>39</v>
      </c>
      <c r="E20">
        <v>18.101224869999999</v>
      </c>
    </row>
    <row r="21" spans="1:5">
      <c r="A21">
        <f t="shared" si="0"/>
        <v>20</v>
      </c>
      <c r="B21" t="s">
        <v>40</v>
      </c>
      <c r="C21">
        <v>15.188582739999999</v>
      </c>
      <c r="D21" t="s">
        <v>41</v>
      </c>
      <c r="E21">
        <v>20.518284529999999</v>
      </c>
    </row>
    <row r="22" spans="1:5">
      <c r="A22">
        <f t="shared" si="0"/>
        <v>21</v>
      </c>
      <c r="B22" t="s">
        <v>42</v>
      </c>
      <c r="C22">
        <v>15.913370499999999</v>
      </c>
      <c r="D22" t="s">
        <v>43</v>
      </c>
      <c r="E22">
        <v>24.02472685</v>
      </c>
    </row>
    <row r="23" spans="1:5">
      <c r="A23">
        <f t="shared" si="0"/>
        <v>22</v>
      </c>
      <c r="B23" t="s">
        <v>11</v>
      </c>
      <c r="C23">
        <v>16.090288770000001</v>
      </c>
      <c r="D23" t="s">
        <v>44</v>
      </c>
      <c r="E23">
        <v>24.047746620000002</v>
      </c>
    </row>
    <row r="24" spans="1:5">
      <c r="A24">
        <f t="shared" si="0"/>
        <v>23</v>
      </c>
      <c r="B24" t="s">
        <v>30</v>
      </c>
      <c r="C24">
        <v>16.736512040000001</v>
      </c>
      <c r="D24" t="s">
        <v>29</v>
      </c>
      <c r="E24">
        <v>27.245183059999999</v>
      </c>
    </row>
    <row r="25" spans="1:5">
      <c r="A25">
        <f t="shared" si="0"/>
        <v>24</v>
      </c>
      <c r="B25" t="s">
        <v>45</v>
      </c>
      <c r="C25">
        <v>16.78825483</v>
      </c>
      <c r="D25" t="s">
        <v>10</v>
      </c>
      <c r="E25">
        <v>27.68318064</v>
      </c>
    </row>
    <row r="26" spans="1:5">
      <c r="A26">
        <f t="shared" si="0"/>
        <v>25</v>
      </c>
      <c r="B26" t="s">
        <v>46</v>
      </c>
      <c r="C26">
        <v>17.046739840000001</v>
      </c>
      <c r="D26" t="s">
        <v>21</v>
      </c>
      <c r="E26">
        <v>36.972587439999998</v>
      </c>
    </row>
    <row r="27" spans="1:5">
      <c r="A27">
        <f t="shared" si="0"/>
        <v>26</v>
      </c>
      <c r="B27" t="s">
        <v>47</v>
      </c>
      <c r="C27">
        <v>17.120474990000002</v>
      </c>
      <c r="D27" t="s">
        <v>23</v>
      </c>
      <c r="E27">
        <v>39.537271990000001</v>
      </c>
    </row>
    <row r="28" spans="1:5">
      <c r="A28">
        <f t="shared" si="0"/>
        <v>27</v>
      </c>
      <c r="B28" t="s">
        <v>48</v>
      </c>
      <c r="C28">
        <v>17.752950389999999</v>
      </c>
      <c r="D28" t="s">
        <v>27</v>
      </c>
      <c r="E28">
        <v>42.0360041</v>
      </c>
    </row>
    <row r="29" spans="1:5">
      <c r="A29">
        <f t="shared" si="0"/>
        <v>28</v>
      </c>
      <c r="B29" t="s">
        <v>49</v>
      </c>
      <c r="C29">
        <v>18.483032900000001</v>
      </c>
      <c r="D29" t="s">
        <v>4</v>
      </c>
      <c r="E29">
        <v>43.779117290000002</v>
      </c>
    </row>
    <row r="30" spans="1:5">
      <c r="A30">
        <f t="shared" si="0"/>
        <v>29</v>
      </c>
      <c r="B30" t="s">
        <v>50</v>
      </c>
      <c r="C30">
        <v>19.365462440000002</v>
      </c>
      <c r="D30" t="s">
        <v>45</v>
      </c>
      <c r="E30">
        <v>45.9197153</v>
      </c>
    </row>
    <row r="31" spans="1:5">
      <c r="A31">
        <f t="shared" si="0"/>
        <v>30</v>
      </c>
      <c r="B31" t="s">
        <v>51</v>
      </c>
      <c r="C31">
        <v>19.649698829999998</v>
      </c>
      <c r="D31" t="s">
        <v>33</v>
      </c>
      <c r="E31">
        <v>46.500676609999999</v>
      </c>
    </row>
    <row r="32" spans="1:5">
      <c r="A32">
        <f t="shared" si="0"/>
        <v>31</v>
      </c>
      <c r="B32" t="s">
        <v>13</v>
      </c>
      <c r="C32">
        <v>20.617290879999999</v>
      </c>
      <c r="D32" t="s">
        <v>47</v>
      </c>
      <c r="E32">
        <v>47.008894980000001</v>
      </c>
    </row>
    <row r="33" spans="1:5">
      <c r="A33">
        <f t="shared" si="0"/>
        <v>32</v>
      </c>
      <c r="B33" t="s">
        <v>52</v>
      </c>
      <c r="C33">
        <v>21.044730829999999</v>
      </c>
      <c r="D33" t="s">
        <v>8</v>
      </c>
      <c r="E33">
        <v>52.659327609999998</v>
      </c>
    </row>
    <row r="34" spans="1:5">
      <c r="A34">
        <f t="shared" si="0"/>
        <v>33</v>
      </c>
      <c r="B34" t="s">
        <v>22</v>
      </c>
      <c r="C34">
        <v>21.10489127</v>
      </c>
      <c r="D34" t="s">
        <v>25</v>
      </c>
      <c r="E34">
        <v>60.326140629999998</v>
      </c>
    </row>
    <row r="35" spans="1:5">
      <c r="A35">
        <f t="shared" si="0"/>
        <v>34</v>
      </c>
      <c r="B35" t="s">
        <v>28</v>
      </c>
      <c r="C35">
        <v>21.918439379999999</v>
      </c>
      <c r="D35" t="s">
        <v>6</v>
      </c>
      <c r="E35">
        <v>66.130332069999994</v>
      </c>
    </row>
    <row r="36" spans="1:5">
      <c r="A36">
        <f t="shared" si="0"/>
        <v>35</v>
      </c>
      <c r="B36" t="s">
        <v>53</v>
      </c>
      <c r="C36">
        <v>22.015353050000002</v>
      </c>
      <c r="D36" t="s">
        <v>51</v>
      </c>
      <c r="E36">
        <v>70.079049440000006</v>
      </c>
    </row>
    <row r="37" spans="1:5">
      <c r="A37">
        <f t="shared" si="0"/>
        <v>36</v>
      </c>
      <c r="B37" t="s">
        <v>24</v>
      </c>
      <c r="C37">
        <v>22.096281919999999</v>
      </c>
      <c r="D37" t="s">
        <v>16</v>
      </c>
      <c r="E37">
        <v>72.430080520000004</v>
      </c>
    </row>
    <row r="38" spans="1:5">
      <c r="A38">
        <f t="shared" si="0"/>
        <v>37</v>
      </c>
      <c r="B38" t="s">
        <v>17</v>
      </c>
      <c r="C38">
        <v>24.314435809999999</v>
      </c>
      <c r="D38" t="s">
        <v>48</v>
      </c>
      <c r="E38">
        <v>74.449824149999998</v>
      </c>
    </row>
    <row r="39" spans="1:5">
      <c r="A39">
        <f t="shared" si="0"/>
        <v>38</v>
      </c>
      <c r="B39" t="s">
        <v>34</v>
      </c>
      <c r="C39">
        <v>26.058057030000001</v>
      </c>
      <c r="D39" t="s">
        <v>53</v>
      </c>
      <c r="E39">
        <v>82.639294379999995</v>
      </c>
    </row>
    <row r="40" spans="1:5">
      <c r="A40">
        <f t="shared" si="0"/>
        <v>39</v>
      </c>
      <c r="B40" t="s">
        <v>36</v>
      </c>
      <c r="C40">
        <v>27.245733690000002</v>
      </c>
      <c r="D40" t="s">
        <v>35</v>
      </c>
      <c r="E40">
        <v>87.654521349999996</v>
      </c>
    </row>
    <row r="41" spans="1:5">
      <c r="A41">
        <f t="shared" si="0"/>
        <v>40</v>
      </c>
      <c r="B41" t="s">
        <v>26</v>
      </c>
      <c r="C41">
        <v>30.752068139999999</v>
      </c>
      <c r="D41" t="s">
        <v>14</v>
      </c>
      <c r="E41">
        <v>89.56249158</v>
      </c>
    </row>
    <row r="42" spans="1:5">
      <c r="A42">
        <f t="shared" si="0"/>
        <v>41</v>
      </c>
      <c r="B42" t="s">
        <v>39</v>
      </c>
      <c r="C42">
        <v>31.37844192</v>
      </c>
      <c r="D42" t="s">
        <v>46</v>
      </c>
      <c r="E42">
        <v>89.670277240000004</v>
      </c>
    </row>
    <row r="43" spans="1:5">
      <c r="A43">
        <f t="shared" si="0"/>
        <v>42</v>
      </c>
      <c r="B43" t="s">
        <v>7</v>
      </c>
      <c r="C43">
        <v>32.991841209999997</v>
      </c>
      <c r="D43" t="s">
        <v>31</v>
      </c>
      <c r="E43">
        <v>91.695491480000001</v>
      </c>
    </row>
    <row r="44" spans="1:5">
      <c r="A44">
        <f t="shared" si="0"/>
        <v>43</v>
      </c>
      <c r="B44" t="s">
        <v>18</v>
      </c>
      <c r="C44">
        <v>33.011593900000001</v>
      </c>
      <c r="D44" t="s">
        <v>19</v>
      </c>
      <c r="E44">
        <v>96.31612561</v>
      </c>
    </row>
    <row r="45" spans="1:5">
      <c r="A45">
        <f t="shared" si="0"/>
        <v>44</v>
      </c>
      <c r="B45" t="s">
        <v>9</v>
      </c>
      <c r="C45">
        <v>40.47475111</v>
      </c>
      <c r="D45" t="s">
        <v>12</v>
      </c>
      <c r="E45">
        <v>97.788375590000001</v>
      </c>
    </row>
    <row r="46" spans="1:5">
      <c r="A46">
        <f t="shared" si="0"/>
        <v>45</v>
      </c>
      <c r="B46" t="s">
        <v>20</v>
      </c>
      <c r="C46">
        <v>45.433707630000001</v>
      </c>
      <c r="D46" t="s">
        <v>50</v>
      </c>
      <c r="E46">
        <v>97.793589800000007</v>
      </c>
    </row>
    <row r="47" spans="1:5">
      <c r="A47">
        <f t="shared" si="0"/>
        <v>46</v>
      </c>
      <c r="B47" t="s">
        <v>15</v>
      </c>
      <c r="C47">
        <v>62.654083780000001</v>
      </c>
      <c r="D47" t="s">
        <v>37</v>
      </c>
      <c r="E47">
        <v>103.5990291</v>
      </c>
    </row>
    <row r="48" spans="1:5">
      <c r="A48">
        <f t="shared" si="0"/>
        <v>47</v>
      </c>
      <c r="B48" t="s">
        <v>41</v>
      </c>
      <c r="C48">
        <v>121.6216593</v>
      </c>
      <c r="D48" t="s">
        <v>40</v>
      </c>
      <c r="E48">
        <v>109.3951193</v>
      </c>
    </row>
    <row r="49" spans="1:5">
      <c r="A49">
        <f t="shared" si="0"/>
        <v>48</v>
      </c>
      <c r="B49" t="s">
        <v>38</v>
      </c>
      <c r="C49">
        <v>136.1405896</v>
      </c>
      <c r="D49" t="s">
        <v>42</v>
      </c>
      <c r="E49">
        <v>109.56285389999999</v>
      </c>
    </row>
    <row r="50" spans="1:5">
      <c r="A50">
        <f t="shared" si="0"/>
        <v>49</v>
      </c>
      <c r="B50" t="s">
        <v>43</v>
      </c>
      <c r="C50">
        <v>143.41576420000001</v>
      </c>
      <c r="D50" t="s">
        <v>52</v>
      </c>
      <c r="E50">
        <v>110.9575172</v>
      </c>
    </row>
    <row r="51" spans="1:5">
      <c r="A51">
        <f t="shared" si="0"/>
        <v>50</v>
      </c>
      <c r="B51" t="s">
        <v>44</v>
      </c>
      <c r="C51">
        <v>165.61993910000001</v>
      </c>
      <c r="D51" t="s">
        <v>49</v>
      </c>
      <c r="E51">
        <v>115.1014914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4D66-345A-1B4D-8A12-D35587012EB2}">
  <dimension ref="A1:Q51"/>
  <sheetViews>
    <sheetView workbookViewId="0">
      <selection activeCell="G5" sqref="G5"/>
    </sheetView>
  </sheetViews>
  <sheetFormatPr baseColWidth="10" defaultRowHeight="16"/>
  <cols>
    <col min="2" max="2" width="14" customWidth="1"/>
    <col min="3" max="3" width="14.6640625" customWidth="1"/>
    <col min="4" max="4" width="17.6640625" customWidth="1"/>
    <col min="5" max="5" width="14.1640625" customWidth="1"/>
    <col min="6" max="6" width="14.83203125" customWidth="1"/>
    <col min="7" max="7" width="15.33203125" customWidth="1"/>
    <col min="8" max="8" width="14.1640625" customWidth="1"/>
    <col min="13" max="13" width="16.83203125" customWidth="1"/>
  </cols>
  <sheetData>
    <row r="1" spans="1:17">
      <c r="A1" s="1"/>
      <c r="B1" s="1" t="s">
        <v>54</v>
      </c>
      <c r="C1" s="1" t="s">
        <v>55</v>
      </c>
      <c r="D1" s="1" t="s">
        <v>56</v>
      </c>
      <c r="E1" s="1" t="s">
        <v>57</v>
      </c>
      <c r="F1" s="1" t="s">
        <v>59</v>
      </c>
      <c r="G1" s="1" t="s">
        <v>1</v>
      </c>
      <c r="H1" s="1" t="s">
        <v>3</v>
      </c>
      <c r="J1" s="1" t="s">
        <v>58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>
      <c r="A2">
        <f>ROW(A2)-1</f>
        <v>1</v>
      </c>
      <c r="B2" t="s">
        <v>44</v>
      </c>
      <c r="C2" t="s">
        <v>27</v>
      </c>
      <c r="D2" t="s">
        <v>11</v>
      </c>
      <c r="E2" t="s">
        <v>34</v>
      </c>
      <c r="F2" t="s">
        <v>26</v>
      </c>
      <c r="G2" t="s">
        <v>4</v>
      </c>
      <c r="H2" t="s">
        <v>5</v>
      </c>
      <c r="J2" t="s">
        <v>50</v>
      </c>
      <c r="K2">
        <f>MATCH("Alabama",B2:B51,0)</f>
        <v>46</v>
      </c>
      <c r="L2">
        <f>MATCH("Alabama",C2:C51,0)</f>
        <v>31</v>
      </c>
      <c r="M2">
        <f>MATCH("Alabama",D2:D51,0)</f>
        <v>45</v>
      </c>
      <c r="N2">
        <f t="shared" ref="N2:N33" si="0">MATCH(J2,E:E,0)-1</f>
        <v>41</v>
      </c>
      <c r="O2">
        <f t="shared" ref="O2:O33" si="1">MATCH(J2,F:F,0)-1</f>
        <v>46</v>
      </c>
      <c r="P2">
        <f>MATCH("Alabama",G2:G51,0)</f>
        <v>29</v>
      </c>
      <c r="Q2">
        <f>MATCH("Alabama",H2:H51,0)</f>
        <v>45</v>
      </c>
    </row>
    <row r="3" spans="1:17">
      <c r="A3">
        <f t="shared" ref="A3:A51" si="2">ROW(A3)-1</f>
        <v>2</v>
      </c>
      <c r="B3" t="s">
        <v>24</v>
      </c>
      <c r="C3" t="s">
        <v>4</v>
      </c>
      <c r="D3" t="s">
        <v>34</v>
      </c>
      <c r="E3" t="s">
        <v>22</v>
      </c>
      <c r="F3" t="s">
        <v>31</v>
      </c>
      <c r="G3" t="s">
        <v>6</v>
      </c>
      <c r="H3" t="s">
        <v>7</v>
      </c>
      <c r="J3" t="s">
        <v>41</v>
      </c>
      <c r="K3">
        <f t="shared" ref="K3:K34" si="3">MATCH(J3,B:B,0)-1</f>
        <v>25</v>
      </c>
      <c r="L3">
        <f t="shared" ref="L3:L34" si="4">MATCH(J3,C:C,0)-1</f>
        <v>36</v>
      </c>
      <c r="M3">
        <f t="shared" ref="M3:M34" si="5">MATCH(J3,D:D,0)-1</f>
        <v>8</v>
      </c>
      <c r="N3">
        <f t="shared" si="0"/>
        <v>44</v>
      </c>
      <c r="O3">
        <f t="shared" si="1"/>
        <v>36</v>
      </c>
      <c r="P3">
        <f t="shared" ref="P3:P34" si="6">MATCH(J3,G:G,0)-1</f>
        <v>47</v>
      </c>
      <c r="Q3">
        <f t="shared" ref="Q3:Q34" si="7">MATCH(J3,H:H,0)-1</f>
        <v>20</v>
      </c>
    </row>
    <row r="4" spans="1:17">
      <c r="A4">
        <f t="shared" si="2"/>
        <v>3</v>
      </c>
      <c r="B4" t="s">
        <v>22</v>
      </c>
      <c r="C4" t="s">
        <v>21</v>
      </c>
      <c r="D4" t="s">
        <v>44</v>
      </c>
      <c r="E4" t="s">
        <v>19</v>
      </c>
      <c r="F4" t="s">
        <v>34</v>
      </c>
      <c r="G4" t="s">
        <v>8</v>
      </c>
      <c r="H4" t="s">
        <v>9</v>
      </c>
      <c r="J4" t="s">
        <v>40</v>
      </c>
      <c r="K4">
        <f t="shared" si="3"/>
        <v>23</v>
      </c>
      <c r="L4">
        <f t="shared" si="4"/>
        <v>42</v>
      </c>
      <c r="M4">
        <f t="shared" si="5"/>
        <v>27</v>
      </c>
      <c r="N4">
        <f t="shared" si="0"/>
        <v>29</v>
      </c>
      <c r="O4">
        <f t="shared" si="1"/>
        <v>6</v>
      </c>
      <c r="P4">
        <f t="shared" si="6"/>
        <v>20</v>
      </c>
      <c r="Q4">
        <f t="shared" si="7"/>
        <v>47</v>
      </c>
    </row>
    <row r="5" spans="1:17">
      <c r="A5">
        <f t="shared" si="2"/>
        <v>4</v>
      </c>
      <c r="B5" t="s">
        <v>7</v>
      </c>
      <c r="C5" t="s">
        <v>8</v>
      </c>
      <c r="D5" t="s">
        <v>24</v>
      </c>
      <c r="E5" t="s">
        <v>39</v>
      </c>
      <c r="F5" t="s">
        <v>39</v>
      </c>
      <c r="G5" t="s">
        <v>10</v>
      </c>
      <c r="H5" t="s">
        <v>11</v>
      </c>
      <c r="J5" t="s">
        <v>47</v>
      </c>
      <c r="K5">
        <f t="shared" si="3"/>
        <v>49</v>
      </c>
      <c r="L5">
        <f t="shared" si="4"/>
        <v>26</v>
      </c>
      <c r="M5">
        <f t="shared" si="5"/>
        <v>48</v>
      </c>
      <c r="N5">
        <f t="shared" si="0"/>
        <v>48</v>
      </c>
      <c r="O5">
        <f t="shared" si="1"/>
        <v>44</v>
      </c>
      <c r="P5">
        <f t="shared" si="6"/>
        <v>26</v>
      </c>
      <c r="Q5">
        <f t="shared" si="7"/>
        <v>31</v>
      </c>
    </row>
    <row r="6" spans="1:17">
      <c r="A6">
        <f t="shared" si="2"/>
        <v>5</v>
      </c>
      <c r="B6" t="s">
        <v>19</v>
      </c>
      <c r="C6" t="s">
        <v>10</v>
      </c>
      <c r="D6" t="s">
        <v>22</v>
      </c>
      <c r="E6" t="s">
        <v>24</v>
      </c>
      <c r="F6" t="s">
        <v>28</v>
      </c>
      <c r="G6" t="s">
        <v>12</v>
      </c>
      <c r="H6" t="s">
        <v>13</v>
      </c>
      <c r="J6" t="s">
        <v>26</v>
      </c>
      <c r="K6">
        <f t="shared" si="3"/>
        <v>7</v>
      </c>
      <c r="L6">
        <f t="shared" si="4"/>
        <v>49</v>
      </c>
      <c r="M6">
        <f t="shared" si="5"/>
        <v>6</v>
      </c>
      <c r="N6">
        <f t="shared" si="0"/>
        <v>9</v>
      </c>
      <c r="O6">
        <f t="shared" si="1"/>
        <v>1</v>
      </c>
      <c r="P6">
        <f t="shared" si="6"/>
        <v>40</v>
      </c>
      <c r="Q6">
        <f t="shared" si="7"/>
        <v>12</v>
      </c>
    </row>
    <row r="7" spans="1:17">
      <c r="A7">
        <f t="shared" si="2"/>
        <v>6</v>
      </c>
      <c r="B7" t="s">
        <v>34</v>
      </c>
      <c r="C7" t="s">
        <v>48</v>
      </c>
      <c r="D7" t="s">
        <v>26</v>
      </c>
      <c r="E7" t="s">
        <v>16</v>
      </c>
      <c r="F7" t="s">
        <v>40</v>
      </c>
      <c r="G7" t="s">
        <v>14</v>
      </c>
      <c r="H7" t="s">
        <v>15</v>
      </c>
      <c r="J7" t="s">
        <v>32</v>
      </c>
      <c r="K7">
        <f t="shared" si="3"/>
        <v>12</v>
      </c>
      <c r="L7">
        <f t="shared" si="4"/>
        <v>29</v>
      </c>
      <c r="M7">
        <f t="shared" si="5"/>
        <v>11</v>
      </c>
      <c r="N7">
        <f t="shared" si="0"/>
        <v>23</v>
      </c>
      <c r="O7">
        <f t="shared" si="1"/>
        <v>10</v>
      </c>
      <c r="P7">
        <f t="shared" si="6"/>
        <v>19</v>
      </c>
      <c r="Q7">
        <f t="shared" si="7"/>
        <v>15</v>
      </c>
    </row>
    <row r="8" spans="1:17">
      <c r="A8">
        <f t="shared" si="2"/>
        <v>7</v>
      </c>
      <c r="B8" t="s">
        <v>26</v>
      </c>
      <c r="C8" t="s">
        <v>43</v>
      </c>
      <c r="D8" t="s">
        <v>8</v>
      </c>
      <c r="E8" t="s">
        <v>44</v>
      </c>
      <c r="F8" t="s">
        <v>19</v>
      </c>
      <c r="G8" t="s">
        <v>16</v>
      </c>
      <c r="H8" t="s">
        <v>17</v>
      </c>
      <c r="J8" t="s">
        <v>22</v>
      </c>
      <c r="K8">
        <f t="shared" si="3"/>
        <v>3</v>
      </c>
      <c r="L8">
        <f t="shared" si="4"/>
        <v>28</v>
      </c>
      <c r="M8">
        <f t="shared" si="5"/>
        <v>5</v>
      </c>
      <c r="N8">
        <f t="shared" si="0"/>
        <v>2</v>
      </c>
      <c r="O8">
        <f t="shared" si="1"/>
        <v>19</v>
      </c>
      <c r="P8">
        <f t="shared" si="6"/>
        <v>33</v>
      </c>
      <c r="Q8">
        <f t="shared" si="7"/>
        <v>10</v>
      </c>
    </row>
    <row r="9" spans="1:17">
      <c r="A9">
        <f t="shared" si="2"/>
        <v>8</v>
      </c>
      <c r="B9" t="s">
        <v>11</v>
      </c>
      <c r="C9" t="s">
        <v>14</v>
      </c>
      <c r="D9" t="s">
        <v>41</v>
      </c>
      <c r="E9" t="s">
        <v>11</v>
      </c>
      <c r="F9" t="s">
        <v>23</v>
      </c>
      <c r="G9" t="s">
        <v>5</v>
      </c>
      <c r="H9" t="s">
        <v>18</v>
      </c>
      <c r="J9" t="s">
        <v>16</v>
      </c>
      <c r="K9">
        <f t="shared" si="3"/>
        <v>15</v>
      </c>
      <c r="L9">
        <f t="shared" si="4"/>
        <v>33</v>
      </c>
      <c r="M9">
        <f t="shared" si="5"/>
        <v>16</v>
      </c>
      <c r="N9">
        <f t="shared" si="0"/>
        <v>6</v>
      </c>
      <c r="O9">
        <f t="shared" si="1"/>
        <v>17</v>
      </c>
      <c r="P9">
        <f t="shared" si="6"/>
        <v>7</v>
      </c>
      <c r="Q9">
        <f t="shared" si="7"/>
        <v>36</v>
      </c>
    </row>
    <row r="10" spans="1:17">
      <c r="A10">
        <f t="shared" si="2"/>
        <v>9</v>
      </c>
      <c r="B10" t="s">
        <v>23</v>
      </c>
      <c r="C10" t="s">
        <v>38</v>
      </c>
      <c r="D10" t="s">
        <v>7</v>
      </c>
      <c r="E10" t="s">
        <v>26</v>
      </c>
      <c r="F10" t="s">
        <v>20</v>
      </c>
      <c r="G10" t="s">
        <v>19</v>
      </c>
      <c r="H10" t="s">
        <v>20</v>
      </c>
      <c r="J10" t="s">
        <v>20</v>
      </c>
      <c r="K10">
        <f t="shared" si="3"/>
        <v>29</v>
      </c>
      <c r="L10">
        <f t="shared" si="4"/>
        <v>43</v>
      </c>
      <c r="M10">
        <f t="shared" si="5"/>
        <v>37</v>
      </c>
      <c r="N10">
        <f t="shared" si="0"/>
        <v>10</v>
      </c>
      <c r="O10">
        <f t="shared" si="1"/>
        <v>9</v>
      </c>
      <c r="P10">
        <f t="shared" si="6"/>
        <v>45</v>
      </c>
      <c r="Q10">
        <f t="shared" si="7"/>
        <v>9</v>
      </c>
    </row>
    <row r="11" spans="1:17">
      <c r="A11">
        <f t="shared" si="2"/>
        <v>10</v>
      </c>
      <c r="B11" t="s">
        <v>52</v>
      </c>
      <c r="C11" t="s">
        <v>29</v>
      </c>
      <c r="D11" t="s">
        <v>5</v>
      </c>
      <c r="E11" t="s">
        <v>20</v>
      </c>
      <c r="F11" t="s">
        <v>32</v>
      </c>
      <c r="G11" t="s">
        <v>21</v>
      </c>
      <c r="H11" t="s">
        <v>22</v>
      </c>
      <c r="J11" t="s">
        <v>17</v>
      </c>
      <c r="K11">
        <f t="shared" si="3"/>
        <v>39</v>
      </c>
      <c r="L11">
        <f t="shared" si="4"/>
        <v>44</v>
      </c>
      <c r="M11">
        <f t="shared" si="5"/>
        <v>28</v>
      </c>
      <c r="N11">
        <f t="shared" si="0"/>
        <v>20</v>
      </c>
      <c r="O11">
        <f t="shared" si="1"/>
        <v>35</v>
      </c>
      <c r="P11">
        <f t="shared" si="6"/>
        <v>37</v>
      </c>
      <c r="Q11">
        <f t="shared" si="7"/>
        <v>7</v>
      </c>
    </row>
    <row r="12" spans="1:17">
      <c r="A12">
        <f t="shared" si="2"/>
        <v>11</v>
      </c>
      <c r="B12" t="s">
        <v>4</v>
      </c>
      <c r="C12" t="s">
        <v>45</v>
      </c>
      <c r="D12" t="s">
        <v>32</v>
      </c>
      <c r="E12" t="s">
        <v>23</v>
      </c>
      <c r="F12" t="s">
        <v>18</v>
      </c>
      <c r="G12" t="s">
        <v>23</v>
      </c>
      <c r="H12" t="s">
        <v>24</v>
      </c>
      <c r="J12" t="s">
        <v>44</v>
      </c>
      <c r="K12">
        <f t="shared" si="3"/>
        <v>1</v>
      </c>
      <c r="L12">
        <f t="shared" si="4"/>
        <v>50</v>
      </c>
      <c r="M12">
        <f t="shared" si="5"/>
        <v>3</v>
      </c>
      <c r="N12">
        <f t="shared" si="0"/>
        <v>7</v>
      </c>
      <c r="O12">
        <f t="shared" si="1"/>
        <v>15</v>
      </c>
      <c r="P12">
        <f t="shared" si="6"/>
        <v>50</v>
      </c>
      <c r="Q12">
        <f t="shared" si="7"/>
        <v>22</v>
      </c>
    </row>
    <row r="13" spans="1:17">
      <c r="A13">
        <f t="shared" si="2"/>
        <v>12</v>
      </c>
      <c r="B13" t="s">
        <v>32</v>
      </c>
      <c r="C13" t="s">
        <v>37</v>
      </c>
      <c r="D13" t="s">
        <v>23</v>
      </c>
      <c r="E13" t="s">
        <v>36</v>
      </c>
      <c r="F13" t="s">
        <v>7</v>
      </c>
      <c r="G13" t="s">
        <v>25</v>
      </c>
      <c r="H13" t="s">
        <v>26</v>
      </c>
      <c r="J13" t="s">
        <v>45</v>
      </c>
      <c r="K13">
        <f t="shared" si="3"/>
        <v>26</v>
      </c>
      <c r="L13">
        <f t="shared" si="4"/>
        <v>11</v>
      </c>
      <c r="M13">
        <f t="shared" si="5"/>
        <v>36</v>
      </c>
      <c r="N13">
        <f t="shared" si="0"/>
        <v>37</v>
      </c>
      <c r="O13">
        <f t="shared" si="1"/>
        <v>30</v>
      </c>
      <c r="P13">
        <f t="shared" si="6"/>
        <v>24</v>
      </c>
      <c r="Q13">
        <f t="shared" si="7"/>
        <v>29</v>
      </c>
    </row>
    <row r="14" spans="1:17">
      <c r="A14">
        <f t="shared" si="2"/>
        <v>13</v>
      </c>
      <c r="B14" t="s">
        <v>39</v>
      </c>
      <c r="C14" t="s">
        <v>52</v>
      </c>
      <c r="D14" t="s">
        <v>52</v>
      </c>
      <c r="E14" t="s">
        <v>8</v>
      </c>
      <c r="F14" t="s">
        <v>11</v>
      </c>
      <c r="G14" t="s">
        <v>27</v>
      </c>
      <c r="H14" t="s">
        <v>28</v>
      </c>
      <c r="J14" t="s">
        <v>28</v>
      </c>
      <c r="K14">
        <f t="shared" si="3"/>
        <v>22</v>
      </c>
      <c r="L14">
        <f t="shared" si="4"/>
        <v>37</v>
      </c>
      <c r="M14">
        <f t="shared" si="5"/>
        <v>15</v>
      </c>
      <c r="N14">
        <f t="shared" si="0"/>
        <v>17</v>
      </c>
      <c r="O14">
        <f t="shared" si="1"/>
        <v>5</v>
      </c>
      <c r="P14">
        <f t="shared" si="6"/>
        <v>34</v>
      </c>
      <c r="Q14">
        <f t="shared" si="7"/>
        <v>13</v>
      </c>
    </row>
    <row r="15" spans="1:17">
      <c r="A15">
        <f t="shared" si="2"/>
        <v>14</v>
      </c>
      <c r="B15" t="s">
        <v>37</v>
      </c>
      <c r="C15" t="s">
        <v>33</v>
      </c>
      <c r="D15" t="s">
        <v>39</v>
      </c>
      <c r="E15" t="s">
        <v>7</v>
      </c>
      <c r="F15" t="s">
        <v>24</v>
      </c>
      <c r="G15" t="s">
        <v>29</v>
      </c>
      <c r="H15" t="s">
        <v>30</v>
      </c>
      <c r="J15" t="s">
        <v>30</v>
      </c>
      <c r="K15">
        <f t="shared" si="3"/>
        <v>40</v>
      </c>
      <c r="L15">
        <f t="shared" si="4"/>
        <v>15</v>
      </c>
      <c r="M15">
        <f t="shared" si="5"/>
        <v>34</v>
      </c>
      <c r="N15">
        <f t="shared" si="0"/>
        <v>34</v>
      </c>
      <c r="O15">
        <f t="shared" si="1"/>
        <v>26</v>
      </c>
      <c r="P15">
        <f t="shared" si="6"/>
        <v>23</v>
      </c>
      <c r="Q15">
        <f t="shared" si="7"/>
        <v>14</v>
      </c>
    </row>
    <row r="16" spans="1:17">
      <c r="A16">
        <f t="shared" si="2"/>
        <v>15</v>
      </c>
      <c r="B16" t="s">
        <v>16</v>
      </c>
      <c r="C16" t="s">
        <v>30</v>
      </c>
      <c r="D16" t="s">
        <v>28</v>
      </c>
      <c r="E16" t="s">
        <v>49</v>
      </c>
      <c r="F16" t="s">
        <v>44</v>
      </c>
      <c r="G16" t="s">
        <v>31</v>
      </c>
      <c r="H16" t="s">
        <v>32</v>
      </c>
      <c r="J16" t="s">
        <v>48</v>
      </c>
      <c r="K16">
        <f t="shared" si="3"/>
        <v>20</v>
      </c>
      <c r="L16">
        <f t="shared" si="4"/>
        <v>6</v>
      </c>
      <c r="M16">
        <f t="shared" si="5"/>
        <v>25</v>
      </c>
      <c r="N16">
        <f t="shared" si="0"/>
        <v>38</v>
      </c>
      <c r="O16">
        <f t="shared" si="1"/>
        <v>32</v>
      </c>
      <c r="P16">
        <f t="shared" si="6"/>
        <v>27</v>
      </c>
      <c r="Q16">
        <f t="shared" si="7"/>
        <v>37</v>
      </c>
    </row>
    <row r="17" spans="1:17">
      <c r="A17">
        <f t="shared" si="2"/>
        <v>16</v>
      </c>
      <c r="B17" t="s">
        <v>8</v>
      </c>
      <c r="C17" t="s">
        <v>13</v>
      </c>
      <c r="D17" t="s">
        <v>16</v>
      </c>
      <c r="E17" t="s">
        <v>13</v>
      </c>
      <c r="F17" t="s">
        <v>25</v>
      </c>
      <c r="G17" t="s">
        <v>33</v>
      </c>
      <c r="H17" t="s">
        <v>34</v>
      </c>
      <c r="J17" t="s">
        <v>51</v>
      </c>
      <c r="K17">
        <f t="shared" si="3"/>
        <v>33</v>
      </c>
      <c r="L17">
        <f t="shared" si="4"/>
        <v>21</v>
      </c>
      <c r="M17">
        <f t="shared" si="5"/>
        <v>30</v>
      </c>
      <c r="N17">
        <f t="shared" si="0"/>
        <v>40</v>
      </c>
      <c r="O17">
        <f t="shared" si="1"/>
        <v>25</v>
      </c>
      <c r="P17">
        <f t="shared" si="6"/>
        <v>30</v>
      </c>
      <c r="Q17">
        <f t="shared" si="7"/>
        <v>35</v>
      </c>
    </row>
    <row r="18" spans="1:17">
      <c r="A18">
        <f t="shared" si="2"/>
        <v>17</v>
      </c>
      <c r="B18" t="s">
        <v>25</v>
      </c>
      <c r="C18" t="s">
        <v>42</v>
      </c>
      <c r="D18" t="s">
        <v>19</v>
      </c>
      <c r="E18" t="s">
        <v>28</v>
      </c>
      <c r="F18" t="s">
        <v>16</v>
      </c>
      <c r="G18" t="s">
        <v>35</v>
      </c>
      <c r="H18" t="s">
        <v>36</v>
      </c>
      <c r="J18" t="s">
        <v>14</v>
      </c>
      <c r="K18">
        <f t="shared" si="3"/>
        <v>44</v>
      </c>
      <c r="L18">
        <f t="shared" si="4"/>
        <v>8</v>
      </c>
      <c r="M18">
        <f t="shared" si="5"/>
        <v>44</v>
      </c>
      <c r="N18">
        <f t="shared" si="0"/>
        <v>35</v>
      </c>
      <c r="O18">
        <f t="shared" si="1"/>
        <v>37</v>
      </c>
      <c r="P18">
        <f t="shared" si="6"/>
        <v>6</v>
      </c>
      <c r="Q18">
        <f t="shared" si="7"/>
        <v>40</v>
      </c>
    </row>
    <row r="19" spans="1:17">
      <c r="A19">
        <f t="shared" si="2"/>
        <v>18</v>
      </c>
      <c r="B19" t="s">
        <v>5</v>
      </c>
      <c r="C19" t="s">
        <v>23</v>
      </c>
      <c r="D19" t="s">
        <v>10</v>
      </c>
      <c r="E19" t="s">
        <v>10</v>
      </c>
      <c r="F19" t="s">
        <v>33</v>
      </c>
      <c r="G19" t="s">
        <v>37</v>
      </c>
      <c r="H19" t="s">
        <v>38</v>
      </c>
      <c r="J19" t="s">
        <v>15</v>
      </c>
      <c r="K19">
        <f t="shared" si="3"/>
        <v>45</v>
      </c>
      <c r="L19">
        <f t="shared" si="4"/>
        <v>38</v>
      </c>
      <c r="M19">
        <f t="shared" si="5"/>
        <v>46</v>
      </c>
      <c r="N19">
        <f t="shared" si="0"/>
        <v>36</v>
      </c>
      <c r="O19">
        <f t="shared" si="1"/>
        <v>33</v>
      </c>
      <c r="P19">
        <f t="shared" si="6"/>
        <v>46</v>
      </c>
      <c r="Q19">
        <f t="shared" si="7"/>
        <v>6</v>
      </c>
    </row>
    <row r="20" spans="1:17">
      <c r="A20">
        <f t="shared" si="2"/>
        <v>19</v>
      </c>
      <c r="B20" t="s">
        <v>27</v>
      </c>
      <c r="C20" t="s">
        <v>36</v>
      </c>
      <c r="D20" t="s">
        <v>25</v>
      </c>
      <c r="E20" t="s">
        <v>31</v>
      </c>
      <c r="F20" t="s">
        <v>22</v>
      </c>
      <c r="G20" t="s">
        <v>32</v>
      </c>
      <c r="H20" t="s">
        <v>39</v>
      </c>
      <c r="J20" t="s">
        <v>27</v>
      </c>
      <c r="K20">
        <f t="shared" si="3"/>
        <v>19</v>
      </c>
      <c r="L20">
        <f t="shared" si="4"/>
        <v>1</v>
      </c>
      <c r="M20">
        <f t="shared" si="5"/>
        <v>35</v>
      </c>
      <c r="N20">
        <f t="shared" si="0"/>
        <v>21</v>
      </c>
      <c r="O20">
        <f t="shared" si="1"/>
        <v>48</v>
      </c>
      <c r="P20">
        <f t="shared" si="6"/>
        <v>13</v>
      </c>
      <c r="Q20">
        <f t="shared" si="7"/>
        <v>27</v>
      </c>
    </row>
    <row r="21" spans="1:17">
      <c r="A21">
        <f t="shared" si="2"/>
        <v>20</v>
      </c>
      <c r="B21" t="s">
        <v>48</v>
      </c>
      <c r="C21" t="s">
        <v>25</v>
      </c>
      <c r="D21" t="s">
        <v>38</v>
      </c>
      <c r="E21" t="s">
        <v>17</v>
      </c>
      <c r="F21" t="s">
        <v>13</v>
      </c>
      <c r="G21" t="s">
        <v>40</v>
      </c>
      <c r="H21" t="s">
        <v>41</v>
      </c>
      <c r="J21" t="s">
        <v>11</v>
      </c>
      <c r="K21">
        <f t="shared" si="3"/>
        <v>8</v>
      </c>
      <c r="L21">
        <f t="shared" si="4"/>
        <v>45</v>
      </c>
      <c r="M21">
        <f t="shared" si="5"/>
        <v>1</v>
      </c>
      <c r="N21">
        <f t="shared" si="0"/>
        <v>8</v>
      </c>
      <c r="O21">
        <f t="shared" si="1"/>
        <v>13</v>
      </c>
      <c r="P21">
        <f t="shared" si="6"/>
        <v>22</v>
      </c>
      <c r="Q21">
        <f t="shared" si="7"/>
        <v>4</v>
      </c>
    </row>
    <row r="22" spans="1:17">
      <c r="A22">
        <f t="shared" si="2"/>
        <v>21</v>
      </c>
      <c r="B22" t="s">
        <v>36</v>
      </c>
      <c r="C22" t="s">
        <v>51</v>
      </c>
      <c r="D22" t="s">
        <v>36</v>
      </c>
      <c r="E22" t="s">
        <v>27</v>
      </c>
      <c r="F22" t="s">
        <v>9</v>
      </c>
      <c r="G22" t="s">
        <v>42</v>
      </c>
      <c r="H22" t="s">
        <v>43</v>
      </c>
      <c r="J22" t="s">
        <v>24</v>
      </c>
      <c r="K22">
        <f t="shared" si="3"/>
        <v>2</v>
      </c>
      <c r="L22">
        <f t="shared" si="4"/>
        <v>24</v>
      </c>
      <c r="M22">
        <f t="shared" si="5"/>
        <v>4</v>
      </c>
      <c r="N22">
        <f t="shared" si="0"/>
        <v>5</v>
      </c>
      <c r="O22">
        <f t="shared" si="1"/>
        <v>14</v>
      </c>
      <c r="P22">
        <f t="shared" si="6"/>
        <v>36</v>
      </c>
      <c r="Q22">
        <f t="shared" si="7"/>
        <v>11</v>
      </c>
    </row>
    <row r="23" spans="1:17">
      <c r="A23">
        <f t="shared" si="2"/>
        <v>22</v>
      </c>
      <c r="B23" t="s">
        <v>28</v>
      </c>
      <c r="C23" t="s">
        <v>9</v>
      </c>
      <c r="D23" t="s">
        <v>4</v>
      </c>
      <c r="E23" t="s">
        <v>5</v>
      </c>
      <c r="F23" t="s">
        <v>5</v>
      </c>
      <c r="G23" t="s">
        <v>11</v>
      </c>
      <c r="H23" t="s">
        <v>44</v>
      </c>
      <c r="J23" t="s">
        <v>9</v>
      </c>
      <c r="K23">
        <f t="shared" si="3"/>
        <v>24</v>
      </c>
      <c r="L23">
        <f t="shared" si="4"/>
        <v>22</v>
      </c>
      <c r="M23">
        <f t="shared" si="5"/>
        <v>31</v>
      </c>
      <c r="N23">
        <f t="shared" si="0"/>
        <v>26</v>
      </c>
      <c r="O23">
        <f t="shared" si="1"/>
        <v>21</v>
      </c>
      <c r="P23">
        <f t="shared" si="6"/>
        <v>44</v>
      </c>
      <c r="Q23">
        <f t="shared" si="7"/>
        <v>3</v>
      </c>
    </row>
    <row r="24" spans="1:17">
      <c r="A24">
        <f t="shared" si="2"/>
        <v>23</v>
      </c>
      <c r="B24" t="s">
        <v>40</v>
      </c>
      <c r="C24" t="s">
        <v>19</v>
      </c>
      <c r="D24" t="s">
        <v>37</v>
      </c>
      <c r="E24" t="s">
        <v>32</v>
      </c>
      <c r="F24" t="s">
        <v>52</v>
      </c>
      <c r="G24" t="s">
        <v>30</v>
      </c>
      <c r="H24" t="s">
        <v>29</v>
      </c>
      <c r="J24" t="s">
        <v>52</v>
      </c>
      <c r="K24">
        <f t="shared" si="3"/>
        <v>10</v>
      </c>
      <c r="L24">
        <f t="shared" si="4"/>
        <v>13</v>
      </c>
      <c r="M24">
        <f t="shared" si="5"/>
        <v>13</v>
      </c>
      <c r="N24">
        <f t="shared" si="0"/>
        <v>27</v>
      </c>
      <c r="O24">
        <f t="shared" si="1"/>
        <v>23</v>
      </c>
      <c r="P24">
        <f t="shared" si="6"/>
        <v>32</v>
      </c>
      <c r="Q24">
        <f t="shared" si="7"/>
        <v>49</v>
      </c>
    </row>
    <row r="25" spans="1:17">
      <c r="A25">
        <f t="shared" si="2"/>
        <v>24</v>
      </c>
      <c r="B25" t="s">
        <v>9</v>
      </c>
      <c r="C25" t="s">
        <v>24</v>
      </c>
      <c r="D25" t="s">
        <v>18</v>
      </c>
      <c r="E25" t="s">
        <v>53</v>
      </c>
      <c r="F25" t="s">
        <v>36</v>
      </c>
      <c r="G25" t="s">
        <v>45</v>
      </c>
      <c r="H25" t="s">
        <v>10</v>
      </c>
      <c r="J25" t="s">
        <v>12</v>
      </c>
      <c r="K25">
        <f t="shared" si="3"/>
        <v>50</v>
      </c>
      <c r="L25">
        <f t="shared" si="4"/>
        <v>40</v>
      </c>
      <c r="M25">
        <f t="shared" si="5"/>
        <v>49</v>
      </c>
      <c r="N25">
        <f t="shared" si="0"/>
        <v>49</v>
      </c>
      <c r="O25">
        <f t="shared" si="1"/>
        <v>47</v>
      </c>
      <c r="P25">
        <f t="shared" si="6"/>
        <v>5</v>
      </c>
      <c r="Q25">
        <f t="shared" si="7"/>
        <v>44</v>
      </c>
    </row>
    <row r="26" spans="1:17">
      <c r="A26">
        <f t="shared" si="2"/>
        <v>25</v>
      </c>
      <c r="B26" t="s">
        <v>41</v>
      </c>
      <c r="C26" t="s">
        <v>53</v>
      </c>
      <c r="D26" t="s">
        <v>48</v>
      </c>
      <c r="E26" t="s">
        <v>25</v>
      </c>
      <c r="F26" t="s">
        <v>51</v>
      </c>
      <c r="G26" t="s">
        <v>46</v>
      </c>
      <c r="H26" t="s">
        <v>21</v>
      </c>
      <c r="J26" t="s">
        <v>42</v>
      </c>
      <c r="K26">
        <f t="shared" si="3"/>
        <v>41</v>
      </c>
      <c r="L26">
        <f t="shared" si="4"/>
        <v>17</v>
      </c>
      <c r="M26">
        <f t="shared" si="5"/>
        <v>39</v>
      </c>
      <c r="N26">
        <f t="shared" si="0"/>
        <v>42</v>
      </c>
      <c r="O26">
        <f t="shared" si="1"/>
        <v>29</v>
      </c>
      <c r="P26">
        <f t="shared" si="6"/>
        <v>21</v>
      </c>
      <c r="Q26">
        <f t="shared" si="7"/>
        <v>48</v>
      </c>
    </row>
    <row r="27" spans="1:17">
      <c r="A27">
        <f t="shared" si="2"/>
        <v>26</v>
      </c>
      <c r="B27" t="s">
        <v>45</v>
      </c>
      <c r="C27" t="s">
        <v>47</v>
      </c>
      <c r="D27" t="s">
        <v>33</v>
      </c>
      <c r="E27" t="s">
        <v>9</v>
      </c>
      <c r="F27" t="s">
        <v>30</v>
      </c>
      <c r="G27" t="s">
        <v>47</v>
      </c>
      <c r="H27" t="s">
        <v>23</v>
      </c>
      <c r="J27" t="s">
        <v>43</v>
      </c>
      <c r="K27">
        <f t="shared" si="3"/>
        <v>28</v>
      </c>
      <c r="L27">
        <f t="shared" si="4"/>
        <v>7</v>
      </c>
      <c r="M27">
        <f t="shared" si="5"/>
        <v>38</v>
      </c>
      <c r="N27">
        <f t="shared" si="0"/>
        <v>50</v>
      </c>
      <c r="O27">
        <f t="shared" si="1"/>
        <v>42</v>
      </c>
      <c r="P27">
        <f t="shared" si="6"/>
        <v>49</v>
      </c>
      <c r="Q27">
        <f t="shared" si="7"/>
        <v>21</v>
      </c>
    </row>
    <row r="28" spans="1:17">
      <c r="A28">
        <f t="shared" si="2"/>
        <v>27</v>
      </c>
      <c r="B28" t="s">
        <v>33</v>
      </c>
      <c r="C28" t="s">
        <v>7</v>
      </c>
      <c r="D28" t="s">
        <v>40</v>
      </c>
      <c r="E28" t="s">
        <v>52</v>
      </c>
      <c r="F28" t="s">
        <v>6</v>
      </c>
      <c r="G28" t="s">
        <v>48</v>
      </c>
      <c r="H28" t="s">
        <v>27</v>
      </c>
      <c r="J28" t="s">
        <v>33</v>
      </c>
      <c r="K28">
        <f t="shared" si="3"/>
        <v>27</v>
      </c>
      <c r="L28">
        <f t="shared" si="4"/>
        <v>14</v>
      </c>
      <c r="M28">
        <f t="shared" si="5"/>
        <v>26</v>
      </c>
      <c r="N28">
        <f t="shared" si="0"/>
        <v>39</v>
      </c>
      <c r="O28">
        <f t="shared" si="1"/>
        <v>18</v>
      </c>
      <c r="P28">
        <f t="shared" si="6"/>
        <v>16</v>
      </c>
      <c r="Q28">
        <f t="shared" si="7"/>
        <v>30</v>
      </c>
    </row>
    <row r="29" spans="1:17">
      <c r="A29">
        <f t="shared" si="2"/>
        <v>28</v>
      </c>
      <c r="B29" t="s">
        <v>43</v>
      </c>
      <c r="C29" t="s">
        <v>22</v>
      </c>
      <c r="D29" t="s">
        <v>17</v>
      </c>
      <c r="E29" t="s">
        <v>46</v>
      </c>
      <c r="F29" t="s">
        <v>37</v>
      </c>
      <c r="G29" t="s">
        <v>49</v>
      </c>
      <c r="H29" t="s">
        <v>4</v>
      </c>
      <c r="J29" t="s">
        <v>31</v>
      </c>
      <c r="K29">
        <f t="shared" si="3"/>
        <v>31</v>
      </c>
      <c r="L29">
        <f t="shared" si="4"/>
        <v>46</v>
      </c>
      <c r="M29">
        <f t="shared" si="5"/>
        <v>29</v>
      </c>
      <c r="N29">
        <f t="shared" si="0"/>
        <v>19</v>
      </c>
      <c r="O29">
        <f t="shared" si="1"/>
        <v>2</v>
      </c>
      <c r="P29">
        <f t="shared" si="6"/>
        <v>15</v>
      </c>
      <c r="Q29">
        <f t="shared" si="7"/>
        <v>42</v>
      </c>
    </row>
    <row r="30" spans="1:17">
      <c r="A30">
        <f t="shared" si="2"/>
        <v>29</v>
      </c>
      <c r="B30" t="s">
        <v>20</v>
      </c>
      <c r="C30" t="s">
        <v>32</v>
      </c>
      <c r="D30" t="s">
        <v>31</v>
      </c>
      <c r="E30" t="s">
        <v>40</v>
      </c>
      <c r="F30" t="s">
        <v>42</v>
      </c>
      <c r="G30" t="s">
        <v>50</v>
      </c>
      <c r="H30" t="s">
        <v>45</v>
      </c>
      <c r="J30" t="s">
        <v>8</v>
      </c>
      <c r="K30">
        <f t="shared" si="3"/>
        <v>16</v>
      </c>
      <c r="L30">
        <f t="shared" si="4"/>
        <v>4</v>
      </c>
      <c r="M30">
        <f t="shared" si="5"/>
        <v>7</v>
      </c>
      <c r="N30">
        <f t="shared" si="0"/>
        <v>13</v>
      </c>
      <c r="O30">
        <f t="shared" si="1"/>
        <v>45</v>
      </c>
      <c r="P30">
        <f t="shared" si="6"/>
        <v>3</v>
      </c>
      <c r="Q30">
        <f t="shared" si="7"/>
        <v>32</v>
      </c>
    </row>
    <row r="31" spans="1:17">
      <c r="A31">
        <f t="shared" si="2"/>
        <v>30</v>
      </c>
      <c r="B31" t="s">
        <v>49</v>
      </c>
      <c r="C31" t="s">
        <v>35</v>
      </c>
      <c r="D31" t="s">
        <v>51</v>
      </c>
      <c r="E31" t="s">
        <v>18</v>
      </c>
      <c r="F31" t="s">
        <v>45</v>
      </c>
      <c r="G31" t="s">
        <v>51</v>
      </c>
      <c r="H31" t="s">
        <v>33</v>
      </c>
      <c r="J31" t="s">
        <v>34</v>
      </c>
      <c r="K31">
        <f t="shared" si="3"/>
        <v>6</v>
      </c>
      <c r="L31">
        <f t="shared" si="4"/>
        <v>39</v>
      </c>
      <c r="M31">
        <f t="shared" si="5"/>
        <v>2</v>
      </c>
      <c r="N31">
        <f t="shared" si="0"/>
        <v>1</v>
      </c>
      <c r="O31">
        <f t="shared" si="1"/>
        <v>3</v>
      </c>
      <c r="P31">
        <f t="shared" si="6"/>
        <v>38</v>
      </c>
      <c r="Q31">
        <f t="shared" si="7"/>
        <v>16</v>
      </c>
    </row>
    <row r="32" spans="1:17">
      <c r="A32">
        <f t="shared" si="2"/>
        <v>31</v>
      </c>
      <c r="B32" t="s">
        <v>31</v>
      </c>
      <c r="C32" t="s">
        <v>50</v>
      </c>
      <c r="D32" t="s">
        <v>9</v>
      </c>
      <c r="E32" t="s">
        <v>4</v>
      </c>
      <c r="F32" t="s">
        <v>35</v>
      </c>
      <c r="G32" t="s">
        <v>13</v>
      </c>
      <c r="H32" t="s">
        <v>47</v>
      </c>
      <c r="J32" t="s">
        <v>6</v>
      </c>
      <c r="K32">
        <f t="shared" si="3"/>
        <v>34</v>
      </c>
      <c r="L32">
        <f t="shared" si="4"/>
        <v>48</v>
      </c>
      <c r="M32">
        <f t="shared" si="5"/>
        <v>47</v>
      </c>
      <c r="N32">
        <f t="shared" si="0"/>
        <v>43</v>
      </c>
      <c r="O32">
        <f t="shared" si="1"/>
        <v>27</v>
      </c>
      <c r="P32">
        <f t="shared" si="6"/>
        <v>2</v>
      </c>
      <c r="Q32">
        <f t="shared" si="7"/>
        <v>34</v>
      </c>
    </row>
    <row r="33" spans="1:17">
      <c r="A33">
        <f t="shared" si="2"/>
        <v>32</v>
      </c>
      <c r="B33" t="s">
        <v>29</v>
      </c>
      <c r="C33" t="s">
        <v>49</v>
      </c>
      <c r="D33" t="s">
        <v>29</v>
      </c>
      <c r="E33" t="s">
        <v>37</v>
      </c>
      <c r="F33" t="s">
        <v>48</v>
      </c>
      <c r="G33" t="s">
        <v>52</v>
      </c>
      <c r="H33" t="s">
        <v>8</v>
      </c>
      <c r="J33" t="s">
        <v>39</v>
      </c>
      <c r="K33">
        <f t="shared" si="3"/>
        <v>13</v>
      </c>
      <c r="L33">
        <f t="shared" si="4"/>
        <v>41</v>
      </c>
      <c r="M33">
        <f t="shared" si="5"/>
        <v>14</v>
      </c>
      <c r="N33">
        <f t="shared" si="0"/>
        <v>4</v>
      </c>
      <c r="O33">
        <f t="shared" si="1"/>
        <v>4</v>
      </c>
      <c r="P33">
        <f t="shared" si="6"/>
        <v>41</v>
      </c>
      <c r="Q33">
        <f t="shared" si="7"/>
        <v>19</v>
      </c>
    </row>
    <row r="34" spans="1:17">
      <c r="A34">
        <f t="shared" si="2"/>
        <v>33</v>
      </c>
      <c r="B34" t="s">
        <v>51</v>
      </c>
      <c r="C34" t="s">
        <v>16</v>
      </c>
      <c r="D34" t="s">
        <v>13</v>
      </c>
      <c r="E34" t="s">
        <v>29</v>
      </c>
      <c r="F34" t="s">
        <v>15</v>
      </c>
      <c r="G34" t="s">
        <v>22</v>
      </c>
      <c r="H34" t="s">
        <v>25</v>
      </c>
      <c r="J34" t="s">
        <v>49</v>
      </c>
      <c r="K34">
        <f t="shared" si="3"/>
        <v>30</v>
      </c>
      <c r="L34">
        <f t="shared" si="4"/>
        <v>32</v>
      </c>
      <c r="M34">
        <f t="shared" si="5"/>
        <v>40</v>
      </c>
      <c r="N34">
        <f t="shared" ref="N34:N51" si="8">MATCH(J34,E:E,0)-1</f>
        <v>15</v>
      </c>
      <c r="O34">
        <f t="shared" ref="O34:O51" si="9">MATCH(J34,F:F,0)-1</f>
        <v>41</v>
      </c>
      <c r="P34">
        <f t="shared" si="6"/>
        <v>28</v>
      </c>
      <c r="Q34">
        <f t="shared" si="7"/>
        <v>50</v>
      </c>
    </row>
    <row r="35" spans="1:17">
      <c r="A35">
        <f t="shared" si="2"/>
        <v>34</v>
      </c>
      <c r="B35" t="s">
        <v>6</v>
      </c>
      <c r="C35" t="s">
        <v>46</v>
      </c>
      <c r="D35" t="s">
        <v>30</v>
      </c>
      <c r="E35" t="s">
        <v>30</v>
      </c>
      <c r="F35" t="s">
        <v>10</v>
      </c>
      <c r="G35" t="s">
        <v>28</v>
      </c>
      <c r="H35" t="s">
        <v>6</v>
      </c>
      <c r="J35" t="s">
        <v>10</v>
      </c>
      <c r="K35">
        <f t="shared" ref="K35:K66" si="10">MATCH(J35,B:B,0)-1</f>
        <v>38</v>
      </c>
      <c r="L35">
        <f t="shared" ref="L35:L51" si="11">MATCH(J35,C:C,0)-1</f>
        <v>5</v>
      </c>
      <c r="M35">
        <f t="shared" ref="M35:M51" si="12">MATCH(J35,D:D,0)-1</f>
        <v>18</v>
      </c>
      <c r="N35">
        <f t="shared" si="8"/>
        <v>18</v>
      </c>
      <c r="O35">
        <f t="shared" si="9"/>
        <v>34</v>
      </c>
      <c r="P35">
        <f t="shared" ref="P35:P51" si="13">MATCH(J35,G:G,0)-1</f>
        <v>4</v>
      </c>
      <c r="Q35">
        <f t="shared" ref="Q35:Q51" si="14">MATCH(J35,H:H,0)-1</f>
        <v>24</v>
      </c>
    </row>
    <row r="36" spans="1:17">
      <c r="A36">
        <f t="shared" si="2"/>
        <v>35</v>
      </c>
      <c r="B36" t="s">
        <v>13</v>
      </c>
      <c r="C36" t="s">
        <v>5</v>
      </c>
      <c r="D36" t="s">
        <v>27</v>
      </c>
      <c r="E36" t="s">
        <v>14</v>
      </c>
      <c r="F36" t="s">
        <v>17</v>
      </c>
      <c r="G36" t="s">
        <v>53</v>
      </c>
      <c r="H36" t="s">
        <v>51</v>
      </c>
      <c r="J36" t="s">
        <v>13</v>
      </c>
      <c r="K36">
        <f t="shared" si="10"/>
        <v>35</v>
      </c>
      <c r="L36">
        <f t="shared" si="11"/>
        <v>16</v>
      </c>
      <c r="M36">
        <f t="shared" si="12"/>
        <v>33</v>
      </c>
      <c r="N36">
        <f t="shared" si="8"/>
        <v>16</v>
      </c>
      <c r="O36">
        <f t="shared" si="9"/>
        <v>20</v>
      </c>
      <c r="P36">
        <f t="shared" si="13"/>
        <v>31</v>
      </c>
      <c r="Q36">
        <f t="shared" si="14"/>
        <v>5</v>
      </c>
    </row>
    <row r="37" spans="1:17">
      <c r="A37">
        <f t="shared" si="2"/>
        <v>36</v>
      </c>
      <c r="B37" t="s">
        <v>46</v>
      </c>
      <c r="C37" t="s">
        <v>41</v>
      </c>
      <c r="D37" t="s">
        <v>45</v>
      </c>
      <c r="E37" t="s">
        <v>15</v>
      </c>
      <c r="F37" t="s">
        <v>41</v>
      </c>
      <c r="G37" t="s">
        <v>24</v>
      </c>
      <c r="H37" t="s">
        <v>16</v>
      </c>
      <c r="J37" t="s">
        <v>35</v>
      </c>
      <c r="K37">
        <f t="shared" si="10"/>
        <v>47</v>
      </c>
      <c r="L37">
        <f t="shared" si="11"/>
        <v>30</v>
      </c>
      <c r="M37">
        <f t="shared" si="12"/>
        <v>43</v>
      </c>
      <c r="N37">
        <f t="shared" si="8"/>
        <v>47</v>
      </c>
      <c r="O37">
        <f t="shared" si="9"/>
        <v>31</v>
      </c>
      <c r="P37">
        <f t="shared" si="13"/>
        <v>17</v>
      </c>
      <c r="Q37">
        <f t="shared" si="14"/>
        <v>39</v>
      </c>
    </row>
    <row r="38" spans="1:17">
      <c r="A38">
        <f t="shared" si="2"/>
        <v>37</v>
      </c>
      <c r="B38" t="s">
        <v>18</v>
      </c>
      <c r="C38" t="s">
        <v>28</v>
      </c>
      <c r="D38" t="s">
        <v>20</v>
      </c>
      <c r="E38" t="s">
        <v>45</v>
      </c>
      <c r="F38" t="s">
        <v>14</v>
      </c>
      <c r="G38" t="s">
        <v>17</v>
      </c>
      <c r="H38" t="s">
        <v>48</v>
      </c>
      <c r="J38" t="s">
        <v>25</v>
      </c>
      <c r="K38">
        <f t="shared" si="10"/>
        <v>17</v>
      </c>
      <c r="L38">
        <f t="shared" si="11"/>
        <v>20</v>
      </c>
      <c r="M38">
        <f t="shared" si="12"/>
        <v>19</v>
      </c>
      <c r="N38">
        <f t="shared" si="8"/>
        <v>25</v>
      </c>
      <c r="O38">
        <f t="shared" si="9"/>
        <v>16</v>
      </c>
      <c r="P38">
        <f t="shared" si="13"/>
        <v>12</v>
      </c>
      <c r="Q38">
        <f t="shared" si="14"/>
        <v>33</v>
      </c>
    </row>
    <row r="39" spans="1:17">
      <c r="A39">
        <f t="shared" si="2"/>
        <v>38</v>
      </c>
      <c r="B39" t="s">
        <v>10</v>
      </c>
      <c r="C39" t="s">
        <v>15</v>
      </c>
      <c r="D39" t="s">
        <v>43</v>
      </c>
      <c r="E39" t="s">
        <v>48</v>
      </c>
      <c r="F39" t="s">
        <v>53</v>
      </c>
      <c r="G39" t="s">
        <v>34</v>
      </c>
      <c r="H39" t="s">
        <v>53</v>
      </c>
      <c r="J39" t="s">
        <v>36</v>
      </c>
      <c r="K39">
        <f t="shared" si="10"/>
        <v>21</v>
      </c>
      <c r="L39">
        <f t="shared" si="11"/>
        <v>19</v>
      </c>
      <c r="M39">
        <f t="shared" si="12"/>
        <v>21</v>
      </c>
      <c r="N39">
        <f t="shared" si="8"/>
        <v>12</v>
      </c>
      <c r="O39">
        <f t="shared" si="9"/>
        <v>24</v>
      </c>
      <c r="P39">
        <f t="shared" si="13"/>
        <v>39</v>
      </c>
      <c r="Q39">
        <f t="shared" si="14"/>
        <v>17</v>
      </c>
    </row>
    <row r="40" spans="1:17">
      <c r="A40">
        <f t="shared" si="2"/>
        <v>39</v>
      </c>
      <c r="B40" t="s">
        <v>17</v>
      </c>
      <c r="C40" t="s">
        <v>34</v>
      </c>
      <c r="D40" t="s">
        <v>42</v>
      </c>
      <c r="E40" t="s">
        <v>33</v>
      </c>
      <c r="F40" t="s">
        <v>29</v>
      </c>
      <c r="G40" t="s">
        <v>36</v>
      </c>
      <c r="H40" t="s">
        <v>35</v>
      </c>
      <c r="J40" t="s">
        <v>19</v>
      </c>
      <c r="K40">
        <f t="shared" si="10"/>
        <v>5</v>
      </c>
      <c r="L40">
        <f t="shared" si="11"/>
        <v>23</v>
      </c>
      <c r="M40">
        <f t="shared" si="12"/>
        <v>17</v>
      </c>
      <c r="N40">
        <f t="shared" si="8"/>
        <v>3</v>
      </c>
      <c r="O40">
        <f t="shared" si="9"/>
        <v>7</v>
      </c>
      <c r="P40">
        <f t="shared" si="13"/>
        <v>9</v>
      </c>
      <c r="Q40">
        <f t="shared" si="14"/>
        <v>43</v>
      </c>
    </row>
    <row r="41" spans="1:17">
      <c r="A41">
        <f t="shared" si="2"/>
        <v>40</v>
      </c>
      <c r="B41" t="s">
        <v>30</v>
      </c>
      <c r="C41" t="s">
        <v>12</v>
      </c>
      <c r="D41" t="s">
        <v>49</v>
      </c>
      <c r="E41" t="s">
        <v>51</v>
      </c>
      <c r="F41" t="s">
        <v>38</v>
      </c>
      <c r="G41" t="s">
        <v>26</v>
      </c>
      <c r="H41" t="s">
        <v>14</v>
      </c>
      <c r="J41" t="s">
        <v>46</v>
      </c>
      <c r="K41">
        <f t="shared" si="10"/>
        <v>36</v>
      </c>
      <c r="L41">
        <f t="shared" si="11"/>
        <v>34</v>
      </c>
      <c r="M41">
        <f t="shared" si="12"/>
        <v>42</v>
      </c>
      <c r="N41">
        <f t="shared" si="8"/>
        <v>28</v>
      </c>
      <c r="O41">
        <f t="shared" si="9"/>
        <v>43</v>
      </c>
      <c r="P41">
        <f t="shared" si="13"/>
        <v>25</v>
      </c>
      <c r="Q41">
        <f t="shared" si="14"/>
        <v>41</v>
      </c>
    </row>
    <row r="42" spans="1:17">
      <c r="A42">
        <f t="shared" si="2"/>
        <v>41</v>
      </c>
      <c r="B42" t="s">
        <v>42</v>
      </c>
      <c r="C42" t="s">
        <v>39</v>
      </c>
      <c r="D42" t="s">
        <v>53</v>
      </c>
      <c r="E42" t="s">
        <v>50</v>
      </c>
      <c r="F42" t="s">
        <v>49</v>
      </c>
      <c r="G42" t="s">
        <v>39</v>
      </c>
      <c r="H42" t="s">
        <v>46</v>
      </c>
      <c r="J42" t="s">
        <v>29</v>
      </c>
      <c r="K42">
        <f t="shared" si="10"/>
        <v>32</v>
      </c>
      <c r="L42">
        <f t="shared" si="11"/>
        <v>10</v>
      </c>
      <c r="M42">
        <f t="shared" si="12"/>
        <v>32</v>
      </c>
      <c r="N42">
        <f t="shared" si="8"/>
        <v>33</v>
      </c>
      <c r="O42">
        <f t="shared" si="9"/>
        <v>39</v>
      </c>
      <c r="P42">
        <f t="shared" si="13"/>
        <v>14</v>
      </c>
      <c r="Q42">
        <f t="shared" si="14"/>
        <v>23</v>
      </c>
    </row>
    <row r="43" spans="1:17">
      <c r="A43">
        <f t="shared" si="2"/>
        <v>42</v>
      </c>
      <c r="B43" t="s">
        <v>38</v>
      </c>
      <c r="C43" t="s">
        <v>40</v>
      </c>
      <c r="D43" t="s">
        <v>46</v>
      </c>
      <c r="E43" t="s">
        <v>42</v>
      </c>
      <c r="F43" t="s">
        <v>43</v>
      </c>
      <c r="G43" t="s">
        <v>7</v>
      </c>
      <c r="H43" t="s">
        <v>31</v>
      </c>
      <c r="J43" t="s">
        <v>53</v>
      </c>
      <c r="K43">
        <f t="shared" si="10"/>
        <v>43</v>
      </c>
      <c r="L43">
        <f t="shared" si="11"/>
        <v>25</v>
      </c>
      <c r="M43">
        <f t="shared" si="12"/>
        <v>41</v>
      </c>
      <c r="N43">
        <f t="shared" si="8"/>
        <v>24</v>
      </c>
      <c r="O43">
        <f t="shared" si="9"/>
        <v>38</v>
      </c>
      <c r="P43">
        <f t="shared" si="13"/>
        <v>35</v>
      </c>
      <c r="Q43">
        <f t="shared" si="14"/>
        <v>38</v>
      </c>
    </row>
    <row r="44" spans="1:17">
      <c r="A44">
        <f t="shared" si="2"/>
        <v>43</v>
      </c>
      <c r="B44" t="s">
        <v>53</v>
      </c>
      <c r="C44" t="s">
        <v>20</v>
      </c>
      <c r="D44" t="s">
        <v>35</v>
      </c>
      <c r="E44" t="s">
        <v>6</v>
      </c>
      <c r="F44" t="s">
        <v>46</v>
      </c>
      <c r="G44" t="s">
        <v>18</v>
      </c>
      <c r="H44" t="s">
        <v>19</v>
      </c>
      <c r="J44" t="s">
        <v>18</v>
      </c>
      <c r="K44">
        <f t="shared" si="10"/>
        <v>37</v>
      </c>
      <c r="L44">
        <f t="shared" si="11"/>
        <v>47</v>
      </c>
      <c r="M44">
        <f t="shared" si="12"/>
        <v>24</v>
      </c>
      <c r="N44">
        <f t="shared" si="8"/>
        <v>30</v>
      </c>
      <c r="O44">
        <f t="shared" si="9"/>
        <v>11</v>
      </c>
      <c r="P44">
        <f t="shared" si="13"/>
        <v>43</v>
      </c>
      <c r="Q44">
        <f t="shared" si="14"/>
        <v>8</v>
      </c>
    </row>
    <row r="45" spans="1:17">
      <c r="A45">
        <f t="shared" si="2"/>
        <v>44</v>
      </c>
      <c r="B45" t="s">
        <v>14</v>
      </c>
      <c r="C45" t="s">
        <v>17</v>
      </c>
      <c r="D45" t="s">
        <v>14</v>
      </c>
      <c r="E45" t="s">
        <v>41</v>
      </c>
      <c r="F45" t="s">
        <v>47</v>
      </c>
      <c r="G45" t="s">
        <v>9</v>
      </c>
      <c r="H45" t="s">
        <v>12</v>
      </c>
      <c r="J45" t="s">
        <v>23</v>
      </c>
      <c r="K45">
        <f t="shared" si="10"/>
        <v>9</v>
      </c>
      <c r="L45">
        <f t="shared" si="11"/>
        <v>18</v>
      </c>
      <c r="M45">
        <f t="shared" si="12"/>
        <v>12</v>
      </c>
      <c r="N45">
        <f t="shared" si="8"/>
        <v>11</v>
      </c>
      <c r="O45">
        <f t="shared" si="9"/>
        <v>8</v>
      </c>
      <c r="P45">
        <f t="shared" si="13"/>
        <v>11</v>
      </c>
      <c r="Q45">
        <f t="shared" si="14"/>
        <v>26</v>
      </c>
    </row>
    <row r="46" spans="1:17">
      <c r="A46">
        <f t="shared" si="2"/>
        <v>45</v>
      </c>
      <c r="B46" t="s">
        <v>15</v>
      </c>
      <c r="C46" t="s">
        <v>11</v>
      </c>
      <c r="D46" t="s">
        <v>50</v>
      </c>
      <c r="E46" t="s">
        <v>21</v>
      </c>
      <c r="F46" t="s">
        <v>8</v>
      </c>
      <c r="G46" t="s">
        <v>20</v>
      </c>
      <c r="H46" t="s">
        <v>50</v>
      </c>
      <c r="J46" t="s">
        <v>4</v>
      </c>
      <c r="K46">
        <f t="shared" si="10"/>
        <v>11</v>
      </c>
      <c r="L46">
        <f t="shared" si="11"/>
        <v>2</v>
      </c>
      <c r="M46">
        <f t="shared" si="12"/>
        <v>22</v>
      </c>
      <c r="N46">
        <f t="shared" si="8"/>
        <v>31</v>
      </c>
      <c r="O46">
        <f t="shared" si="9"/>
        <v>50</v>
      </c>
      <c r="P46">
        <f t="shared" si="13"/>
        <v>1</v>
      </c>
      <c r="Q46">
        <f t="shared" si="14"/>
        <v>28</v>
      </c>
    </row>
    <row r="47" spans="1:17">
      <c r="A47">
        <f t="shared" si="2"/>
        <v>46</v>
      </c>
      <c r="B47" t="s">
        <v>50</v>
      </c>
      <c r="C47" t="s">
        <v>31</v>
      </c>
      <c r="D47" t="s">
        <v>15</v>
      </c>
      <c r="E47" t="s">
        <v>38</v>
      </c>
      <c r="F47" t="s">
        <v>50</v>
      </c>
      <c r="G47" t="s">
        <v>15</v>
      </c>
      <c r="H47" t="s">
        <v>37</v>
      </c>
      <c r="J47" t="s">
        <v>5</v>
      </c>
      <c r="K47">
        <f t="shared" si="10"/>
        <v>18</v>
      </c>
      <c r="L47">
        <f t="shared" si="11"/>
        <v>35</v>
      </c>
      <c r="M47">
        <f t="shared" si="12"/>
        <v>10</v>
      </c>
      <c r="N47">
        <f t="shared" si="8"/>
        <v>22</v>
      </c>
      <c r="O47">
        <f t="shared" si="9"/>
        <v>22</v>
      </c>
      <c r="P47">
        <f t="shared" si="13"/>
        <v>8</v>
      </c>
      <c r="Q47">
        <f t="shared" si="14"/>
        <v>1</v>
      </c>
    </row>
    <row r="48" spans="1:17">
      <c r="A48">
        <f t="shared" si="2"/>
        <v>47</v>
      </c>
      <c r="B48" t="s">
        <v>35</v>
      </c>
      <c r="C48" t="s">
        <v>18</v>
      </c>
      <c r="D48" t="s">
        <v>6</v>
      </c>
      <c r="E48" t="s">
        <v>35</v>
      </c>
      <c r="F48" t="s">
        <v>12</v>
      </c>
      <c r="G48" t="s">
        <v>41</v>
      </c>
      <c r="H48" t="s">
        <v>40</v>
      </c>
      <c r="J48" t="s">
        <v>7</v>
      </c>
      <c r="K48">
        <f t="shared" si="10"/>
        <v>4</v>
      </c>
      <c r="L48">
        <f t="shared" si="11"/>
        <v>27</v>
      </c>
      <c r="M48">
        <f t="shared" si="12"/>
        <v>9</v>
      </c>
      <c r="N48">
        <f t="shared" si="8"/>
        <v>14</v>
      </c>
      <c r="O48">
        <f t="shared" si="9"/>
        <v>12</v>
      </c>
      <c r="P48">
        <f t="shared" si="13"/>
        <v>42</v>
      </c>
      <c r="Q48">
        <f t="shared" si="14"/>
        <v>2</v>
      </c>
    </row>
    <row r="49" spans="1:17">
      <c r="A49">
        <f t="shared" si="2"/>
        <v>48</v>
      </c>
      <c r="B49" t="s">
        <v>21</v>
      </c>
      <c r="C49" t="s">
        <v>6</v>
      </c>
      <c r="D49" t="s">
        <v>47</v>
      </c>
      <c r="E49" t="s">
        <v>47</v>
      </c>
      <c r="F49" t="s">
        <v>27</v>
      </c>
      <c r="G49" t="s">
        <v>38</v>
      </c>
      <c r="H49" t="s">
        <v>42</v>
      </c>
      <c r="J49" t="s">
        <v>21</v>
      </c>
      <c r="K49">
        <f t="shared" si="10"/>
        <v>48</v>
      </c>
      <c r="L49">
        <f t="shared" si="11"/>
        <v>3</v>
      </c>
      <c r="M49">
        <f t="shared" si="12"/>
        <v>50</v>
      </c>
      <c r="N49">
        <f t="shared" si="8"/>
        <v>45</v>
      </c>
      <c r="O49">
        <f t="shared" si="9"/>
        <v>49</v>
      </c>
      <c r="P49">
        <f t="shared" si="13"/>
        <v>10</v>
      </c>
      <c r="Q49">
        <f t="shared" si="14"/>
        <v>25</v>
      </c>
    </row>
    <row r="50" spans="1:17">
      <c r="A50">
        <f t="shared" si="2"/>
        <v>49</v>
      </c>
      <c r="B50" t="s">
        <v>47</v>
      </c>
      <c r="C50" t="s">
        <v>26</v>
      </c>
      <c r="D50" t="s">
        <v>12</v>
      </c>
      <c r="E50" t="s">
        <v>12</v>
      </c>
      <c r="F50" t="s">
        <v>21</v>
      </c>
      <c r="G50" t="s">
        <v>43</v>
      </c>
      <c r="H50" t="s">
        <v>52</v>
      </c>
      <c r="J50" t="s">
        <v>37</v>
      </c>
      <c r="K50">
        <f t="shared" si="10"/>
        <v>14</v>
      </c>
      <c r="L50">
        <f t="shared" si="11"/>
        <v>12</v>
      </c>
      <c r="M50">
        <f t="shared" si="12"/>
        <v>23</v>
      </c>
      <c r="N50">
        <f t="shared" si="8"/>
        <v>32</v>
      </c>
      <c r="O50">
        <f t="shared" si="9"/>
        <v>28</v>
      </c>
      <c r="P50">
        <f t="shared" si="13"/>
        <v>18</v>
      </c>
      <c r="Q50">
        <f t="shared" si="14"/>
        <v>46</v>
      </c>
    </row>
    <row r="51" spans="1:17">
      <c r="A51">
        <f t="shared" si="2"/>
        <v>50</v>
      </c>
      <c r="B51" t="s">
        <v>12</v>
      </c>
      <c r="C51" t="s">
        <v>44</v>
      </c>
      <c r="D51" t="s">
        <v>21</v>
      </c>
      <c r="E51" t="s">
        <v>43</v>
      </c>
      <c r="F51" t="s">
        <v>4</v>
      </c>
      <c r="G51" t="s">
        <v>44</v>
      </c>
      <c r="H51" t="s">
        <v>49</v>
      </c>
      <c r="J51" t="s">
        <v>38</v>
      </c>
      <c r="K51">
        <f t="shared" si="10"/>
        <v>42</v>
      </c>
      <c r="L51">
        <f t="shared" si="11"/>
        <v>9</v>
      </c>
      <c r="M51">
        <f t="shared" si="12"/>
        <v>20</v>
      </c>
      <c r="N51">
        <f t="shared" si="8"/>
        <v>46</v>
      </c>
      <c r="O51">
        <f t="shared" si="9"/>
        <v>40</v>
      </c>
      <c r="P51">
        <f t="shared" si="13"/>
        <v>48</v>
      </c>
      <c r="Q51">
        <f t="shared" si="14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1420-E385-8640-8D80-514E28B5290E}">
  <dimension ref="A1:AD51"/>
  <sheetViews>
    <sheetView tabSelected="1" workbookViewId="0">
      <selection activeCell="K14" sqref="K14"/>
    </sheetView>
  </sheetViews>
  <sheetFormatPr baseColWidth="10" defaultRowHeight="16"/>
  <cols>
    <col min="4" max="4" width="13.5" customWidth="1"/>
    <col min="11" max="11" width="19.83203125" customWidth="1"/>
    <col min="13" max="13" width="15.83203125" customWidth="1"/>
    <col min="15" max="15" width="19.1640625" customWidth="1"/>
    <col min="17" max="17" width="16" customWidth="1"/>
    <col min="19" max="19" width="16.1640625" customWidth="1"/>
    <col min="21" max="21" width="13.5" customWidth="1"/>
    <col min="23" max="23" width="15.6640625" customWidth="1"/>
  </cols>
  <sheetData>
    <row r="1" spans="1:30" ht="51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88</v>
      </c>
      <c r="H1" t="s">
        <v>65</v>
      </c>
      <c r="I1" t="s">
        <v>66</v>
      </c>
      <c r="J1" s="2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71</v>
      </c>
      <c r="Q1" t="s">
        <v>73</v>
      </c>
      <c r="R1" t="s">
        <v>71</v>
      </c>
      <c r="S1" t="s">
        <v>74</v>
      </c>
      <c r="T1" t="s">
        <v>71</v>
      </c>
      <c r="U1" t="s">
        <v>75</v>
      </c>
      <c r="V1" t="s">
        <v>71</v>
      </c>
      <c r="W1" t="s">
        <v>76</v>
      </c>
      <c r="Y1" t="s">
        <v>77</v>
      </c>
      <c r="AA1" t="s">
        <v>78</v>
      </c>
      <c r="AC1" t="s">
        <v>79</v>
      </c>
    </row>
    <row r="2" spans="1:30">
      <c r="A2" t="s">
        <v>50</v>
      </c>
      <c r="B2">
        <v>46</v>
      </c>
      <c r="C2">
        <v>31</v>
      </c>
      <c r="D2">
        <v>45</v>
      </c>
      <c r="E2">
        <v>41</v>
      </c>
      <c r="F2">
        <v>46</v>
      </c>
      <c r="G2">
        <v>30</v>
      </c>
      <c r="H2">
        <v>29</v>
      </c>
      <c r="I2">
        <v>45</v>
      </c>
      <c r="K2">
        <f>(B2-H2)^2</f>
        <v>289</v>
      </c>
      <c r="L2">
        <f>1-6*SUM(K2:K51)/(50^3-50)</f>
        <v>-8.8115246098439348E-2</v>
      </c>
      <c r="M2">
        <f t="shared" ref="M2:M51" si="0">(B2-I2)^2</f>
        <v>1</v>
      </c>
      <c r="N2">
        <f>1-6*SUM(M2:M51)/(50^3-50)</f>
        <v>0.23466986794717892</v>
      </c>
      <c r="O2">
        <f>(C2-H2)^2</f>
        <v>4</v>
      </c>
      <c r="P2">
        <f>1-6*SUM(O2:O51)/(50^3-50)</f>
        <v>0.32677070828331334</v>
      </c>
      <c r="Q2">
        <f>(C2-I2)^2</f>
        <v>196</v>
      </c>
      <c r="R2">
        <f>1-6*SUM(Q2:Q51)/(50^3-50)</f>
        <v>-0.20268907563025218</v>
      </c>
      <c r="S2">
        <f>(D2-H2)^2</f>
        <v>256</v>
      </c>
      <c r="T2">
        <f>1-6*SUM(S2:S51)/(50^3-50)</f>
        <v>-0.17435774309723895</v>
      </c>
      <c r="U2">
        <f>(D2-I2)^2</f>
        <v>0</v>
      </c>
      <c r="V2">
        <f>1-6*SUM(U2:U51)/(50^3-50)</f>
        <v>0.39390156062424975</v>
      </c>
      <c r="W2">
        <f t="shared" ref="W2:W51" si="1">(E2-H2)^2</f>
        <v>144</v>
      </c>
      <c r="X2">
        <f>1-6*SUM(W2:W51)/(50^3-50)</f>
        <v>-0.11222088835534216</v>
      </c>
      <c r="Y2">
        <f t="shared" ref="Y2:Y51" si="2">(E2-I2)^2</f>
        <v>16</v>
      </c>
      <c r="Z2">
        <f>1-6*SUM(Y2:Y51)/(50^3-50)</f>
        <v>0.33464585834333738</v>
      </c>
      <c r="AA2">
        <f t="shared" ref="AA2:AA51" si="3">(F2-H2)^2</f>
        <v>289</v>
      </c>
      <c r="AB2">
        <f>1-6*SUM(AA2:AA51)/(50^3-50)</f>
        <v>-0.23198079231692681</v>
      </c>
      <c r="AC2">
        <f t="shared" ref="AC2:AC51" si="4">(F2-I2)^2</f>
        <v>1</v>
      </c>
      <c r="AD2">
        <f>1-6*SUM(AC2:AC51)/(50^3-50)</f>
        <v>0.30833133253301326</v>
      </c>
    </row>
    <row r="3" spans="1:30">
      <c r="A3" t="s">
        <v>41</v>
      </c>
      <c r="B3">
        <v>25</v>
      </c>
      <c r="C3">
        <v>36</v>
      </c>
      <c r="D3">
        <v>8</v>
      </c>
      <c r="E3">
        <v>44</v>
      </c>
      <c r="F3">
        <v>36</v>
      </c>
      <c r="G3">
        <v>8</v>
      </c>
      <c r="H3">
        <v>47</v>
      </c>
      <c r="I3">
        <v>20</v>
      </c>
      <c r="K3">
        <f t="shared" ref="K3:K51" si="5">(B3-H3)^2</f>
        <v>484</v>
      </c>
      <c r="M3">
        <f t="shared" si="0"/>
        <v>25</v>
      </c>
      <c r="O3">
        <f t="shared" ref="O3:O51" si="6">(C3-H3)^2</f>
        <v>121</v>
      </c>
      <c r="Q3">
        <f t="shared" ref="Q3:Q51" si="7">(C3-I3)^2</f>
        <v>256</v>
      </c>
      <c r="S3">
        <f t="shared" ref="S3:S51" si="8">(D3-H3)^2</f>
        <v>1521</v>
      </c>
      <c r="U3">
        <f t="shared" ref="U3:U51" si="9">(D3-I3)^2</f>
        <v>144</v>
      </c>
      <c r="V3" t="s">
        <v>80</v>
      </c>
      <c r="W3">
        <f t="shared" si="1"/>
        <v>9</v>
      </c>
      <c r="Y3">
        <f t="shared" si="2"/>
        <v>576</v>
      </c>
      <c r="AA3">
        <f t="shared" si="3"/>
        <v>121</v>
      </c>
      <c r="AC3">
        <f t="shared" si="4"/>
        <v>256</v>
      </c>
    </row>
    <row r="4" spans="1:30">
      <c r="A4" t="s">
        <v>40</v>
      </c>
      <c r="B4">
        <v>23</v>
      </c>
      <c r="C4">
        <v>42</v>
      </c>
      <c r="D4">
        <v>27</v>
      </c>
      <c r="E4">
        <v>29</v>
      </c>
      <c r="F4">
        <v>6</v>
      </c>
      <c r="G4">
        <v>49</v>
      </c>
      <c r="H4">
        <v>20</v>
      </c>
      <c r="I4">
        <v>47</v>
      </c>
      <c r="K4">
        <f t="shared" si="5"/>
        <v>9</v>
      </c>
      <c r="M4">
        <f t="shared" si="0"/>
        <v>576</v>
      </c>
      <c r="O4">
        <f t="shared" si="6"/>
        <v>484</v>
      </c>
      <c r="P4" s="1" t="s">
        <v>81</v>
      </c>
      <c r="Q4">
        <f t="shared" si="7"/>
        <v>25</v>
      </c>
      <c r="S4">
        <f t="shared" si="8"/>
        <v>49</v>
      </c>
      <c r="U4">
        <f t="shared" si="9"/>
        <v>400</v>
      </c>
      <c r="V4" s="1" t="s">
        <v>82</v>
      </c>
      <c r="W4">
        <f t="shared" si="1"/>
        <v>81</v>
      </c>
      <c r="Y4">
        <f t="shared" si="2"/>
        <v>324</v>
      </c>
      <c r="Z4" s="1" t="s">
        <v>81</v>
      </c>
      <c r="AA4">
        <f t="shared" si="3"/>
        <v>196</v>
      </c>
      <c r="AC4">
        <f t="shared" si="4"/>
        <v>1681</v>
      </c>
      <c r="AD4" s="1" t="s">
        <v>83</v>
      </c>
    </row>
    <row r="5" spans="1:30">
      <c r="A5" t="s">
        <v>47</v>
      </c>
      <c r="B5">
        <v>49</v>
      </c>
      <c r="C5">
        <v>26</v>
      </c>
      <c r="D5">
        <v>48</v>
      </c>
      <c r="E5">
        <v>48</v>
      </c>
      <c r="F5">
        <v>44</v>
      </c>
      <c r="G5">
        <v>33</v>
      </c>
      <c r="H5">
        <v>26</v>
      </c>
      <c r="I5">
        <v>31</v>
      </c>
      <c r="K5">
        <f t="shared" si="5"/>
        <v>529</v>
      </c>
      <c r="M5">
        <f t="shared" si="0"/>
        <v>324</v>
      </c>
      <c r="O5">
        <f t="shared" si="6"/>
        <v>0</v>
      </c>
      <c r="Q5">
        <f t="shared" si="7"/>
        <v>25</v>
      </c>
      <c r="S5">
        <f t="shared" si="8"/>
        <v>484</v>
      </c>
      <c r="U5">
        <f t="shared" si="9"/>
        <v>289</v>
      </c>
      <c r="W5">
        <f t="shared" si="1"/>
        <v>484</v>
      </c>
      <c r="Y5">
        <f t="shared" si="2"/>
        <v>289</v>
      </c>
      <c r="AA5">
        <f t="shared" si="3"/>
        <v>324</v>
      </c>
      <c r="AC5">
        <f t="shared" si="4"/>
        <v>169</v>
      </c>
    </row>
    <row r="6" spans="1:30">
      <c r="A6" t="s">
        <v>26</v>
      </c>
      <c r="B6">
        <v>7</v>
      </c>
      <c r="C6">
        <v>49</v>
      </c>
      <c r="D6">
        <v>6</v>
      </c>
      <c r="E6">
        <v>9</v>
      </c>
      <c r="F6">
        <v>1</v>
      </c>
      <c r="G6">
        <v>23</v>
      </c>
      <c r="H6">
        <v>40</v>
      </c>
      <c r="I6">
        <v>12</v>
      </c>
      <c r="K6">
        <f t="shared" si="5"/>
        <v>1089</v>
      </c>
      <c r="M6">
        <f t="shared" si="0"/>
        <v>25</v>
      </c>
      <c r="O6">
        <f t="shared" si="6"/>
        <v>81</v>
      </c>
      <c r="Q6">
        <f t="shared" si="7"/>
        <v>1369</v>
      </c>
      <c r="S6">
        <f t="shared" si="8"/>
        <v>1156</v>
      </c>
      <c r="U6">
        <f t="shared" si="9"/>
        <v>36</v>
      </c>
      <c r="W6">
        <f t="shared" si="1"/>
        <v>961</v>
      </c>
      <c r="Y6">
        <f t="shared" si="2"/>
        <v>9</v>
      </c>
      <c r="AA6">
        <f t="shared" si="3"/>
        <v>1521</v>
      </c>
      <c r="AC6">
        <f t="shared" si="4"/>
        <v>121</v>
      </c>
    </row>
    <row r="7" spans="1:30">
      <c r="A7" t="s">
        <v>32</v>
      </c>
      <c r="B7">
        <v>12</v>
      </c>
      <c r="C7">
        <v>29</v>
      </c>
      <c r="D7">
        <v>11</v>
      </c>
      <c r="E7">
        <v>23</v>
      </c>
      <c r="F7">
        <v>10</v>
      </c>
      <c r="G7">
        <v>46</v>
      </c>
      <c r="H7">
        <v>19</v>
      </c>
      <c r="I7">
        <v>15</v>
      </c>
      <c r="K7">
        <f t="shared" si="5"/>
        <v>49</v>
      </c>
      <c r="M7">
        <f t="shared" si="0"/>
        <v>9</v>
      </c>
      <c r="O7">
        <f t="shared" si="6"/>
        <v>100</v>
      </c>
      <c r="Q7">
        <f t="shared" si="7"/>
        <v>196</v>
      </c>
      <c r="S7">
        <f t="shared" si="8"/>
        <v>64</v>
      </c>
      <c r="U7">
        <f t="shared" si="9"/>
        <v>16</v>
      </c>
      <c r="W7">
        <f t="shared" si="1"/>
        <v>16</v>
      </c>
      <c r="Y7">
        <f t="shared" si="2"/>
        <v>64</v>
      </c>
      <c r="AA7">
        <f t="shared" si="3"/>
        <v>81</v>
      </c>
      <c r="AC7">
        <f t="shared" si="4"/>
        <v>25</v>
      </c>
    </row>
    <row r="8" spans="1:30">
      <c r="A8" t="s">
        <v>22</v>
      </c>
      <c r="B8">
        <v>3</v>
      </c>
      <c r="C8">
        <v>28</v>
      </c>
      <c r="D8">
        <v>5</v>
      </c>
      <c r="E8">
        <v>2</v>
      </c>
      <c r="F8">
        <v>19</v>
      </c>
      <c r="G8">
        <v>9</v>
      </c>
      <c r="H8">
        <v>33</v>
      </c>
      <c r="I8">
        <v>10</v>
      </c>
      <c r="K8">
        <f t="shared" si="5"/>
        <v>900</v>
      </c>
      <c r="M8">
        <f t="shared" si="0"/>
        <v>49</v>
      </c>
      <c r="O8">
        <f t="shared" si="6"/>
        <v>25</v>
      </c>
      <c r="Q8">
        <f t="shared" si="7"/>
        <v>324</v>
      </c>
      <c r="S8">
        <f t="shared" si="8"/>
        <v>784</v>
      </c>
      <c r="U8">
        <f t="shared" si="9"/>
        <v>25</v>
      </c>
      <c r="W8">
        <f t="shared" si="1"/>
        <v>961</v>
      </c>
      <c r="Y8">
        <f t="shared" si="2"/>
        <v>64</v>
      </c>
      <c r="AA8">
        <f t="shared" si="3"/>
        <v>196</v>
      </c>
      <c r="AC8">
        <f t="shared" si="4"/>
        <v>81</v>
      </c>
    </row>
    <row r="9" spans="1:30">
      <c r="A9" t="s">
        <v>16</v>
      </c>
      <c r="B9">
        <v>15</v>
      </c>
      <c r="C9">
        <v>33</v>
      </c>
      <c r="D9">
        <v>16</v>
      </c>
      <c r="E9">
        <v>6</v>
      </c>
      <c r="F9">
        <v>17</v>
      </c>
      <c r="G9">
        <v>13</v>
      </c>
      <c r="H9">
        <v>7</v>
      </c>
      <c r="I9">
        <v>36</v>
      </c>
      <c r="K9">
        <f t="shared" si="5"/>
        <v>64</v>
      </c>
      <c r="M9">
        <f t="shared" si="0"/>
        <v>441</v>
      </c>
      <c r="O9">
        <f t="shared" si="6"/>
        <v>676</v>
      </c>
      <c r="Q9">
        <f t="shared" si="7"/>
        <v>9</v>
      </c>
      <c r="S9">
        <f t="shared" si="8"/>
        <v>81</v>
      </c>
      <c r="U9">
        <f t="shared" si="9"/>
        <v>400</v>
      </c>
      <c r="W9">
        <f t="shared" si="1"/>
        <v>1</v>
      </c>
      <c r="Y9">
        <f t="shared" si="2"/>
        <v>900</v>
      </c>
      <c r="AA9">
        <f t="shared" si="3"/>
        <v>100</v>
      </c>
      <c r="AC9">
        <f t="shared" si="4"/>
        <v>361</v>
      </c>
    </row>
    <row r="10" spans="1:30">
      <c r="A10" t="s">
        <v>20</v>
      </c>
      <c r="B10">
        <v>29</v>
      </c>
      <c r="C10">
        <v>43</v>
      </c>
      <c r="D10">
        <v>37</v>
      </c>
      <c r="E10">
        <v>10</v>
      </c>
      <c r="F10">
        <v>9</v>
      </c>
      <c r="G10">
        <v>26</v>
      </c>
      <c r="H10">
        <v>45</v>
      </c>
      <c r="I10">
        <v>9</v>
      </c>
      <c r="K10">
        <f t="shared" si="5"/>
        <v>256</v>
      </c>
      <c r="M10">
        <f t="shared" si="0"/>
        <v>400</v>
      </c>
      <c r="O10">
        <f t="shared" si="6"/>
        <v>4</v>
      </c>
      <c r="Q10">
        <f t="shared" si="7"/>
        <v>1156</v>
      </c>
      <c r="S10">
        <f t="shared" si="8"/>
        <v>64</v>
      </c>
      <c r="U10">
        <f t="shared" si="9"/>
        <v>784</v>
      </c>
      <c r="W10">
        <f t="shared" si="1"/>
        <v>1225</v>
      </c>
      <c r="Y10">
        <f t="shared" si="2"/>
        <v>1</v>
      </c>
      <c r="AA10">
        <f t="shared" si="3"/>
        <v>1296</v>
      </c>
      <c r="AC10">
        <f t="shared" si="4"/>
        <v>0</v>
      </c>
    </row>
    <row r="11" spans="1:30">
      <c r="A11" t="s">
        <v>17</v>
      </c>
      <c r="B11">
        <v>39</v>
      </c>
      <c r="C11">
        <v>44</v>
      </c>
      <c r="D11">
        <v>28</v>
      </c>
      <c r="E11">
        <v>20</v>
      </c>
      <c r="F11">
        <v>35</v>
      </c>
      <c r="G11">
        <v>32</v>
      </c>
      <c r="H11">
        <v>37</v>
      </c>
      <c r="I11">
        <v>7</v>
      </c>
      <c r="K11">
        <f t="shared" si="5"/>
        <v>4</v>
      </c>
      <c r="M11">
        <f t="shared" si="0"/>
        <v>1024</v>
      </c>
      <c r="O11">
        <f t="shared" si="6"/>
        <v>49</v>
      </c>
      <c r="Q11">
        <f t="shared" si="7"/>
        <v>1369</v>
      </c>
      <c r="S11">
        <f t="shared" si="8"/>
        <v>81</v>
      </c>
      <c r="U11">
        <f t="shared" si="9"/>
        <v>441</v>
      </c>
      <c r="W11">
        <f t="shared" si="1"/>
        <v>289</v>
      </c>
      <c r="Y11">
        <f t="shared" si="2"/>
        <v>169</v>
      </c>
      <c r="AA11">
        <f t="shared" si="3"/>
        <v>4</v>
      </c>
      <c r="AC11">
        <f t="shared" si="4"/>
        <v>784</v>
      </c>
    </row>
    <row r="12" spans="1:30">
      <c r="A12" t="s">
        <v>44</v>
      </c>
      <c r="B12">
        <v>1</v>
      </c>
      <c r="C12">
        <v>50</v>
      </c>
      <c r="D12">
        <v>3</v>
      </c>
      <c r="E12">
        <v>7</v>
      </c>
      <c r="F12">
        <v>15</v>
      </c>
      <c r="G12">
        <v>36</v>
      </c>
      <c r="H12">
        <v>50</v>
      </c>
      <c r="I12">
        <v>22</v>
      </c>
      <c r="K12">
        <f t="shared" si="5"/>
        <v>2401</v>
      </c>
      <c r="M12">
        <f t="shared" si="0"/>
        <v>441</v>
      </c>
      <c r="O12">
        <f t="shared" si="6"/>
        <v>0</v>
      </c>
      <c r="Q12">
        <f t="shared" si="7"/>
        <v>784</v>
      </c>
      <c r="S12">
        <f t="shared" si="8"/>
        <v>2209</v>
      </c>
      <c r="U12">
        <f t="shared" si="9"/>
        <v>361</v>
      </c>
      <c r="W12">
        <f t="shared" si="1"/>
        <v>1849</v>
      </c>
      <c r="Y12">
        <f t="shared" si="2"/>
        <v>225</v>
      </c>
      <c r="AA12">
        <f t="shared" si="3"/>
        <v>1225</v>
      </c>
      <c r="AC12">
        <f t="shared" si="4"/>
        <v>49</v>
      </c>
    </row>
    <row r="13" spans="1:30">
      <c r="A13" t="s">
        <v>45</v>
      </c>
      <c r="B13">
        <v>26</v>
      </c>
      <c r="C13">
        <v>11</v>
      </c>
      <c r="D13">
        <v>36</v>
      </c>
      <c r="E13">
        <v>37</v>
      </c>
      <c r="F13">
        <v>30</v>
      </c>
      <c r="G13">
        <v>50</v>
      </c>
      <c r="H13">
        <v>24</v>
      </c>
      <c r="I13">
        <v>29</v>
      </c>
      <c r="K13">
        <f t="shared" si="5"/>
        <v>4</v>
      </c>
      <c r="M13">
        <f t="shared" si="0"/>
        <v>9</v>
      </c>
      <c r="O13">
        <f t="shared" si="6"/>
        <v>169</v>
      </c>
      <c r="Q13">
        <f t="shared" si="7"/>
        <v>324</v>
      </c>
      <c r="S13">
        <f t="shared" si="8"/>
        <v>144</v>
      </c>
      <c r="U13">
        <f t="shared" si="9"/>
        <v>49</v>
      </c>
      <c r="W13">
        <f t="shared" si="1"/>
        <v>169</v>
      </c>
      <c r="Y13">
        <f t="shared" si="2"/>
        <v>64</v>
      </c>
      <c r="AA13">
        <f t="shared" si="3"/>
        <v>36</v>
      </c>
      <c r="AC13">
        <f t="shared" si="4"/>
        <v>1</v>
      </c>
    </row>
    <row r="14" spans="1:30">
      <c r="A14" t="s">
        <v>28</v>
      </c>
      <c r="B14">
        <v>22</v>
      </c>
      <c r="C14">
        <v>37</v>
      </c>
      <c r="D14">
        <v>15</v>
      </c>
      <c r="E14">
        <v>17</v>
      </c>
      <c r="F14">
        <v>5</v>
      </c>
      <c r="G14">
        <v>10</v>
      </c>
      <c r="H14">
        <v>34</v>
      </c>
      <c r="I14">
        <v>13</v>
      </c>
      <c r="K14">
        <f t="shared" si="5"/>
        <v>144</v>
      </c>
      <c r="M14">
        <f t="shared" si="0"/>
        <v>81</v>
      </c>
      <c r="O14">
        <f t="shared" si="6"/>
        <v>9</v>
      </c>
      <c r="Q14">
        <f t="shared" si="7"/>
        <v>576</v>
      </c>
      <c r="S14">
        <f t="shared" si="8"/>
        <v>361</v>
      </c>
      <c r="U14">
        <f t="shared" si="9"/>
        <v>4</v>
      </c>
      <c r="W14">
        <f t="shared" si="1"/>
        <v>289</v>
      </c>
      <c r="Y14">
        <f t="shared" si="2"/>
        <v>16</v>
      </c>
      <c r="AA14">
        <f t="shared" si="3"/>
        <v>841</v>
      </c>
      <c r="AC14">
        <f t="shared" si="4"/>
        <v>64</v>
      </c>
    </row>
    <row r="15" spans="1:30">
      <c r="A15" t="s">
        <v>30</v>
      </c>
      <c r="B15">
        <v>40</v>
      </c>
      <c r="C15">
        <v>15</v>
      </c>
      <c r="D15">
        <v>34</v>
      </c>
      <c r="E15">
        <v>34</v>
      </c>
      <c r="F15">
        <v>26</v>
      </c>
      <c r="G15">
        <v>37</v>
      </c>
      <c r="H15">
        <v>23</v>
      </c>
      <c r="I15">
        <v>14</v>
      </c>
      <c r="K15">
        <f t="shared" si="5"/>
        <v>289</v>
      </c>
      <c r="M15">
        <f t="shared" si="0"/>
        <v>676</v>
      </c>
      <c r="O15">
        <f t="shared" si="6"/>
        <v>64</v>
      </c>
      <c r="Q15">
        <f t="shared" si="7"/>
        <v>1</v>
      </c>
      <c r="S15">
        <f t="shared" si="8"/>
        <v>121</v>
      </c>
      <c r="U15">
        <f t="shared" si="9"/>
        <v>400</v>
      </c>
      <c r="W15">
        <f t="shared" si="1"/>
        <v>121</v>
      </c>
      <c r="Y15">
        <f t="shared" si="2"/>
        <v>400</v>
      </c>
      <c r="AA15">
        <f t="shared" si="3"/>
        <v>9</v>
      </c>
      <c r="AC15">
        <f t="shared" si="4"/>
        <v>144</v>
      </c>
    </row>
    <row r="16" spans="1:30">
      <c r="A16" t="s">
        <v>48</v>
      </c>
      <c r="B16">
        <v>20</v>
      </c>
      <c r="C16">
        <v>6</v>
      </c>
      <c r="D16">
        <v>25</v>
      </c>
      <c r="E16">
        <v>38</v>
      </c>
      <c r="F16">
        <v>32</v>
      </c>
      <c r="G16">
        <v>24</v>
      </c>
      <c r="H16">
        <v>27</v>
      </c>
      <c r="I16">
        <v>37</v>
      </c>
      <c r="K16">
        <f t="shared" si="5"/>
        <v>49</v>
      </c>
      <c r="M16">
        <f t="shared" si="0"/>
        <v>289</v>
      </c>
      <c r="O16">
        <f t="shared" si="6"/>
        <v>441</v>
      </c>
      <c r="Q16">
        <f t="shared" si="7"/>
        <v>961</v>
      </c>
      <c r="S16">
        <f t="shared" si="8"/>
        <v>4</v>
      </c>
      <c r="U16">
        <f t="shared" si="9"/>
        <v>144</v>
      </c>
      <c r="W16">
        <f t="shared" si="1"/>
        <v>121</v>
      </c>
      <c r="Y16">
        <f t="shared" si="2"/>
        <v>1</v>
      </c>
      <c r="AA16">
        <f t="shared" si="3"/>
        <v>25</v>
      </c>
      <c r="AC16">
        <f t="shared" si="4"/>
        <v>25</v>
      </c>
    </row>
    <row r="17" spans="1:29">
      <c r="A17" t="s">
        <v>51</v>
      </c>
      <c r="B17">
        <v>33</v>
      </c>
      <c r="C17">
        <v>21</v>
      </c>
      <c r="D17">
        <v>30</v>
      </c>
      <c r="E17">
        <v>40</v>
      </c>
      <c r="F17">
        <v>25</v>
      </c>
      <c r="G17">
        <v>44</v>
      </c>
      <c r="H17">
        <v>30</v>
      </c>
      <c r="I17">
        <v>35</v>
      </c>
      <c r="K17">
        <f t="shared" si="5"/>
        <v>9</v>
      </c>
      <c r="M17">
        <f t="shared" si="0"/>
        <v>4</v>
      </c>
      <c r="O17">
        <f t="shared" si="6"/>
        <v>81</v>
      </c>
      <c r="Q17">
        <f t="shared" si="7"/>
        <v>196</v>
      </c>
      <c r="S17">
        <f t="shared" si="8"/>
        <v>0</v>
      </c>
      <c r="U17">
        <f t="shared" si="9"/>
        <v>25</v>
      </c>
      <c r="W17">
        <f t="shared" si="1"/>
        <v>100</v>
      </c>
      <c r="Y17">
        <f t="shared" si="2"/>
        <v>25</v>
      </c>
      <c r="AA17">
        <f t="shared" si="3"/>
        <v>25</v>
      </c>
      <c r="AC17">
        <f t="shared" si="4"/>
        <v>100</v>
      </c>
    </row>
    <row r="18" spans="1:29">
      <c r="A18" t="s">
        <v>14</v>
      </c>
      <c r="B18">
        <v>44</v>
      </c>
      <c r="C18">
        <v>8</v>
      </c>
      <c r="D18">
        <v>44</v>
      </c>
      <c r="E18">
        <v>35</v>
      </c>
      <c r="F18">
        <v>37</v>
      </c>
      <c r="G18">
        <v>25</v>
      </c>
      <c r="H18">
        <v>6</v>
      </c>
      <c r="I18">
        <v>40</v>
      </c>
      <c r="K18">
        <f t="shared" si="5"/>
        <v>1444</v>
      </c>
      <c r="M18">
        <f t="shared" si="0"/>
        <v>16</v>
      </c>
      <c r="O18">
        <f>(C18-H18)^2</f>
        <v>4</v>
      </c>
      <c r="Q18">
        <f t="shared" si="7"/>
        <v>1024</v>
      </c>
      <c r="S18">
        <f t="shared" si="8"/>
        <v>1444</v>
      </c>
      <c r="U18">
        <f t="shared" si="9"/>
        <v>16</v>
      </c>
      <c r="W18">
        <f t="shared" si="1"/>
        <v>841</v>
      </c>
      <c r="Y18">
        <f t="shared" si="2"/>
        <v>25</v>
      </c>
      <c r="AA18">
        <f t="shared" si="3"/>
        <v>961</v>
      </c>
      <c r="AC18">
        <f t="shared" si="4"/>
        <v>9</v>
      </c>
    </row>
    <row r="19" spans="1:29">
      <c r="A19" t="s">
        <v>15</v>
      </c>
      <c r="B19">
        <v>45</v>
      </c>
      <c r="C19">
        <v>38</v>
      </c>
      <c r="D19">
        <v>46</v>
      </c>
      <c r="E19">
        <v>36</v>
      </c>
      <c r="F19">
        <v>33</v>
      </c>
      <c r="G19">
        <v>7</v>
      </c>
      <c r="H19">
        <v>46</v>
      </c>
      <c r="I19">
        <v>6</v>
      </c>
      <c r="K19">
        <f t="shared" si="5"/>
        <v>1</v>
      </c>
      <c r="M19">
        <f t="shared" si="0"/>
        <v>1521</v>
      </c>
      <c r="O19">
        <f t="shared" si="6"/>
        <v>64</v>
      </c>
      <c r="Q19">
        <f t="shared" si="7"/>
        <v>1024</v>
      </c>
      <c r="S19">
        <f t="shared" si="8"/>
        <v>0</v>
      </c>
      <c r="U19">
        <f t="shared" si="9"/>
        <v>1600</v>
      </c>
      <c r="W19">
        <f t="shared" si="1"/>
        <v>100</v>
      </c>
      <c r="Y19">
        <f t="shared" si="2"/>
        <v>900</v>
      </c>
      <c r="AA19">
        <f t="shared" si="3"/>
        <v>169</v>
      </c>
      <c r="AC19">
        <f t="shared" si="4"/>
        <v>729</v>
      </c>
    </row>
    <row r="20" spans="1:29">
      <c r="A20" t="s">
        <v>27</v>
      </c>
      <c r="B20">
        <v>19</v>
      </c>
      <c r="C20">
        <v>1</v>
      </c>
      <c r="D20">
        <v>35</v>
      </c>
      <c r="E20">
        <v>21</v>
      </c>
      <c r="F20">
        <v>48</v>
      </c>
      <c r="G20">
        <v>38</v>
      </c>
      <c r="H20">
        <v>13</v>
      </c>
      <c r="I20">
        <v>27</v>
      </c>
      <c r="K20">
        <f t="shared" si="5"/>
        <v>36</v>
      </c>
      <c r="M20">
        <f t="shared" si="0"/>
        <v>64</v>
      </c>
      <c r="O20">
        <f t="shared" si="6"/>
        <v>144</v>
      </c>
      <c r="Q20">
        <f t="shared" si="7"/>
        <v>676</v>
      </c>
      <c r="S20">
        <f t="shared" si="8"/>
        <v>484</v>
      </c>
      <c r="U20">
        <f t="shared" si="9"/>
        <v>64</v>
      </c>
      <c r="W20">
        <f t="shared" si="1"/>
        <v>64</v>
      </c>
      <c r="Y20">
        <f t="shared" si="2"/>
        <v>36</v>
      </c>
      <c r="AA20">
        <f t="shared" si="3"/>
        <v>1225</v>
      </c>
      <c r="AC20">
        <f t="shared" si="4"/>
        <v>441</v>
      </c>
    </row>
    <row r="21" spans="1:29">
      <c r="A21" t="s">
        <v>11</v>
      </c>
      <c r="B21">
        <v>8</v>
      </c>
      <c r="C21">
        <v>45</v>
      </c>
      <c r="D21">
        <v>1</v>
      </c>
      <c r="E21">
        <v>8</v>
      </c>
      <c r="F21">
        <v>13</v>
      </c>
      <c r="G21">
        <v>21</v>
      </c>
      <c r="H21">
        <v>22</v>
      </c>
      <c r="I21">
        <v>4</v>
      </c>
      <c r="K21">
        <f t="shared" si="5"/>
        <v>196</v>
      </c>
      <c r="M21">
        <f t="shared" si="0"/>
        <v>16</v>
      </c>
      <c r="O21">
        <f t="shared" si="6"/>
        <v>529</v>
      </c>
      <c r="Q21">
        <f t="shared" si="7"/>
        <v>1681</v>
      </c>
      <c r="S21">
        <f t="shared" si="8"/>
        <v>441</v>
      </c>
      <c r="U21">
        <f t="shared" si="9"/>
        <v>9</v>
      </c>
      <c r="W21">
        <f t="shared" si="1"/>
        <v>196</v>
      </c>
      <c r="Y21">
        <f t="shared" si="2"/>
        <v>16</v>
      </c>
      <c r="AA21">
        <f t="shared" si="3"/>
        <v>81</v>
      </c>
      <c r="AC21">
        <f t="shared" si="4"/>
        <v>81</v>
      </c>
    </row>
    <row r="22" spans="1:29">
      <c r="A22" t="s">
        <v>24</v>
      </c>
      <c r="B22">
        <v>2</v>
      </c>
      <c r="C22">
        <v>24</v>
      </c>
      <c r="D22">
        <v>4</v>
      </c>
      <c r="E22">
        <v>5</v>
      </c>
      <c r="F22">
        <v>14</v>
      </c>
      <c r="G22">
        <v>5</v>
      </c>
      <c r="H22">
        <v>36</v>
      </c>
      <c r="I22">
        <v>11</v>
      </c>
      <c r="K22">
        <f t="shared" si="5"/>
        <v>1156</v>
      </c>
      <c r="M22">
        <f t="shared" si="0"/>
        <v>81</v>
      </c>
      <c r="O22">
        <f t="shared" si="6"/>
        <v>144</v>
      </c>
      <c r="Q22">
        <f t="shared" si="7"/>
        <v>169</v>
      </c>
      <c r="S22">
        <f t="shared" si="8"/>
        <v>1024</v>
      </c>
      <c r="U22">
        <f t="shared" si="9"/>
        <v>49</v>
      </c>
      <c r="W22">
        <f t="shared" si="1"/>
        <v>961</v>
      </c>
      <c r="Y22">
        <f t="shared" si="2"/>
        <v>36</v>
      </c>
      <c r="AA22">
        <f t="shared" si="3"/>
        <v>484</v>
      </c>
      <c r="AC22">
        <f t="shared" si="4"/>
        <v>9</v>
      </c>
    </row>
    <row r="23" spans="1:29">
      <c r="A23" t="s">
        <v>9</v>
      </c>
      <c r="B23">
        <v>24</v>
      </c>
      <c r="C23">
        <v>22</v>
      </c>
      <c r="D23">
        <v>31</v>
      </c>
      <c r="E23">
        <v>26</v>
      </c>
      <c r="F23">
        <v>21</v>
      </c>
      <c r="G23">
        <v>15</v>
      </c>
      <c r="H23">
        <v>44</v>
      </c>
      <c r="I23">
        <v>3</v>
      </c>
      <c r="K23">
        <f t="shared" si="5"/>
        <v>400</v>
      </c>
      <c r="M23">
        <f t="shared" si="0"/>
        <v>441</v>
      </c>
      <c r="O23">
        <f t="shared" si="6"/>
        <v>484</v>
      </c>
      <c r="Q23">
        <f t="shared" si="7"/>
        <v>361</v>
      </c>
      <c r="S23">
        <f t="shared" si="8"/>
        <v>169</v>
      </c>
      <c r="U23">
        <f t="shared" si="9"/>
        <v>784</v>
      </c>
      <c r="W23">
        <f t="shared" si="1"/>
        <v>324</v>
      </c>
      <c r="Y23">
        <f t="shared" si="2"/>
        <v>529</v>
      </c>
      <c r="AA23">
        <f t="shared" si="3"/>
        <v>529</v>
      </c>
      <c r="AC23">
        <f t="shared" si="4"/>
        <v>324</v>
      </c>
    </row>
    <row r="24" spans="1:29">
      <c r="A24" t="s">
        <v>52</v>
      </c>
      <c r="B24">
        <v>10</v>
      </c>
      <c r="C24">
        <v>13</v>
      </c>
      <c r="D24">
        <v>13</v>
      </c>
      <c r="E24">
        <v>27</v>
      </c>
      <c r="F24">
        <v>23</v>
      </c>
      <c r="G24">
        <v>31</v>
      </c>
      <c r="H24">
        <v>32</v>
      </c>
      <c r="I24">
        <v>49</v>
      </c>
      <c r="K24">
        <f t="shared" si="5"/>
        <v>484</v>
      </c>
      <c r="M24">
        <f t="shared" si="0"/>
        <v>1521</v>
      </c>
      <c r="O24">
        <f t="shared" si="6"/>
        <v>361</v>
      </c>
      <c r="Q24">
        <f t="shared" si="7"/>
        <v>1296</v>
      </c>
      <c r="S24">
        <f t="shared" si="8"/>
        <v>361</v>
      </c>
      <c r="U24">
        <f t="shared" si="9"/>
        <v>1296</v>
      </c>
      <c r="W24">
        <f t="shared" si="1"/>
        <v>25</v>
      </c>
      <c r="Y24">
        <f t="shared" si="2"/>
        <v>484</v>
      </c>
      <c r="AA24">
        <f t="shared" si="3"/>
        <v>81</v>
      </c>
      <c r="AC24">
        <f t="shared" si="4"/>
        <v>676</v>
      </c>
    </row>
    <row r="25" spans="1:29">
      <c r="A25" t="s">
        <v>12</v>
      </c>
      <c r="B25">
        <v>50</v>
      </c>
      <c r="C25">
        <v>40</v>
      </c>
      <c r="D25">
        <v>49</v>
      </c>
      <c r="E25">
        <v>49</v>
      </c>
      <c r="F25">
        <v>47</v>
      </c>
      <c r="G25">
        <v>14</v>
      </c>
      <c r="H25">
        <v>5</v>
      </c>
      <c r="I25">
        <v>44</v>
      </c>
      <c r="K25">
        <f t="shared" si="5"/>
        <v>2025</v>
      </c>
      <c r="M25">
        <f t="shared" si="0"/>
        <v>36</v>
      </c>
      <c r="O25">
        <f t="shared" si="6"/>
        <v>1225</v>
      </c>
      <c r="Q25">
        <f t="shared" si="7"/>
        <v>16</v>
      </c>
      <c r="S25">
        <f t="shared" si="8"/>
        <v>1936</v>
      </c>
      <c r="U25">
        <f t="shared" si="9"/>
        <v>25</v>
      </c>
      <c r="W25">
        <f t="shared" si="1"/>
        <v>1936</v>
      </c>
      <c r="Y25">
        <f t="shared" si="2"/>
        <v>25</v>
      </c>
      <c r="AA25">
        <f t="shared" si="3"/>
        <v>1764</v>
      </c>
      <c r="AC25">
        <f t="shared" si="4"/>
        <v>9</v>
      </c>
    </row>
    <row r="26" spans="1:29">
      <c r="A26" t="s">
        <v>42</v>
      </c>
      <c r="B26">
        <v>41</v>
      </c>
      <c r="C26">
        <v>17</v>
      </c>
      <c r="D26">
        <v>39</v>
      </c>
      <c r="E26">
        <v>42</v>
      </c>
      <c r="F26">
        <v>29</v>
      </c>
      <c r="G26">
        <v>47</v>
      </c>
      <c r="H26">
        <v>21</v>
      </c>
      <c r="I26">
        <v>48</v>
      </c>
      <c r="K26">
        <f t="shared" si="5"/>
        <v>400</v>
      </c>
      <c r="M26">
        <f t="shared" si="0"/>
        <v>49</v>
      </c>
      <c r="O26">
        <f t="shared" si="6"/>
        <v>16</v>
      </c>
      <c r="Q26">
        <f t="shared" si="7"/>
        <v>961</v>
      </c>
      <c r="S26">
        <f t="shared" si="8"/>
        <v>324</v>
      </c>
      <c r="U26">
        <f t="shared" si="9"/>
        <v>81</v>
      </c>
      <c r="W26">
        <f t="shared" si="1"/>
        <v>441</v>
      </c>
      <c r="Y26">
        <f t="shared" si="2"/>
        <v>36</v>
      </c>
      <c r="AA26">
        <f t="shared" si="3"/>
        <v>64</v>
      </c>
      <c r="AC26">
        <f t="shared" si="4"/>
        <v>361</v>
      </c>
    </row>
    <row r="27" spans="1:29">
      <c r="A27" t="s">
        <v>43</v>
      </c>
      <c r="B27">
        <v>28</v>
      </c>
      <c r="C27">
        <v>7</v>
      </c>
      <c r="D27">
        <v>38</v>
      </c>
      <c r="E27">
        <v>50</v>
      </c>
      <c r="F27">
        <v>42</v>
      </c>
      <c r="G27">
        <v>40</v>
      </c>
      <c r="H27">
        <v>49</v>
      </c>
      <c r="I27">
        <v>21</v>
      </c>
      <c r="K27">
        <f t="shared" si="5"/>
        <v>441</v>
      </c>
      <c r="M27">
        <f t="shared" si="0"/>
        <v>49</v>
      </c>
      <c r="O27">
        <f t="shared" si="6"/>
        <v>1764</v>
      </c>
      <c r="Q27">
        <f t="shared" si="7"/>
        <v>196</v>
      </c>
      <c r="S27">
        <f t="shared" si="8"/>
        <v>121</v>
      </c>
      <c r="U27">
        <f t="shared" si="9"/>
        <v>289</v>
      </c>
      <c r="W27">
        <f t="shared" si="1"/>
        <v>1</v>
      </c>
      <c r="Y27">
        <f t="shared" si="2"/>
        <v>841</v>
      </c>
      <c r="AA27">
        <f t="shared" si="3"/>
        <v>49</v>
      </c>
      <c r="AC27">
        <f t="shared" si="4"/>
        <v>441</v>
      </c>
    </row>
    <row r="28" spans="1:29">
      <c r="A28" t="s">
        <v>33</v>
      </c>
      <c r="B28">
        <v>27</v>
      </c>
      <c r="C28">
        <v>14</v>
      </c>
      <c r="D28">
        <v>26</v>
      </c>
      <c r="E28">
        <v>39</v>
      </c>
      <c r="F28">
        <v>18</v>
      </c>
      <c r="G28">
        <v>18</v>
      </c>
      <c r="H28">
        <v>16</v>
      </c>
      <c r="I28">
        <v>30</v>
      </c>
      <c r="K28">
        <f t="shared" si="5"/>
        <v>121</v>
      </c>
      <c r="M28">
        <f t="shared" si="0"/>
        <v>9</v>
      </c>
      <c r="O28">
        <f t="shared" si="6"/>
        <v>4</v>
      </c>
      <c r="Q28">
        <f t="shared" si="7"/>
        <v>256</v>
      </c>
      <c r="S28">
        <f t="shared" si="8"/>
        <v>100</v>
      </c>
      <c r="U28">
        <f t="shared" si="9"/>
        <v>16</v>
      </c>
      <c r="W28">
        <f t="shared" si="1"/>
        <v>529</v>
      </c>
      <c r="Y28">
        <f t="shared" si="2"/>
        <v>81</v>
      </c>
      <c r="AA28">
        <f t="shared" si="3"/>
        <v>4</v>
      </c>
      <c r="AC28">
        <f t="shared" si="4"/>
        <v>144</v>
      </c>
    </row>
    <row r="29" spans="1:29">
      <c r="A29" t="s">
        <v>31</v>
      </c>
      <c r="B29">
        <v>31</v>
      </c>
      <c r="C29">
        <v>46</v>
      </c>
      <c r="D29">
        <v>29</v>
      </c>
      <c r="E29">
        <v>19</v>
      </c>
      <c r="F29">
        <v>2</v>
      </c>
      <c r="G29">
        <v>28</v>
      </c>
      <c r="H29">
        <v>15</v>
      </c>
      <c r="I29">
        <v>42</v>
      </c>
      <c r="K29">
        <f t="shared" si="5"/>
        <v>256</v>
      </c>
      <c r="M29">
        <f t="shared" si="0"/>
        <v>121</v>
      </c>
      <c r="O29">
        <f t="shared" si="6"/>
        <v>961</v>
      </c>
      <c r="Q29">
        <f t="shared" si="7"/>
        <v>16</v>
      </c>
      <c r="S29">
        <f t="shared" si="8"/>
        <v>196</v>
      </c>
      <c r="U29">
        <f t="shared" si="9"/>
        <v>169</v>
      </c>
      <c r="W29">
        <f t="shared" si="1"/>
        <v>16</v>
      </c>
      <c r="Y29">
        <f t="shared" si="2"/>
        <v>529</v>
      </c>
      <c r="AA29">
        <f t="shared" si="3"/>
        <v>169</v>
      </c>
      <c r="AC29">
        <f t="shared" si="4"/>
        <v>1600</v>
      </c>
    </row>
    <row r="30" spans="1:29">
      <c r="A30" t="s">
        <v>8</v>
      </c>
      <c r="B30">
        <v>16</v>
      </c>
      <c r="C30">
        <v>4</v>
      </c>
      <c r="D30">
        <v>7</v>
      </c>
      <c r="E30">
        <v>13</v>
      </c>
      <c r="F30">
        <v>45</v>
      </c>
      <c r="G30">
        <v>19</v>
      </c>
      <c r="H30">
        <v>3</v>
      </c>
      <c r="I30">
        <v>32</v>
      </c>
      <c r="K30">
        <f t="shared" si="5"/>
        <v>169</v>
      </c>
      <c r="M30">
        <f t="shared" si="0"/>
        <v>256</v>
      </c>
      <c r="O30">
        <f t="shared" si="6"/>
        <v>1</v>
      </c>
      <c r="Q30">
        <f t="shared" si="7"/>
        <v>784</v>
      </c>
      <c r="S30">
        <f t="shared" si="8"/>
        <v>16</v>
      </c>
      <c r="U30">
        <f t="shared" si="9"/>
        <v>625</v>
      </c>
      <c r="W30">
        <f t="shared" si="1"/>
        <v>100</v>
      </c>
      <c r="Y30">
        <f t="shared" si="2"/>
        <v>361</v>
      </c>
      <c r="AA30">
        <f t="shared" si="3"/>
        <v>1764</v>
      </c>
      <c r="AC30">
        <f t="shared" si="4"/>
        <v>169</v>
      </c>
    </row>
    <row r="31" spans="1:29">
      <c r="A31" t="s">
        <v>34</v>
      </c>
      <c r="B31">
        <v>6</v>
      </c>
      <c r="C31">
        <v>39</v>
      </c>
      <c r="D31">
        <v>2</v>
      </c>
      <c r="E31">
        <v>1</v>
      </c>
      <c r="F31">
        <v>3</v>
      </c>
      <c r="G31">
        <v>6</v>
      </c>
      <c r="H31">
        <v>38</v>
      </c>
      <c r="I31">
        <v>16</v>
      </c>
      <c r="K31">
        <f t="shared" si="5"/>
        <v>1024</v>
      </c>
      <c r="M31">
        <f t="shared" si="0"/>
        <v>100</v>
      </c>
      <c r="O31">
        <f t="shared" si="6"/>
        <v>1</v>
      </c>
      <c r="Q31">
        <f t="shared" si="7"/>
        <v>529</v>
      </c>
      <c r="S31">
        <f t="shared" si="8"/>
        <v>1296</v>
      </c>
      <c r="U31">
        <f t="shared" si="9"/>
        <v>196</v>
      </c>
      <c r="W31">
        <f t="shared" si="1"/>
        <v>1369</v>
      </c>
      <c r="Y31">
        <f t="shared" si="2"/>
        <v>225</v>
      </c>
      <c r="AA31">
        <f t="shared" si="3"/>
        <v>1225</v>
      </c>
      <c r="AC31">
        <f t="shared" si="4"/>
        <v>169</v>
      </c>
    </row>
    <row r="32" spans="1:29">
      <c r="A32" t="s">
        <v>6</v>
      </c>
      <c r="B32">
        <v>34</v>
      </c>
      <c r="C32">
        <v>48</v>
      </c>
      <c r="D32">
        <v>47</v>
      </c>
      <c r="E32">
        <v>43</v>
      </c>
      <c r="F32">
        <v>27</v>
      </c>
      <c r="G32">
        <v>4</v>
      </c>
      <c r="H32">
        <v>2</v>
      </c>
      <c r="I32">
        <v>34</v>
      </c>
      <c r="K32">
        <f t="shared" si="5"/>
        <v>1024</v>
      </c>
      <c r="M32">
        <f t="shared" si="0"/>
        <v>0</v>
      </c>
      <c r="O32">
        <f t="shared" si="6"/>
        <v>2116</v>
      </c>
      <c r="Q32">
        <f t="shared" si="7"/>
        <v>196</v>
      </c>
      <c r="S32">
        <f t="shared" si="8"/>
        <v>2025</v>
      </c>
      <c r="U32">
        <f t="shared" si="9"/>
        <v>169</v>
      </c>
      <c r="W32">
        <f t="shared" si="1"/>
        <v>1681</v>
      </c>
      <c r="Y32">
        <f t="shared" si="2"/>
        <v>81</v>
      </c>
      <c r="AA32">
        <f t="shared" si="3"/>
        <v>625</v>
      </c>
      <c r="AC32">
        <f t="shared" si="4"/>
        <v>49</v>
      </c>
    </row>
    <row r="33" spans="1:29">
      <c r="A33" t="s">
        <v>39</v>
      </c>
      <c r="B33">
        <v>13</v>
      </c>
      <c r="C33">
        <v>41</v>
      </c>
      <c r="D33">
        <v>14</v>
      </c>
      <c r="E33">
        <v>4</v>
      </c>
      <c r="F33">
        <v>4</v>
      </c>
      <c r="G33">
        <v>2</v>
      </c>
      <c r="H33">
        <v>41</v>
      </c>
      <c r="I33">
        <v>19</v>
      </c>
      <c r="K33">
        <f t="shared" si="5"/>
        <v>784</v>
      </c>
      <c r="M33">
        <f t="shared" si="0"/>
        <v>36</v>
      </c>
      <c r="O33">
        <f t="shared" si="6"/>
        <v>0</v>
      </c>
      <c r="Q33">
        <f t="shared" si="7"/>
        <v>484</v>
      </c>
      <c r="S33">
        <f t="shared" si="8"/>
        <v>729</v>
      </c>
      <c r="U33">
        <f t="shared" si="9"/>
        <v>25</v>
      </c>
      <c r="W33">
        <f t="shared" si="1"/>
        <v>1369</v>
      </c>
      <c r="Y33">
        <f t="shared" si="2"/>
        <v>225</v>
      </c>
      <c r="AA33">
        <f t="shared" si="3"/>
        <v>1369</v>
      </c>
      <c r="AC33">
        <f t="shared" si="4"/>
        <v>225</v>
      </c>
    </row>
    <row r="34" spans="1:29">
      <c r="A34" t="s">
        <v>49</v>
      </c>
      <c r="B34">
        <v>30</v>
      </c>
      <c r="C34">
        <v>32</v>
      </c>
      <c r="D34">
        <v>40</v>
      </c>
      <c r="E34">
        <v>15</v>
      </c>
      <c r="F34">
        <v>41</v>
      </c>
      <c r="G34">
        <v>35</v>
      </c>
      <c r="H34">
        <v>28</v>
      </c>
      <c r="I34">
        <v>50</v>
      </c>
      <c r="K34">
        <f t="shared" si="5"/>
        <v>4</v>
      </c>
      <c r="M34">
        <f t="shared" si="0"/>
        <v>400</v>
      </c>
      <c r="O34">
        <f t="shared" si="6"/>
        <v>16</v>
      </c>
      <c r="Q34">
        <f t="shared" si="7"/>
        <v>324</v>
      </c>
      <c r="S34">
        <f t="shared" si="8"/>
        <v>144</v>
      </c>
      <c r="U34">
        <f t="shared" si="9"/>
        <v>100</v>
      </c>
      <c r="W34">
        <f t="shared" si="1"/>
        <v>169</v>
      </c>
      <c r="Y34">
        <f t="shared" si="2"/>
        <v>1225</v>
      </c>
      <c r="AA34">
        <f t="shared" si="3"/>
        <v>169</v>
      </c>
      <c r="AC34">
        <f t="shared" si="4"/>
        <v>81</v>
      </c>
    </row>
    <row r="35" spans="1:29">
      <c r="A35" t="s">
        <v>10</v>
      </c>
      <c r="B35">
        <v>38</v>
      </c>
      <c r="C35">
        <v>5</v>
      </c>
      <c r="D35">
        <v>18</v>
      </c>
      <c r="E35">
        <v>18</v>
      </c>
      <c r="F35">
        <v>34</v>
      </c>
      <c r="G35">
        <v>3</v>
      </c>
      <c r="H35">
        <v>4</v>
      </c>
      <c r="I35">
        <v>24</v>
      </c>
      <c r="K35">
        <f t="shared" si="5"/>
        <v>1156</v>
      </c>
      <c r="M35">
        <f t="shared" si="0"/>
        <v>196</v>
      </c>
      <c r="O35">
        <f t="shared" si="6"/>
        <v>1</v>
      </c>
      <c r="Q35">
        <f t="shared" si="7"/>
        <v>361</v>
      </c>
      <c r="S35">
        <f t="shared" si="8"/>
        <v>196</v>
      </c>
      <c r="U35">
        <f t="shared" si="9"/>
        <v>36</v>
      </c>
      <c r="W35">
        <f t="shared" si="1"/>
        <v>196</v>
      </c>
      <c r="Y35">
        <f t="shared" si="2"/>
        <v>36</v>
      </c>
      <c r="AA35">
        <f t="shared" si="3"/>
        <v>900</v>
      </c>
      <c r="AC35">
        <f t="shared" si="4"/>
        <v>100</v>
      </c>
    </row>
    <row r="36" spans="1:29">
      <c r="A36" t="s">
        <v>13</v>
      </c>
      <c r="B36">
        <v>35</v>
      </c>
      <c r="C36">
        <v>16</v>
      </c>
      <c r="D36">
        <v>33</v>
      </c>
      <c r="E36">
        <v>16</v>
      </c>
      <c r="F36">
        <v>20</v>
      </c>
      <c r="G36">
        <v>43</v>
      </c>
      <c r="H36">
        <v>31</v>
      </c>
      <c r="I36">
        <v>5</v>
      </c>
      <c r="K36">
        <f t="shared" si="5"/>
        <v>16</v>
      </c>
      <c r="M36">
        <f t="shared" si="0"/>
        <v>900</v>
      </c>
      <c r="O36">
        <f t="shared" si="6"/>
        <v>225</v>
      </c>
      <c r="Q36">
        <f t="shared" si="7"/>
        <v>121</v>
      </c>
      <c r="S36">
        <f t="shared" si="8"/>
        <v>4</v>
      </c>
      <c r="U36">
        <f t="shared" si="9"/>
        <v>784</v>
      </c>
      <c r="W36">
        <f t="shared" si="1"/>
        <v>225</v>
      </c>
      <c r="Y36">
        <f t="shared" si="2"/>
        <v>121</v>
      </c>
      <c r="AA36">
        <f t="shared" si="3"/>
        <v>121</v>
      </c>
      <c r="AC36">
        <f t="shared" si="4"/>
        <v>225</v>
      </c>
    </row>
    <row r="37" spans="1:29">
      <c r="A37" t="s">
        <v>35</v>
      </c>
      <c r="B37">
        <v>47</v>
      </c>
      <c r="C37">
        <v>30</v>
      </c>
      <c r="D37">
        <v>43</v>
      </c>
      <c r="E37">
        <v>47</v>
      </c>
      <c r="F37">
        <v>31</v>
      </c>
      <c r="G37">
        <v>20</v>
      </c>
      <c r="H37">
        <v>17</v>
      </c>
      <c r="I37">
        <v>39</v>
      </c>
      <c r="K37">
        <f t="shared" si="5"/>
        <v>900</v>
      </c>
      <c r="M37">
        <f t="shared" si="0"/>
        <v>64</v>
      </c>
      <c r="O37">
        <f t="shared" si="6"/>
        <v>169</v>
      </c>
      <c r="Q37">
        <f t="shared" si="7"/>
        <v>81</v>
      </c>
      <c r="S37">
        <f t="shared" si="8"/>
        <v>676</v>
      </c>
      <c r="U37">
        <f t="shared" si="9"/>
        <v>16</v>
      </c>
      <c r="W37">
        <f t="shared" si="1"/>
        <v>900</v>
      </c>
      <c r="Y37">
        <f t="shared" si="2"/>
        <v>64</v>
      </c>
      <c r="AA37">
        <f t="shared" si="3"/>
        <v>196</v>
      </c>
      <c r="AC37">
        <f t="shared" si="4"/>
        <v>64</v>
      </c>
    </row>
    <row r="38" spans="1:29">
      <c r="A38" t="s">
        <v>25</v>
      </c>
      <c r="B38">
        <v>17</v>
      </c>
      <c r="C38">
        <v>20</v>
      </c>
      <c r="D38">
        <v>19</v>
      </c>
      <c r="E38">
        <v>25</v>
      </c>
      <c r="F38">
        <v>16</v>
      </c>
      <c r="G38">
        <v>48</v>
      </c>
      <c r="H38">
        <v>12</v>
      </c>
      <c r="I38">
        <v>33</v>
      </c>
      <c r="K38">
        <f t="shared" si="5"/>
        <v>25</v>
      </c>
      <c r="M38">
        <f t="shared" si="0"/>
        <v>256</v>
      </c>
      <c r="O38">
        <f t="shared" si="6"/>
        <v>64</v>
      </c>
      <c r="Q38">
        <f t="shared" si="7"/>
        <v>169</v>
      </c>
      <c r="S38">
        <f t="shared" si="8"/>
        <v>49</v>
      </c>
      <c r="U38">
        <f t="shared" si="9"/>
        <v>196</v>
      </c>
      <c r="W38">
        <f t="shared" si="1"/>
        <v>169</v>
      </c>
      <c r="Y38">
        <f t="shared" si="2"/>
        <v>64</v>
      </c>
      <c r="AA38">
        <f t="shared" si="3"/>
        <v>16</v>
      </c>
      <c r="AC38">
        <f t="shared" si="4"/>
        <v>289</v>
      </c>
    </row>
    <row r="39" spans="1:29">
      <c r="A39" t="s">
        <v>36</v>
      </c>
      <c r="B39">
        <v>21</v>
      </c>
      <c r="C39">
        <v>19</v>
      </c>
      <c r="D39">
        <v>21</v>
      </c>
      <c r="E39">
        <v>12</v>
      </c>
      <c r="F39">
        <v>24</v>
      </c>
      <c r="G39">
        <v>42</v>
      </c>
      <c r="H39">
        <v>39</v>
      </c>
      <c r="I39">
        <v>17</v>
      </c>
      <c r="K39">
        <f t="shared" si="5"/>
        <v>324</v>
      </c>
      <c r="M39">
        <f t="shared" si="0"/>
        <v>16</v>
      </c>
      <c r="O39">
        <f t="shared" si="6"/>
        <v>400</v>
      </c>
      <c r="Q39">
        <f t="shared" si="7"/>
        <v>4</v>
      </c>
      <c r="S39">
        <f t="shared" si="8"/>
        <v>324</v>
      </c>
      <c r="U39">
        <f t="shared" si="9"/>
        <v>16</v>
      </c>
      <c r="W39">
        <f t="shared" si="1"/>
        <v>729</v>
      </c>
      <c r="Y39">
        <f t="shared" si="2"/>
        <v>25</v>
      </c>
      <c r="AA39">
        <f t="shared" si="3"/>
        <v>225</v>
      </c>
      <c r="AC39">
        <f t="shared" si="4"/>
        <v>49</v>
      </c>
    </row>
    <row r="40" spans="1:29">
      <c r="A40" t="s">
        <v>19</v>
      </c>
      <c r="B40">
        <v>5</v>
      </c>
      <c r="C40">
        <v>23</v>
      </c>
      <c r="D40">
        <v>17</v>
      </c>
      <c r="E40">
        <v>3</v>
      </c>
      <c r="F40">
        <v>7</v>
      </c>
      <c r="G40">
        <v>1</v>
      </c>
      <c r="H40">
        <v>9</v>
      </c>
      <c r="I40">
        <v>43</v>
      </c>
      <c r="K40">
        <f t="shared" si="5"/>
        <v>16</v>
      </c>
      <c r="M40">
        <f t="shared" si="0"/>
        <v>1444</v>
      </c>
      <c r="O40">
        <f t="shared" si="6"/>
        <v>196</v>
      </c>
      <c r="Q40">
        <f t="shared" si="7"/>
        <v>400</v>
      </c>
      <c r="S40">
        <f t="shared" si="8"/>
        <v>64</v>
      </c>
      <c r="U40">
        <f t="shared" si="9"/>
        <v>676</v>
      </c>
      <c r="W40">
        <f t="shared" si="1"/>
        <v>36</v>
      </c>
      <c r="Y40">
        <f t="shared" si="2"/>
        <v>1600</v>
      </c>
      <c r="AA40">
        <f t="shared" si="3"/>
        <v>4</v>
      </c>
      <c r="AC40">
        <f t="shared" si="4"/>
        <v>1296</v>
      </c>
    </row>
    <row r="41" spans="1:29">
      <c r="A41" t="s">
        <v>46</v>
      </c>
      <c r="B41">
        <v>36</v>
      </c>
      <c r="C41">
        <v>34</v>
      </c>
      <c r="D41">
        <v>42</v>
      </c>
      <c r="E41">
        <v>28</v>
      </c>
      <c r="F41">
        <v>43</v>
      </c>
      <c r="G41">
        <v>39</v>
      </c>
      <c r="H41">
        <v>25</v>
      </c>
      <c r="I41">
        <v>41</v>
      </c>
      <c r="K41">
        <f t="shared" si="5"/>
        <v>121</v>
      </c>
      <c r="M41">
        <f t="shared" si="0"/>
        <v>25</v>
      </c>
      <c r="O41">
        <f t="shared" si="6"/>
        <v>81</v>
      </c>
      <c r="Q41">
        <f t="shared" si="7"/>
        <v>49</v>
      </c>
      <c r="S41">
        <f t="shared" si="8"/>
        <v>289</v>
      </c>
      <c r="U41">
        <f t="shared" si="9"/>
        <v>1</v>
      </c>
      <c r="W41">
        <f t="shared" si="1"/>
        <v>9</v>
      </c>
      <c r="Y41">
        <f t="shared" si="2"/>
        <v>169</v>
      </c>
      <c r="AA41">
        <f t="shared" si="3"/>
        <v>324</v>
      </c>
      <c r="AC41">
        <f t="shared" si="4"/>
        <v>4</v>
      </c>
    </row>
    <row r="42" spans="1:29">
      <c r="A42" t="s">
        <v>29</v>
      </c>
      <c r="B42">
        <v>32</v>
      </c>
      <c r="C42">
        <v>10</v>
      </c>
      <c r="D42">
        <v>32</v>
      </c>
      <c r="E42">
        <v>33</v>
      </c>
      <c r="F42">
        <v>39</v>
      </c>
      <c r="G42">
        <v>22</v>
      </c>
      <c r="H42">
        <v>14</v>
      </c>
      <c r="I42">
        <v>23</v>
      </c>
      <c r="K42">
        <f t="shared" si="5"/>
        <v>324</v>
      </c>
      <c r="M42">
        <f t="shared" si="0"/>
        <v>81</v>
      </c>
      <c r="O42">
        <f t="shared" si="6"/>
        <v>16</v>
      </c>
      <c r="Q42">
        <f t="shared" si="7"/>
        <v>169</v>
      </c>
      <c r="S42">
        <f t="shared" si="8"/>
        <v>324</v>
      </c>
      <c r="U42">
        <f t="shared" si="9"/>
        <v>81</v>
      </c>
      <c r="W42">
        <f t="shared" si="1"/>
        <v>361</v>
      </c>
      <c r="Y42">
        <f t="shared" si="2"/>
        <v>100</v>
      </c>
      <c r="AA42">
        <f t="shared" si="3"/>
        <v>625</v>
      </c>
      <c r="AC42">
        <f t="shared" si="4"/>
        <v>256</v>
      </c>
    </row>
    <row r="43" spans="1:29">
      <c r="A43" t="s">
        <v>53</v>
      </c>
      <c r="B43">
        <v>43</v>
      </c>
      <c r="C43">
        <v>25</v>
      </c>
      <c r="D43">
        <v>41</v>
      </c>
      <c r="E43">
        <v>24</v>
      </c>
      <c r="F43">
        <v>38</v>
      </c>
      <c r="G43">
        <v>12</v>
      </c>
      <c r="H43">
        <v>35</v>
      </c>
      <c r="I43">
        <v>38</v>
      </c>
      <c r="K43">
        <f t="shared" si="5"/>
        <v>64</v>
      </c>
      <c r="M43">
        <f t="shared" si="0"/>
        <v>25</v>
      </c>
      <c r="O43">
        <f t="shared" si="6"/>
        <v>100</v>
      </c>
      <c r="Q43">
        <f t="shared" si="7"/>
        <v>169</v>
      </c>
      <c r="S43">
        <f t="shared" si="8"/>
        <v>36</v>
      </c>
      <c r="U43">
        <f t="shared" si="9"/>
        <v>9</v>
      </c>
      <c r="W43">
        <f t="shared" si="1"/>
        <v>121</v>
      </c>
      <c r="Y43">
        <f t="shared" si="2"/>
        <v>196</v>
      </c>
      <c r="AA43">
        <f t="shared" si="3"/>
        <v>9</v>
      </c>
      <c r="AC43">
        <f t="shared" si="4"/>
        <v>0</v>
      </c>
    </row>
    <row r="44" spans="1:29">
      <c r="A44" t="s">
        <v>18</v>
      </c>
      <c r="B44">
        <v>37</v>
      </c>
      <c r="C44">
        <v>47</v>
      </c>
      <c r="D44">
        <v>24</v>
      </c>
      <c r="E44">
        <v>30</v>
      </c>
      <c r="F44">
        <v>11</v>
      </c>
      <c r="G44">
        <v>45</v>
      </c>
      <c r="H44">
        <v>43</v>
      </c>
      <c r="I44">
        <v>8</v>
      </c>
      <c r="K44">
        <f t="shared" si="5"/>
        <v>36</v>
      </c>
      <c r="M44">
        <f t="shared" si="0"/>
        <v>841</v>
      </c>
      <c r="O44">
        <f t="shared" si="6"/>
        <v>16</v>
      </c>
      <c r="Q44">
        <f t="shared" si="7"/>
        <v>1521</v>
      </c>
      <c r="S44">
        <f t="shared" si="8"/>
        <v>361</v>
      </c>
      <c r="U44">
        <f t="shared" si="9"/>
        <v>256</v>
      </c>
      <c r="W44">
        <f t="shared" si="1"/>
        <v>169</v>
      </c>
      <c r="Y44">
        <f t="shared" si="2"/>
        <v>484</v>
      </c>
      <c r="AA44">
        <f t="shared" si="3"/>
        <v>1024</v>
      </c>
      <c r="AC44">
        <f t="shared" si="4"/>
        <v>9</v>
      </c>
    </row>
    <row r="45" spans="1:29">
      <c r="A45" t="s">
        <v>23</v>
      </c>
      <c r="B45">
        <v>9</v>
      </c>
      <c r="C45">
        <v>18</v>
      </c>
      <c r="D45">
        <v>12</v>
      </c>
      <c r="E45">
        <v>11</v>
      </c>
      <c r="F45">
        <v>8</v>
      </c>
      <c r="G45">
        <v>11</v>
      </c>
      <c r="H45">
        <v>11</v>
      </c>
      <c r="I45">
        <v>26</v>
      </c>
      <c r="K45">
        <f t="shared" si="5"/>
        <v>4</v>
      </c>
      <c r="M45">
        <f t="shared" si="0"/>
        <v>289</v>
      </c>
      <c r="O45">
        <f t="shared" si="6"/>
        <v>49</v>
      </c>
      <c r="Q45">
        <f t="shared" si="7"/>
        <v>64</v>
      </c>
      <c r="S45">
        <f t="shared" si="8"/>
        <v>1</v>
      </c>
      <c r="U45">
        <f t="shared" si="9"/>
        <v>196</v>
      </c>
      <c r="W45">
        <f t="shared" si="1"/>
        <v>0</v>
      </c>
      <c r="Y45">
        <f t="shared" si="2"/>
        <v>225</v>
      </c>
      <c r="AA45">
        <f t="shared" si="3"/>
        <v>9</v>
      </c>
      <c r="AC45">
        <f t="shared" si="4"/>
        <v>324</v>
      </c>
    </row>
    <row r="46" spans="1:29">
      <c r="A46" t="s">
        <v>4</v>
      </c>
      <c r="B46">
        <v>11</v>
      </c>
      <c r="C46">
        <v>2</v>
      </c>
      <c r="D46">
        <v>22</v>
      </c>
      <c r="E46">
        <v>31</v>
      </c>
      <c r="F46">
        <v>50</v>
      </c>
      <c r="G46">
        <v>17</v>
      </c>
      <c r="H46">
        <v>1</v>
      </c>
      <c r="I46">
        <v>28</v>
      </c>
      <c r="K46">
        <f t="shared" si="5"/>
        <v>100</v>
      </c>
      <c r="M46">
        <f t="shared" si="0"/>
        <v>289</v>
      </c>
      <c r="O46">
        <f t="shared" si="6"/>
        <v>1</v>
      </c>
      <c r="Q46">
        <f t="shared" si="7"/>
        <v>676</v>
      </c>
      <c r="S46">
        <f t="shared" si="8"/>
        <v>441</v>
      </c>
      <c r="U46">
        <f t="shared" si="9"/>
        <v>36</v>
      </c>
      <c r="W46">
        <f t="shared" si="1"/>
        <v>900</v>
      </c>
      <c r="Y46">
        <f t="shared" si="2"/>
        <v>9</v>
      </c>
      <c r="AA46">
        <f t="shared" si="3"/>
        <v>2401</v>
      </c>
      <c r="AC46">
        <f t="shared" si="4"/>
        <v>484</v>
      </c>
    </row>
    <row r="47" spans="1:29">
      <c r="A47" t="s">
        <v>5</v>
      </c>
      <c r="B47">
        <v>18</v>
      </c>
      <c r="C47">
        <v>35</v>
      </c>
      <c r="D47">
        <v>10</v>
      </c>
      <c r="E47">
        <v>22</v>
      </c>
      <c r="F47">
        <v>22</v>
      </c>
      <c r="G47">
        <v>41</v>
      </c>
      <c r="H47">
        <v>8</v>
      </c>
      <c r="I47">
        <v>1</v>
      </c>
      <c r="K47">
        <f t="shared" si="5"/>
        <v>100</v>
      </c>
      <c r="M47">
        <f t="shared" si="0"/>
        <v>289</v>
      </c>
      <c r="O47">
        <f t="shared" si="6"/>
        <v>729</v>
      </c>
      <c r="Q47">
        <f t="shared" si="7"/>
        <v>1156</v>
      </c>
      <c r="S47">
        <f t="shared" si="8"/>
        <v>4</v>
      </c>
      <c r="U47">
        <f t="shared" si="9"/>
        <v>81</v>
      </c>
      <c r="W47">
        <f t="shared" si="1"/>
        <v>196</v>
      </c>
      <c r="Y47">
        <f t="shared" si="2"/>
        <v>441</v>
      </c>
      <c r="AA47">
        <f t="shared" si="3"/>
        <v>196</v>
      </c>
      <c r="AC47">
        <f t="shared" si="4"/>
        <v>441</v>
      </c>
    </row>
    <row r="48" spans="1:29">
      <c r="A48" t="s">
        <v>7</v>
      </c>
      <c r="B48">
        <v>4</v>
      </c>
      <c r="C48">
        <v>27</v>
      </c>
      <c r="D48">
        <v>9</v>
      </c>
      <c r="E48">
        <v>14</v>
      </c>
      <c r="F48">
        <v>12</v>
      </c>
      <c r="G48">
        <v>27</v>
      </c>
      <c r="H48">
        <v>42</v>
      </c>
      <c r="I48">
        <v>2</v>
      </c>
      <c r="K48">
        <f t="shared" si="5"/>
        <v>1444</v>
      </c>
      <c r="M48">
        <f t="shared" si="0"/>
        <v>4</v>
      </c>
      <c r="O48">
        <f t="shared" si="6"/>
        <v>225</v>
      </c>
      <c r="Q48">
        <f t="shared" si="7"/>
        <v>625</v>
      </c>
      <c r="S48">
        <f t="shared" si="8"/>
        <v>1089</v>
      </c>
      <c r="U48">
        <f t="shared" si="9"/>
        <v>49</v>
      </c>
      <c r="W48">
        <f t="shared" si="1"/>
        <v>784</v>
      </c>
      <c r="Y48">
        <f t="shared" si="2"/>
        <v>144</v>
      </c>
      <c r="AA48">
        <f t="shared" si="3"/>
        <v>900</v>
      </c>
      <c r="AC48">
        <f t="shared" si="4"/>
        <v>100</v>
      </c>
    </row>
    <row r="49" spans="1:29">
      <c r="A49" t="s">
        <v>21</v>
      </c>
      <c r="B49">
        <v>48</v>
      </c>
      <c r="C49">
        <v>3</v>
      </c>
      <c r="D49">
        <v>50</v>
      </c>
      <c r="E49">
        <v>45</v>
      </c>
      <c r="F49">
        <v>49</v>
      </c>
      <c r="G49">
        <v>16</v>
      </c>
      <c r="H49">
        <v>10</v>
      </c>
      <c r="I49">
        <v>25</v>
      </c>
      <c r="K49">
        <f t="shared" si="5"/>
        <v>1444</v>
      </c>
      <c r="M49">
        <f t="shared" si="0"/>
        <v>529</v>
      </c>
      <c r="O49">
        <f t="shared" si="6"/>
        <v>49</v>
      </c>
      <c r="Q49">
        <f t="shared" si="7"/>
        <v>484</v>
      </c>
      <c r="S49">
        <f t="shared" si="8"/>
        <v>1600</v>
      </c>
      <c r="U49">
        <f t="shared" si="9"/>
        <v>625</v>
      </c>
      <c r="W49">
        <f t="shared" si="1"/>
        <v>1225</v>
      </c>
      <c r="Y49">
        <f t="shared" si="2"/>
        <v>400</v>
      </c>
      <c r="AA49">
        <f t="shared" si="3"/>
        <v>1521</v>
      </c>
      <c r="AC49">
        <f t="shared" si="4"/>
        <v>576</v>
      </c>
    </row>
    <row r="50" spans="1:29">
      <c r="A50" t="s">
        <v>37</v>
      </c>
      <c r="B50">
        <v>14</v>
      </c>
      <c r="C50">
        <v>12</v>
      </c>
      <c r="D50">
        <v>23</v>
      </c>
      <c r="E50">
        <v>32</v>
      </c>
      <c r="F50">
        <v>28</v>
      </c>
      <c r="G50">
        <v>29</v>
      </c>
      <c r="H50">
        <v>18</v>
      </c>
      <c r="I50">
        <v>46</v>
      </c>
      <c r="K50">
        <f t="shared" si="5"/>
        <v>16</v>
      </c>
      <c r="M50">
        <f t="shared" si="0"/>
        <v>1024</v>
      </c>
      <c r="O50">
        <f t="shared" si="6"/>
        <v>36</v>
      </c>
      <c r="Q50">
        <f t="shared" si="7"/>
        <v>1156</v>
      </c>
      <c r="S50">
        <f t="shared" si="8"/>
        <v>25</v>
      </c>
      <c r="U50">
        <f t="shared" si="9"/>
        <v>529</v>
      </c>
      <c r="W50">
        <f t="shared" si="1"/>
        <v>196</v>
      </c>
      <c r="Y50">
        <f t="shared" si="2"/>
        <v>196</v>
      </c>
      <c r="AA50">
        <f t="shared" si="3"/>
        <v>100</v>
      </c>
      <c r="AC50">
        <f t="shared" si="4"/>
        <v>324</v>
      </c>
    </row>
    <row r="51" spans="1:29">
      <c r="A51" t="s">
        <v>38</v>
      </c>
      <c r="B51">
        <v>42</v>
      </c>
      <c r="C51">
        <v>9</v>
      </c>
      <c r="D51">
        <v>20</v>
      </c>
      <c r="E51">
        <v>46</v>
      </c>
      <c r="F51">
        <v>40</v>
      </c>
      <c r="G51">
        <v>34</v>
      </c>
      <c r="H51">
        <v>48</v>
      </c>
      <c r="I51">
        <v>18</v>
      </c>
      <c r="K51">
        <f t="shared" si="5"/>
        <v>36</v>
      </c>
      <c r="M51">
        <f t="shared" si="0"/>
        <v>576</v>
      </c>
      <c r="O51">
        <f t="shared" si="6"/>
        <v>1521</v>
      </c>
      <c r="Q51">
        <f t="shared" si="7"/>
        <v>81</v>
      </c>
      <c r="S51">
        <f t="shared" si="8"/>
        <v>784</v>
      </c>
      <c r="U51">
        <f t="shared" si="9"/>
        <v>4</v>
      </c>
      <c r="W51">
        <f t="shared" si="1"/>
        <v>4</v>
      </c>
      <c r="Y51">
        <f t="shared" si="2"/>
        <v>784</v>
      </c>
      <c r="AA51">
        <f t="shared" si="3"/>
        <v>64</v>
      </c>
      <c r="AC51">
        <f t="shared" si="4"/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Urbanization Calculations</vt:lpstr>
      <vt:lpstr>Error Lists</vt:lpstr>
      <vt:lpstr>Cleaning Data</vt:lpstr>
      <vt:lpstr>Correlation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2020-05-30T21:53:12Z</dcterms:created>
  <dcterms:modified xsi:type="dcterms:W3CDTF">2020-05-31T02:01:26Z</dcterms:modified>
</cp:coreProperties>
</file>