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G20" i="1"/>
  <c r="C20" i="1"/>
  <c r="K19" i="1"/>
  <c r="G19" i="1"/>
  <c r="C19" i="1"/>
</calcChain>
</file>

<file path=xl/sharedStrings.xml><?xml version="1.0" encoding="utf-8"?>
<sst xmlns="http://schemas.openxmlformats.org/spreadsheetml/2006/main" count="57" uniqueCount="36">
  <si>
    <t>25,5</t>
  </si>
  <si>
    <t>33,5</t>
  </si>
  <si>
    <t>35,5</t>
  </si>
  <si>
    <t>38,5</t>
  </si>
  <si>
    <t>20,5</t>
  </si>
  <si>
    <t>11,5</t>
  </si>
  <si>
    <t>48,5</t>
  </si>
  <si>
    <t>55,5</t>
  </si>
  <si>
    <t>73,5</t>
  </si>
  <si>
    <t>87,5</t>
  </si>
  <si>
    <t>80,5</t>
  </si>
  <si>
    <t>26,5</t>
  </si>
  <si>
    <t>74,5</t>
  </si>
  <si>
    <t>88,5</t>
  </si>
  <si>
    <t>106,5</t>
  </si>
  <si>
    <t>120,5</t>
  </si>
  <si>
    <t>138,5</t>
  </si>
  <si>
    <t>149,5</t>
  </si>
  <si>
    <t>155,5</t>
  </si>
  <si>
    <t>152,5</t>
  </si>
  <si>
    <t>135,5</t>
  </si>
  <si>
    <t>131,5</t>
  </si>
  <si>
    <t>112,5</t>
  </si>
  <si>
    <t>92,5</t>
  </si>
  <si>
    <t>79,5</t>
  </si>
  <si>
    <t>KULMA</t>
  </si>
  <si>
    <t>MATKA</t>
  </si>
  <si>
    <t>KA:</t>
  </si>
  <si>
    <t>KH:</t>
  </si>
  <si>
    <t>Virhearvio:</t>
  </si>
  <si>
    <t>NOPEUS 1</t>
  </si>
  <si>
    <t>NOPEUS 2</t>
  </si>
  <si>
    <t>NOPEUS 3</t>
  </si>
  <si>
    <t>Lopullinen virhearvio:</t>
  </si>
  <si>
    <t>TULOS (m/s)</t>
  </si>
  <si>
    <t>Pyöristetty KA: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</si>
</sst>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horizontal="right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1.98 m/s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6"/>
              <c:pt idx="0">
                <c:v>10</c:v>
              </c:pt>
              <c:pt idx="1">
                <c:v>15</c:v>
              </c:pt>
              <c:pt idx="2">
                <c:v>20</c:v>
              </c:pt>
              <c:pt idx="3">
                <c:v>25</c:v>
              </c:pt>
              <c:pt idx="4">
                <c:v>30</c:v>
              </c:pt>
              <c:pt idx="5">
                <c:v>35</c:v>
              </c:pt>
              <c:pt idx="6">
                <c:v>40</c:v>
              </c:pt>
              <c:pt idx="7">
                <c:v>45</c:v>
              </c:pt>
              <c:pt idx="8">
                <c:v>50</c:v>
              </c:pt>
              <c:pt idx="9">
                <c:v>55</c:v>
              </c:pt>
              <c:pt idx="10">
                <c:v>60</c:v>
              </c:pt>
              <c:pt idx="11">
                <c:v>65</c:v>
              </c:pt>
              <c:pt idx="12">
                <c:v>70</c:v>
              </c:pt>
              <c:pt idx="13">
                <c:v>75</c:v>
              </c:pt>
              <c:pt idx="14">
                <c:v>80</c:v>
              </c:pt>
              <c:pt idx="15">
                <c:v>85</c:v>
              </c:pt>
            </c:numLit>
          </c:cat>
          <c:val>
            <c:numLit>
              <c:formatCode>General</c:formatCode>
              <c:ptCount val="16"/>
              <c:pt idx="0">
                <c:v>25.5</c:v>
              </c:pt>
              <c:pt idx="1">
                <c:v>27</c:v>
              </c:pt>
              <c:pt idx="2">
                <c:v>31</c:v>
              </c:pt>
              <c:pt idx="3">
                <c:v>33.5</c:v>
              </c:pt>
              <c:pt idx="4">
                <c:v>35.5</c:v>
              </c:pt>
              <c:pt idx="5">
                <c:v>38</c:v>
              </c:pt>
              <c:pt idx="6">
                <c:v>38.5</c:v>
              </c:pt>
              <c:pt idx="7">
                <c:v>38.5</c:v>
              </c:pt>
              <c:pt idx="8">
                <c:v>36</c:v>
              </c:pt>
              <c:pt idx="9">
                <c:v>35</c:v>
              </c:pt>
              <c:pt idx="10">
                <c:v>30</c:v>
              </c:pt>
              <c:pt idx="11">
                <c:v>25</c:v>
              </c:pt>
              <c:pt idx="12">
                <c:v>20.5</c:v>
              </c:pt>
              <c:pt idx="13">
                <c:v>16</c:v>
              </c:pt>
              <c:pt idx="14">
                <c:v>11.5</c:v>
              </c:pt>
              <c:pt idx="15">
                <c:v>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971-4434-AB50-0CA82397CD9E}"/>
            </c:ext>
          </c:extLst>
        </c:ser>
        <c:ser>
          <c:idx val="1"/>
          <c:order val="1"/>
          <c:tx>
            <c:v>2.96 m/s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16"/>
              <c:pt idx="0">
                <c:v>10</c:v>
              </c:pt>
              <c:pt idx="1">
                <c:v>15</c:v>
              </c:pt>
              <c:pt idx="2">
                <c:v>20</c:v>
              </c:pt>
              <c:pt idx="3">
                <c:v>25</c:v>
              </c:pt>
              <c:pt idx="4">
                <c:v>30</c:v>
              </c:pt>
              <c:pt idx="5">
                <c:v>35</c:v>
              </c:pt>
              <c:pt idx="6">
                <c:v>40</c:v>
              </c:pt>
              <c:pt idx="7">
                <c:v>45</c:v>
              </c:pt>
              <c:pt idx="8">
                <c:v>50</c:v>
              </c:pt>
              <c:pt idx="9">
                <c:v>55</c:v>
              </c:pt>
              <c:pt idx="10">
                <c:v>60</c:v>
              </c:pt>
              <c:pt idx="11">
                <c:v>65</c:v>
              </c:pt>
              <c:pt idx="12">
                <c:v>70</c:v>
              </c:pt>
              <c:pt idx="13">
                <c:v>75</c:v>
              </c:pt>
              <c:pt idx="14">
                <c:v>80</c:v>
              </c:pt>
              <c:pt idx="15">
                <c:v>85</c:v>
              </c:pt>
            </c:numLit>
          </c:cat>
          <c:val>
            <c:numLit>
              <c:formatCode>General</c:formatCode>
              <c:ptCount val="16"/>
              <c:pt idx="0">
                <c:v>48.5</c:v>
              </c:pt>
              <c:pt idx="1">
                <c:v>55.5</c:v>
              </c:pt>
              <c:pt idx="2">
                <c:v>73.5</c:v>
              </c:pt>
              <c:pt idx="3">
                <c:v>77</c:v>
              </c:pt>
              <c:pt idx="4">
                <c:v>80</c:v>
              </c:pt>
              <c:pt idx="5">
                <c:v>86</c:v>
              </c:pt>
              <c:pt idx="6">
                <c:v>87.5</c:v>
              </c:pt>
              <c:pt idx="7">
                <c:v>84</c:v>
              </c:pt>
              <c:pt idx="8">
                <c:v>79</c:v>
              </c:pt>
              <c:pt idx="9">
                <c:v>80.5</c:v>
              </c:pt>
              <c:pt idx="10">
                <c:v>73</c:v>
              </c:pt>
              <c:pt idx="11">
                <c:v>59</c:v>
              </c:pt>
              <c:pt idx="12">
                <c:v>52</c:v>
              </c:pt>
              <c:pt idx="13">
                <c:v>35.5</c:v>
              </c:pt>
              <c:pt idx="14">
                <c:v>26.5</c:v>
              </c:pt>
              <c:pt idx="15">
                <c:v>11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B971-4434-AB50-0CA82397CD9E}"/>
            </c:ext>
          </c:extLst>
        </c:ser>
        <c:ser>
          <c:idx val="2"/>
          <c:order val="2"/>
          <c:tx>
            <c:v>3.92 m/s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Lit>
              <c:formatCode>General</c:formatCode>
              <c:ptCount val="16"/>
              <c:pt idx="0">
                <c:v>74.5</c:v>
              </c:pt>
              <c:pt idx="1">
                <c:v>88.5</c:v>
              </c:pt>
              <c:pt idx="2">
                <c:v>106.5</c:v>
              </c:pt>
              <c:pt idx="3">
                <c:v>120.5</c:v>
              </c:pt>
              <c:pt idx="4">
                <c:v>138.5</c:v>
              </c:pt>
              <c:pt idx="5">
                <c:v>149.5</c:v>
              </c:pt>
              <c:pt idx="6">
                <c:v>155.5</c:v>
              </c:pt>
              <c:pt idx="7">
                <c:v>149.5</c:v>
              </c:pt>
              <c:pt idx="8">
                <c:v>152.5</c:v>
              </c:pt>
              <c:pt idx="9">
                <c:v>135.5</c:v>
              </c:pt>
              <c:pt idx="10">
                <c:v>131.5</c:v>
              </c:pt>
              <c:pt idx="11">
                <c:v>112.5</c:v>
              </c:pt>
              <c:pt idx="12">
                <c:v>92.5</c:v>
              </c:pt>
              <c:pt idx="13">
                <c:v>79.5</c:v>
              </c:pt>
              <c:pt idx="14">
                <c:v>48.5</c:v>
              </c:pt>
              <c:pt idx="15">
                <c:v>20.5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B971-4434-AB50-0CA82397C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583135024"/>
        <c:axId val="583136272"/>
      </c:lineChart>
      <c:catAx>
        <c:axId val="58313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Heittokulma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36272"/>
        <c:crosses val="autoZero"/>
        <c:auto val="1"/>
        <c:lblAlgn val="ctr"/>
        <c:lblOffset val="100"/>
        <c:noMultiLvlLbl val="0"/>
      </c:catAx>
      <c:valAx>
        <c:axId val="58313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Kuulan lentomatka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3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371475</xdr:colOff>
      <xdr:row>9</xdr:row>
      <xdr:rowOff>142875</xdr:rowOff>
    </xdr:from>
    <xdr:to>
      <xdr:col>22</xdr:col>
      <xdr:colOff>66675</xdr:colOff>
      <xdr:row>25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workbookViewId="0">
      <selection activeCell="J34" sqref="J34"/>
    </sheetView>
  </sheetViews>
  <sheetFormatPr defaultRowHeight="15" x14ac:dyDescent="0.25"/>
  <cols>
    <col min="2" max="2" width="14.28515625" customWidth="1"/>
    <col min="3" max="3" width="12.140625" customWidth="1"/>
    <col min="6" max="6" width="9.140625" customWidth="1"/>
    <col min="7" max="7" width="12.7109375" customWidth="1"/>
    <col min="11" max="11" width="13.28515625" customWidth="1"/>
  </cols>
  <sheetData>
    <row r="1" spans="1:11" x14ac:dyDescent="0.25">
      <c r="A1" s="3"/>
      <c r="B1" s="3" t="s">
        <v>30</v>
      </c>
      <c r="C1" s="3"/>
      <c r="E1" s="2"/>
      <c r="F1" s="2" t="s">
        <v>31</v>
      </c>
      <c r="G1" s="2"/>
      <c r="I1" s="2"/>
      <c r="J1" s="2" t="s">
        <v>32</v>
      </c>
      <c r="K1" s="2"/>
    </row>
    <row r="2" spans="1:11" x14ac:dyDescent="0.25">
      <c r="A2" s="2" t="s">
        <v>25</v>
      </c>
      <c r="B2" s="2" t="s">
        <v>26</v>
      </c>
      <c r="C2" s="2" t="s">
        <v>34</v>
      </c>
      <c r="E2" s="2" t="s">
        <v>25</v>
      </c>
      <c r="F2" s="2" t="s">
        <v>26</v>
      </c>
      <c r="G2" s="2" t="s">
        <v>34</v>
      </c>
      <c r="I2" s="2" t="s">
        <v>25</v>
      </c>
      <c r="J2" s="2" t="s">
        <v>26</v>
      </c>
      <c r="K2" s="2" t="s">
        <v>34</v>
      </c>
    </row>
    <row r="3" spans="1:11" x14ac:dyDescent="0.25">
      <c r="A3">
        <v>10</v>
      </c>
      <c r="B3" s="1" t="s">
        <v>0</v>
      </c>
      <c r="C3" s="1">
        <v>2.65</v>
      </c>
      <c r="E3">
        <v>10</v>
      </c>
      <c r="F3" s="1" t="s">
        <v>6</v>
      </c>
      <c r="G3" s="1">
        <v>3.73</v>
      </c>
      <c r="I3">
        <v>10</v>
      </c>
      <c r="J3" s="1" t="s">
        <v>12</v>
      </c>
      <c r="K3" s="1">
        <v>4.62</v>
      </c>
    </row>
    <row r="4" spans="1:11" x14ac:dyDescent="0.25">
      <c r="A4">
        <v>15</v>
      </c>
      <c r="B4" s="1">
        <v>27</v>
      </c>
      <c r="C4" s="1">
        <v>2.2999999999999998</v>
      </c>
      <c r="E4">
        <v>15</v>
      </c>
      <c r="F4" s="1" t="s">
        <v>7</v>
      </c>
      <c r="G4" s="1">
        <v>3.3</v>
      </c>
      <c r="I4">
        <v>15</v>
      </c>
      <c r="J4" s="1" t="s">
        <v>13</v>
      </c>
      <c r="K4" s="1">
        <v>4.17</v>
      </c>
    </row>
    <row r="5" spans="1:11" x14ac:dyDescent="0.25">
      <c r="A5">
        <v>20</v>
      </c>
      <c r="B5" s="1">
        <v>31</v>
      </c>
      <c r="C5" s="1">
        <v>2.1800000000000002</v>
      </c>
      <c r="E5">
        <v>20</v>
      </c>
      <c r="F5" s="1" t="s">
        <v>8</v>
      </c>
      <c r="G5" s="1">
        <v>3.35</v>
      </c>
      <c r="I5">
        <v>20</v>
      </c>
      <c r="J5" s="1" t="s">
        <v>14</v>
      </c>
      <c r="K5" s="1">
        <v>4.03</v>
      </c>
    </row>
    <row r="6" spans="1:11" x14ac:dyDescent="0.25">
      <c r="A6">
        <v>25</v>
      </c>
      <c r="B6" s="1" t="s">
        <v>1</v>
      </c>
      <c r="C6" s="1">
        <v>2.0699999999999998</v>
      </c>
      <c r="E6">
        <v>25</v>
      </c>
      <c r="F6" s="1">
        <v>77</v>
      </c>
      <c r="G6" s="1">
        <v>3.14</v>
      </c>
      <c r="I6">
        <v>25</v>
      </c>
      <c r="J6" s="1" t="s">
        <v>15</v>
      </c>
      <c r="K6" s="1">
        <v>3.93</v>
      </c>
    </row>
    <row r="7" spans="1:11" x14ac:dyDescent="0.25">
      <c r="A7">
        <v>30</v>
      </c>
      <c r="B7" s="1" t="s">
        <v>2</v>
      </c>
      <c r="C7" s="1">
        <v>2.0099999999999998</v>
      </c>
      <c r="E7">
        <v>30</v>
      </c>
      <c r="F7" s="1">
        <v>80</v>
      </c>
      <c r="G7" s="1">
        <v>3.01</v>
      </c>
      <c r="I7">
        <v>30</v>
      </c>
      <c r="J7" s="1" t="s">
        <v>16</v>
      </c>
      <c r="K7" s="1">
        <v>3.96</v>
      </c>
    </row>
    <row r="8" spans="1:11" x14ac:dyDescent="0.25">
      <c r="A8">
        <v>35</v>
      </c>
      <c r="B8" s="1">
        <v>38</v>
      </c>
      <c r="C8" s="1">
        <v>1.99</v>
      </c>
      <c r="E8">
        <v>35</v>
      </c>
      <c r="F8" s="1">
        <v>86</v>
      </c>
      <c r="G8" s="1">
        <v>3</v>
      </c>
      <c r="I8">
        <v>35</v>
      </c>
      <c r="J8" s="1" t="s">
        <v>17</v>
      </c>
      <c r="K8" s="1">
        <v>3.95</v>
      </c>
    </row>
    <row r="9" spans="1:11" x14ac:dyDescent="0.25">
      <c r="A9">
        <v>40</v>
      </c>
      <c r="B9" s="1" t="s">
        <v>3</v>
      </c>
      <c r="C9" s="1">
        <v>1.96</v>
      </c>
      <c r="E9">
        <v>40</v>
      </c>
      <c r="F9" s="1" t="s">
        <v>9</v>
      </c>
      <c r="G9" s="1">
        <v>2.95</v>
      </c>
      <c r="I9">
        <v>40</v>
      </c>
      <c r="J9" s="1" t="s">
        <v>18</v>
      </c>
      <c r="K9" s="1">
        <v>3.94</v>
      </c>
    </row>
    <row r="10" spans="1:11" x14ac:dyDescent="0.25">
      <c r="A10">
        <v>45</v>
      </c>
      <c r="B10" s="1" t="s">
        <v>3</v>
      </c>
      <c r="C10" s="1">
        <v>1.94</v>
      </c>
      <c r="E10">
        <v>45</v>
      </c>
      <c r="F10" s="1">
        <v>84</v>
      </c>
      <c r="G10" s="1">
        <v>2.87</v>
      </c>
      <c r="I10">
        <v>45</v>
      </c>
      <c r="J10" s="1" t="s">
        <v>17</v>
      </c>
      <c r="K10" s="1">
        <v>3.83</v>
      </c>
    </row>
    <row r="11" spans="1:11" x14ac:dyDescent="0.25">
      <c r="A11">
        <v>50</v>
      </c>
      <c r="B11" s="1">
        <v>36</v>
      </c>
      <c r="C11" s="1">
        <v>1.89</v>
      </c>
      <c r="E11">
        <v>50</v>
      </c>
      <c r="F11" s="1">
        <v>79</v>
      </c>
      <c r="G11" s="1">
        <v>2.81</v>
      </c>
      <c r="I11">
        <v>50</v>
      </c>
      <c r="J11" s="1" t="s">
        <v>19</v>
      </c>
      <c r="K11" s="1">
        <v>3.9</v>
      </c>
    </row>
    <row r="12" spans="1:11" x14ac:dyDescent="0.25">
      <c r="A12">
        <v>55</v>
      </c>
      <c r="B12" s="1">
        <v>35</v>
      </c>
      <c r="C12" s="1">
        <v>1.91</v>
      </c>
      <c r="E12">
        <v>55</v>
      </c>
      <c r="F12" s="1" t="s">
        <v>10</v>
      </c>
      <c r="G12" s="1">
        <v>2.9</v>
      </c>
      <c r="I12">
        <v>55</v>
      </c>
      <c r="J12" s="1" t="s">
        <v>20</v>
      </c>
      <c r="K12" s="1">
        <v>3.76</v>
      </c>
    </row>
    <row r="13" spans="1:11" x14ac:dyDescent="0.25">
      <c r="A13">
        <v>60</v>
      </c>
      <c r="B13" s="1">
        <v>30</v>
      </c>
      <c r="C13" s="1">
        <v>1.84</v>
      </c>
      <c r="E13">
        <v>60</v>
      </c>
      <c r="F13" s="1">
        <v>73</v>
      </c>
      <c r="G13" s="1">
        <v>2.88</v>
      </c>
      <c r="I13">
        <v>60</v>
      </c>
      <c r="J13" s="1" t="s">
        <v>21</v>
      </c>
      <c r="K13" s="1">
        <v>3.86</v>
      </c>
    </row>
    <row r="14" spans="1:11" x14ac:dyDescent="0.25">
      <c r="A14">
        <v>65</v>
      </c>
      <c r="B14" s="1">
        <v>25</v>
      </c>
      <c r="C14" s="1">
        <v>1.79</v>
      </c>
      <c r="E14">
        <v>65</v>
      </c>
      <c r="F14" s="1">
        <v>59</v>
      </c>
      <c r="G14" s="1">
        <v>2.75</v>
      </c>
      <c r="I14">
        <v>65</v>
      </c>
      <c r="J14" s="1" t="s">
        <v>22</v>
      </c>
      <c r="K14" s="1">
        <v>3.8</v>
      </c>
    </row>
    <row r="15" spans="1:11" x14ac:dyDescent="0.25">
      <c r="A15">
        <v>70</v>
      </c>
      <c r="B15" s="1" t="s">
        <v>4</v>
      </c>
      <c r="C15" s="1">
        <v>1.77</v>
      </c>
      <c r="E15">
        <v>70</v>
      </c>
      <c r="F15" s="1">
        <v>52</v>
      </c>
      <c r="G15" s="1">
        <v>2.82</v>
      </c>
      <c r="I15">
        <v>70</v>
      </c>
      <c r="J15" s="1" t="s">
        <v>23</v>
      </c>
      <c r="K15" s="1">
        <v>3.76</v>
      </c>
    </row>
    <row r="16" spans="1:11" x14ac:dyDescent="0.25">
      <c r="A16">
        <v>75</v>
      </c>
      <c r="B16" s="1">
        <v>16</v>
      </c>
      <c r="C16" s="1">
        <v>1.77</v>
      </c>
      <c r="E16">
        <v>75</v>
      </c>
      <c r="F16" s="1" t="s">
        <v>2</v>
      </c>
      <c r="G16" s="1">
        <v>2.64</v>
      </c>
      <c r="I16">
        <v>75</v>
      </c>
      <c r="J16" s="1" t="s">
        <v>24</v>
      </c>
      <c r="K16" s="1">
        <v>3.95</v>
      </c>
    </row>
    <row r="17" spans="1:11" x14ac:dyDescent="0.25">
      <c r="A17">
        <v>80</v>
      </c>
      <c r="B17" s="1" t="s">
        <v>5</v>
      </c>
      <c r="C17" s="1">
        <v>1.82</v>
      </c>
      <c r="E17">
        <v>80</v>
      </c>
      <c r="F17" s="1" t="s">
        <v>11</v>
      </c>
      <c r="G17" s="1">
        <v>2.76</v>
      </c>
      <c r="I17">
        <v>80</v>
      </c>
      <c r="J17" s="1" t="s">
        <v>6</v>
      </c>
      <c r="K17" s="1">
        <v>3.73</v>
      </c>
    </row>
    <row r="18" spans="1:11" x14ac:dyDescent="0.25">
      <c r="A18">
        <v>85</v>
      </c>
      <c r="B18" s="1">
        <v>6</v>
      </c>
      <c r="C18" s="1">
        <v>1.84</v>
      </c>
      <c r="E18">
        <v>85</v>
      </c>
      <c r="F18" s="1">
        <v>11</v>
      </c>
      <c r="G18" s="1">
        <v>2.4900000000000002</v>
      </c>
      <c r="I18">
        <v>85</v>
      </c>
      <c r="J18" s="1" t="s">
        <v>4</v>
      </c>
      <c r="K18" s="1">
        <v>3.4</v>
      </c>
    </row>
    <row r="19" spans="1:11" x14ac:dyDescent="0.25">
      <c r="B19" s="2" t="s">
        <v>27</v>
      </c>
      <c r="C19">
        <f>AVERAGE(C3:C18)</f>
        <v>1.983125</v>
      </c>
      <c r="F19" s="2" t="s">
        <v>27</v>
      </c>
      <c r="G19">
        <f>AVERAGE(G3:G18)</f>
        <v>2.9624999999999999</v>
      </c>
      <c r="J19" s="2" t="s">
        <v>27</v>
      </c>
      <c r="K19">
        <f>AVERAGE(K3:K18)</f>
        <v>3.9118749999999993</v>
      </c>
    </row>
    <row r="20" spans="1:11" x14ac:dyDescent="0.25">
      <c r="B20" s="2" t="s">
        <v>28</v>
      </c>
      <c r="C20">
        <f>STDEV(2.65,2.3,2.18,2.07,2.01,1.99,1.96,1.94,1.89,1.91,1.84,1.79,1.77,1.77,1.82,1.84)</f>
        <v>0.231566225228692</v>
      </c>
      <c r="F20" s="2" t="s">
        <v>28</v>
      </c>
      <c r="G20">
        <f>STDEV(3.73,3.3,3.35,3.14,3.01,3,2.95,2.87,2.81,2.9,2.88,2.75,2.82,2.64,2.76,2.49)</f>
        <v>0.30162891108114948</v>
      </c>
      <c r="J20" s="2" t="s">
        <v>28</v>
      </c>
      <c r="K20">
        <f>STDEV(4.62,4.17,4.03,3.93,3.96,3.95,3.94,3.83,3.9,3.76,3.86,3.8,3.76,3.95,3.73,3.4)</f>
        <v>0.25187877375171319</v>
      </c>
    </row>
    <row r="21" spans="1:11" x14ac:dyDescent="0.25">
      <c r="B21" s="2" t="s">
        <v>29</v>
      </c>
      <c r="C21">
        <v>1.447E-2</v>
      </c>
      <c r="F21" s="2" t="s">
        <v>29</v>
      </c>
      <c r="G21" s="1">
        <v>1.8849999999999999E-2</v>
      </c>
      <c r="J21" s="2" t="s">
        <v>29</v>
      </c>
      <c r="K21" s="1">
        <v>1.5740000000000001E-2</v>
      </c>
    </row>
    <row r="22" spans="1:11" x14ac:dyDescent="0.25">
      <c r="B22" s="2" t="s">
        <v>33</v>
      </c>
      <c r="C22">
        <v>0.02</v>
      </c>
      <c r="F22" s="2" t="s">
        <v>33</v>
      </c>
      <c r="G22" s="1">
        <v>0.02</v>
      </c>
      <c r="J22" s="2" t="s">
        <v>33</v>
      </c>
      <c r="K22" s="1">
        <v>0.02</v>
      </c>
    </row>
    <row r="23" spans="1:11" x14ac:dyDescent="0.25">
      <c r="A23" s="2"/>
      <c r="B23" s="2" t="s">
        <v>35</v>
      </c>
      <c r="C23" s="4">
        <v>1.98</v>
      </c>
      <c r="E23" s="2"/>
      <c r="F23" s="2" t="s">
        <v>35</v>
      </c>
      <c r="G23" s="4">
        <v>2.96</v>
      </c>
      <c r="I23" s="2"/>
      <c r="J23" s="2" t="s">
        <v>35</v>
      </c>
      <c r="K23" s="4">
        <v>3.92</v>
      </c>
    </row>
    <row r="24" spans="1:11" x14ac:dyDescent="0.25">
      <c r="B24" s="1"/>
      <c r="C24" s="1"/>
      <c r="F24" s="1"/>
      <c r="G24" s="1"/>
      <c r="J24" s="1"/>
      <c r="K24" s="1"/>
    </row>
    <row r="25" spans="1:11" x14ac:dyDescent="0.25">
      <c r="B25" s="1"/>
      <c r="C25" s="1"/>
      <c r="F25" s="1"/>
      <c r="G25" s="1"/>
      <c r="J25" s="1"/>
      <c r="K25" s="1"/>
    </row>
    <row r="26" spans="1:11" x14ac:dyDescent="0.25">
      <c r="B26" s="1"/>
      <c r="C26" s="1"/>
      <c r="F26" s="1"/>
      <c r="G26" s="1"/>
      <c r="J26" s="1"/>
      <c r="K26" s="1"/>
    </row>
    <row r="27" spans="1:11" x14ac:dyDescent="0.25">
      <c r="B27" s="1"/>
      <c r="C27" s="1"/>
      <c r="F27" s="1"/>
      <c r="G27" s="1"/>
      <c r="J27" s="1"/>
      <c r="K27" s="1"/>
    </row>
    <row r="28" spans="1:11" x14ac:dyDescent="0.25">
      <c r="B28" s="1"/>
      <c r="C28" s="1"/>
      <c r="F28" s="1"/>
      <c r="G28" s="1"/>
      <c r="J28" s="1"/>
      <c r="K28" s="1"/>
    </row>
    <row r="29" spans="1:11" x14ac:dyDescent="0.25">
      <c r="B29" s="1"/>
      <c r="C29" s="1"/>
      <c r="F29" s="1"/>
      <c r="G29" s="1"/>
      <c r="J29" s="1"/>
      <c r="K29" s="1"/>
    </row>
    <row r="30" spans="1:11" x14ac:dyDescent="0.25">
      <c r="B30" s="1"/>
      <c r="C30" s="1"/>
      <c r="F30" s="1"/>
      <c r="G30" s="1"/>
      <c r="J30" s="1"/>
      <c r="K30" s="1"/>
    </row>
    <row r="31" spans="1:11" x14ac:dyDescent="0.25">
      <c r="B31" s="1"/>
      <c r="C31" s="1"/>
      <c r="F31" s="1"/>
      <c r="G31" s="1"/>
      <c r="J31" s="1"/>
      <c r="K31" s="1"/>
    </row>
    <row r="32" spans="1:11" x14ac:dyDescent="0.25">
      <c r="B32" s="1"/>
      <c r="C32" s="1"/>
      <c r="F32" s="1"/>
      <c r="G32" s="1"/>
      <c r="J32" s="1"/>
      <c r="K32" s="1"/>
    </row>
    <row r="33" spans="2:11" x14ac:dyDescent="0.25">
      <c r="B33" s="1"/>
      <c r="C33" s="1"/>
      <c r="F33" s="1"/>
      <c r="G33" s="1"/>
      <c r="J33" s="1"/>
      <c r="K33" s="1"/>
    </row>
    <row r="34" spans="2:11" x14ac:dyDescent="0.25">
      <c r="B34" s="1"/>
      <c r="C34" s="1"/>
      <c r="F34" s="1"/>
      <c r="G34" s="1"/>
      <c r="J34" s="1"/>
      <c r="K34" s="1"/>
    </row>
    <row r="35" spans="2:11" x14ac:dyDescent="0.25">
      <c r="B35" s="1"/>
      <c r="C35" s="1"/>
      <c r="F35" s="1"/>
      <c r="G35" s="1"/>
      <c r="J35" s="1"/>
      <c r="K35" s="1"/>
    </row>
    <row r="36" spans="2:11" x14ac:dyDescent="0.25">
      <c r="B36" s="1"/>
      <c r="C36" s="1"/>
      <c r="F36" s="1"/>
      <c r="G36" s="1"/>
      <c r="J36" s="1"/>
      <c r="K36" s="1"/>
    </row>
    <row r="37" spans="2:11" x14ac:dyDescent="0.25">
      <c r="B37" s="1"/>
      <c r="C37" s="1"/>
      <c r="F37" s="1"/>
      <c r="G37" s="1"/>
      <c r="J37" s="1"/>
      <c r="K37" s="1"/>
    </row>
    <row r="38" spans="2:11" x14ac:dyDescent="0.25">
      <c r="B38" s="1"/>
      <c r="C38" s="1"/>
      <c r="F38" s="1"/>
      <c r="G38" s="1"/>
      <c r="J38" s="1"/>
      <c r="K38" s="1"/>
    </row>
    <row r="39" spans="2:11" x14ac:dyDescent="0.25">
      <c r="B39" s="1"/>
      <c r="C39" s="1"/>
      <c r="F39" s="1"/>
      <c r="G39" s="1"/>
      <c r="J39" s="1"/>
      <c r="K39" s="1"/>
    </row>
    <row r="40" spans="2:11" x14ac:dyDescent="0.25">
      <c r="B40" s="2"/>
      <c r="F40" s="2"/>
      <c r="J40" s="2"/>
    </row>
    <row r="41" spans="2:11" x14ac:dyDescent="0.25">
      <c r="B41" s="2"/>
      <c r="F41" s="2"/>
      <c r="J41" s="2"/>
    </row>
    <row r="42" spans="2:11" x14ac:dyDescent="0.25">
      <c r="B42" s="2"/>
      <c r="F42" s="2"/>
      <c r="G42" s="1"/>
      <c r="J42" s="2"/>
      <c r="K42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JAMK/IT/LabraNet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 Hyyryläinen</dc:creator>
  <cp:lastModifiedBy>Janne Hyyryläinen</cp:lastModifiedBy>
  <dcterms:created xsi:type="dcterms:W3CDTF">2017-02-24T10:40:20Z</dcterms:created>
  <dcterms:modified xsi:type="dcterms:W3CDTF">2017-02-24T13:24:28Z</dcterms:modified>
</cp:coreProperties>
</file>