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ba2846431a0d2da/Images/Documents/CESI_A1/Mécanique/Projet/Livrable 4/"/>
    </mc:Choice>
  </mc:AlternateContent>
  <xr:revisionPtr revIDLastSave="104" documentId="11_48548B51AFB1CF58E9C7A88B20D7B1368C49A704" xr6:coauthVersionLast="47" xr6:coauthVersionMax="47" xr10:uidLastSave="{1969B69B-3576-44AD-9963-2FBFF6F7F15A}"/>
  <bookViews>
    <workbookView xWindow="-108" yWindow="-108" windowWidth="23256" windowHeight="13896" activeTab="1" xr2:uid="{00000000-000D-0000-FFFF-FFFF00000000}"/>
  </bookViews>
  <sheets>
    <sheet name="Voiture 1" sheetId="2" r:id="rId1"/>
    <sheet name="Voiture 2" sheetId="3" r:id="rId2"/>
    <sheet name="Voiture 3" sheetId="4" r:id="rId3"/>
    <sheet name="Voiture 4" sheetId="5" r:id="rId4"/>
    <sheet name="Voiture 5" sheetId="6" r:id="rId5"/>
    <sheet name="Voiture 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G3" i="2"/>
  <c r="F6" i="2"/>
  <c r="G6" i="2"/>
  <c r="F9" i="2"/>
  <c r="F15" i="2" s="1"/>
  <c r="F18" i="2" s="1"/>
  <c r="G9" i="2"/>
  <c r="G15" i="2" s="1"/>
  <c r="G18" i="2" s="1"/>
  <c r="F12" i="2"/>
  <c r="G6" i="7"/>
  <c r="G9" i="7" s="1"/>
  <c r="G15" i="7" s="1"/>
  <c r="G18" i="7" s="1"/>
  <c r="F6" i="7"/>
  <c r="F9" i="7" s="1"/>
  <c r="F15" i="7" s="1"/>
  <c r="F18" i="7" s="1"/>
  <c r="G3" i="7"/>
  <c r="F3" i="7"/>
  <c r="G6" i="6"/>
  <c r="G9" i="6" s="1"/>
  <c r="G15" i="6" s="1"/>
  <c r="G18" i="6" s="1"/>
  <c r="F6" i="6"/>
  <c r="F9" i="6" s="1"/>
  <c r="F15" i="6" s="1"/>
  <c r="F18" i="6" s="1"/>
  <c r="G3" i="6"/>
  <c r="F3" i="6"/>
  <c r="G15" i="5"/>
  <c r="G18" i="5" s="1"/>
  <c r="F15" i="5"/>
  <c r="F18" i="5" s="1"/>
  <c r="G6" i="5"/>
  <c r="G9" i="5" s="1"/>
  <c r="F6" i="5"/>
  <c r="F9" i="5" s="1"/>
  <c r="G3" i="5"/>
  <c r="F3" i="5"/>
  <c r="G6" i="4"/>
  <c r="G9" i="4" s="1"/>
  <c r="G15" i="4" s="1"/>
  <c r="G18" i="4" s="1"/>
  <c r="F6" i="4"/>
  <c r="F9" i="4" s="1"/>
  <c r="F15" i="4" s="1"/>
  <c r="F18" i="4" s="1"/>
  <c r="G3" i="4"/>
  <c r="F3" i="4"/>
  <c r="F12" i="7"/>
  <c r="F12" i="6"/>
  <c r="F12" i="5"/>
  <c r="F12" i="4"/>
  <c r="F12" i="3"/>
  <c r="G6" i="3"/>
  <c r="G9" i="3" s="1"/>
  <c r="G15" i="3" s="1"/>
  <c r="G18" i="3" s="1"/>
  <c r="F6" i="3"/>
  <c r="F9" i="3" s="1"/>
  <c r="F15" i="3" s="1"/>
  <c r="F18" i="3" s="1"/>
  <c r="G3" i="3"/>
  <c r="F3" i="3"/>
</calcChain>
</file>

<file path=xl/sharedStrings.xml><?xml version="1.0" encoding="utf-8"?>
<sst xmlns="http://schemas.openxmlformats.org/spreadsheetml/2006/main" count="49" uniqueCount="9">
  <si>
    <t>Mesure vitesse fin pente (m/s)</t>
  </si>
  <si>
    <t>Mesure vitesse fin looping (m/s)</t>
  </si>
  <si>
    <t>MOYENNE</t>
  </si>
  <si>
    <t>ECART-TYPE</t>
  </si>
  <si>
    <t>Urep</t>
  </si>
  <si>
    <t>Ures</t>
  </si>
  <si>
    <t>Uc</t>
  </si>
  <si>
    <t xml:space="preserve"> 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</si>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</sst>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Normal="100" workbookViewId="0">
      <selection activeCell="G23" sqref="G23"/>
    </sheetView>
  </sheetViews>
  <sheetFormatPr baseColWidth="10" defaultRowHeight="14.4" x14ac:dyDescent="0.3"/>
  <cols>
    <col min="1" max="1" width="25.6640625" bestFit="1" customWidth="1"/>
    <col min="2" max="2" width="27.1093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s="1">
        <v>17.5</v>
      </c>
      <c r="B2">
        <v>19</v>
      </c>
      <c r="F2" s="2" t="s">
        <v>2</v>
      </c>
      <c r="G2" s="2"/>
    </row>
    <row r="3" spans="1:7" x14ac:dyDescent="0.3">
      <c r="A3" s="1">
        <v>17.899999999999999</v>
      </c>
      <c r="B3">
        <v>20.8</v>
      </c>
      <c r="F3" s="1">
        <f>AVERAGE(A2:A51)</f>
        <v>17.948</v>
      </c>
      <c r="G3">
        <f>AVERAGE(B2:B51)</f>
        <v>20.084</v>
      </c>
    </row>
    <row r="4" spans="1:7" x14ac:dyDescent="0.3">
      <c r="A4" s="1">
        <v>17.2</v>
      </c>
      <c r="B4">
        <v>19.3</v>
      </c>
    </row>
    <row r="5" spans="1:7" x14ac:dyDescent="0.3">
      <c r="A5" s="1">
        <v>17.8</v>
      </c>
      <c r="B5">
        <v>20.100000000000001</v>
      </c>
      <c r="F5" s="2" t="s">
        <v>3</v>
      </c>
      <c r="G5" s="2"/>
    </row>
    <row r="6" spans="1:7" x14ac:dyDescent="0.3">
      <c r="A6" s="1">
        <v>17.5</v>
      </c>
      <c r="B6">
        <v>20.3</v>
      </c>
      <c r="F6">
        <f>_xlfn.STDEV.S(A2:A51)</f>
        <v>0.52962828705515685</v>
      </c>
      <c r="G6">
        <f>_xlfn.STDEV.S(B2:B51)</f>
        <v>0.66925483996481194</v>
      </c>
    </row>
    <row r="7" spans="1:7" x14ac:dyDescent="0.3">
      <c r="A7" s="1">
        <v>18</v>
      </c>
      <c r="B7">
        <v>20.8</v>
      </c>
    </row>
    <row r="8" spans="1:7" x14ac:dyDescent="0.3">
      <c r="A8" s="1">
        <v>17.3</v>
      </c>
      <c r="B8">
        <v>19.100000000000001</v>
      </c>
      <c r="F8" s="2" t="s">
        <v>4</v>
      </c>
      <c r="G8" s="2"/>
    </row>
    <row r="9" spans="1:7" x14ac:dyDescent="0.3">
      <c r="A9" s="1">
        <v>18.5</v>
      </c>
      <c r="B9">
        <v>19.100000000000001</v>
      </c>
      <c r="F9">
        <f>F6/SQRT(50)</f>
        <v>7.4900750656983359E-2</v>
      </c>
      <c r="G9">
        <f>G6/SQRT(50)</f>
        <v>9.4646927136207232E-2</v>
      </c>
    </row>
    <row r="10" spans="1:7" x14ac:dyDescent="0.3">
      <c r="A10" s="1">
        <v>18.600000000000001</v>
      </c>
      <c r="B10">
        <v>21</v>
      </c>
    </row>
    <row r="11" spans="1:7" x14ac:dyDescent="0.3">
      <c r="A11" s="1">
        <v>17.399999999999999</v>
      </c>
      <c r="B11">
        <v>19.100000000000001</v>
      </c>
      <c r="F11" s="2" t="s">
        <v>5</v>
      </c>
      <c r="G11" s="2"/>
    </row>
    <row r="12" spans="1:7" x14ac:dyDescent="0.3">
      <c r="A12" s="1">
        <v>18.2</v>
      </c>
      <c r="B12">
        <v>20.3</v>
      </c>
      <c r="F12" s="2">
        <f>0.69/2*SQRT(3)</f>
        <v>0.59755752861126255</v>
      </c>
      <c r="G12" s="2"/>
    </row>
    <row r="13" spans="1:7" x14ac:dyDescent="0.3">
      <c r="A13" s="1">
        <v>17.3</v>
      </c>
      <c r="B13">
        <v>19.100000000000001</v>
      </c>
      <c r="F13" t="s">
        <v>7</v>
      </c>
    </row>
    <row r="14" spans="1:7" x14ac:dyDescent="0.3">
      <c r="A14" s="1">
        <v>18</v>
      </c>
      <c r="B14">
        <v>20.5</v>
      </c>
      <c r="F14" s="2" t="s">
        <v>6</v>
      </c>
      <c r="G14" s="2"/>
    </row>
    <row r="15" spans="1:7" x14ac:dyDescent="0.3">
      <c r="A15" s="1">
        <v>18.100000000000001</v>
      </c>
      <c r="B15">
        <v>21</v>
      </c>
      <c r="F15">
        <f>SQRT(F9^2+F12^2)</f>
        <v>0.60223344514314336</v>
      </c>
      <c r="G15">
        <f>SQRT(G9^2+F12^2)</f>
        <v>0.60500664526625358</v>
      </c>
    </row>
    <row r="16" spans="1:7" x14ac:dyDescent="0.3">
      <c r="A16" s="1">
        <v>17.899999999999999</v>
      </c>
      <c r="B16">
        <v>20.5</v>
      </c>
    </row>
    <row r="17" spans="1:7" x14ac:dyDescent="0.3">
      <c r="A17" s="1">
        <v>17.2</v>
      </c>
      <c r="B17">
        <v>20.5</v>
      </c>
      <c r="F17" s="2" t="s">
        <v>8</v>
      </c>
      <c r="G17" s="2"/>
    </row>
    <row r="18" spans="1:7" x14ac:dyDescent="0.3">
      <c r="A18" s="1">
        <v>17.3</v>
      </c>
      <c r="B18">
        <v>20.399999999999999</v>
      </c>
      <c r="F18">
        <f>2*F15</f>
        <v>1.2044668902862867</v>
      </c>
      <c r="G18">
        <f>2*G15</f>
        <v>1.2100132905325072</v>
      </c>
    </row>
    <row r="19" spans="1:7" x14ac:dyDescent="0.3">
      <c r="A19" s="1">
        <v>18.8</v>
      </c>
      <c r="B19">
        <v>19.2</v>
      </c>
    </row>
    <row r="20" spans="1:7" x14ac:dyDescent="0.3">
      <c r="A20" s="1">
        <v>17.899999999999999</v>
      </c>
      <c r="B20">
        <v>20.5</v>
      </c>
    </row>
    <row r="21" spans="1:7" x14ac:dyDescent="0.3">
      <c r="A21" s="1">
        <v>18.600000000000001</v>
      </c>
      <c r="B21">
        <v>19.7</v>
      </c>
    </row>
    <row r="22" spans="1:7" x14ac:dyDescent="0.3">
      <c r="A22" s="1">
        <v>17.3</v>
      </c>
      <c r="B22">
        <v>19.2</v>
      </c>
    </row>
    <row r="23" spans="1:7" x14ac:dyDescent="0.3">
      <c r="A23" s="1">
        <v>17.600000000000001</v>
      </c>
      <c r="B23">
        <v>20.8</v>
      </c>
    </row>
    <row r="24" spans="1:7" x14ac:dyDescent="0.3">
      <c r="A24" s="1">
        <v>18.3</v>
      </c>
      <c r="B24">
        <v>20.9</v>
      </c>
    </row>
    <row r="25" spans="1:7" x14ac:dyDescent="0.3">
      <c r="A25" s="1">
        <v>17.8</v>
      </c>
      <c r="B25">
        <v>20.7</v>
      </c>
    </row>
    <row r="26" spans="1:7" x14ac:dyDescent="0.3">
      <c r="A26" s="1">
        <v>17.2</v>
      </c>
      <c r="B26">
        <v>20.2</v>
      </c>
    </row>
    <row r="27" spans="1:7" x14ac:dyDescent="0.3">
      <c r="A27" s="1">
        <v>17.899999999999999</v>
      </c>
      <c r="B27">
        <v>19.600000000000001</v>
      </c>
    </row>
    <row r="28" spans="1:7" x14ac:dyDescent="0.3">
      <c r="A28" s="1">
        <v>17.7</v>
      </c>
      <c r="B28">
        <v>19.3</v>
      </c>
    </row>
    <row r="29" spans="1:7" x14ac:dyDescent="0.3">
      <c r="A29" s="1">
        <v>18.100000000000001</v>
      </c>
      <c r="B29">
        <v>19.2</v>
      </c>
    </row>
    <row r="30" spans="1:7" x14ac:dyDescent="0.3">
      <c r="A30" s="1">
        <v>19</v>
      </c>
      <c r="B30">
        <v>19.2</v>
      </c>
    </row>
    <row r="31" spans="1:7" x14ac:dyDescent="0.3">
      <c r="A31" s="1">
        <v>17.399999999999999</v>
      </c>
      <c r="B31">
        <v>19.8</v>
      </c>
    </row>
    <row r="32" spans="1:7" x14ac:dyDescent="0.3">
      <c r="A32" s="1">
        <v>18.100000000000001</v>
      </c>
      <c r="B32">
        <v>20.100000000000001</v>
      </c>
    </row>
    <row r="33" spans="1:2" x14ac:dyDescent="0.3">
      <c r="A33" s="1">
        <v>18.399999999999999</v>
      </c>
      <c r="B33">
        <v>19.100000000000001</v>
      </c>
    </row>
    <row r="34" spans="1:2" x14ac:dyDescent="0.3">
      <c r="A34" s="1">
        <v>18.5</v>
      </c>
      <c r="B34">
        <v>20.5</v>
      </c>
    </row>
    <row r="35" spans="1:2" x14ac:dyDescent="0.3">
      <c r="A35" s="1">
        <v>18.2</v>
      </c>
      <c r="B35">
        <v>19.3</v>
      </c>
    </row>
    <row r="36" spans="1:2" x14ac:dyDescent="0.3">
      <c r="A36" s="1">
        <v>18.600000000000001</v>
      </c>
      <c r="B36">
        <v>20.3</v>
      </c>
    </row>
    <row r="37" spans="1:2" x14ac:dyDescent="0.3">
      <c r="A37" s="1">
        <v>18.100000000000001</v>
      </c>
      <c r="B37">
        <v>19.899999999999999</v>
      </c>
    </row>
    <row r="38" spans="1:2" x14ac:dyDescent="0.3">
      <c r="A38" s="1">
        <v>18</v>
      </c>
      <c r="B38">
        <v>20.7</v>
      </c>
    </row>
    <row r="39" spans="1:2" x14ac:dyDescent="0.3">
      <c r="A39" s="1">
        <v>18.399999999999999</v>
      </c>
      <c r="B39">
        <v>21</v>
      </c>
    </row>
    <row r="40" spans="1:2" x14ac:dyDescent="0.3">
      <c r="A40" s="1">
        <v>18.399999999999999</v>
      </c>
      <c r="B40">
        <v>20.2</v>
      </c>
    </row>
    <row r="41" spans="1:2" x14ac:dyDescent="0.3">
      <c r="A41" s="1">
        <v>17.3</v>
      </c>
      <c r="B41">
        <v>20</v>
      </c>
    </row>
    <row r="42" spans="1:2" x14ac:dyDescent="0.3">
      <c r="A42" s="1">
        <v>18.100000000000001</v>
      </c>
      <c r="B42">
        <v>20.7</v>
      </c>
    </row>
    <row r="43" spans="1:2" x14ac:dyDescent="0.3">
      <c r="A43" s="1">
        <v>17.100000000000001</v>
      </c>
      <c r="B43">
        <v>20.7</v>
      </c>
    </row>
    <row r="44" spans="1:2" x14ac:dyDescent="0.3">
      <c r="A44" s="1">
        <v>17.2</v>
      </c>
      <c r="B44">
        <v>19.3</v>
      </c>
    </row>
    <row r="45" spans="1:2" x14ac:dyDescent="0.3">
      <c r="A45" s="1">
        <v>18.899999999999999</v>
      </c>
      <c r="B45">
        <v>20.3</v>
      </c>
    </row>
    <row r="46" spans="1:2" x14ac:dyDescent="0.3">
      <c r="A46" s="1">
        <v>18.3</v>
      </c>
      <c r="B46">
        <v>20.399999999999999</v>
      </c>
    </row>
    <row r="47" spans="1:2" x14ac:dyDescent="0.3">
      <c r="A47" s="1">
        <v>17.399999999999999</v>
      </c>
      <c r="B47">
        <v>20.399999999999999</v>
      </c>
    </row>
    <row r="48" spans="1:2" x14ac:dyDescent="0.3">
      <c r="A48" s="1">
        <v>18.8</v>
      </c>
      <c r="B48">
        <v>20.7</v>
      </c>
    </row>
    <row r="49" spans="1:2" x14ac:dyDescent="0.3">
      <c r="A49" s="1">
        <v>18.7</v>
      </c>
      <c r="B49">
        <v>21</v>
      </c>
    </row>
    <row r="50" spans="1:2" x14ac:dyDescent="0.3">
      <c r="A50" s="1">
        <v>17.600000000000001</v>
      </c>
      <c r="B50">
        <v>19.5</v>
      </c>
    </row>
    <row r="51" spans="1:2" x14ac:dyDescent="0.3">
      <c r="A51" s="1">
        <v>18</v>
      </c>
      <c r="B51">
        <v>20.9</v>
      </c>
    </row>
  </sheetData>
  <mergeCells count="7">
    <mergeCell ref="F17:G17"/>
    <mergeCell ref="F12:G12"/>
    <mergeCell ref="F2:G2"/>
    <mergeCell ref="F5:G5"/>
    <mergeCell ref="F8:G8"/>
    <mergeCell ref="F11:G11"/>
    <mergeCell ref="F14:G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tabSelected="1" workbookViewId="0">
      <selection activeCell="F27" sqref="F27"/>
    </sheetView>
  </sheetViews>
  <sheetFormatPr baseColWidth="10" defaultRowHeight="14.4" x14ac:dyDescent="0.3"/>
  <cols>
    <col min="1" max="1" width="25.6640625" bestFit="1" customWidth="1"/>
    <col min="2" max="2" width="25.6640625" style="1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s="1">
        <v>17.7</v>
      </c>
      <c r="B2" s="1">
        <v>18.5</v>
      </c>
      <c r="F2" s="2" t="s">
        <v>2</v>
      </c>
      <c r="G2" s="2"/>
    </row>
    <row r="3" spans="1:7" x14ac:dyDescent="0.3">
      <c r="A3" s="1">
        <v>17.2</v>
      </c>
      <c r="B3" s="1">
        <v>19.2</v>
      </c>
      <c r="F3" s="1">
        <f>AVERAGE(A2:A51)</f>
        <v>17.891000000000005</v>
      </c>
      <c r="G3" s="1">
        <f>AVERAGE(B2:B51)</f>
        <v>20.079999999999998</v>
      </c>
    </row>
    <row r="4" spans="1:7" x14ac:dyDescent="0.3">
      <c r="A4" s="1">
        <v>17.600000000000001</v>
      </c>
      <c r="B4" s="1">
        <v>19.899999999999999</v>
      </c>
    </row>
    <row r="5" spans="1:7" x14ac:dyDescent="0.3">
      <c r="A5" s="1">
        <v>18</v>
      </c>
      <c r="B5" s="1">
        <v>20.5</v>
      </c>
      <c r="F5" s="2" t="s">
        <v>3</v>
      </c>
      <c r="G5" s="2"/>
    </row>
    <row r="6" spans="1:7" x14ac:dyDescent="0.3">
      <c r="A6" s="1">
        <v>18.600000000000001</v>
      </c>
      <c r="B6" s="1">
        <v>21</v>
      </c>
      <c r="F6">
        <f>_xlfn.STDEV.S(A2:A51)</f>
        <v>0.52330289352090054</v>
      </c>
      <c r="G6">
        <f>_xlfn.STDEV.S(B2:B51)</f>
        <v>0.6761234037828131</v>
      </c>
    </row>
    <row r="7" spans="1:7" x14ac:dyDescent="0.3">
      <c r="A7" s="1">
        <v>18.899999999999999</v>
      </c>
      <c r="B7" s="1">
        <v>20.9</v>
      </c>
    </row>
    <row r="8" spans="1:7" x14ac:dyDescent="0.3">
      <c r="A8" s="1">
        <v>18.5</v>
      </c>
      <c r="B8" s="1">
        <v>19.899999999999999</v>
      </c>
      <c r="F8" s="2" t="s">
        <v>4</v>
      </c>
      <c r="G8" s="2"/>
    </row>
    <row r="9" spans="1:7" x14ac:dyDescent="0.3">
      <c r="A9" s="1">
        <v>17.8</v>
      </c>
      <c r="B9" s="1">
        <v>20.6</v>
      </c>
      <c r="F9">
        <f>F6/SQRT(50)</f>
        <v>7.4006204924634111E-2</v>
      </c>
      <c r="G9">
        <f>G6/SQRT(50)</f>
        <v>9.5618288746751462E-2</v>
      </c>
    </row>
    <row r="10" spans="1:7" x14ac:dyDescent="0.3">
      <c r="A10" s="1">
        <v>17.399999999999999</v>
      </c>
      <c r="B10" s="1">
        <v>19.2</v>
      </c>
    </row>
    <row r="11" spans="1:7" x14ac:dyDescent="0.3">
      <c r="A11" s="1">
        <v>17.399999999999999</v>
      </c>
      <c r="B11" s="1">
        <v>20.7</v>
      </c>
      <c r="F11" s="2" t="s">
        <v>5</v>
      </c>
      <c r="G11" s="2"/>
    </row>
    <row r="12" spans="1:7" x14ac:dyDescent="0.3">
      <c r="A12">
        <v>17.8</v>
      </c>
      <c r="B12" s="1">
        <v>20</v>
      </c>
      <c r="F12" s="2">
        <f>0.69/2*SQRT(3)</f>
        <v>0.59755752861126255</v>
      </c>
      <c r="G12" s="2"/>
    </row>
    <row r="13" spans="1:7" x14ac:dyDescent="0.3">
      <c r="A13">
        <v>17.2</v>
      </c>
      <c r="B13" s="1">
        <v>21</v>
      </c>
    </row>
    <row r="14" spans="1:7" x14ac:dyDescent="0.3">
      <c r="A14">
        <v>18.600000000000001</v>
      </c>
      <c r="B14" s="1">
        <v>19.600000000000001</v>
      </c>
      <c r="F14" s="2" t="s">
        <v>6</v>
      </c>
      <c r="G14" s="2"/>
    </row>
    <row r="15" spans="1:7" x14ac:dyDescent="0.3">
      <c r="A15">
        <v>17.899999999999999</v>
      </c>
      <c r="B15" s="1">
        <v>20.8</v>
      </c>
      <c r="F15">
        <f>SQRT(F9^2+F12^2)</f>
        <v>0.60212284325322418</v>
      </c>
      <c r="G15">
        <f>SQRT(G9^2+F12^2)</f>
        <v>0.6051593650790319</v>
      </c>
    </row>
    <row r="16" spans="1:7" x14ac:dyDescent="0.3">
      <c r="A16">
        <v>18</v>
      </c>
      <c r="B16" s="1">
        <v>20.6</v>
      </c>
    </row>
    <row r="17" spans="1:7" x14ac:dyDescent="0.3">
      <c r="A17">
        <v>17.899999999999999</v>
      </c>
      <c r="B17" s="1">
        <v>20.7</v>
      </c>
      <c r="F17" s="2" t="s">
        <v>8</v>
      </c>
      <c r="G17" s="2"/>
    </row>
    <row r="18" spans="1:7" x14ac:dyDescent="0.3">
      <c r="A18">
        <v>17.8</v>
      </c>
      <c r="B18" s="1">
        <v>21</v>
      </c>
      <c r="F18">
        <f>2*F15</f>
        <v>1.2042456865064484</v>
      </c>
      <c r="G18">
        <f>2*G15</f>
        <v>1.2103187301580638</v>
      </c>
    </row>
    <row r="19" spans="1:7" x14ac:dyDescent="0.3">
      <c r="A19">
        <v>17.100000000000001</v>
      </c>
      <c r="B19" s="1">
        <v>19.100000000000001</v>
      </c>
    </row>
    <row r="20" spans="1:7" x14ac:dyDescent="0.3">
      <c r="A20">
        <v>18.399999999999999</v>
      </c>
      <c r="B20" s="1">
        <v>19.600000000000001</v>
      </c>
    </row>
    <row r="21" spans="1:7" x14ac:dyDescent="0.3">
      <c r="A21">
        <v>18.100000000000001</v>
      </c>
      <c r="B21" s="1">
        <v>20.399999999999999</v>
      </c>
    </row>
    <row r="22" spans="1:7" x14ac:dyDescent="0.3">
      <c r="A22">
        <v>17.5</v>
      </c>
      <c r="B22" s="1">
        <v>21</v>
      </c>
    </row>
    <row r="23" spans="1:7" x14ac:dyDescent="0.3">
      <c r="A23">
        <v>17.8</v>
      </c>
      <c r="B23" s="1">
        <v>19.600000000000001</v>
      </c>
    </row>
    <row r="24" spans="1:7" x14ac:dyDescent="0.3">
      <c r="A24">
        <v>17.8</v>
      </c>
      <c r="B24" s="1">
        <v>19.2</v>
      </c>
    </row>
    <row r="25" spans="1:7" x14ac:dyDescent="0.3">
      <c r="A25">
        <v>17.100000000000001</v>
      </c>
      <c r="B25" s="1">
        <v>19.100000000000001</v>
      </c>
    </row>
    <row r="26" spans="1:7" x14ac:dyDescent="0.3">
      <c r="A26">
        <v>18.600000000000001</v>
      </c>
      <c r="B26" s="1">
        <v>19.399999999999999</v>
      </c>
    </row>
    <row r="27" spans="1:7" x14ac:dyDescent="0.3">
      <c r="A27">
        <v>17.8</v>
      </c>
      <c r="B27" s="1">
        <v>20.100000000000001</v>
      </c>
    </row>
    <row r="28" spans="1:7" x14ac:dyDescent="0.3">
      <c r="A28">
        <v>17.2</v>
      </c>
      <c r="B28" s="1">
        <v>19.5</v>
      </c>
    </row>
    <row r="29" spans="1:7" x14ac:dyDescent="0.3">
      <c r="A29">
        <v>17.899999999999999</v>
      </c>
      <c r="B29" s="1">
        <v>21</v>
      </c>
    </row>
    <row r="30" spans="1:7" x14ac:dyDescent="0.3">
      <c r="A30">
        <v>18.7</v>
      </c>
      <c r="B30" s="1">
        <v>20.7</v>
      </c>
    </row>
    <row r="31" spans="1:7" x14ac:dyDescent="0.3">
      <c r="A31">
        <v>18.5</v>
      </c>
      <c r="B31" s="1">
        <v>19.100000000000001</v>
      </c>
    </row>
    <row r="32" spans="1:7" x14ac:dyDescent="0.3">
      <c r="A32">
        <v>18.600000000000001</v>
      </c>
      <c r="B32" s="1">
        <v>21</v>
      </c>
    </row>
    <row r="33" spans="1:2" x14ac:dyDescent="0.3">
      <c r="A33">
        <v>17.2</v>
      </c>
      <c r="B33" s="1">
        <v>20.100000000000001</v>
      </c>
    </row>
    <row r="34" spans="1:2" x14ac:dyDescent="0.3">
      <c r="A34">
        <v>18.399999999999999</v>
      </c>
      <c r="B34" s="1">
        <v>19.5</v>
      </c>
    </row>
    <row r="35" spans="1:2" x14ac:dyDescent="0.3">
      <c r="A35">
        <v>18.600000000000001</v>
      </c>
      <c r="B35" s="1">
        <v>20.7</v>
      </c>
    </row>
    <row r="36" spans="1:2" x14ac:dyDescent="0.3">
      <c r="A36">
        <v>18.2</v>
      </c>
      <c r="B36" s="1">
        <v>20.8</v>
      </c>
    </row>
    <row r="37" spans="1:2" x14ac:dyDescent="0.3">
      <c r="A37">
        <v>17.899999999999999</v>
      </c>
      <c r="B37" s="1">
        <v>20.100000000000001</v>
      </c>
    </row>
    <row r="38" spans="1:2" x14ac:dyDescent="0.3">
      <c r="A38">
        <v>17.2</v>
      </c>
      <c r="B38" s="1">
        <v>20</v>
      </c>
    </row>
    <row r="39" spans="1:2" x14ac:dyDescent="0.3">
      <c r="A39">
        <v>18.7</v>
      </c>
      <c r="B39" s="1">
        <v>19.8</v>
      </c>
    </row>
    <row r="40" spans="1:2" x14ac:dyDescent="0.3">
      <c r="A40">
        <v>19</v>
      </c>
      <c r="B40" s="1">
        <v>19.2</v>
      </c>
    </row>
    <row r="41" spans="1:2" x14ac:dyDescent="0.3">
      <c r="A41">
        <v>17.3</v>
      </c>
      <c r="B41" s="1">
        <v>20.8</v>
      </c>
    </row>
    <row r="42" spans="1:2" x14ac:dyDescent="0.3">
      <c r="A42">
        <v>17.399999999999999</v>
      </c>
      <c r="B42" s="1">
        <v>20.3</v>
      </c>
    </row>
    <row r="43" spans="1:2" x14ac:dyDescent="0.3">
      <c r="A43">
        <v>17.5</v>
      </c>
      <c r="B43" s="1">
        <v>21</v>
      </c>
    </row>
    <row r="44" spans="1:2" x14ac:dyDescent="0.3">
      <c r="A44">
        <v>17.5</v>
      </c>
      <c r="B44" s="1">
        <v>19.5</v>
      </c>
    </row>
    <row r="45" spans="1:2" x14ac:dyDescent="0.3">
      <c r="A45">
        <v>17.399999999999999</v>
      </c>
      <c r="B45" s="1">
        <v>19.399999999999999</v>
      </c>
    </row>
    <row r="46" spans="1:2" x14ac:dyDescent="0.3">
      <c r="A46">
        <v>17.899999999999999</v>
      </c>
      <c r="B46" s="1">
        <v>20.100000000000001</v>
      </c>
    </row>
    <row r="47" spans="1:2" x14ac:dyDescent="0.3">
      <c r="A47">
        <v>17.8</v>
      </c>
      <c r="B47" s="1">
        <v>20.5</v>
      </c>
    </row>
    <row r="48" spans="1:2" x14ac:dyDescent="0.3">
      <c r="A48">
        <v>18.100000000000001</v>
      </c>
      <c r="B48" s="1">
        <v>19.899999999999999</v>
      </c>
    </row>
    <row r="49" spans="1:2" x14ac:dyDescent="0.3">
      <c r="A49">
        <v>18</v>
      </c>
      <c r="B49" s="1">
        <v>19.899999999999999</v>
      </c>
    </row>
    <row r="50" spans="1:2" x14ac:dyDescent="0.3">
      <c r="A50">
        <v>17.600000000000001</v>
      </c>
      <c r="B50" s="1">
        <v>19.5</v>
      </c>
    </row>
    <row r="51" spans="1:2" x14ac:dyDescent="0.3">
      <c r="A51">
        <v>17.45</v>
      </c>
      <c r="B51" s="1">
        <v>20</v>
      </c>
    </row>
  </sheetData>
  <mergeCells count="7">
    <mergeCell ref="F17:G17"/>
    <mergeCell ref="F2:G2"/>
    <mergeCell ref="F5:G5"/>
    <mergeCell ref="F8:G8"/>
    <mergeCell ref="F11:G11"/>
    <mergeCell ref="F12:G12"/>
    <mergeCell ref="F14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1"/>
  <sheetViews>
    <sheetView workbookViewId="0">
      <selection activeCell="C30" sqref="C30"/>
    </sheetView>
  </sheetViews>
  <sheetFormatPr baseColWidth="10" defaultRowHeight="14.4" x14ac:dyDescent="0.3"/>
  <cols>
    <col min="1" max="2" width="25.6640625" style="1" bestFit="1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s="1">
        <v>19</v>
      </c>
      <c r="B2" s="1">
        <v>19.100000000000001</v>
      </c>
      <c r="F2" s="2" t="s">
        <v>2</v>
      </c>
      <c r="G2" s="2"/>
    </row>
    <row r="3" spans="1:7" x14ac:dyDescent="0.3">
      <c r="A3" s="1">
        <v>17.5</v>
      </c>
      <c r="B3" s="1">
        <v>19.8</v>
      </c>
      <c r="F3" s="1">
        <f>AVERAGE(A2:A51)</f>
        <v>17.979999999999997</v>
      </c>
      <c r="G3" s="1">
        <f>AVERAGE(B2:B51)</f>
        <v>20.008000000000003</v>
      </c>
    </row>
    <row r="4" spans="1:7" x14ac:dyDescent="0.3">
      <c r="A4" s="1">
        <v>17.399999999999999</v>
      </c>
      <c r="B4" s="1">
        <v>20.3</v>
      </c>
    </row>
    <row r="5" spans="1:7" x14ac:dyDescent="0.3">
      <c r="A5" s="1">
        <v>19</v>
      </c>
      <c r="B5" s="1">
        <v>19.100000000000001</v>
      </c>
      <c r="F5" s="2" t="s">
        <v>3</v>
      </c>
      <c r="G5" s="2"/>
    </row>
    <row r="6" spans="1:7" x14ac:dyDescent="0.3">
      <c r="A6" s="1">
        <v>17.3</v>
      </c>
      <c r="B6" s="1">
        <v>20.100000000000001</v>
      </c>
      <c r="F6">
        <f>_xlfn.STDEV.S(A2:A51)</f>
        <v>0.61378717311259523</v>
      </c>
      <c r="G6">
        <f>_xlfn.STDEV.S(B2:B51)</f>
        <v>0.62461089928867197</v>
      </c>
    </row>
    <row r="7" spans="1:7" x14ac:dyDescent="0.3">
      <c r="A7" s="1">
        <v>17.600000000000001</v>
      </c>
      <c r="B7" s="1">
        <v>20</v>
      </c>
    </row>
    <row r="8" spans="1:7" x14ac:dyDescent="0.3">
      <c r="A8" s="1">
        <v>18.600000000000001</v>
      </c>
      <c r="B8" s="1">
        <v>19.100000000000001</v>
      </c>
      <c r="F8" s="2" t="s">
        <v>4</v>
      </c>
      <c r="G8" s="2"/>
    </row>
    <row r="9" spans="1:7" x14ac:dyDescent="0.3">
      <c r="A9" s="1">
        <v>17.7</v>
      </c>
      <c r="B9" s="1">
        <v>19.2</v>
      </c>
      <c r="F9">
        <f>F6/SQRT(50)</f>
        <v>8.680261446264749E-2</v>
      </c>
      <c r="G9">
        <f>G6/SQRT(50)</f>
        <v>8.8333320498009529E-2</v>
      </c>
    </row>
    <row r="10" spans="1:7" x14ac:dyDescent="0.3">
      <c r="A10" s="1">
        <v>18.8</v>
      </c>
      <c r="B10" s="1">
        <v>20.3</v>
      </c>
    </row>
    <row r="11" spans="1:7" x14ac:dyDescent="0.3">
      <c r="A11" s="1">
        <v>18.8</v>
      </c>
      <c r="B11" s="1">
        <v>20.8</v>
      </c>
      <c r="F11" s="2" t="s">
        <v>5</v>
      </c>
      <c r="G11" s="2"/>
    </row>
    <row r="12" spans="1:7" x14ac:dyDescent="0.3">
      <c r="A12" s="1">
        <v>17.100000000000001</v>
      </c>
      <c r="B12" s="1">
        <v>19.2</v>
      </c>
      <c r="F12" s="2">
        <f>0.69/2*SQRT(3)</f>
        <v>0.59755752861126255</v>
      </c>
      <c r="G12" s="2"/>
    </row>
    <row r="13" spans="1:7" x14ac:dyDescent="0.3">
      <c r="A13" s="1">
        <v>17.8</v>
      </c>
      <c r="B13" s="1">
        <v>19.100000000000001</v>
      </c>
    </row>
    <row r="14" spans="1:7" x14ac:dyDescent="0.3">
      <c r="A14" s="1">
        <v>17.399999999999999</v>
      </c>
      <c r="B14" s="1">
        <v>19.8</v>
      </c>
      <c r="F14" s="2" t="s">
        <v>6</v>
      </c>
      <c r="G14" s="2"/>
    </row>
    <row r="15" spans="1:7" x14ac:dyDescent="0.3">
      <c r="A15" s="1">
        <v>17.600000000000001</v>
      </c>
      <c r="B15" s="1">
        <v>20.9</v>
      </c>
      <c r="F15">
        <f>SQRT(F9^2+F12^2)</f>
        <v>0.60382919263443269</v>
      </c>
      <c r="G15">
        <f>SQRT(G9^2+F12^2)</f>
        <v>0.60405113650270037</v>
      </c>
    </row>
    <row r="16" spans="1:7" x14ac:dyDescent="0.3">
      <c r="A16" s="1">
        <v>17.600000000000001</v>
      </c>
      <c r="B16" s="1">
        <v>20.3</v>
      </c>
    </row>
    <row r="17" spans="1:7" x14ac:dyDescent="0.3">
      <c r="A17" s="1">
        <v>18.5</v>
      </c>
      <c r="B17" s="1">
        <v>20.3</v>
      </c>
      <c r="F17" s="2" t="s">
        <v>8</v>
      </c>
      <c r="G17" s="2"/>
    </row>
    <row r="18" spans="1:7" x14ac:dyDescent="0.3">
      <c r="A18" s="1">
        <v>18.600000000000001</v>
      </c>
      <c r="B18" s="1">
        <v>20.8</v>
      </c>
      <c r="F18">
        <f>2*F15</f>
        <v>1.2076583852688654</v>
      </c>
      <c r="G18">
        <f>2*G15</f>
        <v>1.2081022730054007</v>
      </c>
    </row>
    <row r="19" spans="1:7" x14ac:dyDescent="0.3">
      <c r="A19" s="1">
        <v>17.2</v>
      </c>
      <c r="B19" s="1">
        <v>19.399999999999999</v>
      </c>
    </row>
    <row r="20" spans="1:7" x14ac:dyDescent="0.3">
      <c r="A20" s="1">
        <v>17.100000000000001</v>
      </c>
      <c r="B20" s="1">
        <v>20.399999999999999</v>
      </c>
    </row>
    <row r="21" spans="1:7" x14ac:dyDescent="0.3">
      <c r="A21" s="1">
        <v>18.3</v>
      </c>
      <c r="B21" s="1">
        <v>20.9</v>
      </c>
    </row>
    <row r="22" spans="1:7" x14ac:dyDescent="0.3">
      <c r="A22" s="1">
        <v>18.3</v>
      </c>
      <c r="B22" s="1">
        <v>20.6</v>
      </c>
    </row>
    <row r="23" spans="1:7" x14ac:dyDescent="0.3">
      <c r="A23" s="1">
        <v>17.8</v>
      </c>
      <c r="B23" s="1">
        <v>20.9</v>
      </c>
    </row>
    <row r="24" spans="1:7" x14ac:dyDescent="0.3">
      <c r="A24" s="1">
        <v>17.3</v>
      </c>
      <c r="B24" s="1">
        <v>19.5</v>
      </c>
    </row>
    <row r="25" spans="1:7" x14ac:dyDescent="0.3">
      <c r="A25" s="1">
        <v>17.3</v>
      </c>
      <c r="B25" s="1">
        <v>19.899999999999999</v>
      </c>
    </row>
    <row r="26" spans="1:7" x14ac:dyDescent="0.3">
      <c r="A26" s="1">
        <v>18.399999999999999</v>
      </c>
      <c r="B26" s="1">
        <v>20.3</v>
      </c>
    </row>
    <row r="27" spans="1:7" x14ac:dyDescent="0.3">
      <c r="A27" s="1">
        <v>17.399999999999999</v>
      </c>
      <c r="B27" s="1">
        <v>20.2</v>
      </c>
    </row>
    <row r="28" spans="1:7" x14ac:dyDescent="0.3">
      <c r="A28" s="1">
        <v>17.2</v>
      </c>
      <c r="B28" s="1">
        <v>20</v>
      </c>
    </row>
    <row r="29" spans="1:7" x14ac:dyDescent="0.3">
      <c r="A29" s="1">
        <v>18.899999999999999</v>
      </c>
      <c r="B29" s="1">
        <v>19.100000000000001</v>
      </c>
    </row>
    <row r="30" spans="1:7" x14ac:dyDescent="0.3">
      <c r="A30" s="1">
        <v>18.100000000000001</v>
      </c>
      <c r="B30" s="1">
        <v>20.2</v>
      </c>
    </row>
    <row r="31" spans="1:7" x14ac:dyDescent="0.3">
      <c r="A31" s="1">
        <v>18.7</v>
      </c>
      <c r="B31" s="1">
        <v>19.100000000000001</v>
      </c>
    </row>
    <row r="32" spans="1:7" x14ac:dyDescent="0.3">
      <c r="A32" s="1">
        <v>17.5</v>
      </c>
      <c r="B32" s="1">
        <v>19.5</v>
      </c>
    </row>
    <row r="33" spans="1:2" x14ac:dyDescent="0.3">
      <c r="A33" s="1">
        <v>18.899999999999999</v>
      </c>
      <c r="B33" s="1">
        <v>19.600000000000001</v>
      </c>
    </row>
    <row r="34" spans="1:2" x14ac:dyDescent="0.3">
      <c r="A34" s="1">
        <v>18.399999999999999</v>
      </c>
      <c r="B34" s="1">
        <v>20.399999999999999</v>
      </c>
    </row>
    <row r="35" spans="1:2" x14ac:dyDescent="0.3">
      <c r="A35" s="1">
        <v>17.5</v>
      </c>
      <c r="B35" s="1">
        <v>20</v>
      </c>
    </row>
    <row r="36" spans="1:2" x14ac:dyDescent="0.3">
      <c r="A36" s="1">
        <v>17.3</v>
      </c>
      <c r="B36" s="1">
        <v>19.8</v>
      </c>
    </row>
    <row r="37" spans="1:2" x14ac:dyDescent="0.3">
      <c r="A37" s="1">
        <v>18</v>
      </c>
      <c r="B37" s="1">
        <v>21</v>
      </c>
    </row>
    <row r="38" spans="1:2" x14ac:dyDescent="0.3">
      <c r="A38" s="1">
        <v>18.5</v>
      </c>
      <c r="B38" s="1">
        <v>20.100000000000001</v>
      </c>
    </row>
    <row r="39" spans="1:2" x14ac:dyDescent="0.3">
      <c r="A39" s="1">
        <v>18.3</v>
      </c>
      <c r="B39" s="1">
        <v>19.5</v>
      </c>
    </row>
    <row r="40" spans="1:2" x14ac:dyDescent="0.3">
      <c r="A40" s="1">
        <v>18</v>
      </c>
      <c r="B40" s="1">
        <v>19.600000000000001</v>
      </c>
    </row>
    <row r="41" spans="1:2" x14ac:dyDescent="0.3">
      <c r="A41" s="1">
        <v>18.7</v>
      </c>
      <c r="B41" s="1">
        <v>21</v>
      </c>
    </row>
    <row r="42" spans="1:2" x14ac:dyDescent="0.3">
      <c r="A42" s="1">
        <v>17.3</v>
      </c>
      <c r="B42" s="1">
        <v>19.600000000000001</v>
      </c>
    </row>
    <row r="43" spans="1:2" x14ac:dyDescent="0.3">
      <c r="A43" s="1">
        <v>18.600000000000001</v>
      </c>
      <c r="B43" s="1">
        <v>20.9</v>
      </c>
    </row>
    <row r="44" spans="1:2" x14ac:dyDescent="0.3">
      <c r="A44" s="1">
        <v>17.8</v>
      </c>
      <c r="B44" s="1">
        <v>20.399999999999999</v>
      </c>
    </row>
    <row r="45" spans="1:2" x14ac:dyDescent="0.3">
      <c r="A45" s="1">
        <v>18.399999999999999</v>
      </c>
      <c r="B45" s="1">
        <v>19.8</v>
      </c>
    </row>
    <row r="46" spans="1:2" x14ac:dyDescent="0.3">
      <c r="A46" s="1">
        <v>17.899999999999999</v>
      </c>
      <c r="B46" s="1">
        <v>20.7</v>
      </c>
    </row>
    <row r="47" spans="1:2" x14ac:dyDescent="0.3">
      <c r="A47" s="1">
        <v>18.7</v>
      </c>
      <c r="B47" s="1">
        <v>19.100000000000001</v>
      </c>
    </row>
    <row r="48" spans="1:2" x14ac:dyDescent="0.3">
      <c r="A48" s="1">
        <v>18.8</v>
      </c>
      <c r="B48" s="1">
        <v>19.100000000000001</v>
      </c>
    </row>
    <row r="49" spans="1:2" x14ac:dyDescent="0.3">
      <c r="A49" s="1">
        <v>17.5</v>
      </c>
      <c r="B49" s="1">
        <v>21</v>
      </c>
    </row>
    <row r="50" spans="1:2" x14ac:dyDescent="0.3">
      <c r="A50" s="1">
        <v>17.2</v>
      </c>
      <c r="B50" s="1">
        <v>20.2</v>
      </c>
    </row>
    <row r="51" spans="1:2" x14ac:dyDescent="0.3">
      <c r="A51" s="1">
        <v>17.399999999999999</v>
      </c>
      <c r="B51" s="1">
        <v>20.399999999999999</v>
      </c>
    </row>
  </sheetData>
  <mergeCells count="7">
    <mergeCell ref="F17:G17"/>
    <mergeCell ref="F11:G11"/>
    <mergeCell ref="F12:G12"/>
    <mergeCell ref="F2:G2"/>
    <mergeCell ref="F5:G5"/>
    <mergeCell ref="F8:G8"/>
    <mergeCell ref="F14:G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1"/>
  <sheetViews>
    <sheetView workbookViewId="0">
      <selection activeCell="D29" sqref="D29"/>
    </sheetView>
  </sheetViews>
  <sheetFormatPr baseColWidth="10" defaultRowHeight="14.4" x14ac:dyDescent="0.3"/>
  <cols>
    <col min="1" max="1" width="25.6640625" bestFit="1" customWidth="1"/>
    <col min="2" max="2" width="27.1093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>
        <v>17.100000000000001</v>
      </c>
      <c r="B2">
        <v>18.899999999999999</v>
      </c>
      <c r="F2" s="2" t="s">
        <v>2</v>
      </c>
      <c r="G2" s="2"/>
    </row>
    <row r="3" spans="1:7" x14ac:dyDescent="0.3">
      <c r="A3">
        <v>17.7</v>
      </c>
      <c r="B3">
        <v>20.7</v>
      </c>
      <c r="F3" s="1">
        <f>AVERAGE(A2:A51)</f>
        <v>18.057999999999996</v>
      </c>
      <c r="G3" s="1">
        <f>AVERAGE(B2:B51)</f>
        <v>20.134</v>
      </c>
    </row>
    <row r="4" spans="1:7" x14ac:dyDescent="0.3">
      <c r="A4">
        <v>18.2</v>
      </c>
      <c r="B4">
        <v>20.6</v>
      </c>
    </row>
    <row r="5" spans="1:7" x14ac:dyDescent="0.3">
      <c r="A5">
        <v>18.3</v>
      </c>
      <c r="B5">
        <v>20.7</v>
      </c>
      <c r="F5" s="2" t="s">
        <v>3</v>
      </c>
      <c r="G5" s="2"/>
    </row>
    <row r="6" spans="1:7" x14ac:dyDescent="0.3">
      <c r="A6">
        <v>17.5</v>
      </c>
      <c r="B6">
        <v>20.9</v>
      </c>
      <c r="F6">
        <f>_xlfn.STDEV.S(A2:A51)</f>
        <v>0.6204310548945392</v>
      </c>
      <c r="G6">
        <f>_xlfn.STDEV.S(B2:B51)</f>
        <v>0.56770573003834246</v>
      </c>
    </row>
    <row r="7" spans="1:7" x14ac:dyDescent="0.3">
      <c r="A7">
        <v>17.899999999999999</v>
      </c>
      <c r="B7">
        <v>20.7</v>
      </c>
    </row>
    <row r="8" spans="1:7" x14ac:dyDescent="0.3">
      <c r="A8">
        <v>17.2</v>
      </c>
      <c r="B8">
        <v>20.399999999999999</v>
      </c>
      <c r="F8" s="2" t="s">
        <v>4</v>
      </c>
      <c r="G8" s="2"/>
    </row>
    <row r="9" spans="1:7" x14ac:dyDescent="0.3">
      <c r="A9">
        <v>18.2</v>
      </c>
      <c r="B9">
        <v>20.100000000000001</v>
      </c>
      <c r="F9">
        <f>F6/SQRT(50)</f>
        <v>8.7742201234930359E-2</v>
      </c>
      <c r="G9">
        <f>G6/SQRT(50)</f>
        <v>8.028571428571428E-2</v>
      </c>
    </row>
    <row r="10" spans="1:7" x14ac:dyDescent="0.3">
      <c r="A10">
        <v>17.899999999999999</v>
      </c>
      <c r="B10">
        <v>20.3</v>
      </c>
    </row>
    <row r="11" spans="1:7" x14ac:dyDescent="0.3">
      <c r="A11">
        <v>17.3</v>
      </c>
      <c r="B11">
        <v>20.6</v>
      </c>
      <c r="F11" s="2" t="s">
        <v>5</v>
      </c>
      <c r="G11" s="2"/>
    </row>
    <row r="12" spans="1:7" x14ac:dyDescent="0.3">
      <c r="A12">
        <v>17.2</v>
      </c>
      <c r="B12">
        <v>20.8</v>
      </c>
      <c r="F12" s="2">
        <f>0.69/2*SQRT(3)</f>
        <v>0.59755752861126255</v>
      </c>
      <c r="G12" s="2"/>
    </row>
    <row r="13" spans="1:7" x14ac:dyDescent="0.3">
      <c r="A13">
        <v>18</v>
      </c>
      <c r="B13">
        <v>20.100000000000001</v>
      </c>
    </row>
    <row r="14" spans="1:7" x14ac:dyDescent="0.3">
      <c r="A14">
        <v>17.8</v>
      </c>
      <c r="B14">
        <v>19.2</v>
      </c>
      <c r="F14" s="2" t="s">
        <v>6</v>
      </c>
      <c r="G14" s="2"/>
    </row>
    <row r="15" spans="1:7" x14ac:dyDescent="0.3">
      <c r="A15">
        <v>18.8</v>
      </c>
      <c r="B15">
        <v>20.2</v>
      </c>
      <c r="F15">
        <f>SQRT(F9^2+F12^2)</f>
        <v>0.60396497736007082</v>
      </c>
      <c r="G15">
        <f>SQRT(G9^2+F12^2)</f>
        <v>0.60292685785123823</v>
      </c>
    </row>
    <row r="16" spans="1:7" x14ac:dyDescent="0.3">
      <c r="A16">
        <v>18.899999999999999</v>
      </c>
      <c r="B16">
        <v>19.600000000000001</v>
      </c>
    </row>
    <row r="17" spans="1:7" x14ac:dyDescent="0.3">
      <c r="A17">
        <v>19</v>
      </c>
      <c r="B17">
        <v>19.3</v>
      </c>
      <c r="F17" s="2" t="s">
        <v>8</v>
      </c>
      <c r="G17" s="2"/>
    </row>
    <row r="18" spans="1:7" x14ac:dyDescent="0.3">
      <c r="A18">
        <v>17.3</v>
      </c>
      <c r="B18">
        <v>20.6</v>
      </c>
      <c r="F18">
        <f>2*F15</f>
        <v>1.2079299547201416</v>
      </c>
      <c r="G18">
        <f>2*G15</f>
        <v>1.2058537157024765</v>
      </c>
    </row>
    <row r="19" spans="1:7" x14ac:dyDescent="0.3">
      <c r="A19">
        <v>18.7</v>
      </c>
      <c r="B19">
        <v>20.8</v>
      </c>
    </row>
    <row r="20" spans="1:7" x14ac:dyDescent="0.3">
      <c r="A20">
        <v>17.399999999999999</v>
      </c>
      <c r="B20">
        <v>19.3</v>
      </c>
    </row>
    <row r="21" spans="1:7" x14ac:dyDescent="0.3">
      <c r="A21">
        <v>17.5</v>
      </c>
      <c r="B21">
        <v>20.6</v>
      </c>
    </row>
    <row r="22" spans="1:7" x14ac:dyDescent="0.3">
      <c r="A22">
        <v>18.399999999999999</v>
      </c>
      <c r="B22">
        <v>19.899999999999999</v>
      </c>
    </row>
    <row r="23" spans="1:7" x14ac:dyDescent="0.3">
      <c r="A23">
        <v>17.399999999999999</v>
      </c>
      <c r="B23">
        <v>20.399999999999999</v>
      </c>
    </row>
    <row r="24" spans="1:7" x14ac:dyDescent="0.3">
      <c r="A24">
        <v>17.600000000000001</v>
      </c>
      <c r="B24">
        <v>20.2</v>
      </c>
    </row>
    <row r="25" spans="1:7" x14ac:dyDescent="0.3">
      <c r="A25">
        <v>17.2</v>
      </c>
      <c r="B25">
        <v>19.100000000000001</v>
      </c>
    </row>
    <row r="26" spans="1:7" x14ac:dyDescent="0.3">
      <c r="A26">
        <v>18.899999999999999</v>
      </c>
      <c r="B26">
        <v>19.8</v>
      </c>
    </row>
    <row r="27" spans="1:7" x14ac:dyDescent="0.3">
      <c r="A27">
        <v>18.399999999999999</v>
      </c>
      <c r="B27">
        <v>19.5</v>
      </c>
    </row>
    <row r="28" spans="1:7" x14ac:dyDescent="0.3">
      <c r="A28">
        <v>18.5</v>
      </c>
      <c r="B28">
        <v>19.8</v>
      </c>
    </row>
    <row r="29" spans="1:7" x14ac:dyDescent="0.3">
      <c r="A29">
        <v>18.8</v>
      </c>
      <c r="B29">
        <v>20.5</v>
      </c>
    </row>
    <row r="30" spans="1:7" x14ac:dyDescent="0.3">
      <c r="A30">
        <v>18.7</v>
      </c>
      <c r="B30">
        <v>20.100000000000001</v>
      </c>
    </row>
    <row r="31" spans="1:7" x14ac:dyDescent="0.3">
      <c r="A31">
        <v>17.399999999999999</v>
      </c>
      <c r="B31">
        <v>21</v>
      </c>
    </row>
    <row r="32" spans="1:7" x14ac:dyDescent="0.3">
      <c r="A32">
        <v>17.2</v>
      </c>
      <c r="B32">
        <v>20.5</v>
      </c>
    </row>
    <row r="33" spans="1:2" x14ac:dyDescent="0.3">
      <c r="A33">
        <v>18.600000000000001</v>
      </c>
      <c r="B33">
        <v>20</v>
      </c>
    </row>
    <row r="34" spans="1:2" x14ac:dyDescent="0.3">
      <c r="A34">
        <v>18.399999999999999</v>
      </c>
      <c r="B34">
        <v>19.5</v>
      </c>
    </row>
    <row r="35" spans="1:2" x14ac:dyDescent="0.3">
      <c r="A35">
        <v>18.7</v>
      </c>
      <c r="B35">
        <v>19.8</v>
      </c>
    </row>
    <row r="36" spans="1:2" x14ac:dyDescent="0.3">
      <c r="A36">
        <v>19</v>
      </c>
      <c r="B36">
        <v>20.7</v>
      </c>
    </row>
    <row r="37" spans="1:2" x14ac:dyDescent="0.3">
      <c r="A37">
        <v>17.899999999999999</v>
      </c>
      <c r="B37">
        <v>19.600000000000001</v>
      </c>
    </row>
    <row r="38" spans="1:2" x14ac:dyDescent="0.3">
      <c r="A38">
        <v>17.3</v>
      </c>
      <c r="B38">
        <v>20</v>
      </c>
    </row>
    <row r="39" spans="1:2" x14ac:dyDescent="0.3">
      <c r="A39">
        <v>18.899999999999999</v>
      </c>
      <c r="B39">
        <v>20.5</v>
      </c>
    </row>
    <row r="40" spans="1:2" x14ac:dyDescent="0.3">
      <c r="A40">
        <v>18.899999999999999</v>
      </c>
      <c r="B40">
        <v>20.7</v>
      </c>
    </row>
    <row r="41" spans="1:2" x14ac:dyDescent="0.3">
      <c r="A41">
        <v>18.5</v>
      </c>
      <c r="B41">
        <v>20.6</v>
      </c>
    </row>
    <row r="42" spans="1:2" x14ac:dyDescent="0.3">
      <c r="A42">
        <v>17.899999999999999</v>
      </c>
      <c r="B42">
        <v>19.8</v>
      </c>
    </row>
    <row r="43" spans="1:2" x14ac:dyDescent="0.3">
      <c r="A43">
        <v>17.600000000000001</v>
      </c>
      <c r="B43">
        <v>20.9</v>
      </c>
    </row>
    <row r="44" spans="1:2" x14ac:dyDescent="0.3">
      <c r="A44">
        <v>17.8</v>
      </c>
      <c r="B44">
        <v>20.100000000000001</v>
      </c>
    </row>
    <row r="45" spans="1:2" x14ac:dyDescent="0.3">
      <c r="A45">
        <v>17.100000000000001</v>
      </c>
      <c r="B45">
        <v>20.8</v>
      </c>
    </row>
    <row r="46" spans="1:2" x14ac:dyDescent="0.3">
      <c r="A46">
        <v>18.399999999999999</v>
      </c>
      <c r="B46">
        <v>19.399999999999999</v>
      </c>
    </row>
    <row r="47" spans="1:2" x14ac:dyDescent="0.3">
      <c r="A47">
        <v>18.7</v>
      </c>
      <c r="B47">
        <v>20.7</v>
      </c>
    </row>
    <row r="48" spans="1:2" x14ac:dyDescent="0.3">
      <c r="A48">
        <v>17.8</v>
      </c>
      <c r="B48">
        <v>19.2</v>
      </c>
    </row>
    <row r="49" spans="1:2" x14ac:dyDescent="0.3">
      <c r="A49">
        <v>18.2</v>
      </c>
      <c r="B49">
        <v>20</v>
      </c>
    </row>
    <row r="50" spans="1:2" x14ac:dyDescent="0.3">
      <c r="A50">
        <v>19</v>
      </c>
      <c r="B50">
        <v>19.899999999999999</v>
      </c>
    </row>
    <row r="51" spans="1:2" x14ac:dyDescent="0.3">
      <c r="A51">
        <v>17.8</v>
      </c>
      <c r="B51">
        <v>19.3</v>
      </c>
    </row>
  </sheetData>
  <mergeCells count="7">
    <mergeCell ref="F17:G17"/>
    <mergeCell ref="F11:G11"/>
    <mergeCell ref="F12:G12"/>
    <mergeCell ref="F2:G2"/>
    <mergeCell ref="F5:G5"/>
    <mergeCell ref="F8:G8"/>
    <mergeCell ref="F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D31" sqref="D31"/>
    </sheetView>
  </sheetViews>
  <sheetFormatPr baseColWidth="10" defaultRowHeight="14.4" x14ac:dyDescent="0.3"/>
  <cols>
    <col min="1" max="1" width="25.6640625" bestFit="1" customWidth="1"/>
    <col min="2" max="2" width="27.1093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s="1">
        <v>18.7</v>
      </c>
      <c r="B2">
        <v>18.600000000000001</v>
      </c>
      <c r="F2" s="2" t="s">
        <v>2</v>
      </c>
      <c r="G2" s="2"/>
    </row>
    <row r="3" spans="1:7" x14ac:dyDescent="0.3">
      <c r="A3" s="1">
        <v>17.600000000000001</v>
      </c>
      <c r="B3">
        <v>20.7</v>
      </c>
      <c r="F3" s="1">
        <f>AVERAGE(A2:A51)</f>
        <v>18.113999999999997</v>
      </c>
      <c r="G3" s="1">
        <f>AVERAGE(B2:B51)</f>
        <v>20.010000000000002</v>
      </c>
    </row>
    <row r="4" spans="1:7" x14ac:dyDescent="0.3">
      <c r="A4" s="1">
        <v>17.399999999999999</v>
      </c>
      <c r="B4">
        <v>19.3</v>
      </c>
    </row>
    <row r="5" spans="1:7" x14ac:dyDescent="0.3">
      <c r="A5" s="1">
        <v>18.8</v>
      </c>
      <c r="B5">
        <v>20</v>
      </c>
      <c r="F5" s="2" t="s">
        <v>3</v>
      </c>
      <c r="G5" s="2"/>
    </row>
    <row r="6" spans="1:7" x14ac:dyDescent="0.3">
      <c r="A6" s="1">
        <v>18.5</v>
      </c>
      <c r="B6">
        <v>19.3</v>
      </c>
      <c r="F6">
        <f>_xlfn.STDEV.S(A2:A51)</f>
        <v>0.56964364084137742</v>
      </c>
      <c r="G6">
        <f>_xlfn.STDEV.S(B2:B51)</f>
        <v>0.64531277023515587</v>
      </c>
    </row>
    <row r="7" spans="1:7" x14ac:dyDescent="0.3">
      <c r="A7" s="1">
        <v>17.2</v>
      </c>
      <c r="B7">
        <v>19.2</v>
      </c>
    </row>
    <row r="8" spans="1:7" x14ac:dyDescent="0.3">
      <c r="A8" s="1">
        <v>17.8</v>
      </c>
      <c r="B8">
        <v>19.5</v>
      </c>
      <c r="F8" s="2" t="s">
        <v>4</v>
      </c>
      <c r="G8" s="2"/>
    </row>
    <row r="9" spans="1:7" x14ac:dyDescent="0.3">
      <c r="A9" s="1">
        <v>18.100000000000001</v>
      </c>
      <c r="B9">
        <v>19.100000000000001</v>
      </c>
      <c r="F9">
        <f>F6/SQRT(50)</f>
        <v>8.0559776259746418E-2</v>
      </c>
      <c r="G9">
        <f>G6/SQRT(50)</f>
        <v>9.1261007163911029E-2</v>
      </c>
    </row>
    <row r="10" spans="1:7" x14ac:dyDescent="0.3">
      <c r="A10" s="1">
        <v>17.5</v>
      </c>
      <c r="B10">
        <v>19.2</v>
      </c>
    </row>
    <row r="11" spans="1:7" x14ac:dyDescent="0.3">
      <c r="A11" s="1">
        <v>18.100000000000001</v>
      </c>
      <c r="B11">
        <v>19.100000000000001</v>
      </c>
      <c r="F11" s="2" t="s">
        <v>5</v>
      </c>
      <c r="G11" s="2"/>
    </row>
    <row r="12" spans="1:7" x14ac:dyDescent="0.3">
      <c r="A12">
        <v>17.2</v>
      </c>
      <c r="B12">
        <v>20.5</v>
      </c>
      <c r="F12" s="2">
        <f>0.69/2*SQRT(3)</f>
        <v>0.59755752861126255</v>
      </c>
      <c r="G12" s="2"/>
    </row>
    <row r="13" spans="1:7" x14ac:dyDescent="0.3">
      <c r="A13">
        <v>18.3</v>
      </c>
      <c r="B13">
        <v>20.5</v>
      </c>
    </row>
    <row r="14" spans="1:7" x14ac:dyDescent="0.3">
      <c r="A14">
        <v>18.3</v>
      </c>
      <c r="B14">
        <v>20</v>
      </c>
      <c r="F14" s="2" t="s">
        <v>6</v>
      </c>
      <c r="G14" s="2"/>
    </row>
    <row r="15" spans="1:7" x14ac:dyDescent="0.3">
      <c r="A15">
        <v>19</v>
      </c>
      <c r="B15">
        <v>19.8</v>
      </c>
      <c r="F15">
        <f>SQRT(F9^2+F12^2)</f>
        <v>0.60296341311145929</v>
      </c>
      <c r="G15">
        <f>SQRT(G9^2+F12^2)</f>
        <v>0.60448620449814339</v>
      </c>
    </row>
    <row r="16" spans="1:7" x14ac:dyDescent="0.3">
      <c r="A16">
        <v>18.7</v>
      </c>
      <c r="B16">
        <v>20.7</v>
      </c>
    </row>
    <row r="17" spans="1:7" x14ac:dyDescent="0.3">
      <c r="A17">
        <v>17.3</v>
      </c>
      <c r="B17">
        <v>20.9</v>
      </c>
      <c r="F17" s="2" t="s">
        <v>8</v>
      </c>
      <c r="G17" s="2"/>
    </row>
    <row r="18" spans="1:7" x14ac:dyDescent="0.3">
      <c r="A18">
        <v>17.899999999999999</v>
      </c>
      <c r="B18">
        <v>20.5</v>
      </c>
      <c r="F18">
        <f>2*F15</f>
        <v>1.2059268262229186</v>
      </c>
      <c r="G18">
        <f>2*G15</f>
        <v>1.2089724089962868</v>
      </c>
    </row>
    <row r="19" spans="1:7" x14ac:dyDescent="0.3">
      <c r="A19">
        <v>17.8</v>
      </c>
      <c r="B19">
        <v>20.7</v>
      </c>
    </row>
    <row r="20" spans="1:7" x14ac:dyDescent="0.3">
      <c r="A20">
        <v>18</v>
      </c>
      <c r="B20">
        <v>21</v>
      </c>
    </row>
    <row r="21" spans="1:7" x14ac:dyDescent="0.3">
      <c r="A21">
        <v>17.7</v>
      </c>
      <c r="B21">
        <v>19.399999999999999</v>
      </c>
    </row>
    <row r="22" spans="1:7" x14ac:dyDescent="0.3">
      <c r="A22">
        <v>17.899999999999999</v>
      </c>
      <c r="B22">
        <v>19.399999999999999</v>
      </c>
    </row>
    <row r="23" spans="1:7" x14ac:dyDescent="0.3">
      <c r="A23">
        <v>18.8</v>
      </c>
      <c r="B23">
        <v>20.399999999999999</v>
      </c>
    </row>
    <row r="24" spans="1:7" x14ac:dyDescent="0.3">
      <c r="A24">
        <v>17.8</v>
      </c>
      <c r="B24">
        <v>19.600000000000001</v>
      </c>
    </row>
    <row r="25" spans="1:7" x14ac:dyDescent="0.3">
      <c r="A25">
        <v>18.899999999999999</v>
      </c>
      <c r="B25">
        <v>19.600000000000001</v>
      </c>
    </row>
    <row r="26" spans="1:7" x14ac:dyDescent="0.3">
      <c r="A26">
        <v>18.600000000000001</v>
      </c>
      <c r="B26">
        <v>20.100000000000001</v>
      </c>
    </row>
    <row r="27" spans="1:7" x14ac:dyDescent="0.3">
      <c r="A27">
        <v>18.399999999999999</v>
      </c>
      <c r="B27">
        <v>19.2</v>
      </c>
    </row>
    <row r="28" spans="1:7" x14ac:dyDescent="0.3">
      <c r="A28">
        <v>18</v>
      </c>
      <c r="B28">
        <v>19.2</v>
      </c>
    </row>
    <row r="29" spans="1:7" x14ac:dyDescent="0.3">
      <c r="A29">
        <v>17.600000000000001</v>
      </c>
      <c r="B29">
        <v>19.3</v>
      </c>
    </row>
    <row r="30" spans="1:7" x14ac:dyDescent="0.3">
      <c r="A30">
        <v>17.100000000000001</v>
      </c>
      <c r="B30">
        <v>20.399999999999999</v>
      </c>
    </row>
    <row r="31" spans="1:7" x14ac:dyDescent="0.3">
      <c r="A31">
        <v>17.8</v>
      </c>
      <c r="B31">
        <v>21</v>
      </c>
    </row>
    <row r="32" spans="1:7" x14ac:dyDescent="0.3">
      <c r="A32">
        <v>18.600000000000001</v>
      </c>
      <c r="B32">
        <v>20.100000000000001</v>
      </c>
    </row>
    <row r="33" spans="1:2" x14ac:dyDescent="0.3">
      <c r="A33">
        <v>18.600000000000001</v>
      </c>
      <c r="B33">
        <v>20.6</v>
      </c>
    </row>
    <row r="34" spans="1:2" x14ac:dyDescent="0.3">
      <c r="A34">
        <v>18.3</v>
      </c>
      <c r="B34">
        <v>20.9</v>
      </c>
    </row>
    <row r="35" spans="1:2" x14ac:dyDescent="0.3">
      <c r="A35">
        <v>17.3</v>
      </c>
      <c r="B35">
        <v>19.600000000000001</v>
      </c>
    </row>
    <row r="36" spans="1:2" x14ac:dyDescent="0.3">
      <c r="A36">
        <v>19</v>
      </c>
      <c r="B36">
        <v>20.8</v>
      </c>
    </row>
    <row r="37" spans="1:2" x14ac:dyDescent="0.3">
      <c r="A37">
        <v>19</v>
      </c>
      <c r="B37">
        <v>19.8</v>
      </c>
    </row>
    <row r="38" spans="1:2" x14ac:dyDescent="0.3">
      <c r="A38">
        <v>18.8</v>
      </c>
      <c r="B38">
        <v>19.7</v>
      </c>
    </row>
    <row r="39" spans="1:2" x14ac:dyDescent="0.3">
      <c r="A39">
        <v>18</v>
      </c>
      <c r="B39">
        <v>21</v>
      </c>
    </row>
    <row r="40" spans="1:2" x14ac:dyDescent="0.3">
      <c r="A40">
        <v>17.5</v>
      </c>
      <c r="B40">
        <v>20.399999999999999</v>
      </c>
    </row>
    <row r="41" spans="1:2" x14ac:dyDescent="0.3">
      <c r="A41">
        <v>18.3</v>
      </c>
      <c r="B41">
        <v>20.5</v>
      </c>
    </row>
    <row r="42" spans="1:2" x14ac:dyDescent="0.3">
      <c r="A42">
        <v>17.7</v>
      </c>
      <c r="B42">
        <v>20.100000000000001</v>
      </c>
    </row>
    <row r="43" spans="1:2" x14ac:dyDescent="0.3">
      <c r="A43">
        <v>18.899999999999999</v>
      </c>
      <c r="B43">
        <v>19.5</v>
      </c>
    </row>
    <row r="44" spans="1:2" x14ac:dyDescent="0.3">
      <c r="A44">
        <v>17.3</v>
      </c>
      <c r="B44">
        <v>20</v>
      </c>
    </row>
    <row r="45" spans="1:2" x14ac:dyDescent="0.3">
      <c r="A45">
        <v>18.3</v>
      </c>
      <c r="B45">
        <v>20.2</v>
      </c>
    </row>
    <row r="46" spans="1:2" x14ac:dyDescent="0.3">
      <c r="A46">
        <v>17.7</v>
      </c>
      <c r="B46">
        <v>21</v>
      </c>
    </row>
    <row r="47" spans="1:2" x14ac:dyDescent="0.3">
      <c r="A47">
        <v>18.7</v>
      </c>
      <c r="B47">
        <v>19.8</v>
      </c>
    </row>
    <row r="48" spans="1:2" x14ac:dyDescent="0.3">
      <c r="A48">
        <v>18.8</v>
      </c>
      <c r="B48">
        <v>20</v>
      </c>
    </row>
    <row r="49" spans="1:2" x14ac:dyDescent="0.3">
      <c r="A49">
        <v>18.7</v>
      </c>
      <c r="B49">
        <v>19.2</v>
      </c>
    </row>
    <row r="50" spans="1:2" x14ac:dyDescent="0.3">
      <c r="A50">
        <v>17.899999999999999</v>
      </c>
      <c r="B50">
        <v>20.6</v>
      </c>
    </row>
    <row r="51" spans="1:2" x14ac:dyDescent="0.3">
      <c r="A51">
        <v>17.5</v>
      </c>
      <c r="B51">
        <v>20.5</v>
      </c>
    </row>
  </sheetData>
  <mergeCells count="7">
    <mergeCell ref="F17:G17"/>
    <mergeCell ref="F11:G11"/>
    <mergeCell ref="F12:G12"/>
    <mergeCell ref="F2:G2"/>
    <mergeCell ref="F5:G5"/>
    <mergeCell ref="F8:G8"/>
    <mergeCell ref="F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1"/>
  <sheetViews>
    <sheetView workbookViewId="0">
      <selection activeCell="D31" sqref="D31"/>
    </sheetView>
  </sheetViews>
  <sheetFormatPr baseColWidth="10" defaultRowHeight="14.4" x14ac:dyDescent="0.3"/>
  <cols>
    <col min="1" max="1" width="25.6640625" bestFit="1" customWidth="1"/>
    <col min="2" max="2" width="27.1093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s="1">
        <v>18.899999999999999</v>
      </c>
      <c r="B2">
        <v>19.600000000000001</v>
      </c>
      <c r="F2" s="2" t="s">
        <v>2</v>
      </c>
      <c r="G2" s="2"/>
    </row>
    <row r="3" spans="1:7" x14ac:dyDescent="0.3">
      <c r="A3" s="1">
        <v>18.3</v>
      </c>
      <c r="B3">
        <v>19.7</v>
      </c>
      <c r="F3" s="1">
        <f>AVERAGE(A2:A51)</f>
        <v>17.962000000000003</v>
      </c>
      <c r="G3" s="1">
        <f>AVERAGE(B2:B51)</f>
        <v>20.058000000000007</v>
      </c>
    </row>
    <row r="4" spans="1:7" x14ac:dyDescent="0.3">
      <c r="A4" s="1">
        <v>17.100000000000001</v>
      </c>
      <c r="B4">
        <v>20.9</v>
      </c>
    </row>
    <row r="5" spans="1:7" x14ac:dyDescent="0.3">
      <c r="A5" s="1">
        <v>17.8</v>
      </c>
      <c r="B5">
        <v>19.100000000000001</v>
      </c>
      <c r="F5" s="2" t="s">
        <v>3</v>
      </c>
      <c r="G5" s="2"/>
    </row>
    <row r="6" spans="1:7" x14ac:dyDescent="0.3">
      <c r="A6" s="1">
        <v>18.3</v>
      </c>
      <c r="B6">
        <v>19.600000000000001</v>
      </c>
      <c r="F6">
        <f>_xlfn.STDEV.S(A2:A51)</f>
        <v>0.57138928436374603</v>
      </c>
      <c r="G6">
        <f>_xlfn.STDEV.S(B2:B51)</f>
        <v>0.61148531111898807</v>
      </c>
    </row>
    <row r="7" spans="1:7" x14ac:dyDescent="0.3">
      <c r="A7" s="1">
        <v>18.7</v>
      </c>
      <c r="B7">
        <v>20.8</v>
      </c>
    </row>
    <row r="8" spans="1:7" x14ac:dyDescent="0.3">
      <c r="A8" s="1">
        <v>17.5</v>
      </c>
      <c r="B8">
        <v>20.100000000000001</v>
      </c>
      <c r="F8" s="2" t="s">
        <v>4</v>
      </c>
      <c r="G8" s="2"/>
    </row>
    <row r="9" spans="1:7" x14ac:dyDescent="0.3">
      <c r="A9" s="1">
        <v>17.8</v>
      </c>
      <c r="B9">
        <v>20.5</v>
      </c>
      <c r="F9">
        <f>F6/SQRT(50)</f>
        <v>8.0806647534186662E-2</v>
      </c>
      <c r="G9">
        <f>G6/SQRT(50)</f>
        <v>8.6477082017640441E-2</v>
      </c>
    </row>
    <row r="10" spans="1:7" x14ac:dyDescent="0.3">
      <c r="A10" s="1">
        <v>18.7</v>
      </c>
      <c r="B10">
        <v>20.3</v>
      </c>
    </row>
    <row r="11" spans="1:7" x14ac:dyDescent="0.3">
      <c r="A11" s="1">
        <v>17.2</v>
      </c>
      <c r="B11">
        <v>19.5</v>
      </c>
      <c r="F11" s="2" t="s">
        <v>5</v>
      </c>
      <c r="G11" s="2"/>
    </row>
    <row r="12" spans="1:7" x14ac:dyDescent="0.3">
      <c r="A12">
        <v>18.600000000000001</v>
      </c>
      <c r="B12">
        <v>19.8</v>
      </c>
      <c r="F12" s="2">
        <f>0.69/2*SQRT(3)</f>
        <v>0.59755752861126255</v>
      </c>
      <c r="G12" s="2"/>
    </row>
    <row r="13" spans="1:7" x14ac:dyDescent="0.3">
      <c r="A13">
        <v>17.100000000000001</v>
      </c>
      <c r="B13">
        <v>20</v>
      </c>
    </row>
    <row r="14" spans="1:7" x14ac:dyDescent="0.3">
      <c r="A14">
        <v>17.2</v>
      </c>
      <c r="B14">
        <v>20.5</v>
      </c>
      <c r="F14" s="2" t="s">
        <v>6</v>
      </c>
      <c r="G14" s="2"/>
    </row>
    <row r="15" spans="1:7" x14ac:dyDescent="0.3">
      <c r="A15">
        <v>17.399999999999999</v>
      </c>
      <c r="B15">
        <v>19.399999999999999</v>
      </c>
      <c r="F15">
        <f>SQRT(F9^2+F12^2)</f>
        <v>0.60299644632925831</v>
      </c>
      <c r="G15">
        <f>SQRT(G9^2+F12^2)</f>
        <v>0.60378248211941821</v>
      </c>
    </row>
    <row r="16" spans="1:7" x14ac:dyDescent="0.3">
      <c r="A16">
        <v>17.3</v>
      </c>
      <c r="B16">
        <v>19.100000000000001</v>
      </c>
    </row>
    <row r="17" spans="1:7" x14ac:dyDescent="0.3">
      <c r="A17">
        <v>17.5</v>
      </c>
      <c r="B17">
        <v>19.7</v>
      </c>
      <c r="F17" s="2" t="s">
        <v>8</v>
      </c>
      <c r="G17" s="2"/>
    </row>
    <row r="18" spans="1:7" x14ac:dyDescent="0.3">
      <c r="A18">
        <v>18</v>
      </c>
      <c r="B18">
        <v>20.7</v>
      </c>
      <c r="F18">
        <f>2*F15</f>
        <v>1.2059928926585166</v>
      </c>
      <c r="G18">
        <f>2*G15</f>
        <v>1.2075649642388364</v>
      </c>
    </row>
    <row r="19" spans="1:7" x14ac:dyDescent="0.3">
      <c r="A19">
        <v>18.5</v>
      </c>
      <c r="B19">
        <v>19.2</v>
      </c>
    </row>
    <row r="20" spans="1:7" x14ac:dyDescent="0.3">
      <c r="A20">
        <v>17.7</v>
      </c>
      <c r="B20">
        <v>21</v>
      </c>
    </row>
    <row r="21" spans="1:7" x14ac:dyDescent="0.3">
      <c r="A21">
        <v>17.899999999999999</v>
      </c>
      <c r="B21">
        <v>20.8</v>
      </c>
    </row>
    <row r="22" spans="1:7" x14ac:dyDescent="0.3">
      <c r="A22">
        <v>17.899999999999999</v>
      </c>
      <c r="B22">
        <v>19.399999999999999</v>
      </c>
    </row>
    <row r="23" spans="1:7" x14ac:dyDescent="0.3">
      <c r="A23">
        <v>17.899999999999999</v>
      </c>
      <c r="B23">
        <v>20.3</v>
      </c>
    </row>
    <row r="24" spans="1:7" x14ac:dyDescent="0.3">
      <c r="A24">
        <v>17.5</v>
      </c>
      <c r="B24">
        <v>20.2</v>
      </c>
    </row>
    <row r="25" spans="1:7" x14ac:dyDescent="0.3">
      <c r="A25">
        <v>18</v>
      </c>
      <c r="B25">
        <v>20.5</v>
      </c>
    </row>
    <row r="26" spans="1:7" x14ac:dyDescent="0.3">
      <c r="A26">
        <v>17.8</v>
      </c>
      <c r="B26">
        <v>19.100000000000001</v>
      </c>
    </row>
    <row r="27" spans="1:7" x14ac:dyDescent="0.3">
      <c r="A27">
        <v>17.100000000000001</v>
      </c>
      <c r="B27">
        <v>20.8</v>
      </c>
    </row>
    <row r="28" spans="1:7" x14ac:dyDescent="0.3">
      <c r="A28">
        <v>17.100000000000001</v>
      </c>
      <c r="B28">
        <v>20.6</v>
      </c>
    </row>
    <row r="29" spans="1:7" x14ac:dyDescent="0.3">
      <c r="A29">
        <v>18.7</v>
      </c>
      <c r="B29">
        <v>20.100000000000001</v>
      </c>
    </row>
    <row r="30" spans="1:7" x14ac:dyDescent="0.3">
      <c r="A30">
        <v>18</v>
      </c>
      <c r="B30">
        <v>20.399999999999999</v>
      </c>
    </row>
    <row r="31" spans="1:7" x14ac:dyDescent="0.3">
      <c r="A31">
        <v>17.7</v>
      </c>
      <c r="B31">
        <v>21</v>
      </c>
    </row>
    <row r="32" spans="1:7" x14ac:dyDescent="0.3">
      <c r="A32">
        <v>17.100000000000001</v>
      </c>
      <c r="B32">
        <v>19.2</v>
      </c>
    </row>
    <row r="33" spans="1:2" x14ac:dyDescent="0.3">
      <c r="A33">
        <v>17.600000000000001</v>
      </c>
      <c r="B33">
        <v>20.7</v>
      </c>
    </row>
    <row r="34" spans="1:2" x14ac:dyDescent="0.3">
      <c r="A34">
        <v>17.600000000000001</v>
      </c>
      <c r="B34">
        <v>20.100000000000001</v>
      </c>
    </row>
    <row r="35" spans="1:2" x14ac:dyDescent="0.3">
      <c r="A35">
        <v>17.899999999999999</v>
      </c>
      <c r="B35">
        <v>19.5</v>
      </c>
    </row>
    <row r="36" spans="1:2" x14ac:dyDescent="0.3">
      <c r="A36">
        <v>17.600000000000001</v>
      </c>
      <c r="B36">
        <v>20.6</v>
      </c>
    </row>
    <row r="37" spans="1:2" x14ac:dyDescent="0.3">
      <c r="A37">
        <v>18.8</v>
      </c>
      <c r="B37">
        <v>20.7</v>
      </c>
    </row>
    <row r="38" spans="1:2" x14ac:dyDescent="0.3">
      <c r="A38">
        <v>17.899999999999999</v>
      </c>
      <c r="B38">
        <v>20.8</v>
      </c>
    </row>
    <row r="39" spans="1:2" x14ac:dyDescent="0.3">
      <c r="A39">
        <v>18.600000000000001</v>
      </c>
      <c r="B39">
        <v>20.8</v>
      </c>
    </row>
    <row r="40" spans="1:2" x14ac:dyDescent="0.3">
      <c r="A40">
        <v>18.399999999999999</v>
      </c>
      <c r="B40">
        <v>19.7</v>
      </c>
    </row>
    <row r="41" spans="1:2" x14ac:dyDescent="0.3">
      <c r="A41">
        <v>18.2</v>
      </c>
      <c r="B41">
        <v>19.5</v>
      </c>
    </row>
    <row r="42" spans="1:2" x14ac:dyDescent="0.3">
      <c r="A42">
        <v>17.600000000000001</v>
      </c>
      <c r="B42">
        <v>19.2</v>
      </c>
    </row>
    <row r="43" spans="1:2" x14ac:dyDescent="0.3">
      <c r="A43">
        <v>17.399999999999999</v>
      </c>
      <c r="B43">
        <v>20.399999999999999</v>
      </c>
    </row>
    <row r="44" spans="1:2" x14ac:dyDescent="0.3">
      <c r="A44">
        <v>18.7</v>
      </c>
      <c r="B44">
        <v>19.600000000000001</v>
      </c>
    </row>
    <row r="45" spans="1:2" x14ac:dyDescent="0.3">
      <c r="A45">
        <v>17.600000000000001</v>
      </c>
      <c r="B45">
        <v>20.2</v>
      </c>
    </row>
    <row r="46" spans="1:2" x14ac:dyDescent="0.3">
      <c r="A46">
        <v>19</v>
      </c>
      <c r="B46">
        <v>20.8</v>
      </c>
    </row>
    <row r="47" spans="1:2" x14ac:dyDescent="0.3">
      <c r="A47">
        <v>18.899999999999999</v>
      </c>
      <c r="B47">
        <v>19.399999999999999</v>
      </c>
    </row>
    <row r="48" spans="1:2" x14ac:dyDescent="0.3">
      <c r="A48">
        <v>18.5</v>
      </c>
      <c r="B48">
        <v>19.600000000000001</v>
      </c>
    </row>
    <row r="49" spans="1:2" x14ac:dyDescent="0.3">
      <c r="A49">
        <v>18.399999999999999</v>
      </c>
      <c r="B49">
        <v>20.6</v>
      </c>
    </row>
    <row r="50" spans="1:2" x14ac:dyDescent="0.3">
      <c r="A50">
        <v>18.399999999999999</v>
      </c>
      <c r="B50">
        <v>19.600000000000001</v>
      </c>
    </row>
    <row r="51" spans="1:2" x14ac:dyDescent="0.3">
      <c r="A51">
        <v>18.7</v>
      </c>
      <c r="B51">
        <v>19.2</v>
      </c>
    </row>
  </sheetData>
  <mergeCells count="7">
    <mergeCell ref="F17:G17"/>
    <mergeCell ref="F11:G11"/>
    <mergeCell ref="F12:G12"/>
    <mergeCell ref="F2:G2"/>
    <mergeCell ref="F5:G5"/>
    <mergeCell ref="F8:G8"/>
    <mergeCell ref="F14:G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5D4A08E322164388F4777DB7CD9E1A" ma:contentTypeVersion="12" ma:contentTypeDescription="Crée un document." ma:contentTypeScope="" ma:versionID="59812f418904e478796d312f2f311f45">
  <xsd:schema xmlns:xsd="http://www.w3.org/2001/XMLSchema" xmlns:xs="http://www.w3.org/2001/XMLSchema" xmlns:p="http://schemas.microsoft.com/office/2006/metadata/properties" xmlns:ns2="fc5df23e-0755-418f-a77a-3d03abb2ad09" xmlns:ns3="d1427636-3589-43fa-b64f-88d6f9c2fe9d" targetNamespace="http://schemas.microsoft.com/office/2006/metadata/properties" ma:root="true" ma:fieldsID="90aeeac0c452457b408c6b8340354f25" ns2:_="" ns3:_="">
    <xsd:import namespace="fc5df23e-0755-418f-a77a-3d03abb2ad09"/>
    <xsd:import namespace="d1427636-3589-43fa-b64f-88d6f9c2fe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df23e-0755-418f-a77a-3d03abb2ad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aa141cfe-7933-482d-bbb8-97c86f16e5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27636-3589-43fa-b64f-88d6f9c2fe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484895a3-7914-4ebb-87e4-5700b9108e8b}" ma:internalName="TaxCatchAll" ma:showField="CatchAllData" ma:web="d1427636-3589-43fa-b64f-88d6f9c2fe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1427636-3589-43fa-b64f-88d6f9c2fe9d" xsi:nil="true"/>
    <lcf76f155ced4ddcb4097134ff3c332f xmlns="fc5df23e-0755-418f-a77a-3d03abb2ad0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6A6CE8-E54D-49DB-9CE1-A226888778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5df23e-0755-418f-a77a-3d03abb2ad09"/>
    <ds:schemaRef ds:uri="d1427636-3589-43fa-b64f-88d6f9c2fe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761E0-0A21-4A5E-964F-81A1BE564FD2}">
  <ds:schemaRefs>
    <ds:schemaRef ds:uri="http://purl.org/dc/elements/1.1/"/>
    <ds:schemaRef ds:uri="http://purl.org/dc/dcmitype/"/>
    <ds:schemaRef ds:uri="http://schemas.openxmlformats.org/package/2006/metadata/core-properties"/>
    <ds:schemaRef ds:uri="fc5df23e-0755-418f-a77a-3d03abb2ad09"/>
    <ds:schemaRef ds:uri="http://schemas.microsoft.com/office/2006/documentManagement/types"/>
    <ds:schemaRef ds:uri="http://purl.org/dc/terms/"/>
    <ds:schemaRef ds:uri="http://schemas.microsoft.com/office/2006/metadata/properties"/>
    <ds:schemaRef ds:uri="d1427636-3589-43fa-b64f-88d6f9c2fe9d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0D8FDAC-AE51-4652-B989-E7F60D66AD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Voiture 1</vt:lpstr>
      <vt:lpstr>Voiture 2</vt:lpstr>
      <vt:lpstr>Voiture 3</vt:lpstr>
      <vt:lpstr>Voiture 4</vt:lpstr>
      <vt:lpstr>Voiture 5</vt:lpstr>
      <vt:lpstr>Voiture 6</vt:lpstr>
    </vt:vector>
  </TitlesOfParts>
  <Company>cesi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DALMAU Laurie</dc:creator>
  <cp:lastModifiedBy>Quentin Gautier</cp:lastModifiedBy>
  <dcterms:created xsi:type="dcterms:W3CDTF">2023-05-12T14:02:36Z</dcterms:created>
  <dcterms:modified xsi:type="dcterms:W3CDTF">2024-02-05T07:52:51Z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0x010100655D4A08E322164388F4777DB7CD9E1A</vt:lpwstr>
  </property>
  <property fmtid="{D5CDD505-2E9C-101B-9397-08002B2CF9AE}" pid="3" name="MediaServiceImageTags">
    <vt:lpwstr/>
  </property>
</Properties>
</file>