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eury\Desktop\"/>
    </mc:Choice>
  </mc:AlternateContent>
  <xr:revisionPtr revIDLastSave="0" documentId="13_ncr:1_{8B8C5C98-6D1E-41AE-B9F5-709B9F5EB2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2" i="1" l="1"/>
  <c r="D83" i="1"/>
  <c r="C83" i="1"/>
  <c r="G83" i="1"/>
  <c r="C38" i="1"/>
  <c r="D38" i="1"/>
</calcChain>
</file>

<file path=xl/sharedStrings.xml><?xml version="1.0" encoding="utf-8"?>
<sst xmlns="http://schemas.openxmlformats.org/spreadsheetml/2006/main" count="430" uniqueCount="150">
  <si>
    <t>Actividad</t>
  </si>
  <si>
    <t>Plazo</t>
  </si>
  <si>
    <t>Responsable</t>
  </si>
  <si>
    <t>Reunión inicial con el cliente</t>
  </si>
  <si>
    <t>1 semana</t>
  </si>
  <si>
    <t>Keury</t>
  </si>
  <si>
    <t>Definición de requisitos</t>
  </si>
  <si>
    <t>Keury, Victor</t>
  </si>
  <si>
    <t>Diseño de la estructura de la web</t>
  </si>
  <si>
    <t>2 semanas</t>
  </si>
  <si>
    <t>Erick</t>
  </si>
  <si>
    <t>Desarrollo del contenido (textos e imágenes)</t>
  </si>
  <si>
    <t>Edison</t>
  </si>
  <si>
    <t>Programación de la página (HTML, CSS, JS)</t>
  </si>
  <si>
    <t>3 semanas</t>
  </si>
  <si>
    <t>Enjher</t>
  </si>
  <si>
    <t>Implementación de interactividad (JavaScript)</t>
  </si>
  <si>
    <t>Configuración del despliegue en Netlify</t>
  </si>
  <si>
    <t>Victor</t>
  </si>
  <si>
    <t>Pruebas y ajustes finales</t>
  </si>
  <si>
    <t>Todo el equipo</t>
  </si>
  <si>
    <t>Lanzamiento de la web</t>
  </si>
  <si>
    <t>1 día</t>
  </si>
  <si>
    <t>Mantenimiento y actualizaciones</t>
  </si>
  <si>
    <t>Continuo</t>
  </si>
  <si>
    <t>Edison, Keury</t>
  </si>
  <si>
    <t>Cronograma del Proyecto</t>
  </si>
  <si>
    <t>Puesto</t>
  </si>
  <si>
    <t>Sprint Planning</t>
  </si>
  <si>
    <t>1 de diciembre 2024</t>
  </si>
  <si>
    <t>Product Owner</t>
  </si>
  <si>
    <t>Daily Stand-Ups</t>
  </si>
  <si>
    <t>2 de diciembre 2024</t>
  </si>
  <si>
    <t>13 de diciembre 2024</t>
  </si>
  <si>
    <t>Scrum Master</t>
  </si>
  <si>
    <t>Desarrollo de Historia de Usuario 1</t>
  </si>
  <si>
    <t>4 de diciembre 2024</t>
  </si>
  <si>
    <t>Desarrollo de Historia de Usuario 2</t>
  </si>
  <si>
    <t>5 de diciembre 2024</t>
  </si>
  <si>
    <t>7 de diciembre 2024</t>
  </si>
  <si>
    <t>Desarrollo de Historia de Usuario 3</t>
  </si>
  <si>
    <t>8 de diciembre 2024</t>
  </si>
  <si>
    <t>9 de diciembre 2024</t>
  </si>
  <si>
    <t>Desarrollo de Historia de Usuario 4</t>
  </si>
  <si>
    <t>10 de diciembre 2024</t>
  </si>
  <si>
    <t>11 de diciembre 2024</t>
  </si>
  <si>
    <t>Desarrollo de Historia de Usuario 5</t>
  </si>
  <si>
    <t>12 de diciembre 2024</t>
  </si>
  <si>
    <t>Desarrollo de Historia de Usuario 6</t>
  </si>
  <si>
    <t>Desarrollo de Historia de Usuario 7</t>
  </si>
  <si>
    <t>Desarrollo de Historia de Usuario 8</t>
  </si>
  <si>
    <t>Desarrollo de Historia de Usuario 9</t>
  </si>
  <si>
    <t>Desarrollo de Historia de Usuario 10</t>
  </si>
  <si>
    <t>Desarrollo de Historia de Usuario 11</t>
  </si>
  <si>
    <t>Sprint Review</t>
  </si>
  <si>
    <t>15 de diciembre 2024</t>
  </si>
  <si>
    <t>Sprint Retrospective</t>
  </si>
  <si>
    <t>Cronograma Proyecto - Bondelic</t>
  </si>
  <si>
    <t>Total</t>
  </si>
  <si>
    <t>Keury Ramirez</t>
  </si>
  <si>
    <t>4</t>
  </si>
  <si>
    <t>Responsables</t>
  </si>
  <si>
    <t>Rol</t>
  </si>
  <si>
    <t>Habilidades</t>
  </si>
  <si>
    <t>Responsabilidades</t>
  </si>
  <si>
    <t>Gestión de proyectos, liderazgo, organización, comunicación</t>
  </si>
  <si>
    <t>- Coordinar las actividades del equipo.</t>
  </si>
  <si>
    <t>- Supervisar el progreso del proyecto y resolver problemas.</t>
  </si>
  <si>
    <t>- Asegurar que el proyecto cumpla con objetivos y plazos.</t>
  </si>
  <si>
    <t>Desarrollador Frontend</t>
  </si>
  <si>
    <t>Lucas Martínez</t>
  </si>
  <si>
    <t>- Implementar el diseño en código.</t>
  </si>
  <si>
    <t>- Asegurar funcionalidad en diferentes dispositivos y navegadores.</t>
  </si>
  <si>
    <t>- Optimizar la página para velocidad de carga.</t>
  </si>
  <si>
    <t>Desarrollador Backend</t>
  </si>
  <si>
    <t>Diana Fernández</t>
  </si>
  <si>
    <t>Python, Node.js, PHP, bases de datos, APIs REST</t>
  </si>
  <si>
    <t>- Crear y mantener la lógica del servidor.</t>
  </si>
  <si>
    <t>- Implementar login y registro.</t>
  </si>
  <si>
    <t>- Garantizar seguridad y correcto manejo de datos.</t>
  </si>
  <si>
    <t>Mariana López</t>
  </si>
  <si>
    <t>Facilitación, resolución de conflictos, seguimiento ágil</t>
  </si>
  <si>
    <t>- Facilitar ceremonias Scrum.</t>
  </si>
  <si>
    <t>- Remover impedimentos para el equipo.</t>
  </si>
  <si>
    <t>- Velar por el cumplimiento del marco de trabajo ágil.</t>
  </si>
  <si>
    <t>Especialista en Pruebas (QA)</t>
  </si>
  <si>
    <t>Javier Gómez</t>
  </si>
  <si>
    <t>- Probar funcionalidades de la web.</t>
  </si>
  <si>
    <t>- Identificar y reportar errores.</t>
  </si>
  <si>
    <t>- Validar que se cumplan requisitos del cliente.</t>
  </si>
  <si>
    <t>Organización del Equipo</t>
  </si>
  <si>
    <t xml:space="preserve">Nombre </t>
  </si>
  <si>
    <t>Detección de errores, pruebas de funcionalidad, automatización de pruebas</t>
  </si>
  <si>
    <t xml:space="preserve">HTML, CSS, JavaScript, diseño responsivo, frameworks como React o Vue </t>
  </si>
  <si>
    <t>Keury Ramírez</t>
  </si>
  <si>
    <t>2 días</t>
  </si>
  <si>
    <t>Fecha de Inicio</t>
  </si>
  <si>
    <t>Fecha de Finalización</t>
  </si>
  <si>
    <t>Pruebas Historia de Usuario 1</t>
  </si>
  <si>
    <t>Pruebas Historia de Usuario 2</t>
  </si>
  <si>
    <t>Pruebas Historia de Usuario 3</t>
  </si>
  <si>
    <t>Pruebas Historia de Usuario 4</t>
  </si>
  <si>
    <t>20 días</t>
  </si>
  <si>
    <t>27 de diciembre 2024</t>
  </si>
  <si>
    <t>3 de diciembre 2024</t>
  </si>
  <si>
    <t>6 de diciembre 2024</t>
  </si>
  <si>
    <t>14 de diciembre 2024</t>
  </si>
  <si>
    <t>16 de diciembre 2024</t>
  </si>
  <si>
    <t>17 de diciembre 2024</t>
  </si>
  <si>
    <t>18 de diciembre 2024</t>
  </si>
  <si>
    <t>19 de diciembre 2024</t>
  </si>
  <si>
    <t>20 de diciembre 2024</t>
  </si>
  <si>
    <t>21 de diciembre 2024</t>
  </si>
  <si>
    <t>22 de diciembre 2024</t>
  </si>
  <si>
    <t>23 de diciembre 2024</t>
  </si>
  <si>
    <t>24 de diciembre 2024</t>
  </si>
  <si>
    <t>25 de diciembre 2024</t>
  </si>
  <si>
    <t>26 de diciembre 2024</t>
  </si>
  <si>
    <t>30 de diciembre 2024</t>
  </si>
  <si>
    <t>5 de enero de 2025</t>
  </si>
  <si>
    <t>35 días</t>
  </si>
  <si>
    <t>Tipo de Prueba</t>
  </si>
  <si>
    <t>Manual</t>
  </si>
  <si>
    <t>Automatización de Pruebas Historia de Usuario 1</t>
  </si>
  <si>
    <t>Automática</t>
  </si>
  <si>
    <t>Automatización de Pruebas Historia de Usuario 2</t>
  </si>
  <si>
    <t>Automatización de Pruebas Historia de Usuario 3</t>
  </si>
  <si>
    <t>Automatización de Pruebas Historia de Usuario 4</t>
  </si>
  <si>
    <t>Pruebas Historia de Usuario 5</t>
  </si>
  <si>
    <t>Automatización de Pruebas Historia de Usuario 5</t>
  </si>
  <si>
    <t>Pruebas Historia de Usuario 6</t>
  </si>
  <si>
    <t>Automatización de Pruebas Historia de Usuario 6</t>
  </si>
  <si>
    <t>Pruebas Historia de Usuario 7</t>
  </si>
  <si>
    <t>Automatización de Pruebas Historia de Usuario 7</t>
  </si>
  <si>
    <t>Pruebas Historia de Usuario 8</t>
  </si>
  <si>
    <t>Automatización de Pruebas Historia de Usuario 8</t>
  </si>
  <si>
    <t>Pruebas Historia de Usuario 9</t>
  </si>
  <si>
    <t>Automatización de Pruebas Historia de Usuario 9</t>
  </si>
  <si>
    <t>Pruebas Historia de Usuario 10</t>
  </si>
  <si>
    <t>Automatización de Pruebas Historia de Usuario 10</t>
  </si>
  <si>
    <t>Pruebas Historia de Usuario 11</t>
  </si>
  <si>
    <t>Automatización de Pruebas Historia de Usuario 11</t>
  </si>
  <si>
    <t>1</t>
  </si>
  <si>
    <t>Fecha - Inicio</t>
  </si>
  <si>
    <t>Fecha - Fin</t>
  </si>
  <si>
    <t>Cronograma de pruebas - Automaticas y Manuales</t>
  </si>
  <si>
    <t>Descripción de Responsabilidades</t>
  </si>
  <si>
    <t>Ejecución de pruebas manuales, documentación de resultados y seguimiento de defectos.</t>
  </si>
  <si>
    <t>Desarrollo y ejecución de pruebas automatizadas, generación de reportes en HTML.</t>
  </si>
  <si>
    <t>Equipo de Pruebas y Responsabilidades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</si>
</sst>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5" borderId="7" xfId="0" applyFill="1" applyBorder="1"/>
    <xf numFmtId="0" fontId="0" fillId="0" borderId="7" xfId="0" applyBorder="1"/>
    <xf numFmtId="0" fontId="0" fillId="5" borderId="10" xfId="0" applyFill="1" applyBorder="1"/>
    <xf numFmtId="0" fontId="0" fillId="0" borderId="1" xfId="0" applyBorder="1"/>
    <xf numFmtId="0" fontId="0" fillId="0" borderId="13" xfId="0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0" borderId="20" xfId="0" applyBorder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7" borderId="24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9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/>
  </cellXfs>
  <cellStyles count="1">
    <cellStyle name="Normal" xfId="0" builtinId="0"/>
  </cellStyles>
  <dxfs count="39"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166C1B-A046-4011-BF19-B0CE8CE811D4}" name="Tabla2" displayName="Tabla2" ref="B18:G38" totalsRowCount="1" headerRowDxfId="38" totalsRowDxfId="36" headerRowBorderDxfId="37">
  <autoFilter ref="B18:G37" xr:uid="{02166C1B-A046-4011-BF19-B0CE8CE811D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E1037A0-0EF6-4943-A9D1-D0C9E5B8F3E9}" name="Actividad" totalsRowLabel="Total" dataDxfId="35" totalsRowDxfId="34"/>
    <tableColumn id="2" xr3:uid="{605E5F58-415A-429B-A491-A320E7EFA45E}" name="Fecha de Inicio" totalsRowFunction="count" dataDxfId="33" totalsRowDxfId="32"/>
    <tableColumn id="3" xr3:uid="{B19D536C-2DE9-430A-9A38-1E1A56F5CA91}" name="Fecha de Finalización" totalsRowFunction="count" dataDxfId="31" totalsRowDxfId="30"/>
    <tableColumn id="4" xr3:uid="{5540C363-CA1D-4302-ADA9-C942BF92FC76}" name="Responsables" totalsRowLabel="4" dataDxfId="29" totalsRowDxfId="28"/>
    <tableColumn id="5" xr3:uid="{1F2D75FA-D7A2-4D99-9104-563FEC8CE5F2}" name="Puesto" totalsRowLabel="4" dataDxfId="27" totalsRowDxfId="26"/>
    <tableColumn id="6" xr3:uid="{04AAB2C7-CE36-4F80-9C64-D280E97A5108}" name="Plazo" totalsRowLabel="35 días" dataDxfId="25" totalsRowDxfId="2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41E1D3-9A0B-440B-9124-BD264DCC9093}" name="Tabla3" displayName="Tabla3" ref="B60:G83" totalsRowCount="1" headerRowDxfId="16" totalsRowDxfId="23" headerRowBorderDxfId="17">
  <autoFilter ref="B60:G82" xr:uid="{1341E1D3-9A0B-440B-9124-BD264DCC90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421D8C9-0CB1-462B-99E0-8787EF267FC5}" name="Actividad" totalsRowLabel="Total" totalsRowDxfId="22"/>
    <tableColumn id="2" xr3:uid="{46192B1F-6AFF-4313-9212-6B12BE11D513}" name="Fecha - Inicio" totalsRowFunction="count" dataDxfId="15" totalsRowDxfId="14"/>
    <tableColumn id="3" xr3:uid="{390F85E6-5C2F-4FB8-812A-3528F4DA783A}" name="Fecha - Fin" totalsRowFunction="count" dataDxfId="21" totalsRowDxfId="20"/>
    <tableColumn id="4" xr3:uid="{71B3F9E8-0B86-4DCD-A120-9D08C5C1E4D5}" name="Responsable" totalsRowLabel="1" dataDxfId="13" totalsRowDxfId="12"/>
    <tableColumn id="5" xr3:uid="{29CE19ED-44AA-4C1F-B2E3-61EA8628148F}" name="Puesto" totalsRowLabel="1" dataDxfId="19" totalsRowDxfId="18"/>
    <tableColumn id="6" xr3:uid="{82C9AFAB-DFF9-4ADA-BFCD-765693C427CD}" name="Tipo de Prueba" totalsRowFunction="count" dataDxfId="11" totalsRowDxfId="10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49D947-92F8-4724-93FC-85E91D060192}" name="Tabla4" displayName="Tabla4" ref="B89:E112" totalsRowCount="1" headerRowDxfId="3" totalsRowDxfId="9" headerRowBorderDxfId="4">
  <autoFilter ref="B89:E111" xr:uid="{D849D947-92F8-4724-93FC-85E91D060192}"/>
  <tableColumns count="4">
    <tableColumn id="1" xr3:uid="{158DD597-6732-4F6D-A253-974410767C3D}" name="Actividad" totalsRowLabel="Total" totalsRowDxfId="8"/>
    <tableColumn id="2" xr3:uid="{0255CFD6-906B-4BB5-9566-244D66D3789C}" name="Responsable" dataDxfId="2" totalsRowDxfId="7"/>
    <tableColumn id="3" xr3:uid="{20FD7F1E-4AF0-4442-8E6A-647278806D87}" name="Puesto" dataDxfId="1" totalsRowDxfId="6"/>
    <tableColumn id="4" xr3:uid="{22404DD5-CA75-49DD-8193-3438F124E58C}" name="Descripción de Responsabilidades" totalsRowFunction="count" dataDxfId="0" totalsRowDxfId="5"/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12"/>
  <sheetViews>
    <sheetView tabSelected="1" topLeftCell="A84" zoomScale="85" zoomScaleNormal="85" workbookViewId="0">
      <selection activeCell="E86" sqref="E86"/>
    </sheetView>
  </sheetViews>
  <sheetFormatPr baseColWidth="10" defaultColWidth="8.88671875" defaultRowHeight="14.4" x14ac:dyDescent="0.3"/>
  <cols>
    <col min="2" max="2" width="46.33203125" bestFit="1" customWidth="1"/>
    <col min="3" max="3" width="19.33203125" bestFit="1" customWidth="1"/>
    <col min="4" max="4" width="36.33203125" customWidth="1"/>
    <col min="5" max="5" width="85.6640625" customWidth="1"/>
    <col min="6" max="6" width="26.33203125" bestFit="1" customWidth="1"/>
    <col min="7" max="7" width="20" bestFit="1" customWidth="1"/>
    <col min="8" max="8" width="15.21875" customWidth="1"/>
    <col min="9" max="9" width="9.5546875" bestFit="1" customWidth="1"/>
    <col min="10" max="10" width="13.109375" bestFit="1" customWidth="1"/>
  </cols>
  <sheetData>
    <row r="3" spans="2:4" ht="26.4" customHeight="1" x14ac:dyDescent="0.3">
      <c r="B3" s="28" t="s">
        <v>26</v>
      </c>
      <c r="C3" s="28"/>
      <c r="D3" s="28"/>
    </row>
    <row r="4" spans="2:4" x14ac:dyDescent="0.3">
      <c r="B4" s="3" t="s">
        <v>0</v>
      </c>
      <c r="C4" s="4" t="s">
        <v>1</v>
      </c>
      <c r="D4" s="4" t="s">
        <v>2</v>
      </c>
    </row>
    <row r="5" spans="2:4" x14ac:dyDescent="0.3">
      <c r="B5" s="2" t="s">
        <v>3</v>
      </c>
      <c r="C5" s="1" t="s">
        <v>22</v>
      </c>
      <c r="D5" s="1" t="s">
        <v>5</v>
      </c>
    </row>
    <row r="6" spans="2:4" x14ac:dyDescent="0.3">
      <c r="B6" s="2" t="s">
        <v>6</v>
      </c>
      <c r="C6" s="1" t="s">
        <v>4</v>
      </c>
      <c r="D6" s="1" t="s">
        <v>7</v>
      </c>
    </row>
    <row r="7" spans="2:4" x14ac:dyDescent="0.3">
      <c r="B7" s="2" t="s">
        <v>8</v>
      </c>
      <c r="C7" s="1" t="s">
        <v>9</v>
      </c>
      <c r="D7" s="1" t="s">
        <v>10</v>
      </c>
    </row>
    <row r="8" spans="2:4" x14ac:dyDescent="0.3">
      <c r="B8" s="2" t="s">
        <v>11</v>
      </c>
      <c r="C8" s="1" t="s">
        <v>9</v>
      </c>
      <c r="D8" s="1" t="s">
        <v>12</v>
      </c>
    </row>
    <row r="9" spans="2:4" x14ac:dyDescent="0.3">
      <c r="B9" s="2" t="s">
        <v>13</v>
      </c>
      <c r="C9" s="1" t="s">
        <v>14</v>
      </c>
      <c r="D9" s="1" t="s">
        <v>15</v>
      </c>
    </row>
    <row r="10" spans="2:4" x14ac:dyDescent="0.3">
      <c r="B10" s="2" t="s">
        <v>16</v>
      </c>
      <c r="C10" s="1" t="s">
        <v>9</v>
      </c>
      <c r="D10" s="1" t="s">
        <v>5</v>
      </c>
    </row>
    <row r="11" spans="2:4" x14ac:dyDescent="0.3">
      <c r="B11" s="2" t="s">
        <v>17</v>
      </c>
      <c r="C11" s="1" t="s">
        <v>4</v>
      </c>
      <c r="D11" s="1" t="s">
        <v>18</v>
      </c>
    </row>
    <row r="12" spans="2:4" x14ac:dyDescent="0.3">
      <c r="B12" s="2" t="s">
        <v>19</v>
      </c>
      <c r="C12" s="1" t="s">
        <v>4</v>
      </c>
      <c r="D12" s="1" t="s">
        <v>20</v>
      </c>
    </row>
    <row r="13" spans="2:4" x14ac:dyDescent="0.3">
      <c r="B13" s="2" t="s">
        <v>21</v>
      </c>
      <c r="C13" s="1" t="s">
        <v>22</v>
      </c>
      <c r="D13" s="1" t="s">
        <v>20</v>
      </c>
    </row>
    <row r="14" spans="2:4" x14ac:dyDescent="0.3">
      <c r="B14" s="2" t="s">
        <v>23</v>
      </c>
      <c r="C14" s="1" t="s">
        <v>24</v>
      </c>
      <c r="D14" s="1" t="s">
        <v>25</v>
      </c>
    </row>
    <row r="16" spans="2:4" ht="15" thickBot="1" x14ac:dyDescent="0.35"/>
    <row r="17" spans="2:7" ht="31.2" customHeight="1" x14ac:dyDescent="0.3">
      <c r="B17" s="29" t="s">
        <v>57</v>
      </c>
      <c r="C17" s="30"/>
      <c r="D17" s="30"/>
      <c r="E17" s="30"/>
      <c r="F17" s="30"/>
      <c r="G17" s="31"/>
    </row>
    <row r="18" spans="2:7" ht="15.6" x14ac:dyDescent="0.3">
      <c r="B18" s="20" t="s">
        <v>0</v>
      </c>
      <c r="C18" s="19" t="s">
        <v>96</v>
      </c>
      <c r="D18" s="19" t="s">
        <v>97</v>
      </c>
      <c r="E18" s="19" t="s">
        <v>61</v>
      </c>
      <c r="F18" s="19" t="s">
        <v>27</v>
      </c>
      <c r="G18" s="21" t="s">
        <v>1</v>
      </c>
    </row>
    <row r="19" spans="2:7" x14ac:dyDescent="0.3">
      <c r="B19" s="14" t="s">
        <v>28</v>
      </c>
      <c r="C19" s="1" t="s">
        <v>29</v>
      </c>
      <c r="D19" s="1" t="s">
        <v>29</v>
      </c>
      <c r="E19" s="1" t="s">
        <v>94</v>
      </c>
      <c r="F19" s="5" t="s">
        <v>30</v>
      </c>
      <c r="G19" s="15" t="s">
        <v>22</v>
      </c>
    </row>
    <row r="20" spans="2:7" x14ac:dyDescent="0.3">
      <c r="B20" s="14" t="s">
        <v>31</v>
      </c>
      <c r="C20" s="1" t="s">
        <v>32</v>
      </c>
      <c r="D20" s="1" t="s">
        <v>103</v>
      </c>
      <c r="E20" s="1" t="s">
        <v>80</v>
      </c>
      <c r="F20" s="5" t="s">
        <v>34</v>
      </c>
      <c r="G20" s="15" t="s">
        <v>102</v>
      </c>
    </row>
    <row r="21" spans="2:7" x14ac:dyDescent="0.3">
      <c r="B21" s="14" t="s">
        <v>35</v>
      </c>
      <c r="C21" s="1" t="s">
        <v>32</v>
      </c>
      <c r="D21" s="1" t="s">
        <v>104</v>
      </c>
      <c r="E21" s="1" t="s">
        <v>70</v>
      </c>
      <c r="F21" s="5" t="s">
        <v>69</v>
      </c>
      <c r="G21" s="15" t="s">
        <v>95</v>
      </c>
    </row>
    <row r="22" spans="2:7" x14ac:dyDescent="0.3">
      <c r="B22" s="14" t="s">
        <v>98</v>
      </c>
      <c r="C22" s="1" t="s">
        <v>36</v>
      </c>
      <c r="D22" s="1" t="s">
        <v>36</v>
      </c>
      <c r="E22" s="1" t="s">
        <v>86</v>
      </c>
      <c r="F22" s="5" t="s">
        <v>85</v>
      </c>
      <c r="G22" s="15" t="s">
        <v>22</v>
      </c>
    </row>
    <row r="23" spans="2:7" x14ac:dyDescent="0.3">
      <c r="B23" s="14" t="s">
        <v>37</v>
      </c>
      <c r="C23" s="1" t="s">
        <v>38</v>
      </c>
      <c r="D23" s="1" t="s">
        <v>105</v>
      </c>
      <c r="E23" s="1" t="s">
        <v>75</v>
      </c>
      <c r="F23" s="5" t="s">
        <v>74</v>
      </c>
      <c r="G23" s="15" t="s">
        <v>95</v>
      </c>
    </row>
    <row r="24" spans="2:7" x14ac:dyDescent="0.3">
      <c r="B24" s="14" t="s">
        <v>99</v>
      </c>
      <c r="C24" s="1" t="s">
        <v>39</v>
      </c>
      <c r="D24" s="1" t="s">
        <v>39</v>
      </c>
      <c r="E24" s="1" t="s">
        <v>86</v>
      </c>
      <c r="F24" s="5" t="s">
        <v>85</v>
      </c>
      <c r="G24" s="15" t="s">
        <v>22</v>
      </c>
    </row>
    <row r="25" spans="2:7" x14ac:dyDescent="0.3">
      <c r="B25" s="14" t="s">
        <v>40</v>
      </c>
      <c r="C25" s="1" t="s">
        <v>41</v>
      </c>
      <c r="D25" s="1" t="s">
        <v>42</v>
      </c>
      <c r="E25" s="1" t="s">
        <v>70</v>
      </c>
      <c r="F25" s="5" t="s">
        <v>69</v>
      </c>
      <c r="G25" s="15" t="s">
        <v>95</v>
      </c>
    </row>
    <row r="26" spans="2:7" x14ac:dyDescent="0.3">
      <c r="B26" s="14" t="s">
        <v>100</v>
      </c>
      <c r="C26" s="1" t="s">
        <v>44</v>
      </c>
      <c r="D26" s="1" t="s">
        <v>44</v>
      </c>
      <c r="E26" s="1" t="s">
        <v>86</v>
      </c>
      <c r="F26" s="5" t="s">
        <v>85</v>
      </c>
      <c r="G26" s="15" t="s">
        <v>22</v>
      </c>
    </row>
    <row r="27" spans="2:7" x14ac:dyDescent="0.3">
      <c r="B27" s="14" t="s">
        <v>43</v>
      </c>
      <c r="C27" s="1" t="s">
        <v>45</v>
      </c>
      <c r="D27" s="1" t="s">
        <v>47</v>
      </c>
      <c r="E27" s="1" t="s">
        <v>75</v>
      </c>
      <c r="F27" s="5" t="s">
        <v>74</v>
      </c>
      <c r="G27" s="15" t="s">
        <v>95</v>
      </c>
    </row>
    <row r="28" spans="2:7" x14ac:dyDescent="0.3">
      <c r="B28" s="14" t="s">
        <v>101</v>
      </c>
      <c r="C28" s="1" t="s">
        <v>33</v>
      </c>
      <c r="D28" s="1" t="s">
        <v>33</v>
      </c>
      <c r="E28" s="1" t="s">
        <v>86</v>
      </c>
      <c r="F28" s="5" t="s">
        <v>85</v>
      </c>
      <c r="G28" s="15" t="s">
        <v>22</v>
      </c>
    </row>
    <row r="29" spans="2:7" x14ac:dyDescent="0.3">
      <c r="B29" s="14" t="s">
        <v>46</v>
      </c>
      <c r="C29" s="1" t="s">
        <v>106</v>
      </c>
      <c r="D29" s="1" t="s">
        <v>55</v>
      </c>
      <c r="E29" s="1" t="s">
        <v>70</v>
      </c>
      <c r="F29" s="5" t="s">
        <v>69</v>
      </c>
      <c r="G29" s="15" t="s">
        <v>95</v>
      </c>
    </row>
    <row r="30" spans="2:7" x14ac:dyDescent="0.3">
      <c r="B30" s="14" t="s">
        <v>48</v>
      </c>
      <c r="C30" s="1" t="s">
        <v>107</v>
      </c>
      <c r="D30" s="1" t="s">
        <v>108</v>
      </c>
      <c r="E30" s="1" t="s">
        <v>80</v>
      </c>
      <c r="F30" s="5" t="s">
        <v>34</v>
      </c>
      <c r="G30" s="15" t="s">
        <v>95</v>
      </c>
    </row>
    <row r="31" spans="2:7" x14ac:dyDescent="0.3">
      <c r="B31" s="14" t="s">
        <v>49</v>
      </c>
      <c r="C31" s="1" t="s">
        <v>109</v>
      </c>
      <c r="D31" s="1" t="s">
        <v>110</v>
      </c>
      <c r="E31" s="1" t="s">
        <v>70</v>
      </c>
      <c r="F31" s="5" t="s">
        <v>69</v>
      </c>
      <c r="G31" s="15" t="s">
        <v>95</v>
      </c>
    </row>
    <row r="32" spans="2:7" x14ac:dyDescent="0.3">
      <c r="B32" s="14" t="s">
        <v>50</v>
      </c>
      <c r="C32" s="1" t="s">
        <v>111</v>
      </c>
      <c r="D32" s="1" t="s">
        <v>112</v>
      </c>
      <c r="E32" s="1" t="s">
        <v>75</v>
      </c>
      <c r="F32" s="5" t="s">
        <v>74</v>
      </c>
      <c r="G32" s="15" t="s">
        <v>95</v>
      </c>
    </row>
    <row r="33" spans="2:7" x14ac:dyDescent="0.3">
      <c r="B33" s="14" t="s">
        <v>51</v>
      </c>
      <c r="C33" s="1" t="s">
        <v>113</v>
      </c>
      <c r="D33" s="1" t="s">
        <v>114</v>
      </c>
      <c r="E33" s="1" t="s">
        <v>70</v>
      </c>
      <c r="F33" s="5" t="s">
        <v>69</v>
      </c>
      <c r="G33" s="15" t="s">
        <v>95</v>
      </c>
    </row>
    <row r="34" spans="2:7" x14ac:dyDescent="0.3">
      <c r="B34" s="14" t="s">
        <v>52</v>
      </c>
      <c r="C34" s="1" t="s">
        <v>115</v>
      </c>
      <c r="D34" s="1" t="s">
        <v>116</v>
      </c>
      <c r="E34" s="1" t="s">
        <v>80</v>
      </c>
      <c r="F34" s="5" t="s">
        <v>34</v>
      </c>
      <c r="G34" s="15" t="s">
        <v>95</v>
      </c>
    </row>
    <row r="35" spans="2:7" x14ac:dyDescent="0.3">
      <c r="B35" s="14" t="s">
        <v>53</v>
      </c>
      <c r="C35" s="1" t="s">
        <v>117</v>
      </c>
      <c r="D35" s="1" t="s">
        <v>103</v>
      </c>
      <c r="E35" s="1" t="s">
        <v>70</v>
      </c>
      <c r="F35" s="5" t="s">
        <v>69</v>
      </c>
      <c r="G35" s="15" t="s">
        <v>95</v>
      </c>
    </row>
    <row r="36" spans="2:7" x14ac:dyDescent="0.3">
      <c r="B36" s="14" t="s">
        <v>54</v>
      </c>
      <c r="C36" s="1" t="s">
        <v>118</v>
      </c>
      <c r="D36" s="1" t="s">
        <v>118</v>
      </c>
      <c r="E36" s="1" t="s">
        <v>94</v>
      </c>
      <c r="F36" s="5" t="s">
        <v>30</v>
      </c>
      <c r="G36" s="15" t="s">
        <v>22</v>
      </c>
    </row>
    <row r="37" spans="2:7" x14ac:dyDescent="0.3">
      <c r="B37" s="14" t="s">
        <v>56</v>
      </c>
      <c r="C37" s="1" t="s">
        <v>119</v>
      </c>
      <c r="D37" s="1" t="s">
        <v>119</v>
      </c>
      <c r="E37" s="1" t="s">
        <v>94</v>
      </c>
      <c r="F37" s="5" t="s">
        <v>30</v>
      </c>
      <c r="G37" s="15" t="s">
        <v>22</v>
      </c>
    </row>
    <row r="38" spans="2:7" ht="15" thickBot="1" x14ac:dyDescent="0.35">
      <c r="B38" s="16" t="s">
        <v>58</v>
      </c>
      <c r="C38" s="17">
        <f>SUBTOTAL(103,Tabla2[Fecha de Inicio])</f>
        <v>19</v>
      </c>
      <c r="D38" s="17">
        <f>SUBTOTAL(103,Tabla2[Fecha de Finalización])</f>
        <v>19</v>
      </c>
      <c r="E38" s="17" t="s">
        <v>60</v>
      </c>
      <c r="F38" s="11" t="s">
        <v>60</v>
      </c>
      <c r="G38" s="18" t="s">
        <v>120</v>
      </c>
    </row>
    <row r="40" spans="2:7" ht="23.4" x14ac:dyDescent="0.45">
      <c r="B40" s="32" t="s">
        <v>90</v>
      </c>
      <c r="C40" s="33"/>
      <c r="D40" s="33"/>
      <c r="E40" s="34"/>
    </row>
    <row r="41" spans="2:7" ht="16.2" thickBot="1" x14ac:dyDescent="0.35">
      <c r="B41" s="12" t="s">
        <v>62</v>
      </c>
      <c r="C41" s="12" t="s">
        <v>91</v>
      </c>
      <c r="D41" s="12" t="s">
        <v>63</v>
      </c>
      <c r="E41" s="13" t="s">
        <v>64</v>
      </c>
    </row>
    <row r="42" spans="2:7" x14ac:dyDescent="0.3">
      <c r="B42" s="22" t="s">
        <v>30</v>
      </c>
      <c r="C42" s="25" t="s">
        <v>59</v>
      </c>
      <c r="D42" s="22" t="s">
        <v>65</v>
      </c>
      <c r="E42" s="6" t="s">
        <v>66</v>
      </c>
    </row>
    <row r="43" spans="2:7" x14ac:dyDescent="0.3">
      <c r="B43" s="23"/>
      <c r="C43" s="26"/>
      <c r="D43" s="23"/>
      <c r="E43" s="7" t="s">
        <v>67</v>
      </c>
    </row>
    <row r="44" spans="2:7" ht="15" thickBot="1" x14ac:dyDescent="0.35">
      <c r="B44" s="35"/>
      <c r="C44" s="39"/>
      <c r="D44" s="35"/>
      <c r="E44" s="8" t="s">
        <v>68</v>
      </c>
    </row>
    <row r="45" spans="2:7" x14ac:dyDescent="0.3">
      <c r="B45" s="36" t="s">
        <v>69</v>
      </c>
      <c r="C45" s="40" t="s">
        <v>70</v>
      </c>
      <c r="D45" s="36" t="s">
        <v>93</v>
      </c>
      <c r="E45" s="9" t="s">
        <v>71</v>
      </c>
    </row>
    <row r="46" spans="2:7" x14ac:dyDescent="0.3">
      <c r="B46" s="37"/>
      <c r="C46" s="41"/>
      <c r="D46" s="37"/>
      <c r="E46" s="8" t="s">
        <v>72</v>
      </c>
    </row>
    <row r="47" spans="2:7" ht="15" thickBot="1" x14ac:dyDescent="0.35">
      <c r="B47" s="38"/>
      <c r="C47" s="42"/>
      <c r="D47" s="38"/>
      <c r="E47" s="7" t="s">
        <v>73</v>
      </c>
    </row>
    <row r="48" spans="2:7" x14ac:dyDescent="0.3">
      <c r="B48" s="22" t="s">
        <v>74</v>
      </c>
      <c r="C48" s="25" t="s">
        <v>75</v>
      </c>
      <c r="D48" s="22" t="s">
        <v>76</v>
      </c>
      <c r="E48" s="6" t="s">
        <v>77</v>
      </c>
    </row>
    <row r="49" spans="2:7" x14ac:dyDescent="0.3">
      <c r="B49" s="23"/>
      <c r="C49" s="26"/>
      <c r="D49" s="23"/>
      <c r="E49" s="7" t="s">
        <v>78</v>
      </c>
    </row>
    <row r="50" spans="2:7" ht="15" thickBot="1" x14ac:dyDescent="0.35">
      <c r="B50" s="35"/>
      <c r="C50" s="39"/>
      <c r="D50" s="35"/>
      <c r="E50" s="8" t="s">
        <v>79</v>
      </c>
    </row>
    <row r="51" spans="2:7" x14ac:dyDescent="0.3">
      <c r="B51" s="36" t="s">
        <v>34</v>
      </c>
      <c r="C51" s="40" t="s">
        <v>80</v>
      </c>
      <c r="D51" s="36" t="s">
        <v>81</v>
      </c>
      <c r="E51" s="9" t="s">
        <v>82</v>
      </c>
    </row>
    <row r="52" spans="2:7" x14ac:dyDescent="0.3">
      <c r="B52" s="37"/>
      <c r="C52" s="41"/>
      <c r="D52" s="37"/>
      <c r="E52" s="8" t="s">
        <v>83</v>
      </c>
    </row>
    <row r="53" spans="2:7" ht="15" thickBot="1" x14ac:dyDescent="0.35">
      <c r="B53" s="38"/>
      <c r="C53" s="42"/>
      <c r="D53" s="38"/>
      <c r="E53" s="7" t="s">
        <v>84</v>
      </c>
    </row>
    <row r="54" spans="2:7" x14ac:dyDescent="0.3">
      <c r="B54" s="22" t="s">
        <v>85</v>
      </c>
      <c r="C54" s="25" t="s">
        <v>86</v>
      </c>
      <c r="D54" s="22" t="s">
        <v>92</v>
      </c>
      <c r="E54" s="6" t="s">
        <v>87</v>
      </c>
    </row>
    <row r="55" spans="2:7" x14ac:dyDescent="0.3">
      <c r="B55" s="23"/>
      <c r="C55" s="26"/>
      <c r="D55" s="23"/>
      <c r="E55" s="7" t="s">
        <v>88</v>
      </c>
    </row>
    <row r="56" spans="2:7" x14ac:dyDescent="0.3">
      <c r="B56" s="24"/>
      <c r="C56" s="27"/>
      <c r="D56" s="24"/>
      <c r="E56" s="10" t="s">
        <v>89</v>
      </c>
    </row>
    <row r="58" spans="2:7" ht="15" thickBot="1" x14ac:dyDescent="0.35"/>
    <row r="59" spans="2:7" ht="31.2" customHeight="1" thickBot="1" x14ac:dyDescent="0.35">
      <c r="B59" s="43" t="s">
        <v>145</v>
      </c>
      <c r="C59" s="44"/>
      <c r="D59" s="44"/>
      <c r="E59" s="44"/>
      <c r="F59" s="44"/>
      <c r="G59" s="45"/>
    </row>
    <row r="60" spans="2:7" ht="21.6" thickBot="1" x14ac:dyDescent="0.35">
      <c r="B60" s="50" t="s">
        <v>0</v>
      </c>
      <c r="C60" s="52" t="s">
        <v>143</v>
      </c>
      <c r="D60" s="51" t="s">
        <v>144</v>
      </c>
      <c r="E60" s="52" t="s">
        <v>2</v>
      </c>
      <c r="F60" s="51" t="s">
        <v>27</v>
      </c>
      <c r="G60" s="52" t="s">
        <v>121</v>
      </c>
    </row>
    <row r="61" spans="2:7" x14ac:dyDescent="0.3">
      <c r="B61" s="46" t="s">
        <v>98</v>
      </c>
      <c r="C61" s="53" t="s">
        <v>32</v>
      </c>
      <c r="D61" s="47" t="s">
        <v>32</v>
      </c>
      <c r="E61" s="55" t="s">
        <v>86</v>
      </c>
      <c r="F61" s="47" t="s">
        <v>85</v>
      </c>
      <c r="G61" s="53" t="s">
        <v>122</v>
      </c>
    </row>
    <row r="62" spans="2:7" x14ac:dyDescent="0.3">
      <c r="B62" s="46" t="s">
        <v>123</v>
      </c>
      <c r="C62" s="53" t="s">
        <v>32</v>
      </c>
      <c r="D62" s="47" t="s">
        <v>32</v>
      </c>
      <c r="E62" s="55" t="s">
        <v>86</v>
      </c>
      <c r="F62" s="47" t="s">
        <v>85</v>
      </c>
      <c r="G62" s="53" t="s">
        <v>124</v>
      </c>
    </row>
    <row r="63" spans="2:7" x14ac:dyDescent="0.3">
      <c r="B63" s="46" t="s">
        <v>99</v>
      </c>
      <c r="C63" s="53" t="s">
        <v>38</v>
      </c>
      <c r="D63" s="47" t="s">
        <v>38</v>
      </c>
      <c r="E63" s="55" t="s">
        <v>86</v>
      </c>
      <c r="F63" s="47" t="s">
        <v>85</v>
      </c>
      <c r="G63" s="53" t="s">
        <v>122</v>
      </c>
    </row>
    <row r="64" spans="2:7" x14ac:dyDescent="0.3">
      <c r="B64" s="46" t="s">
        <v>125</v>
      </c>
      <c r="C64" s="53" t="s">
        <v>38</v>
      </c>
      <c r="D64" s="47" t="s">
        <v>38</v>
      </c>
      <c r="E64" s="55" t="s">
        <v>86</v>
      </c>
      <c r="F64" s="47" t="s">
        <v>85</v>
      </c>
      <c r="G64" s="53" t="s">
        <v>124</v>
      </c>
    </row>
    <row r="65" spans="2:7" x14ac:dyDescent="0.3">
      <c r="B65" s="46" t="s">
        <v>100</v>
      </c>
      <c r="C65" s="53" t="s">
        <v>41</v>
      </c>
      <c r="D65" s="47" t="s">
        <v>41</v>
      </c>
      <c r="E65" s="55" t="s">
        <v>86</v>
      </c>
      <c r="F65" s="47" t="s">
        <v>85</v>
      </c>
      <c r="G65" s="53" t="s">
        <v>122</v>
      </c>
    </row>
    <row r="66" spans="2:7" x14ac:dyDescent="0.3">
      <c r="B66" s="46" t="s">
        <v>126</v>
      </c>
      <c r="C66" s="53" t="s">
        <v>41</v>
      </c>
      <c r="D66" s="47" t="s">
        <v>41</v>
      </c>
      <c r="E66" s="55" t="s">
        <v>86</v>
      </c>
      <c r="F66" s="47" t="s">
        <v>85</v>
      </c>
      <c r="G66" s="53" t="s">
        <v>124</v>
      </c>
    </row>
    <row r="67" spans="2:7" x14ac:dyDescent="0.3">
      <c r="B67" s="46" t="s">
        <v>101</v>
      </c>
      <c r="C67" s="53" t="s">
        <v>45</v>
      </c>
      <c r="D67" s="47" t="s">
        <v>45</v>
      </c>
      <c r="E67" s="55" t="s">
        <v>86</v>
      </c>
      <c r="F67" s="47" t="s">
        <v>85</v>
      </c>
      <c r="G67" s="53" t="s">
        <v>122</v>
      </c>
    </row>
    <row r="68" spans="2:7" x14ac:dyDescent="0.3">
      <c r="B68" s="46" t="s">
        <v>127</v>
      </c>
      <c r="C68" s="53" t="s">
        <v>45</v>
      </c>
      <c r="D68" s="47" t="s">
        <v>45</v>
      </c>
      <c r="E68" s="55" t="s">
        <v>86</v>
      </c>
      <c r="F68" s="47" t="s">
        <v>85</v>
      </c>
      <c r="G68" s="53" t="s">
        <v>124</v>
      </c>
    </row>
    <row r="69" spans="2:7" x14ac:dyDescent="0.3">
      <c r="B69" s="46" t="s">
        <v>128</v>
      </c>
      <c r="C69" s="53" t="s">
        <v>106</v>
      </c>
      <c r="D69" s="47" t="s">
        <v>106</v>
      </c>
      <c r="E69" s="55" t="s">
        <v>86</v>
      </c>
      <c r="F69" s="47" t="s">
        <v>85</v>
      </c>
      <c r="G69" s="53" t="s">
        <v>122</v>
      </c>
    </row>
    <row r="70" spans="2:7" x14ac:dyDescent="0.3">
      <c r="B70" s="46" t="s">
        <v>129</v>
      </c>
      <c r="C70" s="53" t="s">
        <v>106</v>
      </c>
      <c r="D70" s="47" t="s">
        <v>106</v>
      </c>
      <c r="E70" s="55" t="s">
        <v>86</v>
      </c>
      <c r="F70" s="47" t="s">
        <v>85</v>
      </c>
      <c r="G70" s="53" t="s">
        <v>124</v>
      </c>
    </row>
    <row r="71" spans="2:7" x14ac:dyDescent="0.3">
      <c r="B71" s="46" t="s">
        <v>130</v>
      </c>
      <c r="C71" s="53" t="s">
        <v>107</v>
      </c>
      <c r="D71" s="47" t="s">
        <v>107</v>
      </c>
      <c r="E71" s="55" t="s">
        <v>86</v>
      </c>
      <c r="F71" s="47" t="s">
        <v>85</v>
      </c>
      <c r="G71" s="53" t="s">
        <v>122</v>
      </c>
    </row>
    <row r="72" spans="2:7" x14ac:dyDescent="0.3">
      <c r="B72" s="46" t="s">
        <v>131</v>
      </c>
      <c r="C72" s="53" t="s">
        <v>107</v>
      </c>
      <c r="D72" s="47" t="s">
        <v>107</v>
      </c>
      <c r="E72" s="55" t="s">
        <v>86</v>
      </c>
      <c r="F72" s="47" t="s">
        <v>85</v>
      </c>
      <c r="G72" s="53" t="s">
        <v>124</v>
      </c>
    </row>
    <row r="73" spans="2:7" x14ac:dyDescent="0.3">
      <c r="B73" s="46" t="s">
        <v>132</v>
      </c>
      <c r="C73" s="53" t="s">
        <v>109</v>
      </c>
      <c r="D73" s="47" t="s">
        <v>109</v>
      </c>
      <c r="E73" s="55" t="s">
        <v>86</v>
      </c>
      <c r="F73" s="47" t="s">
        <v>85</v>
      </c>
      <c r="G73" s="53" t="s">
        <v>122</v>
      </c>
    </row>
    <row r="74" spans="2:7" x14ac:dyDescent="0.3">
      <c r="B74" s="46" t="s">
        <v>133</v>
      </c>
      <c r="C74" s="53" t="s">
        <v>109</v>
      </c>
      <c r="D74" s="47" t="s">
        <v>109</v>
      </c>
      <c r="E74" s="55" t="s">
        <v>86</v>
      </c>
      <c r="F74" s="47" t="s">
        <v>85</v>
      </c>
      <c r="G74" s="53" t="s">
        <v>124</v>
      </c>
    </row>
    <row r="75" spans="2:7" x14ac:dyDescent="0.3">
      <c r="B75" s="46" t="s">
        <v>134</v>
      </c>
      <c r="C75" s="53" t="s">
        <v>111</v>
      </c>
      <c r="D75" s="47" t="s">
        <v>111</v>
      </c>
      <c r="E75" s="55" t="s">
        <v>86</v>
      </c>
      <c r="F75" s="47" t="s">
        <v>85</v>
      </c>
      <c r="G75" s="53" t="s">
        <v>122</v>
      </c>
    </row>
    <row r="76" spans="2:7" x14ac:dyDescent="0.3">
      <c r="B76" s="46" t="s">
        <v>135</v>
      </c>
      <c r="C76" s="53" t="s">
        <v>111</v>
      </c>
      <c r="D76" s="47" t="s">
        <v>111</v>
      </c>
      <c r="E76" s="55" t="s">
        <v>86</v>
      </c>
      <c r="F76" s="47" t="s">
        <v>85</v>
      </c>
      <c r="G76" s="53" t="s">
        <v>124</v>
      </c>
    </row>
    <row r="77" spans="2:7" x14ac:dyDescent="0.3">
      <c r="B77" s="46" t="s">
        <v>136</v>
      </c>
      <c r="C77" s="53" t="s">
        <v>113</v>
      </c>
      <c r="D77" s="47" t="s">
        <v>113</v>
      </c>
      <c r="E77" s="55" t="s">
        <v>86</v>
      </c>
      <c r="F77" s="47" t="s">
        <v>85</v>
      </c>
      <c r="G77" s="53" t="s">
        <v>122</v>
      </c>
    </row>
    <row r="78" spans="2:7" x14ac:dyDescent="0.3">
      <c r="B78" s="46" t="s">
        <v>137</v>
      </c>
      <c r="C78" s="53" t="s">
        <v>113</v>
      </c>
      <c r="D78" s="47" t="s">
        <v>113</v>
      </c>
      <c r="E78" s="55" t="s">
        <v>86</v>
      </c>
      <c r="F78" s="47" t="s">
        <v>85</v>
      </c>
      <c r="G78" s="53" t="s">
        <v>124</v>
      </c>
    </row>
    <row r="79" spans="2:7" x14ac:dyDescent="0.3">
      <c r="B79" s="46" t="s">
        <v>138</v>
      </c>
      <c r="C79" s="53" t="s">
        <v>115</v>
      </c>
      <c r="D79" s="47" t="s">
        <v>115</v>
      </c>
      <c r="E79" s="55" t="s">
        <v>86</v>
      </c>
      <c r="F79" s="47" t="s">
        <v>85</v>
      </c>
      <c r="G79" s="53" t="s">
        <v>122</v>
      </c>
    </row>
    <row r="80" spans="2:7" x14ac:dyDescent="0.3">
      <c r="B80" s="46" t="s">
        <v>139</v>
      </c>
      <c r="C80" s="53" t="s">
        <v>115</v>
      </c>
      <c r="D80" s="47" t="s">
        <v>115</v>
      </c>
      <c r="E80" s="55" t="s">
        <v>86</v>
      </c>
      <c r="F80" s="47" t="s">
        <v>85</v>
      </c>
      <c r="G80" s="53" t="s">
        <v>124</v>
      </c>
    </row>
    <row r="81" spans="2:7" x14ac:dyDescent="0.3">
      <c r="B81" s="46" t="s">
        <v>140</v>
      </c>
      <c r="C81" s="53" t="s">
        <v>117</v>
      </c>
      <c r="D81" s="47" t="s">
        <v>117</v>
      </c>
      <c r="E81" s="55" t="s">
        <v>86</v>
      </c>
      <c r="F81" s="47" t="s">
        <v>85</v>
      </c>
      <c r="G81" s="53" t="s">
        <v>122</v>
      </c>
    </row>
    <row r="82" spans="2:7" x14ac:dyDescent="0.3">
      <c r="B82" s="46" t="s">
        <v>141</v>
      </c>
      <c r="C82" s="53" t="s">
        <v>117</v>
      </c>
      <c r="D82" s="47" t="s">
        <v>117</v>
      </c>
      <c r="E82" s="55" t="s">
        <v>86</v>
      </c>
      <c r="F82" s="47" t="s">
        <v>85</v>
      </c>
      <c r="G82" s="53" t="s">
        <v>124</v>
      </c>
    </row>
    <row r="83" spans="2:7" ht="15" thickBot="1" x14ac:dyDescent="0.35">
      <c r="B83" s="48" t="s">
        <v>58</v>
      </c>
      <c r="C83" s="54">
        <f>SUBTOTAL(103,Tabla3[Fecha - Inicio])</f>
        <v>22</v>
      </c>
      <c r="D83" s="49">
        <f>SUBTOTAL(103,Tabla3[Fecha - Fin])</f>
        <v>22</v>
      </c>
      <c r="E83" s="54" t="s">
        <v>142</v>
      </c>
      <c r="F83" s="49" t="s">
        <v>142</v>
      </c>
      <c r="G83" s="54">
        <f>SUBTOTAL(103,Tabla3[Tipo de Prueba])</f>
        <v>22</v>
      </c>
    </row>
    <row r="87" spans="2:7" ht="15" thickBot="1" x14ac:dyDescent="0.35"/>
    <row r="88" spans="2:7" ht="24" thickBot="1" x14ac:dyDescent="0.5">
      <c r="B88" s="56" t="s">
        <v>149</v>
      </c>
      <c r="C88" s="57"/>
      <c r="D88" s="57"/>
      <c r="E88" s="58"/>
    </row>
    <row r="89" spans="2:7" ht="18.600000000000001" thickBot="1" x14ac:dyDescent="0.4">
      <c r="B89" s="62" t="s">
        <v>0</v>
      </c>
      <c r="C89" s="65" t="s">
        <v>2</v>
      </c>
      <c r="D89" s="63" t="s">
        <v>27</v>
      </c>
      <c r="E89" s="64" t="s">
        <v>146</v>
      </c>
    </row>
    <row r="90" spans="2:7" x14ac:dyDescent="0.3">
      <c r="B90" s="70" t="s">
        <v>98</v>
      </c>
      <c r="C90" s="71" t="s">
        <v>86</v>
      </c>
      <c r="D90" s="72" t="s">
        <v>85</v>
      </c>
      <c r="E90" s="67" t="s">
        <v>147</v>
      </c>
    </row>
    <row r="91" spans="2:7" x14ac:dyDescent="0.3">
      <c r="B91" s="46" t="s">
        <v>123</v>
      </c>
      <c r="C91" s="53" t="s">
        <v>86</v>
      </c>
      <c r="D91" s="47" t="s">
        <v>85</v>
      </c>
      <c r="E91" s="68" t="s">
        <v>148</v>
      </c>
    </row>
    <row r="92" spans="2:7" x14ac:dyDescent="0.3">
      <c r="B92" s="46" t="s">
        <v>99</v>
      </c>
      <c r="C92" s="53" t="s">
        <v>86</v>
      </c>
      <c r="D92" s="47" t="s">
        <v>85</v>
      </c>
      <c r="E92" s="68" t="s">
        <v>147</v>
      </c>
    </row>
    <row r="93" spans="2:7" x14ac:dyDescent="0.3">
      <c r="B93" s="46" t="s">
        <v>125</v>
      </c>
      <c r="C93" s="53" t="s">
        <v>86</v>
      </c>
      <c r="D93" s="47" t="s">
        <v>85</v>
      </c>
      <c r="E93" s="68" t="s">
        <v>148</v>
      </c>
    </row>
    <row r="94" spans="2:7" x14ac:dyDescent="0.3">
      <c r="B94" s="46" t="s">
        <v>100</v>
      </c>
      <c r="C94" s="53" t="s">
        <v>86</v>
      </c>
      <c r="D94" s="47" t="s">
        <v>85</v>
      </c>
      <c r="E94" s="68" t="s">
        <v>147</v>
      </c>
    </row>
    <row r="95" spans="2:7" x14ac:dyDescent="0.3">
      <c r="B95" s="46" t="s">
        <v>126</v>
      </c>
      <c r="C95" s="53" t="s">
        <v>86</v>
      </c>
      <c r="D95" s="47" t="s">
        <v>85</v>
      </c>
      <c r="E95" s="68" t="s">
        <v>148</v>
      </c>
    </row>
    <row r="96" spans="2:7" x14ac:dyDescent="0.3">
      <c r="B96" s="46" t="s">
        <v>101</v>
      </c>
      <c r="C96" s="53" t="s">
        <v>86</v>
      </c>
      <c r="D96" s="47" t="s">
        <v>85</v>
      </c>
      <c r="E96" s="68" t="s">
        <v>147</v>
      </c>
    </row>
    <row r="97" spans="2:5" x14ac:dyDescent="0.3">
      <c r="B97" s="46" t="s">
        <v>127</v>
      </c>
      <c r="C97" s="53" t="s">
        <v>86</v>
      </c>
      <c r="D97" s="47" t="s">
        <v>85</v>
      </c>
      <c r="E97" s="68" t="s">
        <v>148</v>
      </c>
    </row>
    <row r="98" spans="2:5" x14ac:dyDescent="0.3">
      <c r="B98" s="46" t="s">
        <v>128</v>
      </c>
      <c r="C98" s="53" t="s">
        <v>86</v>
      </c>
      <c r="D98" s="47" t="s">
        <v>85</v>
      </c>
      <c r="E98" s="68" t="s">
        <v>147</v>
      </c>
    </row>
    <row r="99" spans="2:5" x14ac:dyDescent="0.3">
      <c r="B99" s="46" t="s">
        <v>129</v>
      </c>
      <c r="C99" s="53" t="s">
        <v>86</v>
      </c>
      <c r="D99" s="47" t="s">
        <v>85</v>
      </c>
      <c r="E99" s="68" t="s">
        <v>148</v>
      </c>
    </row>
    <row r="100" spans="2:5" x14ac:dyDescent="0.3">
      <c r="B100" s="46" t="s">
        <v>130</v>
      </c>
      <c r="C100" s="53" t="s">
        <v>86</v>
      </c>
      <c r="D100" s="47" t="s">
        <v>85</v>
      </c>
      <c r="E100" s="68" t="s">
        <v>147</v>
      </c>
    </row>
    <row r="101" spans="2:5" x14ac:dyDescent="0.3">
      <c r="B101" s="46" t="s">
        <v>131</v>
      </c>
      <c r="C101" s="53" t="s">
        <v>86</v>
      </c>
      <c r="D101" s="47" t="s">
        <v>85</v>
      </c>
      <c r="E101" s="68" t="s">
        <v>148</v>
      </c>
    </row>
    <row r="102" spans="2:5" x14ac:dyDescent="0.3">
      <c r="B102" s="46" t="s">
        <v>132</v>
      </c>
      <c r="C102" s="53" t="s">
        <v>86</v>
      </c>
      <c r="D102" s="47" t="s">
        <v>85</v>
      </c>
      <c r="E102" s="68" t="s">
        <v>147</v>
      </c>
    </row>
    <row r="103" spans="2:5" x14ac:dyDescent="0.3">
      <c r="B103" s="46" t="s">
        <v>133</v>
      </c>
      <c r="C103" s="53" t="s">
        <v>86</v>
      </c>
      <c r="D103" s="47" t="s">
        <v>85</v>
      </c>
      <c r="E103" s="68" t="s">
        <v>148</v>
      </c>
    </row>
    <row r="104" spans="2:5" x14ac:dyDescent="0.3">
      <c r="B104" s="46" t="s">
        <v>134</v>
      </c>
      <c r="C104" s="53" t="s">
        <v>86</v>
      </c>
      <c r="D104" s="47" t="s">
        <v>85</v>
      </c>
      <c r="E104" s="68" t="s">
        <v>147</v>
      </c>
    </row>
    <row r="105" spans="2:5" x14ac:dyDescent="0.3">
      <c r="B105" s="46" t="s">
        <v>135</v>
      </c>
      <c r="C105" s="53" t="s">
        <v>86</v>
      </c>
      <c r="D105" s="47" t="s">
        <v>85</v>
      </c>
      <c r="E105" s="68" t="s">
        <v>148</v>
      </c>
    </row>
    <row r="106" spans="2:5" x14ac:dyDescent="0.3">
      <c r="B106" s="46" t="s">
        <v>136</v>
      </c>
      <c r="C106" s="53" t="s">
        <v>86</v>
      </c>
      <c r="D106" s="47" t="s">
        <v>85</v>
      </c>
      <c r="E106" s="68" t="s">
        <v>147</v>
      </c>
    </row>
    <row r="107" spans="2:5" x14ac:dyDescent="0.3">
      <c r="B107" s="46" t="s">
        <v>137</v>
      </c>
      <c r="C107" s="53" t="s">
        <v>86</v>
      </c>
      <c r="D107" s="47" t="s">
        <v>85</v>
      </c>
      <c r="E107" s="68" t="s">
        <v>148</v>
      </c>
    </row>
    <row r="108" spans="2:5" x14ac:dyDescent="0.3">
      <c r="B108" s="46" t="s">
        <v>138</v>
      </c>
      <c r="C108" s="53" t="s">
        <v>86</v>
      </c>
      <c r="D108" s="47" t="s">
        <v>85</v>
      </c>
      <c r="E108" s="68" t="s">
        <v>147</v>
      </c>
    </row>
    <row r="109" spans="2:5" x14ac:dyDescent="0.3">
      <c r="B109" s="46" t="s">
        <v>139</v>
      </c>
      <c r="C109" s="53" t="s">
        <v>86</v>
      </c>
      <c r="D109" s="47" t="s">
        <v>85</v>
      </c>
      <c r="E109" s="68" t="s">
        <v>148</v>
      </c>
    </row>
    <row r="110" spans="2:5" x14ac:dyDescent="0.3">
      <c r="B110" s="46" t="s">
        <v>140</v>
      </c>
      <c r="C110" s="53" t="s">
        <v>86</v>
      </c>
      <c r="D110" s="47" t="s">
        <v>85</v>
      </c>
      <c r="E110" s="68" t="s">
        <v>147</v>
      </c>
    </row>
    <row r="111" spans="2:5" ht="15" thickBot="1" x14ac:dyDescent="0.35">
      <c r="B111" s="73" t="s">
        <v>141</v>
      </c>
      <c r="C111" s="66" t="s">
        <v>86</v>
      </c>
      <c r="D111" s="60" t="s">
        <v>85</v>
      </c>
      <c r="E111" s="69" t="s">
        <v>148</v>
      </c>
    </row>
    <row r="112" spans="2:5" ht="15" thickBot="1" x14ac:dyDescent="0.35">
      <c r="B112" s="59" t="s">
        <v>58</v>
      </c>
      <c r="C112" s="60"/>
      <c r="D112" s="60"/>
      <c r="E112" s="61">
        <f>SUBTOTAL(103,Tabla4[Descripción de Responsabilidades])</f>
        <v>22</v>
      </c>
    </row>
  </sheetData>
  <mergeCells count="20">
    <mergeCell ref="D45:D47"/>
    <mergeCell ref="D42:D44"/>
    <mergeCell ref="B59:G59"/>
    <mergeCell ref="B88:E88"/>
    <mergeCell ref="B54:B56"/>
    <mergeCell ref="C54:C56"/>
    <mergeCell ref="D54:D56"/>
    <mergeCell ref="B3:D3"/>
    <mergeCell ref="B17:G17"/>
    <mergeCell ref="B40:E40"/>
    <mergeCell ref="B42:B44"/>
    <mergeCell ref="B45:B47"/>
    <mergeCell ref="B48:B50"/>
    <mergeCell ref="B51:B53"/>
    <mergeCell ref="C42:C44"/>
    <mergeCell ref="C45:C47"/>
    <mergeCell ref="C48:C50"/>
    <mergeCell ref="C51:C53"/>
    <mergeCell ref="D51:D53"/>
    <mergeCell ref="D48:D50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Keury</dc:creator>
  <cp:lastModifiedBy>KEURY RAMÍREZ CAPELLAN</cp:lastModifiedBy>
  <dcterms:created xsi:type="dcterms:W3CDTF">2015-06-05T18:19:34Z</dcterms:created>
  <dcterms:modified xsi:type="dcterms:W3CDTF">2024-11-30T06:20:27Z</dcterms:modified>
</cp:coreProperties>
</file>