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C8121F0-B6B6-4B46-905A-F5BB6AB6C946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E18" i="1"/>
  <c r="F18" i="1"/>
  <c r="G18" i="1"/>
  <c r="H18" i="1"/>
  <c r="I18" i="1"/>
  <c r="J18" i="1"/>
  <c r="K18" i="1"/>
  <c r="L18" i="1"/>
  <c r="M18" i="1"/>
  <c r="N18" i="1"/>
  <c r="O18" i="1"/>
  <c r="D18" i="1"/>
  <c r="E10" i="1"/>
  <c r="E20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F10" i="1"/>
  <c r="F20" i="1" s="1"/>
  <c r="G10" i="1"/>
  <c r="G20" i="1" s="1"/>
  <c r="H10" i="1"/>
  <c r="H20" i="1" s="1"/>
  <c r="I10" i="1"/>
  <c r="I20" i="1" s="1"/>
  <c r="J10" i="1"/>
  <c r="J20" i="1" s="1"/>
  <c r="K10" i="1"/>
  <c r="L10" i="1"/>
  <c r="M10" i="1"/>
  <c r="N10" i="1"/>
  <c r="O10" i="1"/>
  <c r="O20" i="1" s="1"/>
  <c r="D10" i="1"/>
  <c r="D20" i="1" s="1"/>
</calcChain>
</file>

<file path=xl/sharedStrings.xml><?xml version="1.0" encoding="utf-8"?>
<sst xmlns="http://schemas.openxmlformats.org/spreadsheetml/2006/main" count="107" uniqueCount="75">
  <si>
    <t>APELLIDOS</t>
  </si>
  <si>
    <t>NOMBRES</t>
  </si>
  <si>
    <t>A</t>
  </si>
  <si>
    <t>B</t>
  </si>
  <si>
    <t>C</t>
  </si>
  <si>
    <t>D</t>
  </si>
  <si>
    <t>TOTAL</t>
  </si>
  <si>
    <t>PRESUPUESTO PERSONAL 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</si>
  <si>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</si>
  <si>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</si>
  <si>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</si>
  <si>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</si>
  <si>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</si>
  <si>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</si>
  <si>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</si>
  <si>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</si>
  <si>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</si>
  <si>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</si>
  <si>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</si>
  <si>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</si>
  <si>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</t>
  </si>
  <si>
    <t>Sueldos</t>
  </si>
  <si>
    <t>Trabajos</t>
  </si>
  <si>
    <t>Gratificaciones</t>
  </si>
  <si>
    <t>Total de ingresos</t>
  </si>
  <si>
    <t>EGRESOS</t>
  </si>
  <si>
    <t>Diario</t>
  </si>
  <si>
    <t>Educación</t>
  </si>
  <si>
    <t>Servicios</t>
  </si>
  <si>
    <t>Vestido</t>
  </si>
  <si>
    <t>Total de egresos</t>
  </si>
  <si>
    <t>Ingresos-Egresos</t>
  </si>
  <si>
    <t>Acumulado</t>
  </si>
  <si>
    <t>AUMENTO DE SUELDOS</t>
  </si>
  <si>
    <t>RESUMEN POR CATEGORIA Y GENERO DE LOS TRABAJADORES</t>
  </si>
  <si>
    <t>GENERO</t>
  </si>
  <si>
    <t>CATEGORIA</t>
  </si>
  <si>
    <t>SUELDO</t>
  </si>
  <si>
    <t>AUMENTO</t>
  </si>
  <si>
    <t>SALAZAR</t>
  </si>
  <si>
    <t>ALBERTO</t>
  </si>
  <si>
    <t>M</t>
  </si>
  <si>
    <t>CANTIDAD</t>
  </si>
  <si>
    <t>VERGARSY</t>
  </si>
  <si>
    <t>FERNANDA</t>
  </si>
  <si>
    <t>F</t>
  </si>
  <si>
    <t>TOTAL DE SUELDO</t>
  </si>
  <si>
    <t>NARVAEZ</t>
  </si>
  <si>
    <t>CARLA</t>
  </si>
  <si>
    <t>COAQUIRA</t>
  </si>
  <si>
    <t>SIMEON</t>
  </si>
  <si>
    <t>FEMENINO</t>
  </si>
  <si>
    <t>MASCULINO</t>
  </si>
  <si>
    <t>JOAO</t>
  </si>
  <si>
    <t>MARIA</t>
  </si>
  <si>
    <t>ESCOBEDO</t>
  </si>
  <si>
    <t>LUISA</t>
  </si>
  <si>
    <t>LOYOLA</t>
  </si>
  <si>
    <t>INOCENCIA</t>
  </si>
  <si>
    <t>ESPINOZA</t>
  </si>
  <si>
    <t>GLORIA</t>
  </si>
  <si>
    <t>NEYRA</t>
  </si>
  <si>
    <t>SANTIAGO</t>
  </si>
  <si>
    <t>MOSQUERA</t>
  </si>
  <si>
    <t>LUCIA</t>
  </si>
  <si>
    <t>IBARRA</t>
  </si>
  <si>
    <t>DANIELA</t>
  </si>
  <si>
    <t>HUAMAN</t>
  </si>
  <si>
    <t>AMERICO</t>
  </si>
  <si>
    <t>DIAZ</t>
  </si>
  <si>
    <t>DIANA</t>
  </si>
  <si>
    <t>PERALTA</t>
  </si>
  <si>
    <t>DANIEL</t>
  </si>
  <si>
    <t>ORIHUELA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</si>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</sst>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#,##0.00"/>
    <numFmt numFmtId="165" formatCode="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4"/>
      <color rgb="FFFFFFFF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rgb="FFD2EFFF"/>
      </left>
      <right style="thin">
        <color rgb="FFD2EFFF"/>
      </right>
      <top style="thin">
        <color rgb="FFD2EFFF"/>
      </top>
      <bottom style="thin">
        <color rgb="FFD2E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5" fillId="4" borderId="2" xfId="0" applyFont="1" applyFill="1" applyBorder="1" applyAlignment="1">
      <alignment horizontal="center" textRotation="90"/>
    </xf>
    <xf numFmtId="0" fontId="3" fillId="6" borderId="1" xfId="0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8" fillId="8" borderId="6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165" fontId="0" fillId="8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9525</xdr:colOff>
          <xdr:row>6</xdr:row>
          <xdr:rowOff>142875</xdr:rowOff>
        </xdr:from>
        <xdr:to>
          <xdr:col>18</xdr:col>
          <xdr:colOff>285750</xdr:colOff>
          <xdr:row>8</xdr:row>
          <xdr:rowOff>152400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BORRAR FORMATO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762000</xdr:colOff>
          <xdr:row>10</xdr:row>
          <xdr:rowOff>0</xdr:rowOff>
        </xdr:from>
        <xdr:to>
          <xdr:col>18</xdr:col>
          <xdr:colOff>257175</xdr:colOff>
          <xdr:row>12</xdr:row>
          <xdr:rowOff>57150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FORMATO CON GRABADORA</a:t>
              </a:r>
            </a:p>
          </xdr:txBody>
        </xdr:sp>
        <xdr:clientData fPrintsWithSheet="0"/>
      </xdr:twoCellAnchor>
    </mc:Choice>
    <mc:Fallback/>
  </mc:AlternateContent>
  <xdr:twoCellAnchor>
    <xdr:from>
      <xdr:col>4</xdr:col>
      <xdr:colOff>713014</xdr:colOff>
      <xdr:row>24</xdr:row>
      <xdr:rowOff>92529</xdr:rowOff>
    </xdr:from>
    <xdr:to>
      <xdr:col>8</xdr:col>
      <xdr:colOff>549729</xdr:colOff>
      <xdr:row>33</xdr:row>
      <xdr:rowOff>78921</xdr:rowOff>
    </xdr:to>
    <xdr:sp macro="" textlink="">
      <xdr:nvSpPr>
        <xdr:cNvPr id="16" name="Nub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932464" y="5674179"/>
          <a:ext cx="2884715" cy="1700892"/>
        </a:xfrm>
        <a:prstGeom prst="cloud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631371</xdr:colOff>
      <xdr:row>24</xdr:row>
      <xdr:rowOff>106136</xdr:rowOff>
    </xdr:from>
    <xdr:to>
      <xdr:col>13</xdr:col>
      <xdr:colOff>563336</xdr:colOff>
      <xdr:row>35</xdr:row>
      <xdr:rowOff>38100</xdr:rowOff>
    </xdr:to>
    <xdr:sp macro="" textlink="">
      <xdr:nvSpPr>
        <xdr:cNvPr id="17" name="So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660821" y="5687786"/>
          <a:ext cx="2979965" cy="2027464"/>
        </a:xfrm>
        <a:prstGeom prst="sun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114299</xdr:colOff>
      <xdr:row>25</xdr:row>
      <xdr:rowOff>38101</xdr:rowOff>
    </xdr:from>
    <xdr:to>
      <xdr:col>8</xdr:col>
      <xdr:colOff>713014</xdr:colOff>
      <xdr:row>34</xdr:row>
      <xdr:rowOff>24493</xdr:rowOff>
    </xdr:to>
    <xdr:sp macro="" textlink="">
      <xdr:nvSpPr>
        <xdr:cNvPr id="19" name="Nub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101192" y="5889172"/>
          <a:ext cx="2884715" cy="1700892"/>
        </a:xfrm>
        <a:prstGeom prst="cloud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209549</xdr:colOff>
      <xdr:row>23</xdr:row>
      <xdr:rowOff>187778</xdr:rowOff>
    </xdr:from>
    <xdr:to>
      <xdr:col>14</xdr:col>
      <xdr:colOff>141514</xdr:colOff>
      <xdr:row>34</xdr:row>
      <xdr:rowOff>119742</xdr:rowOff>
    </xdr:to>
    <xdr:sp macro="" textlink="">
      <xdr:nvSpPr>
        <xdr:cNvPr id="20" name="So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006442" y="5657849"/>
          <a:ext cx="2979965" cy="2027464"/>
        </a:xfrm>
        <a:prstGeom prst="sun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752475</xdr:colOff>
          <xdr:row>11</xdr:row>
          <xdr:rowOff>0</xdr:rowOff>
        </xdr:from>
        <xdr:to>
          <xdr:col>10</xdr:col>
          <xdr:colOff>476250</xdr:colOff>
          <xdr:row>13</xdr:row>
          <xdr:rowOff>85725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QUITAR FORMATO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552450</xdr:colOff>
          <xdr:row>11</xdr:row>
          <xdr:rowOff>0</xdr:rowOff>
        </xdr:from>
        <xdr:to>
          <xdr:col>11</xdr:col>
          <xdr:colOff>1038225</xdr:colOff>
          <xdr:row>13</xdr:row>
          <xdr:rowOff>85725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APLICAR FORMATO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1104900</xdr:colOff>
          <xdr:row>11</xdr:row>
          <xdr:rowOff>0</xdr:rowOff>
        </xdr:from>
        <xdr:to>
          <xdr:col>14</xdr:col>
          <xdr:colOff>9525</xdr:colOff>
          <xdr:row>13</xdr:row>
          <xdr:rowOff>66675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 SUELDO Y GENERAR RESUMEN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19051</xdr:colOff>
      <xdr:row>14</xdr:row>
      <xdr:rowOff>28575</xdr:rowOff>
    </xdr:from>
    <xdr:to>
      <xdr:col>13</xdr:col>
      <xdr:colOff>1028701</xdr:colOff>
      <xdr:row>19</xdr:row>
      <xdr:rowOff>95251</xdr:rowOff>
    </xdr:to>
    <xdr:sp macro="" textlink="">
      <xdr:nvSpPr>
        <xdr:cNvPr id="5" name="Rectángulo: esquinas diagonale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248526" y="2743200"/>
          <a:ext cx="5467350" cy="1019176"/>
        </a:xfrm>
        <a:prstGeom prst="round2DiagRect">
          <a:avLst/>
        </a:prstGeom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3500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path path="shap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 i="1" u="sng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INDICACIONES:</a:t>
          </a:r>
        </a:p>
        <a:p>
          <a:pPr algn="l"/>
          <a:endParaRPr lang="es-PE" sz="1050" b="1" i="1" u="sng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s-PE" sz="1050" b="1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SI ES VARON SE LE APLICA UN 12% DE AUMENTO SOBRE EL SUELDO BASICO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050" b="1" i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SI ES MUJER SE LE APLICA UN 15% DE AUMENTO SOBRE EL SUELDO BASICO</a:t>
          </a:r>
          <a:endParaRPr lang="es-PE" sz="1050" b="1" i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EXCEL\EXCEL%20MACROS\05.-PRACTICA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05.-PRACTICA05"/>
    </sheetNames>
    <definedNames>
      <definedName name="aplicar_formato"/>
      <definedName name="borrar_formato"/>
      <definedName name="calcular_resumen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O22"/>
  <sheetViews>
    <sheetView tabSelected="1" zoomScale="70" zoomScaleNormal="70" workbookViewId="0">
      <selection activeCell="D33" sqref="D33"/>
    </sheetView>
  </sheetViews>
  <sheetFormatPr baseColWidth="10" defaultRowHeight="15" x14ac:dyDescent="0.25"/>
  <cols>
    <col min="4" max="4" width="14" bestFit="1" customWidth="1"/>
    <col min="5" max="5" width="11.42578125" customWidth="1"/>
  </cols>
  <sheetData>
    <row r="1" spans="2:15" ht="15.75" thickBot="1" x14ac:dyDescent="0.3"/>
    <row r="2" spans="2:15" ht="24" thickBot="1" x14ac:dyDescent="0.3">
      <c r="B2" s="18" t="s">
        <v>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ht="70.5" thickBot="1" x14ac:dyDescent="0.3">
      <c r="B3" s="12"/>
      <c r="C3" s="13"/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</row>
    <row r="4" spans="2:15" ht="15.75" thickBot="1" x14ac:dyDescent="0.3">
      <c r="B4" s="14" t="s">
        <v>20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21"/>
    </row>
    <row r="5" spans="2:15" ht="15.75" thickBot="1" x14ac:dyDescent="0.3">
      <c r="B5" s="16" t="s">
        <v>21</v>
      </c>
      <c r="C5" s="17"/>
      <c r="D5" s="1">
        <v>1400</v>
      </c>
      <c r="E5" s="1">
        <v>1400</v>
      </c>
      <c r="F5" s="1">
        <v>1400</v>
      </c>
      <c r="G5" s="1">
        <v>1400</v>
      </c>
      <c r="H5" s="1">
        <v>1400</v>
      </c>
      <c r="I5" s="1">
        <v>1400</v>
      </c>
      <c r="J5" s="1">
        <v>1400</v>
      </c>
      <c r="K5" s="1">
        <v>1400</v>
      </c>
      <c r="L5" s="1">
        <v>1400</v>
      </c>
      <c r="M5" s="1">
        <v>1400</v>
      </c>
      <c r="N5" s="1">
        <v>1400</v>
      </c>
      <c r="O5" s="1">
        <v>1400</v>
      </c>
    </row>
    <row r="6" spans="2:15" ht="15.75" thickBot="1" x14ac:dyDescent="0.3">
      <c r="B6" s="16" t="s">
        <v>22</v>
      </c>
      <c r="C6" s="17"/>
      <c r="D6" s="1">
        <v>300</v>
      </c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  <c r="M6" s="1">
        <v>300</v>
      </c>
      <c r="N6" s="1">
        <v>300</v>
      </c>
      <c r="O6" s="1">
        <v>300</v>
      </c>
    </row>
    <row r="7" spans="2:15" ht="15.75" thickBot="1" x14ac:dyDescent="0.3">
      <c r="B7" s="16" t="s">
        <v>23</v>
      </c>
      <c r="C7" s="17"/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1400</v>
      </c>
      <c r="K7" s="1">
        <v>0</v>
      </c>
      <c r="L7" s="1">
        <v>0</v>
      </c>
      <c r="M7" s="1">
        <v>0</v>
      </c>
      <c r="N7" s="1">
        <v>0</v>
      </c>
      <c r="O7" s="1">
        <v>1400</v>
      </c>
    </row>
    <row r="8" spans="2:15" ht="15.75" thickBot="1" x14ac:dyDescent="0.3">
      <c r="B8" s="12"/>
      <c r="C8" s="1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5.75" thickBot="1" x14ac:dyDescent="0.3">
      <c r="B9" s="12"/>
      <c r="C9" s="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5.75" thickBot="1" x14ac:dyDescent="0.3">
      <c r="B10" s="14" t="s">
        <v>24</v>
      </c>
      <c r="C10" s="15"/>
      <c r="D10" s="1">
        <f>SUM(D5:D7)</f>
        <v>1700</v>
      </c>
      <c r="E10" s="1">
        <f t="shared" ref="E10:O10" si="0">SUM(E5:E7)</f>
        <v>1700</v>
      </c>
      <c r="F10" s="1">
        <f t="shared" si="0"/>
        <v>1700</v>
      </c>
      <c r="G10" s="1">
        <f t="shared" si="0"/>
        <v>1700</v>
      </c>
      <c r="H10" s="1">
        <f t="shared" si="0"/>
        <v>1700</v>
      </c>
      <c r="I10" s="1">
        <f t="shared" si="0"/>
        <v>1700</v>
      </c>
      <c r="J10" s="1">
        <f t="shared" si="0"/>
        <v>3100</v>
      </c>
      <c r="K10" s="1">
        <f t="shared" si="0"/>
        <v>1700</v>
      </c>
      <c r="L10" s="1">
        <f t="shared" si="0"/>
        <v>1700</v>
      </c>
      <c r="M10" s="1">
        <f t="shared" si="0"/>
        <v>1700</v>
      </c>
      <c r="N10" s="1">
        <f t="shared" si="0"/>
        <v>1700</v>
      </c>
      <c r="O10" s="1">
        <f t="shared" si="0"/>
        <v>3100</v>
      </c>
    </row>
    <row r="11" spans="2:15" ht="15.75" thickBot="1" x14ac:dyDescent="0.3"/>
    <row r="12" spans="2:15" ht="15.75" thickBot="1" x14ac:dyDescent="0.3">
      <c r="B12" s="14" t="s">
        <v>25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21"/>
    </row>
    <row r="13" spans="2:15" ht="15.75" thickBot="1" x14ac:dyDescent="0.3">
      <c r="B13" s="16" t="s">
        <v>26</v>
      </c>
      <c r="C13" s="17"/>
      <c r="D13" s="1">
        <v>500</v>
      </c>
      <c r="E13" s="1">
        <v>500</v>
      </c>
      <c r="F13" s="1">
        <v>500</v>
      </c>
      <c r="G13" s="1">
        <v>500</v>
      </c>
      <c r="H13" s="1">
        <v>500</v>
      </c>
      <c r="I13" s="1">
        <v>500</v>
      </c>
      <c r="J13" s="1">
        <v>500</v>
      </c>
      <c r="K13" s="1">
        <v>500</v>
      </c>
      <c r="L13" s="1">
        <v>500</v>
      </c>
      <c r="M13" s="1">
        <v>500</v>
      </c>
      <c r="N13" s="1">
        <v>500</v>
      </c>
      <c r="O13" s="1">
        <v>500</v>
      </c>
    </row>
    <row r="14" spans="2:15" ht="15.75" thickBot="1" x14ac:dyDescent="0.3">
      <c r="B14" s="16" t="s">
        <v>27</v>
      </c>
      <c r="C14" s="17"/>
      <c r="D14" s="1">
        <v>300</v>
      </c>
      <c r="E14" s="1">
        <v>300</v>
      </c>
      <c r="F14" s="1">
        <v>300</v>
      </c>
      <c r="G14" s="1">
        <v>300</v>
      </c>
      <c r="H14" s="1">
        <v>300</v>
      </c>
      <c r="I14" s="1">
        <v>300</v>
      </c>
      <c r="J14" s="1">
        <v>300</v>
      </c>
      <c r="K14" s="1">
        <v>300</v>
      </c>
      <c r="L14" s="1">
        <v>300</v>
      </c>
      <c r="M14" s="1">
        <v>300</v>
      </c>
      <c r="N14" s="1">
        <v>300</v>
      </c>
      <c r="O14" s="1">
        <v>300</v>
      </c>
    </row>
    <row r="15" spans="2:15" ht="15.75" thickBot="1" x14ac:dyDescent="0.3">
      <c r="B15" s="16" t="s">
        <v>28</v>
      </c>
      <c r="C15" s="17"/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</row>
    <row r="16" spans="2:15" ht="15.75" thickBot="1" x14ac:dyDescent="0.3">
      <c r="B16" s="16" t="s">
        <v>29</v>
      </c>
      <c r="C16" s="17"/>
      <c r="D16" s="1">
        <v>300</v>
      </c>
      <c r="E16" s="1">
        <v>300</v>
      </c>
      <c r="F16" s="1">
        <v>300</v>
      </c>
      <c r="G16" s="1">
        <v>300</v>
      </c>
      <c r="H16" s="1">
        <v>300</v>
      </c>
      <c r="I16" s="1">
        <v>300</v>
      </c>
      <c r="J16" s="1">
        <v>300</v>
      </c>
      <c r="K16" s="1">
        <v>300</v>
      </c>
      <c r="L16" s="1">
        <v>300</v>
      </c>
      <c r="M16" s="1">
        <v>300</v>
      </c>
      <c r="N16" s="1">
        <v>300</v>
      </c>
      <c r="O16" s="1">
        <v>300</v>
      </c>
    </row>
    <row r="17" spans="2:15" ht="15.75" thickBot="1" x14ac:dyDescent="0.3">
      <c r="B17" s="12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5.75" thickBot="1" x14ac:dyDescent="0.3">
      <c r="B18" s="14" t="s">
        <v>30</v>
      </c>
      <c r="C18" s="15"/>
      <c r="D18" s="1">
        <f>SUM(D13:D16)</f>
        <v>1200</v>
      </c>
      <c r="E18" s="1">
        <f t="shared" ref="E18:O18" si="1">SUM(E13:E16)</f>
        <v>1200</v>
      </c>
      <c r="F18" s="1">
        <f t="shared" si="1"/>
        <v>1200</v>
      </c>
      <c r="G18" s="1">
        <f t="shared" si="1"/>
        <v>1200</v>
      </c>
      <c r="H18" s="1">
        <f t="shared" si="1"/>
        <v>1200</v>
      </c>
      <c r="I18" s="1">
        <f t="shared" si="1"/>
        <v>1200</v>
      </c>
      <c r="J18" s="1">
        <f t="shared" si="1"/>
        <v>1200</v>
      </c>
      <c r="K18" s="1">
        <f t="shared" si="1"/>
        <v>1200</v>
      </c>
      <c r="L18" s="1">
        <f t="shared" si="1"/>
        <v>1200</v>
      </c>
      <c r="M18" s="1">
        <f t="shared" si="1"/>
        <v>1200</v>
      </c>
      <c r="N18" s="1">
        <f t="shared" si="1"/>
        <v>1200</v>
      </c>
      <c r="O18" s="1">
        <f t="shared" si="1"/>
        <v>1200</v>
      </c>
    </row>
    <row r="19" spans="2:15" ht="15.75" thickBot="1" x14ac:dyDescent="0.3">
      <c r="B19" s="12"/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5.75" thickBot="1" x14ac:dyDescent="0.3">
      <c r="B20" s="14" t="s">
        <v>31</v>
      </c>
      <c r="C20" s="15"/>
      <c r="D20" s="1">
        <f>D10-D18</f>
        <v>500</v>
      </c>
      <c r="E20" s="1">
        <f t="shared" ref="E20:O20" si="2">E10-E18</f>
        <v>500</v>
      </c>
      <c r="F20" s="1">
        <f t="shared" si="2"/>
        <v>500</v>
      </c>
      <c r="G20" s="1">
        <f t="shared" si="2"/>
        <v>500</v>
      </c>
      <c r="H20" s="1">
        <f t="shared" si="2"/>
        <v>500</v>
      </c>
      <c r="I20" s="1">
        <f t="shared" si="2"/>
        <v>500</v>
      </c>
      <c r="J20" s="1">
        <f t="shared" si="2"/>
        <v>1900</v>
      </c>
      <c r="K20" s="1">
        <f t="shared" si="2"/>
        <v>500</v>
      </c>
      <c r="L20" s="1">
        <f t="shared" si="2"/>
        <v>500</v>
      </c>
      <c r="M20" s="1">
        <f t="shared" si="2"/>
        <v>500</v>
      </c>
      <c r="N20" s="1">
        <f t="shared" si="2"/>
        <v>500</v>
      </c>
      <c r="O20" s="1">
        <f t="shared" si="2"/>
        <v>1900</v>
      </c>
    </row>
    <row r="21" spans="2:15" ht="15.75" thickBot="1" x14ac:dyDescent="0.3">
      <c r="B21" s="12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5.75" thickBot="1" x14ac:dyDescent="0.3">
      <c r="B22" s="14" t="s">
        <v>32</v>
      </c>
      <c r="C22" s="15"/>
      <c r="D22" s="1">
        <v>500</v>
      </c>
      <c r="E22" s="1">
        <f>D22+E20</f>
        <v>1000</v>
      </c>
      <c r="F22" s="1">
        <f t="shared" ref="F22:O22" si="3">E22+F20</f>
        <v>1500</v>
      </c>
      <c r="G22" s="1">
        <f t="shared" si="3"/>
        <v>2000</v>
      </c>
      <c r="H22" s="1">
        <f t="shared" si="3"/>
        <v>2500</v>
      </c>
      <c r="I22" s="1">
        <f t="shared" si="3"/>
        <v>3000</v>
      </c>
      <c r="J22" s="1">
        <f t="shared" si="3"/>
        <v>4900</v>
      </c>
      <c r="K22" s="1">
        <f t="shared" si="3"/>
        <v>5400</v>
      </c>
      <c r="L22" s="1">
        <f t="shared" si="3"/>
        <v>5900</v>
      </c>
      <c r="M22" s="1">
        <f t="shared" si="3"/>
        <v>6400</v>
      </c>
      <c r="N22" s="1">
        <f t="shared" si="3"/>
        <v>6900</v>
      </c>
      <c r="O22" s="1">
        <f t="shared" si="3"/>
        <v>8800</v>
      </c>
    </row>
  </sheetData>
  <mergeCells count="20">
    <mergeCell ref="B2:O2"/>
    <mergeCell ref="B3:C3"/>
    <mergeCell ref="B4:O4"/>
    <mergeCell ref="B12:O12"/>
    <mergeCell ref="B18:C18"/>
    <mergeCell ref="B16:C16"/>
    <mergeCell ref="B17:C17"/>
    <mergeCell ref="B21:C21"/>
    <mergeCell ref="B22:C22"/>
    <mergeCell ref="B10:C10"/>
    <mergeCell ref="B5:C5"/>
    <mergeCell ref="B6:C6"/>
    <mergeCell ref="B7:C7"/>
    <mergeCell ref="B8:C8"/>
    <mergeCell ref="B9:C9"/>
    <mergeCell ref="B13:C13"/>
    <mergeCell ref="B14:C14"/>
    <mergeCell ref="B15:C15"/>
    <mergeCell ref="B20:C20"/>
    <mergeCell ref="B19:C19"/>
  </mergeCells>
  <pageMargins left="0.7" right="0.7" top="0.75" bottom="0.75" header="0.3" footer="0.3"/>
  <pageSetup orientation="portrait" horizontalDpi="429496729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orrar_grabadora">
                <anchor moveWithCells="1" sizeWithCells="1">
                  <from>
                    <xdr:col>16</xdr:col>
                    <xdr:colOff>9525</xdr:colOff>
                    <xdr:row>6</xdr:row>
                    <xdr:rowOff>142875</xdr:rowOff>
                  </from>
                  <to>
                    <xdr:col>18</xdr:col>
                    <xdr:colOff>285750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0]!formato_grabadora">
                <anchor moveWithCells="1" sizeWithCells="1">
                  <from>
                    <xdr:col>15</xdr:col>
                    <xdr:colOff>762000</xdr:colOff>
                    <xdr:row>10</xdr:row>
                    <xdr:rowOff>0</xdr:rowOff>
                  </from>
                  <to>
                    <xdr:col>18</xdr:col>
                    <xdr:colOff>257175</xdr:colOff>
                    <xdr:row>12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BA18-207C-4A67-A52B-1D3B5D5A24C5}">
  <dimension ref="B2:N19"/>
  <sheetViews>
    <sheetView workbookViewId="0">
      <selection activeCell="J4" sqref="J4"/>
    </sheetView>
  </sheetViews>
  <sheetFormatPr baseColWidth="10" defaultRowHeight="15" x14ac:dyDescent="0.25"/>
  <sheetData>
    <row r="2" spans="2:14" ht="18.75" x14ac:dyDescent="0.3">
      <c r="B2" s="22" t="s">
        <v>33</v>
      </c>
      <c r="C2" s="22"/>
      <c r="D2" s="22"/>
      <c r="E2" s="22"/>
      <c r="F2" s="22"/>
      <c r="G2" s="22"/>
      <c r="H2" s="22"/>
      <c r="J2" s="22" t="s">
        <v>34</v>
      </c>
      <c r="K2" s="22"/>
      <c r="L2" s="22"/>
      <c r="M2" s="22"/>
      <c r="N2" s="22"/>
    </row>
    <row r="4" spans="2:14" x14ac:dyDescent="0.25">
      <c r="B4" s="3" t="s">
        <v>0</v>
      </c>
      <c r="C4" s="3" t="s">
        <v>1</v>
      </c>
      <c r="D4" s="3" t="s">
        <v>35</v>
      </c>
      <c r="E4" s="3" t="s">
        <v>36</v>
      </c>
      <c r="F4" s="4" t="s">
        <v>37</v>
      </c>
      <c r="G4" s="4" t="s">
        <v>38</v>
      </c>
      <c r="H4" s="5" t="s">
        <v>6</v>
      </c>
      <c r="J4" s="3" t="s">
        <v>36</v>
      </c>
      <c r="K4" s="3" t="s">
        <v>2</v>
      </c>
      <c r="L4" s="3" t="s">
        <v>3</v>
      </c>
      <c r="M4" s="3" t="s">
        <v>4</v>
      </c>
      <c r="N4" s="3" t="s">
        <v>5</v>
      </c>
    </row>
    <row r="5" spans="2:14" x14ac:dyDescent="0.25">
      <c r="B5" s="6" t="s">
        <v>39</v>
      </c>
      <c r="C5" s="6" t="s">
        <v>40</v>
      </c>
      <c r="D5" s="6" t="s">
        <v>41</v>
      </c>
      <c r="E5" s="6" t="s">
        <v>2</v>
      </c>
      <c r="F5" s="7">
        <v>774.39414422899904</v>
      </c>
      <c r="G5" s="7">
        <v>92.927289922913161</v>
      </c>
      <c r="H5" s="8">
        <v>867.32</v>
      </c>
      <c r="J5" s="9" t="s">
        <v>42</v>
      </c>
      <c r="K5" s="10">
        <v>6</v>
      </c>
      <c r="L5" s="10">
        <v>3</v>
      </c>
      <c r="M5" s="10">
        <v>4</v>
      </c>
      <c r="N5" s="10">
        <v>2</v>
      </c>
    </row>
    <row r="6" spans="2:14" x14ac:dyDescent="0.25">
      <c r="B6" s="6" t="s">
        <v>43</v>
      </c>
      <c r="C6" s="6" t="s">
        <v>44</v>
      </c>
      <c r="D6" s="6" t="s">
        <v>45</v>
      </c>
      <c r="E6" s="6" t="s">
        <v>4</v>
      </c>
      <c r="F6" s="7">
        <v>531.87690328319206</v>
      </c>
      <c r="G6" s="7">
        <v>79.781538170233361</v>
      </c>
      <c r="H6" s="8">
        <v>611.66</v>
      </c>
      <c r="J6" s="4" t="s">
        <v>46</v>
      </c>
      <c r="K6" s="11">
        <v>2735.55</v>
      </c>
      <c r="L6" s="11">
        <v>1688.68</v>
      </c>
      <c r="M6" s="11">
        <v>2258.2800000000002</v>
      </c>
      <c r="N6" s="11">
        <v>1004.85</v>
      </c>
    </row>
    <row r="7" spans="2:14" x14ac:dyDescent="0.25">
      <c r="B7" s="6" t="s">
        <v>47</v>
      </c>
      <c r="C7" s="6" t="s">
        <v>48</v>
      </c>
      <c r="D7" s="6" t="s">
        <v>45</v>
      </c>
      <c r="E7" s="6" t="s">
        <v>2</v>
      </c>
      <c r="F7" s="7">
        <v>268.02978819909208</v>
      </c>
      <c r="G7" s="7">
        <v>40.204471597582106</v>
      </c>
      <c r="H7" s="8">
        <v>308.23</v>
      </c>
    </row>
    <row r="8" spans="2:14" x14ac:dyDescent="0.25">
      <c r="B8" s="6" t="s">
        <v>49</v>
      </c>
      <c r="C8" s="6" t="s">
        <v>50</v>
      </c>
      <c r="D8" s="6" t="s">
        <v>41</v>
      </c>
      <c r="E8" s="6" t="s">
        <v>2</v>
      </c>
      <c r="F8" s="7">
        <v>364.73441633114743</v>
      </c>
      <c r="G8" s="7">
        <v>43.768127021706107</v>
      </c>
      <c r="H8" s="8">
        <v>408.5</v>
      </c>
      <c r="J8" s="3" t="s">
        <v>35</v>
      </c>
      <c r="K8" s="3" t="s">
        <v>51</v>
      </c>
      <c r="L8" s="3" t="s">
        <v>52</v>
      </c>
    </row>
    <row r="9" spans="2:14" x14ac:dyDescent="0.25">
      <c r="B9" s="6" t="s">
        <v>53</v>
      </c>
      <c r="C9" s="6" t="s">
        <v>54</v>
      </c>
      <c r="D9" s="6" t="s">
        <v>45</v>
      </c>
      <c r="E9" s="6" t="s">
        <v>4</v>
      </c>
      <c r="F9" s="7">
        <v>385.61790117262308</v>
      </c>
      <c r="G9" s="7">
        <v>57.842687298461797</v>
      </c>
      <c r="H9" s="8">
        <v>443.46</v>
      </c>
      <c r="J9" s="9" t="s">
        <v>42</v>
      </c>
      <c r="K9" s="10">
        <v>9</v>
      </c>
      <c r="L9" s="10">
        <v>6</v>
      </c>
    </row>
    <row r="10" spans="2:14" x14ac:dyDescent="0.25">
      <c r="B10" s="6" t="s">
        <v>55</v>
      </c>
      <c r="C10" s="6" t="s">
        <v>56</v>
      </c>
      <c r="D10" s="6" t="s">
        <v>45</v>
      </c>
      <c r="E10" s="6" t="s">
        <v>5</v>
      </c>
      <c r="F10" s="7">
        <v>697.80819579484501</v>
      </c>
      <c r="G10" s="7">
        <v>104.67123415926099</v>
      </c>
      <c r="H10" s="8">
        <v>802.48</v>
      </c>
      <c r="J10" s="4" t="s">
        <v>46</v>
      </c>
      <c r="K10" s="11">
        <v>4330.51</v>
      </c>
      <c r="L10" s="11">
        <v>3356.85</v>
      </c>
    </row>
    <row r="11" spans="2:14" x14ac:dyDescent="0.25">
      <c r="B11" s="6" t="s">
        <v>57</v>
      </c>
      <c r="C11" s="6" t="s">
        <v>58</v>
      </c>
      <c r="D11" s="6" t="s">
        <v>45</v>
      </c>
      <c r="E11" s="6" t="s">
        <v>3</v>
      </c>
      <c r="F11" s="7">
        <v>472.30286948333111</v>
      </c>
      <c r="G11" s="7">
        <v>70.845437815144663</v>
      </c>
      <c r="H11" s="8">
        <v>543.15</v>
      </c>
    </row>
    <row r="12" spans="2:14" x14ac:dyDescent="0.25">
      <c r="B12" s="6" t="s">
        <v>59</v>
      </c>
      <c r="C12" s="6" t="s">
        <v>60</v>
      </c>
      <c r="D12" s="6" t="s">
        <v>45</v>
      </c>
      <c r="E12" s="6" t="s">
        <v>2</v>
      </c>
      <c r="F12" s="7">
        <v>522.88575255773173</v>
      </c>
      <c r="G12" s="7">
        <v>78.432873116642241</v>
      </c>
      <c r="H12" s="8">
        <v>601.32000000000005</v>
      </c>
    </row>
    <row r="13" spans="2:14" x14ac:dyDescent="0.25">
      <c r="B13" s="6" t="s">
        <v>61</v>
      </c>
      <c r="C13" s="6" t="s">
        <v>62</v>
      </c>
      <c r="D13" s="6" t="s">
        <v>41</v>
      </c>
      <c r="E13" s="6" t="s">
        <v>3</v>
      </c>
      <c r="F13" s="7">
        <v>603.12713152963624</v>
      </c>
      <c r="G13" s="7">
        <v>72.375250382287064</v>
      </c>
      <c r="H13" s="8">
        <v>675.5</v>
      </c>
    </row>
    <row r="14" spans="2:14" x14ac:dyDescent="0.25">
      <c r="B14" s="6" t="s">
        <v>63</v>
      </c>
      <c r="C14" s="6" t="s">
        <v>64</v>
      </c>
      <c r="D14" s="6" t="s">
        <v>45</v>
      </c>
      <c r="E14" s="6" t="s">
        <v>2</v>
      </c>
      <c r="F14" s="7">
        <v>299.39841158044288</v>
      </c>
      <c r="G14" s="7">
        <v>44.909761784553524</v>
      </c>
      <c r="H14" s="8">
        <v>344.31</v>
      </c>
    </row>
    <row r="15" spans="2:14" x14ac:dyDescent="0.25">
      <c r="B15" s="6" t="s">
        <v>65</v>
      </c>
      <c r="C15" s="6" t="s">
        <v>66</v>
      </c>
      <c r="D15" s="6" t="s">
        <v>45</v>
      </c>
      <c r="E15" s="6" t="s">
        <v>3</v>
      </c>
      <c r="F15" s="7">
        <v>408.72498436122396</v>
      </c>
      <c r="G15" s="7">
        <v>61.308752436190844</v>
      </c>
      <c r="H15" s="8">
        <v>470.03</v>
      </c>
    </row>
    <row r="16" spans="2:14" x14ac:dyDescent="0.25">
      <c r="B16" s="6" t="s">
        <v>67</v>
      </c>
      <c r="C16" s="6" t="s">
        <v>68</v>
      </c>
      <c r="D16" s="6" t="s">
        <v>41</v>
      </c>
      <c r="E16" s="6" t="s">
        <v>4</v>
      </c>
      <c r="F16" s="7">
        <v>313.12467141679679</v>
      </c>
      <c r="G16" s="7">
        <v>37.574963160134111</v>
      </c>
      <c r="H16" s="8">
        <v>350.7</v>
      </c>
    </row>
    <row r="17" spans="2:8" x14ac:dyDescent="0.25">
      <c r="B17" s="6" t="s">
        <v>69</v>
      </c>
      <c r="C17" s="6" t="s">
        <v>70</v>
      </c>
      <c r="D17" s="6" t="s">
        <v>45</v>
      </c>
      <c r="E17" s="6" t="s">
        <v>2</v>
      </c>
      <c r="F17" s="7">
        <v>179.01454003374573</v>
      </c>
      <c r="G17" s="7">
        <v>26.852176067009569</v>
      </c>
      <c r="H17" s="8">
        <v>205.87</v>
      </c>
    </row>
    <row r="18" spans="2:8" x14ac:dyDescent="0.25">
      <c r="B18" s="6" t="s">
        <v>71</v>
      </c>
      <c r="C18" s="6" t="s">
        <v>72</v>
      </c>
      <c r="D18" s="6" t="s">
        <v>41</v>
      </c>
      <c r="E18" s="6" t="s">
        <v>4</v>
      </c>
      <c r="F18" s="7">
        <v>761.12083164036596</v>
      </c>
      <c r="G18" s="7">
        <v>91.334493958514926</v>
      </c>
      <c r="H18" s="8">
        <v>852.46</v>
      </c>
    </row>
    <row r="19" spans="2:8" x14ac:dyDescent="0.25">
      <c r="B19" s="6" t="s">
        <v>73</v>
      </c>
      <c r="C19" s="6" t="s">
        <v>74</v>
      </c>
      <c r="D19" s="6" t="s">
        <v>41</v>
      </c>
      <c r="E19" s="6" t="s">
        <v>5</v>
      </c>
      <c r="F19" s="7">
        <v>180.68931817856026</v>
      </c>
      <c r="G19" s="7">
        <v>21.682715515353532</v>
      </c>
      <c r="H19" s="8">
        <v>202.37</v>
      </c>
    </row>
  </sheetData>
  <mergeCells count="2">
    <mergeCell ref="B2:H2"/>
    <mergeCell ref="J2:N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1]!borrar_formato">
                <anchor moveWithCells="1" sizeWithCells="1">
                  <from>
                    <xdr:col>8</xdr:col>
                    <xdr:colOff>752475</xdr:colOff>
                    <xdr:row>11</xdr:row>
                    <xdr:rowOff>0</xdr:rowOff>
                  </from>
                  <to>
                    <xdr:col>10</xdr:col>
                    <xdr:colOff>476250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1]!aplicar_formato">
                <anchor moveWithCells="1" sizeWithCells="1">
                  <from>
                    <xdr:col>10</xdr:col>
                    <xdr:colOff>552450</xdr:colOff>
                    <xdr:row>11</xdr:row>
                    <xdr:rowOff>0</xdr:rowOff>
                  </from>
                  <to>
                    <xdr:col>11</xdr:col>
                    <xdr:colOff>1038225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1]!calcular_resumen">
                <anchor moveWithCells="1" sizeWithCells="1">
                  <from>
                    <xdr:col>11</xdr:col>
                    <xdr:colOff>1104900</xdr:colOff>
                    <xdr:row>11</xdr:row>
                    <xdr:rowOff>0</xdr:rowOff>
                  </from>
                  <to>
                    <xdr:col>14</xdr:col>
                    <xdr:colOff>9525</xdr:colOff>
                    <xdr:row>13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ALARCON</dc:creator>
  <cp:lastModifiedBy>USER</cp:lastModifiedBy>
  <dcterms:created xsi:type="dcterms:W3CDTF">2020-11-25T16:52:11Z</dcterms:created>
  <dcterms:modified xsi:type="dcterms:W3CDTF">2023-10-20T16:44:19Z</dcterms:modified>
</cp:coreProperties>
</file>