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5600" windowHeight="15600" tabRatio="500" activeTab="5"/>
  </bookViews>
  <sheets>
    <sheet name="exp_types" sheetId="1" r:id="rId1"/>
    <sheet name="inc_types" sheetId="2" r:id="rId2"/>
    <sheet name="cost_centers" sheetId="3" r:id="rId3"/>
    <sheet name="users" sheetId="4" r:id="rId4"/>
    <sheet name="incomes" sheetId="5" r:id="rId5"/>
    <sheet name="expense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6" l="1"/>
  <c r="I21" i="6"/>
  <c r="H22" i="6"/>
  <c r="I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E2" i="4"/>
  <c r="E3" i="4"/>
  <c r="E4" i="4"/>
  <c r="E5" i="4"/>
  <c r="E1" i="4"/>
  <c r="C2" i="3"/>
  <c r="C3" i="3"/>
  <c r="C4" i="3"/>
  <c r="C5" i="3"/>
  <c r="C1" i="3"/>
  <c r="C2" i="2"/>
  <c r="C3" i="2"/>
  <c r="C4" i="2"/>
  <c r="C5" i="2"/>
  <c r="C6" i="2"/>
  <c r="C7" i="2"/>
  <c r="C1" i="2"/>
  <c r="C2" i="1"/>
  <c r="C3" i="1"/>
  <c r="C4" i="1"/>
  <c r="C5" i="1"/>
  <c r="C6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<sst xmlns="http://schemas.openxmlformats.org/spreadsheetml/2006/main" count="445" uniqueCount="157">
  <si>
    <t>expense_doc_id</t>
  </si>
  <si>
    <t>expense_doc_type</t>
  </si>
  <si>
    <t>expense_issuer</t>
  </si>
  <si>
    <t>expense_payment_method</t>
  </si>
  <si>
    <t>expense_gross_amount</t>
  </si>
  <si>
    <t>exp_type_name</t>
  </si>
  <si>
    <t>eyp_type_prod_related</t>
  </si>
  <si>
    <t>áru</t>
  </si>
  <si>
    <t>bérköltség</t>
  </si>
  <si>
    <t>beruházás</t>
  </si>
  <si>
    <t>karbantartás</t>
  </si>
  <si>
    <t>eszköz</t>
  </si>
  <si>
    <t>irodaszer</t>
  </si>
  <si>
    <t>tulajdonosi kivét</t>
  </si>
  <si>
    <t>program</t>
  </si>
  <si>
    <t>szolgáltatás</t>
  </si>
  <si>
    <t>étkészlet</t>
  </si>
  <si>
    <t>inc_type_name</t>
  </si>
  <si>
    <t>inc_type_prod_related</t>
  </si>
  <si>
    <t>terembérlet</t>
  </si>
  <si>
    <t>étel-ital</t>
  </si>
  <si>
    <t>belépő</t>
  </si>
  <si>
    <t>visszáru</t>
  </si>
  <si>
    <t>tulajdonosi befizetés</t>
  </si>
  <si>
    <t>cost_center_name</t>
  </si>
  <si>
    <t>cost_center_default</t>
  </si>
  <si>
    <t>iroda</t>
  </si>
  <si>
    <t>étterem</t>
  </si>
  <si>
    <t>bár</t>
  </si>
  <si>
    <t>konyha</t>
  </si>
  <si>
    <t>user_id</t>
  </si>
  <si>
    <t>user_name</t>
  </si>
  <si>
    <t>user_role</t>
  </si>
  <si>
    <t>user_pwd</t>
  </si>
  <si>
    <t>ugyvez</t>
  </si>
  <si>
    <t>Kis Éva</t>
  </si>
  <si>
    <t>ügyvezető</t>
  </si>
  <si>
    <t>Kis Ferenc</t>
  </si>
  <si>
    <t>rogzito1</t>
  </si>
  <si>
    <t>gazdasági munkatárs</t>
  </si>
  <si>
    <t>12345</t>
  </si>
  <si>
    <t>rogzito2</t>
  </si>
  <si>
    <t>Rácz Ilona</t>
  </si>
  <si>
    <t>uzletvezeto1</t>
  </si>
  <si>
    <t>Jakab Áron</t>
  </si>
  <si>
    <t>üzletvezető</t>
  </si>
  <si>
    <t>income_doc_id</t>
  </si>
  <si>
    <t>income_doc_type</t>
  </si>
  <si>
    <t>income_liable</t>
  </si>
  <si>
    <t>income_payment_method</t>
  </si>
  <si>
    <t>income_gross_amount</t>
  </si>
  <si>
    <t>income_description</t>
  </si>
  <si>
    <t>income_issue_date</t>
  </si>
  <si>
    <t>income_expiry_date</t>
  </si>
  <si>
    <t>income_payed_date</t>
  </si>
  <si>
    <t>income_acc_per_start</t>
  </si>
  <si>
    <t>income_acc_per_end</t>
  </si>
  <si>
    <t>income_type</t>
  </si>
  <si>
    <t>expense_description</t>
  </si>
  <si>
    <t>expense_expiry_date</t>
  </si>
  <si>
    <t>expense_payed_date</t>
  </si>
  <si>
    <t>expense_acc_per_start</t>
  </si>
  <si>
    <t>expense_acc_per_end</t>
  </si>
  <si>
    <t>expense_type</t>
  </si>
  <si>
    <t>expense_recieved_date</t>
  </si>
  <si>
    <t>expense_costcenter</t>
  </si>
  <si>
    <t>200-08433/2015</t>
  </si>
  <si>
    <t>200-08632/2015</t>
  </si>
  <si>
    <t>200-08751/2015</t>
  </si>
  <si>
    <t>200-08909/2015</t>
  </si>
  <si>
    <t>200-09217/2015</t>
  </si>
  <si>
    <t>200-09474/2015</t>
  </si>
  <si>
    <t>2</t>
  </si>
  <si>
    <t>3</t>
  </si>
  <si>
    <t>1</t>
  </si>
  <si>
    <t>szénsavas üditő</t>
  </si>
  <si>
    <t>cola</t>
  </si>
  <si>
    <t>1207/2015</t>
  </si>
  <si>
    <t>1208/2015</t>
  </si>
  <si>
    <t>1253/2015</t>
  </si>
  <si>
    <t>1319/2015</t>
  </si>
  <si>
    <t>1360/2015</t>
  </si>
  <si>
    <t>1390/2015</t>
  </si>
  <si>
    <t>6</t>
  </si>
  <si>
    <t>tisztítószer</t>
  </si>
  <si>
    <t>5</t>
  </si>
  <si>
    <t>KP15-02282</t>
  </si>
  <si>
    <t>KP15-02341</t>
  </si>
  <si>
    <t>KP15-02374</t>
  </si>
  <si>
    <t>KP15-02419</t>
  </si>
  <si>
    <t>KP15-02474</t>
  </si>
  <si>
    <t>KP15-02509</t>
  </si>
  <si>
    <t>KP15-02523</t>
  </si>
  <si>
    <t>193000</t>
  </si>
  <si>
    <t>76200</t>
  </si>
  <si>
    <t>90700</t>
  </si>
  <si>
    <t>120000</t>
  </si>
  <si>
    <t>129500</t>
  </si>
  <si>
    <t>91500</t>
  </si>
  <si>
    <t>131000</t>
  </si>
  <si>
    <t>ital</t>
  </si>
  <si>
    <t>gyümölcs</t>
  </si>
  <si>
    <t>zöldség</t>
  </si>
  <si>
    <t>SZA07028/2015</t>
  </si>
  <si>
    <t>SZA07027/2015</t>
  </si>
  <si>
    <t>SZA07072/2015</t>
  </si>
  <si>
    <t>SZA07070/2015</t>
  </si>
  <si>
    <t>SZA07071/2015</t>
  </si>
  <si>
    <t>SZA07130/2015</t>
  </si>
  <si>
    <t>SZA07131/2015</t>
  </si>
  <si>
    <t>SZA07170/2015</t>
  </si>
  <si>
    <t>SZA07176/2015</t>
  </si>
  <si>
    <t>SZA07222/2015</t>
  </si>
  <si>
    <t>SZA07206/2015</t>
  </si>
  <si>
    <t>SZA07267/2015</t>
  </si>
  <si>
    <t>SZA07266/2015</t>
  </si>
  <si>
    <t>SZA07309/2015</t>
  </si>
  <si>
    <t>SZA07317/2015</t>
  </si>
  <si>
    <t>SZA07388/2015</t>
  </si>
  <si>
    <t>SZA07364/2015</t>
  </si>
  <si>
    <t>SZA07374/2015</t>
  </si>
  <si>
    <t>SZA07219/2015</t>
  </si>
  <si>
    <t>SZA07428/2015</t>
  </si>
  <si>
    <t>SZA07427/2015</t>
  </si>
  <si>
    <t>SZA07481/2015</t>
  </si>
  <si>
    <t>SZA07480/2015</t>
  </si>
  <si>
    <t>SZA07510/2015</t>
  </si>
  <si>
    <t>SZA07518/2015</t>
  </si>
  <si>
    <t>SZA07581/2015</t>
  </si>
  <si>
    <t>SZA07580/2015</t>
  </si>
  <si>
    <t>SZA07629/2015</t>
  </si>
  <si>
    <t>SZA07632/2015</t>
  </si>
  <si>
    <t>SZA07695/2015</t>
  </si>
  <si>
    <t>SZA07693/2015</t>
  </si>
  <si>
    <t>répa</t>
  </si>
  <si>
    <t>IH4EA0744733</t>
  </si>
  <si>
    <t>IH4EA0744727</t>
  </si>
  <si>
    <t>takarítás 06</t>
  </si>
  <si>
    <t>takarítás 07</t>
  </si>
  <si>
    <t>2015.08.26</t>
  </si>
  <si>
    <t>2015.06.01</t>
  </si>
  <si>
    <t>2015.07.01</t>
  </si>
  <si>
    <t>9</t>
  </si>
  <si>
    <t>SZA02222/2015</t>
  </si>
  <si>
    <t>SZA02346/2015</t>
  </si>
  <si>
    <t>4</t>
  </si>
  <si>
    <t>hús</t>
  </si>
  <si>
    <t>7</t>
  </si>
  <si>
    <t>1500000</t>
  </si>
  <si>
    <t>felújítás</t>
  </si>
  <si>
    <t>2015.08.01</t>
  </si>
  <si>
    <t>2015.12.31</t>
  </si>
  <si>
    <t>bor</t>
  </si>
  <si>
    <t>CE064725</t>
  </si>
  <si>
    <t>CE064811</t>
  </si>
  <si>
    <t>8</t>
  </si>
  <si>
    <t>tul kivét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</si>
</sst>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/mm/dd;@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5" fontId="0" fillId="0" borderId="0" xfId="0" applyNumberForma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sqref="C1"/>
    </sheetView>
  </sheetViews>
  <sheetFormatPr baseColWidth="10" defaultRowHeight="15" x14ac:dyDescent="0"/>
  <cols>
    <col min="1" max="1" width="14.33203125" bestFit="1" customWidth="1"/>
    <col min="2" max="2" width="20.5" bestFit="1" customWidth="1"/>
  </cols>
  <sheetData>
    <row r="1" spans="1:3">
      <c r="A1" t="s">
        <v>5</v>
      </c>
      <c r="B1" t="s">
        <v>6</v>
      </c>
      <c r="C1" t="str">
        <f>A1&amp;","&amp;B1</f>
        <v>exp_type_name,eyp_type_prod_related</v>
      </c>
    </row>
    <row r="2" spans="1:3">
      <c r="A2" t="s">
        <v>7</v>
      </c>
      <c r="B2" t="b">
        <v>1</v>
      </c>
      <c r="C2" t="str">
        <f t="shared" ref="C2:C11" si="0">A2&amp;","&amp;B2</f>
        <v>áru,TRUE</v>
      </c>
    </row>
    <row r="3" spans="1:3">
      <c r="A3" t="s">
        <v>8</v>
      </c>
      <c r="B3" t="b">
        <v>1</v>
      </c>
      <c r="C3" t="str">
        <f t="shared" si="0"/>
        <v>bérköltség,TRUE</v>
      </c>
    </row>
    <row r="4" spans="1:3">
      <c r="A4" t="s">
        <v>9</v>
      </c>
      <c r="B4" t="b">
        <v>0</v>
      </c>
      <c r="C4" t="str">
        <f t="shared" si="0"/>
        <v>beruházás,FALSE</v>
      </c>
    </row>
    <row r="5" spans="1:3">
      <c r="A5" t="s">
        <v>10</v>
      </c>
      <c r="B5" t="b">
        <v>0</v>
      </c>
      <c r="C5" t="str">
        <f t="shared" si="0"/>
        <v>karbantartás,FALSE</v>
      </c>
    </row>
    <row r="6" spans="1:3">
      <c r="A6" t="s">
        <v>11</v>
      </c>
      <c r="B6" t="b">
        <v>1</v>
      </c>
      <c r="C6" t="str">
        <f t="shared" si="0"/>
        <v>eszköz,TRUE</v>
      </c>
    </row>
    <row r="7" spans="1:3">
      <c r="A7" t="s">
        <v>12</v>
      </c>
      <c r="B7" t="b">
        <v>0</v>
      </c>
      <c r="C7" t="str">
        <f t="shared" si="0"/>
        <v>irodaszer,FALSE</v>
      </c>
    </row>
    <row r="8" spans="1:3">
      <c r="A8" t="s">
        <v>13</v>
      </c>
      <c r="B8" t="b">
        <v>0</v>
      </c>
      <c r="C8" t="str">
        <f t="shared" si="0"/>
        <v>tulajdonosi kivét,FALSE</v>
      </c>
    </row>
    <row r="9" spans="1:3">
      <c r="A9" t="s">
        <v>14</v>
      </c>
      <c r="B9" t="b">
        <v>0</v>
      </c>
      <c r="C9" t="str">
        <f t="shared" si="0"/>
        <v>program,FALSE</v>
      </c>
    </row>
    <row r="10" spans="1:3">
      <c r="A10" t="s">
        <v>15</v>
      </c>
      <c r="B10" t="b">
        <v>0</v>
      </c>
      <c r="C10" t="str">
        <f t="shared" si="0"/>
        <v>szolgáltatás,FALSE</v>
      </c>
    </row>
    <row r="11" spans="1:3">
      <c r="A11" t="s">
        <v>16</v>
      </c>
      <c r="B11" t="b">
        <v>1</v>
      </c>
      <c r="C11" t="str">
        <f t="shared" si="0"/>
        <v>étkészlet,TRUE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"/>
    </sheetView>
  </sheetViews>
  <sheetFormatPr baseColWidth="10" defaultRowHeight="15" x14ac:dyDescent="0"/>
  <cols>
    <col min="1" max="1" width="18.1640625" bestFit="1" customWidth="1"/>
  </cols>
  <sheetData>
    <row r="1" spans="1:3">
      <c r="A1" t="s">
        <v>17</v>
      </c>
      <c r="B1" t="s">
        <v>18</v>
      </c>
      <c r="C1" t="str">
        <f>A1&amp;","&amp;B1</f>
        <v>inc_type_name,inc_type_prod_related</v>
      </c>
    </row>
    <row r="2" spans="1:3">
      <c r="A2" t="s">
        <v>19</v>
      </c>
      <c r="B2" t="b">
        <v>0</v>
      </c>
      <c r="C2" t="str">
        <f t="shared" ref="C2:C7" si="0">A2&amp;","&amp;B2</f>
        <v>terembérlet,FALSE</v>
      </c>
    </row>
    <row r="3" spans="1:3">
      <c r="A3" t="s">
        <v>20</v>
      </c>
      <c r="B3" t="b">
        <v>1</v>
      </c>
      <c r="C3" t="str">
        <f t="shared" si="0"/>
        <v>étel-ital,TRUE</v>
      </c>
    </row>
    <row r="4" spans="1:3">
      <c r="A4" t="s">
        <v>15</v>
      </c>
      <c r="B4" t="b">
        <v>0</v>
      </c>
      <c r="C4" t="str">
        <f t="shared" si="0"/>
        <v>szolgáltatás,FALSE</v>
      </c>
    </row>
    <row r="5" spans="1:3">
      <c r="A5" t="s">
        <v>21</v>
      </c>
      <c r="B5" t="b">
        <v>0</v>
      </c>
      <c r="C5" t="str">
        <f t="shared" si="0"/>
        <v>belépő,FALSE</v>
      </c>
    </row>
    <row r="6" spans="1:3">
      <c r="A6" t="s">
        <v>22</v>
      </c>
      <c r="B6" t="b">
        <v>1</v>
      </c>
      <c r="C6" t="str">
        <f t="shared" si="0"/>
        <v>visszáru,TRUE</v>
      </c>
    </row>
    <row r="7" spans="1:3">
      <c r="A7" t="s">
        <v>23</v>
      </c>
      <c r="B7" t="b">
        <v>0</v>
      </c>
      <c r="C7" t="str">
        <f t="shared" si="0"/>
        <v>tulajdonosi befizetés,FALSE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baseColWidth="10" defaultRowHeight="15" x14ac:dyDescent="0"/>
  <cols>
    <col min="1" max="1" width="16.5" bestFit="1" customWidth="1"/>
    <col min="2" max="2" width="17.6640625" bestFit="1" customWidth="1"/>
  </cols>
  <sheetData>
    <row r="1" spans="1:3">
      <c r="A1" t="s">
        <v>24</v>
      </c>
      <c r="B1" t="s">
        <v>25</v>
      </c>
      <c r="C1" t="str">
        <f>A1&amp;","&amp;B1</f>
        <v>cost_center_name,cost_center_default</v>
      </c>
    </row>
    <row r="2" spans="1:3">
      <c r="A2" t="s">
        <v>26</v>
      </c>
      <c r="B2" t="b">
        <v>0</v>
      </c>
      <c r="C2" t="str">
        <f t="shared" ref="C2:C5" si="0">A2&amp;","&amp;B2</f>
        <v>iroda,FALSE</v>
      </c>
    </row>
    <row r="3" spans="1:3">
      <c r="A3" t="s">
        <v>27</v>
      </c>
      <c r="B3" t="b">
        <v>1</v>
      </c>
      <c r="C3" t="str">
        <f t="shared" si="0"/>
        <v>étterem,TRUE</v>
      </c>
    </row>
    <row r="4" spans="1:3">
      <c r="A4" t="s">
        <v>28</v>
      </c>
      <c r="B4" t="b">
        <v>0</v>
      </c>
      <c r="C4" t="str">
        <f t="shared" si="0"/>
        <v>bár,FALSE</v>
      </c>
    </row>
    <row r="5" spans="1:3">
      <c r="A5" t="s">
        <v>29</v>
      </c>
      <c r="B5" t="b">
        <v>0</v>
      </c>
      <c r="C5" t="str">
        <f t="shared" si="0"/>
        <v>konyha,FALSE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"/>
    </sheetView>
  </sheetViews>
  <sheetFormatPr baseColWidth="10" defaultRowHeight="15" x14ac:dyDescent="0"/>
  <cols>
    <col min="1" max="2" width="10.83203125" style="1"/>
    <col min="3" max="3" width="18.1640625" style="1" bestFit="1" customWidth="1"/>
    <col min="4" max="16384" width="10.83203125" style="1"/>
  </cols>
  <sheetData>
    <row r="1" spans="1:5">
      <c r="A1" s="1" t="s">
        <v>30</v>
      </c>
      <c r="B1" s="1" t="s">
        <v>31</v>
      </c>
      <c r="C1" s="1" t="s">
        <v>32</v>
      </c>
      <c r="D1" s="1" t="s">
        <v>33</v>
      </c>
      <c r="E1" t="str">
        <f>A1&amp;","&amp;B1&amp;","&amp;C1&amp;","&amp;D1</f>
        <v>user_id,user_name,user_role,user_pwd</v>
      </c>
    </row>
    <row r="2" spans="1:5">
      <c r="A2" s="1" t="s">
        <v>34</v>
      </c>
      <c r="B2" s="1" t="s">
        <v>35</v>
      </c>
      <c r="C2" s="1" t="s">
        <v>36</v>
      </c>
      <c r="D2" s="1">
        <v>12345</v>
      </c>
      <c r="E2" t="str">
        <f t="shared" ref="E2:E5" si="0">A2&amp;","&amp;B2&amp;","&amp;C2&amp;","&amp;D2</f>
        <v>ugyvez,Kis Éva,ügyvezető,12345</v>
      </c>
    </row>
    <row r="3" spans="1:5">
      <c r="A3" s="1" t="s">
        <v>38</v>
      </c>
      <c r="B3" s="1" t="s">
        <v>37</v>
      </c>
      <c r="C3" s="1" t="s">
        <v>39</v>
      </c>
      <c r="D3" s="1" t="s">
        <v>40</v>
      </c>
      <c r="E3" t="str">
        <f t="shared" si="0"/>
        <v>rogzito1,Kis Ferenc,gazdasági munkatárs,12345</v>
      </c>
    </row>
    <row r="4" spans="1:5">
      <c r="A4" s="1" t="s">
        <v>41</v>
      </c>
      <c r="B4" s="1" t="s">
        <v>42</v>
      </c>
      <c r="C4" s="1" t="s">
        <v>39</v>
      </c>
      <c r="D4" s="1" t="s">
        <v>40</v>
      </c>
      <c r="E4" t="str">
        <f t="shared" si="0"/>
        <v>rogzito2,Rácz Ilona,gazdasági munkatárs,12345</v>
      </c>
    </row>
    <row r="5" spans="1:5">
      <c r="A5" s="1" t="s">
        <v>43</v>
      </c>
      <c r="B5" s="1" t="s">
        <v>44</v>
      </c>
      <c r="C5" s="1" t="s">
        <v>45</v>
      </c>
      <c r="D5" s="1" t="s">
        <v>40</v>
      </c>
      <c r="E5" t="str">
        <f t="shared" si="0"/>
        <v>uzletvezeto1,Jakab Áron,üzletvezető,12345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L1"/>
    </sheetView>
  </sheetViews>
  <sheetFormatPr baseColWidth="10" defaultRowHeight="15" x14ac:dyDescent="0"/>
  <cols>
    <col min="1" max="1" width="13.6640625" bestFit="1" customWidth="1"/>
    <col min="2" max="2" width="15.83203125" bestFit="1" customWidth="1"/>
    <col min="3" max="3" width="12.6640625" bestFit="1" customWidth="1"/>
  </cols>
  <sheetData>
    <row r="1" spans="1:12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workbookViewId="0">
      <pane ySplit="1" topLeftCell="A2" activePane="bottomLeft" state="frozen"/>
      <selection pane="bottomLeft" activeCell="F25" sqref="F25"/>
    </sheetView>
  </sheetViews>
  <sheetFormatPr baseColWidth="10" defaultRowHeight="15" x14ac:dyDescent="0"/>
  <cols>
    <col min="1" max="1" width="17" style="1" bestFit="1" customWidth="1"/>
    <col min="2" max="2" width="16.5" style="1" bestFit="1" customWidth="1"/>
    <col min="3" max="3" width="13.6640625" style="1" bestFit="1" customWidth="1"/>
    <col min="4" max="4" width="23.6640625" style="1" bestFit="1" customWidth="1"/>
    <col min="5" max="5" width="20.6640625" style="1" bestFit="1" customWidth="1"/>
    <col min="6" max="6" width="18.1640625" style="1" bestFit="1" customWidth="1"/>
    <col min="7" max="7" width="20.6640625" style="2" bestFit="1" customWidth="1"/>
    <col min="8" max="9" width="18.6640625" style="2" bestFit="1" customWidth="1"/>
    <col min="10" max="10" width="20.1640625" style="2" bestFit="1" customWidth="1"/>
    <col min="11" max="11" width="19.5" style="2" bestFit="1" customWidth="1"/>
    <col min="12" max="12" width="17.5" style="1" bestFit="1" customWidth="1"/>
    <col min="13" max="16384" width="10.83203125" style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58</v>
      </c>
      <c r="G1" s="2" t="s">
        <v>64</v>
      </c>
      <c r="H1" s="2" t="s">
        <v>59</v>
      </c>
      <c r="I1" s="2" t="s">
        <v>60</v>
      </c>
      <c r="J1" s="2" t="s">
        <v>61</v>
      </c>
      <c r="K1" s="2" t="s">
        <v>62</v>
      </c>
      <c r="L1" t="s">
        <v>65</v>
      </c>
      <c r="M1" t="s">
        <v>63</v>
      </c>
    </row>
    <row r="2" spans="1:13">
      <c r="A2" t="s">
        <v>66</v>
      </c>
      <c r="B2" t="s">
        <v>72</v>
      </c>
      <c r="C2" t="s">
        <v>73</v>
      </c>
      <c r="D2" t="s">
        <v>74</v>
      </c>
      <c r="E2">
        <v>38500</v>
      </c>
      <c r="F2" t="s">
        <v>75</v>
      </c>
      <c r="G2" s="2">
        <v>42219</v>
      </c>
      <c r="L2" t="s">
        <v>73</v>
      </c>
      <c r="M2" t="s">
        <v>74</v>
      </c>
    </row>
    <row r="3" spans="1:13">
      <c r="A3" t="s">
        <v>67</v>
      </c>
      <c r="B3" t="s">
        <v>72</v>
      </c>
      <c r="C3" t="s">
        <v>73</v>
      </c>
      <c r="D3" t="s">
        <v>74</v>
      </c>
      <c r="E3">
        <v>45000</v>
      </c>
      <c r="F3" t="s">
        <v>76</v>
      </c>
      <c r="G3" s="2">
        <v>42223</v>
      </c>
      <c r="L3" t="s">
        <v>73</v>
      </c>
      <c r="M3" t="s">
        <v>74</v>
      </c>
    </row>
    <row r="4" spans="1:13">
      <c r="A4" t="s">
        <v>68</v>
      </c>
      <c r="B4" t="s">
        <v>72</v>
      </c>
      <c r="C4" t="s">
        <v>73</v>
      </c>
      <c r="D4" t="s">
        <v>74</v>
      </c>
      <c r="E4">
        <v>22000</v>
      </c>
      <c r="F4" t="s">
        <v>75</v>
      </c>
      <c r="G4" s="2">
        <v>42227</v>
      </c>
      <c r="L4" t="s">
        <v>73</v>
      </c>
      <c r="M4" t="s">
        <v>74</v>
      </c>
    </row>
    <row r="5" spans="1:13">
      <c r="A5" t="s">
        <v>69</v>
      </c>
      <c r="B5" t="s">
        <v>72</v>
      </c>
      <c r="C5" t="s">
        <v>73</v>
      </c>
      <c r="D5" t="s">
        <v>74</v>
      </c>
      <c r="E5">
        <v>44000</v>
      </c>
      <c r="F5" t="s">
        <v>76</v>
      </c>
      <c r="G5" s="2">
        <v>42230</v>
      </c>
      <c r="L5" t="s">
        <v>73</v>
      </c>
      <c r="M5" t="s">
        <v>74</v>
      </c>
    </row>
    <row r="6" spans="1:13">
      <c r="A6" t="s">
        <v>70</v>
      </c>
      <c r="B6" t="s">
        <v>72</v>
      </c>
      <c r="C6" t="s">
        <v>73</v>
      </c>
      <c r="D6" t="s">
        <v>74</v>
      </c>
      <c r="E6">
        <v>21000</v>
      </c>
      <c r="F6" t="s">
        <v>75</v>
      </c>
      <c r="G6" s="2">
        <v>42241</v>
      </c>
      <c r="L6" t="s">
        <v>73</v>
      </c>
      <c r="M6" t="s">
        <v>74</v>
      </c>
    </row>
    <row r="7" spans="1:13">
      <c r="A7" t="s">
        <v>71</v>
      </c>
      <c r="B7" t="s">
        <v>72</v>
      </c>
      <c r="C7" t="s">
        <v>73</v>
      </c>
      <c r="D7" t="s">
        <v>74</v>
      </c>
      <c r="E7">
        <v>22000</v>
      </c>
      <c r="F7" t="s">
        <v>76</v>
      </c>
      <c r="G7" s="2">
        <v>42247</v>
      </c>
      <c r="L7" t="s">
        <v>73</v>
      </c>
      <c r="M7" t="s">
        <v>74</v>
      </c>
    </row>
    <row r="8" spans="1:13">
      <c r="A8" t="s">
        <v>77</v>
      </c>
      <c r="B8" t="s">
        <v>72</v>
      </c>
      <c r="C8" t="s">
        <v>83</v>
      </c>
      <c r="D8" t="s">
        <v>74</v>
      </c>
      <c r="E8">
        <v>38500</v>
      </c>
      <c r="F8" t="s">
        <v>84</v>
      </c>
      <c r="G8" s="2">
        <v>42221</v>
      </c>
      <c r="L8" t="s">
        <v>72</v>
      </c>
      <c r="M8" t="s">
        <v>85</v>
      </c>
    </row>
    <row r="9" spans="1:13">
      <c r="A9" t="s">
        <v>78</v>
      </c>
      <c r="B9" t="s">
        <v>72</v>
      </c>
      <c r="C9" t="s">
        <v>83</v>
      </c>
      <c r="D9" t="s">
        <v>74</v>
      </c>
      <c r="E9">
        <v>45000</v>
      </c>
      <c r="F9" t="s">
        <v>84</v>
      </c>
      <c r="G9" s="2">
        <v>42221</v>
      </c>
      <c r="L9" t="s">
        <v>72</v>
      </c>
      <c r="M9" t="s">
        <v>85</v>
      </c>
    </row>
    <row r="10" spans="1:13">
      <c r="A10" t="s">
        <v>79</v>
      </c>
      <c r="B10" t="s">
        <v>72</v>
      </c>
      <c r="C10" t="s">
        <v>83</v>
      </c>
      <c r="D10" t="s">
        <v>74</v>
      </c>
      <c r="E10">
        <v>22000</v>
      </c>
      <c r="F10" t="s">
        <v>84</v>
      </c>
      <c r="G10" s="2">
        <v>42226</v>
      </c>
      <c r="L10" t="s">
        <v>72</v>
      </c>
      <c r="M10" t="s">
        <v>85</v>
      </c>
    </row>
    <row r="11" spans="1:13">
      <c r="A11" t="s">
        <v>80</v>
      </c>
      <c r="B11" t="s">
        <v>72</v>
      </c>
      <c r="C11" t="s">
        <v>83</v>
      </c>
      <c r="D11" t="s">
        <v>74</v>
      </c>
      <c r="E11">
        <v>44000</v>
      </c>
      <c r="F11" t="s">
        <v>84</v>
      </c>
      <c r="G11" s="2">
        <v>42234</v>
      </c>
      <c r="L11" t="s">
        <v>72</v>
      </c>
      <c r="M11" t="s">
        <v>85</v>
      </c>
    </row>
    <row r="12" spans="1:13">
      <c r="A12" t="s">
        <v>81</v>
      </c>
      <c r="B12" t="s">
        <v>72</v>
      </c>
      <c r="C12" t="s">
        <v>83</v>
      </c>
      <c r="D12" t="s">
        <v>74</v>
      </c>
      <c r="E12">
        <v>21000</v>
      </c>
      <c r="F12" t="s">
        <v>84</v>
      </c>
      <c r="G12" s="2">
        <v>42240</v>
      </c>
      <c r="L12" t="s">
        <v>72</v>
      </c>
      <c r="M12" t="s">
        <v>85</v>
      </c>
    </row>
    <row r="13" spans="1:13">
      <c r="A13" t="s">
        <v>82</v>
      </c>
      <c r="B13" t="s">
        <v>72</v>
      </c>
      <c r="C13" t="s">
        <v>83</v>
      </c>
      <c r="D13" t="s">
        <v>74</v>
      </c>
      <c r="E13">
        <v>22000</v>
      </c>
      <c r="F13" t="s">
        <v>84</v>
      </c>
      <c r="G13" s="2">
        <v>42243</v>
      </c>
      <c r="L13" t="s">
        <v>72</v>
      </c>
      <c r="M13" t="s">
        <v>85</v>
      </c>
    </row>
    <row r="14" spans="1:13">
      <c r="A14" t="s">
        <v>86</v>
      </c>
      <c r="B14" t="s">
        <v>72</v>
      </c>
      <c r="C14" t="s">
        <v>74</v>
      </c>
      <c r="D14" t="s">
        <v>74</v>
      </c>
      <c r="E14" t="s">
        <v>93</v>
      </c>
      <c r="F14" t="s">
        <v>100</v>
      </c>
      <c r="G14" s="2">
        <v>42220</v>
      </c>
      <c r="L14" t="s">
        <v>73</v>
      </c>
      <c r="M14" t="s">
        <v>74</v>
      </c>
    </row>
    <row r="15" spans="1:13">
      <c r="A15" t="s">
        <v>87</v>
      </c>
      <c r="B15" t="s">
        <v>72</v>
      </c>
      <c r="C15" t="s">
        <v>74</v>
      </c>
      <c r="D15" t="s">
        <v>74</v>
      </c>
      <c r="E15" t="s">
        <v>94</v>
      </c>
      <c r="F15" t="s">
        <v>100</v>
      </c>
      <c r="G15" s="2">
        <v>42223</v>
      </c>
      <c r="L15" t="s">
        <v>73</v>
      </c>
      <c r="M15" t="s">
        <v>74</v>
      </c>
    </row>
    <row r="16" spans="1:13">
      <c r="A16" t="s">
        <v>88</v>
      </c>
      <c r="B16" t="s">
        <v>72</v>
      </c>
      <c r="C16" t="s">
        <v>74</v>
      </c>
      <c r="D16" t="s">
        <v>74</v>
      </c>
      <c r="E16" t="s">
        <v>95</v>
      </c>
      <c r="F16" t="s">
        <v>100</v>
      </c>
      <c r="G16" s="2">
        <v>42227</v>
      </c>
      <c r="L16" t="s">
        <v>73</v>
      </c>
      <c r="M16" t="s">
        <v>74</v>
      </c>
    </row>
    <row r="17" spans="1:13">
      <c r="A17" t="s">
        <v>89</v>
      </c>
      <c r="B17" t="s">
        <v>72</v>
      </c>
      <c r="C17" t="s">
        <v>74</v>
      </c>
      <c r="D17" t="s">
        <v>74</v>
      </c>
      <c r="E17" t="s">
        <v>96</v>
      </c>
      <c r="F17" t="s">
        <v>100</v>
      </c>
      <c r="G17" s="2">
        <v>42230</v>
      </c>
      <c r="L17" t="s">
        <v>73</v>
      </c>
      <c r="M17" t="s">
        <v>74</v>
      </c>
    </row>
    <row r="18" spans="1:13">
      <c r="A18" t="s">
        <v>90</v>
      </c>
      <c r="B18" t="s">
        <v>72</v>
      </c>
      <c r="C18" t="s">
        <v>74</v>
      </c>
      <c r="D18" t="s">
        <v>74</v>
      </c>
      <c r="E18" t="s">
        <v>97</v>
      </c>
      <c r="F18" t="s">
        <v>100</v>
      </c>
      <c r="G18" s="2">
        <v>42235</v>
      </c>
      <c r="L18" t="s">
        <v>73</v>
      </c>
      <c r="M18" t="s">
        <v>74</v>
      </c>
    </row>
    <row r="19" spans="1:13">
      <c r="A19" t="s">
        <v>91</v>
      </c>
      <c r="B19" t="s">
        <v>72</v>
      </c>
      <c r="C19" t="s">
        <v>74</v>
      </c>
      <c r="D19" t="s">
        <v>74</v>
      </c>
      <c r="E19" t="s">
        <v>98</v>
      </c>
      <c r="F19" t="s">
        <v>100</v>
      </c>
      <c r="G19" s="2">
        <v>42237</v>
      </c>
      <c r="L19" t="s">
        <v>73</v>
      </c>
      <c r="M19" t="s">
        <v>74</v>
      </c>
    </row>
    <row r="20" spans="1:13">
      <c r="A20" t="s">
        <v>92</v>
      </c>
      <c r="B20" t="s">
        <v>72</v>
      </c>
      <c r="C20" t="s">
        <v>74</v>
      </c>
      <c r="D20" t="s">
        <v>74</v>
      </c>
      <c r="E20" t="s">
        <v>99</v>
      </c>
      <c r="F20" t="s">
        <v>100</v>
      </c>
      <c r="G20" s="2">
        <v>42241</v>
      </c>
      <c r="L20" t="s">
        <v>73</v>
      </c>
      <c r="M20" t="s">
        <v>74</v>
      </c>
    </row>
    <row r="21" spans="1:13">
      <c r="A21" t="s">
        <v>103</v>
      </c>
      <c r="B21">
        <v>2</v>
      </c>
      <c r="C21">
        <v>5</v>
      </c>
      <c r="D21">
        <v>2</v>
      </c>
      <c r="E21">
        <v>111500</v>
      </c>
      <c r="F21" t="s">
        <v>101</v>
      </c>
      <c r="G21" s="2">
        <v>42217</v>
      </c>
      <c r="H21" s="2">
        <f>G21+30</f>
        <v>42247</v>
      </c>
      <c r="I21" s="2">
        <f>H21</f>
        <v>42247</v>
      </c>
      <c r="L21">
        <v>3</v>
      </c>
      <c r="M21">
        <v>1</v>
      </c>
    </row>
    <row r="22" spans="1:13">
      <c r="A22" t="s">
        <v>104</v>
      </c>
      <c r="B22">
        <v>2</v>
      </c>
      <c r="C22">
        <v>5</v>
      </c>
      <c r="D22">
        <v>2</v>
      </c>
      <c r="E22">
        <v>38665</v>
      </c>
      <c r="F22" t="s">
        <v>102</v>
      </c>
      <c r="G22" s="2">
        <v>42217</v>
      </c>
      <c r="H22" s="2">
        <f t="shared" ref="H22:H53" si="0">G22+30</f>
        <v>42247</v>
      </c>
      <c r="I22" s="2">
        <f>H22</f>
        <v>42247</v>
      </c>
      <c r="L22">
        <v>4</v>
      </c>
      <c r="M22">
        <v>1</v>
      </c>
    </row>
    <row r="23" spans="1:13">
      <c r="A23" t="s">
        <v>105</v>
      </c>
      <c r="B23">
        <v>2</v>
      </c>
      <c r="C23">
        <v>5</v>
      </c>
      <c r="D23">
        <v>2</v>
      </c>
      <c r="E23">
        <v>63380</v>
      </c>
      <c r="F23" t="s">
        <v>101</v>
      </c>
      <c r="G23" s="2">
        <v>42219</v>
      </c>
      <c r="H23" s="2">
        <f t="shared" si="0"/>
        <v>42249</v>
      </c>
      <c r="L23">
        <v>3</v>
      </c>
      <c r="M23">
        <v>1</v>
      </c>
    </row>
    <row r="24" spans="1:13">
      <c r="A24" t="s">
        <v>106</v>
      </c>
      <c r="B24">
        <v>2</v>
      </c>
      <c r="C24">
        <v>5</v>
      </c>
      <c r="D24">
        <v>2</v>
      </c>
      <c r="E24">
        <v>15055</v>
      </c>
      <c r="F24" t="s">
        <v>102</v>
      </c>
      <c r="G24" s="2">
        <v>42219</v>
      </c>
      <c r="H24" s="2">
        <f t="shared" si="0"/>
        <v>42249</v>
      </c>
      <c r="L24">
        <v>4</v>
      </c>
      <c r="M24">
        <v>1</v>
      </c>
    </row>
    <row r="25" spans="1:13">
      <c r="A25" t="s">
        <v>107</v>
      </c>
      <c r="B25">
        <v>2</v>
      </c>
      <c r="C25">
        <v>5</v>
      </c>
      <c r="D25">
        <v>2</v>
      </c>
      <c r="E25">
        <v>2540</v>
      </c>
      <c r="F25" t="s">
        <v>102</v>
      </c>
      <c r="G25" s="2">
        <v>42219</v>
      </c>
      <c r="H25" s="2">
        <f t="shared" si="0"/>
        <v>42249</v>
      </c>
      <c r="L25">
        <v>4</v>
      </c>
      <c r="M25">
        <v>1</v>
      </c>
    </row>
    <row r="26" spans="1:13">
      <c r="A26" t="s">
        <v>108</v>
      </c>
      <c r="B26">
        <v>2</v>
      </c>
      <c r="C26">
        <v>5</v>
      </c>
      <c r="D26">
        <v>2</v>
      </c>
      <c r="E26">
        <v>26000</v>
      </c>
      <c r="F26" t="s">
        <v>102</v>
      </c>
      <c r="G26" s="2">
        <v>42220</v>
      </c>
      <c r="H26" s="2">
        <f t="shared" si="0"/>
        <v>42250</v>
      </c>
      <c r="L26">
        <v>4</v>
      </c>
      <c r="M26">
        <v>1</v>
      </c>
    </row>
    <row r="27" spans="1:13">
      <c r="A27" t="s">
        <v>109</v>
      </c>
      <c r="B27">
        <v>2</v>
      </c>
      <c r="C27">
        <v>5</v>
      </c>
      <c r="D27">
        <v>2</v>
      </c>
      <c r="E27">
        <v>66500</v>
      </c>
      <c r="F27" t="s">
        <v>101</v>
      </c>
      <c r="G27" s="2">
        <v>42220</v>
      </c>
      <c r="H27" s="2">
        <f t="shared" si="0"/>
        <v>42250</v>
      </c>
      <c r="L27">
        <v>3</v>
      </c>
      <c r="M27">
        <v>1</v>
      </c>
    </row>
    <row r="28" spans="1:13">
      <c r="A28" t="s">
        <v>110</v>
      </c>
      <c r="B28">
        <v>2</v>
      </c>
      <c r="C28">
        <v>5</v>
      </c>
      <c r="D28">
        <v>2</v>
      </c>
      <c r="E28">
        <v>96200</v>
      </c>
      <c r="F28" t="s">
        <v>101</v>
      </c>
      <c r="G28" s="2">
        <v>42221</v>
      </c>
      <c r="H28" s="2">
        <f t="shared" si="0"/>
        <v>42251</v>
      </c>
      <c r="L28">
        <v>3</v>
      </c>
      <c r="M28">
        <v>1</v>
      </c>
    </row>
    <row r="29" spans="1:13">
      <c r="A29" t="s">
        <v>111</v>
      </c>
      <c r="B29">
        <v>2</v>
      </c>
      <c r="C29">
        <v>5</v>
      </c>
      <c r="D29">
        <v>2</v>
      </c>
      <c r="E29">
        <v>18525</v>
      </c>
      <c r="F29" t="s">
        <v>102</v>
      </c>
      <c r="G29" s="2">
        <v>42221</v>
      </c>
      <c r="H29" s="2">
        <f t="shared" si="0"/>
        <v>42251</v>
      </c>
      <c r="L29">
        <v>4</v>
      </c>
      <c r="M29">
        <v>1</v>
      </c>
    </row>
    <row r="30" spans="1:13">
      <c r="A30" t="s">
        <v>112</v>
      </c>
      <c r="B30">
        <v>2</v>
      </c>
      <c r="C30">
        <v>5</v>
      </c>
      <c r="D30">
        <v>2</v>
      </c>
      <c r="E30">
        <v>60005</v>
      </c>
      <c r="F30" t="s">
        <v>101</v>
      </c>
      <c r="G30" s="2">
        <v>42222</v>
      </c>
      <c r="H30" s="2">
        <f t="shared" si="0"/>
        <v>42252</v>
      </c>
      <c r="L30">
        <v>3</v>
      </c>
      <c r="M30">
        <v>1</v>
      </c>
    </row>
    <row r="31" spans="1:13">
      <c r="A31" t="s">
        <v>113</v>
      </c>
      <c r="B31">
        <v>2</v>
      </c>
      <c r="C31">
        <v>5</v>
      </c>
      <c r="D31">
        <v>2</v>
      </c>
      <c r="E31">
        <v>22500</v>
      </c>
      <c r="F31" t="s">
        <v>102</v>
      </c>
      <c r="G31" s="2">
        <v>42222</v>
      </c>
      <c r="H31" s="2">
        <f t="shared" si="0"/>
        <v>42252</v>
      </c>
      <c r="L31">
        <v>4</v>
      </c>
      <c r="M31">
        <v>1</v>
      </c>
    </row>
    <row r="32" spans="1:13">
      <c r="A32" t="s">
        <v>114</v>
      </c>
      <c r="B32">
        <v>2</v>
      </c>
      <c r="C32">
        <v>5</v>
      </c>
      <c r="D32">
        <v>2</v>
      </c>
      <c r="E32">
        <v>27200</v>
      </c>
      <c r="F32" t="s">
        <v>101</v>
      </c>
      <c r="G32" s="2">
        <v>42223</v>
      </c>
      <c r="H32" s="2">
        <f t="shared" si="0"/>
        <v>42253</v>
      </c>
      <c r="L32">
        <v>3</v>
      </c>
      <c r="M32">
        <v>1</v>
      </c>
    </row>
    <row r="33" spans="1:13">
      <c r="A33" t="s">
        <v>115</v>
      </c>
      <c r="B33">
        <v>2</v>
      </c>
      <c r="C33">
        <v>5</v>
      </c>
      <c r="D33">
        <v>2</v>
      </c>
      <c r="E33">
        <v>24000</v>
      </c>
      <c r="F33" t="s">
        <v>102</v>
      </c>
      <c r="G33" s="2">
        <v>42223</v>
      </c>
      <c r="H33" s="2">
        <f t="shared" si="0"/>
        <v>42253</v>
      </c>
      <c r="L33">
        <v>4</v>
      </c>
      <c r="M33">
        <v>1</v>
      </c>
    </row>
    <row r="34" spans="1:13">
      <c r="A34" t="s">
        <v>116</v>
      </c>
      <c r="B34">
        <v>2</v>
      </c>
      <c r="C34">
        <v>5</v>
      </c>
      <c r="D34">
        <v>2</v>
      </c>
      <c r="E34">
        <v>41570</v>
      </c>
      <c r="F34" t="s">
        <v>102</v>
      </c>
      <c r="G34" s="2">
        <v>42224</v>
      </c>
      <c r="H34" s="2">
        <f t="shared" si="0"/>
        <v>42254</v>
      </c>
      <c r="L34">
        <v>4</v>
      </c>
      <c r="M34">
        <v>1</v>
      </c>
    </row>
    <row r="35" spans="1:13">
      <c r="A35" t="s">
        <v>117</v>
      </c>
      <c r="B35">
        <v>2</v>
      </c>
      <c r="C35">
        <v>5</v>
      </c>
      <c r="D35">
        <v>2</v>
      </c>
      <c r="E35">
        <v>118900</v>
      </c>
      <c r="F35" t="s">
        <v>101</v>
      </c>
      <c r="G35" s="2">
        <v>42224</v>
      </c>
      <c r="H35" s="2">
        <f t="shared" si="0"/>
        <v>42254</v>
      </c>
      <c r="L35">
        <v>3</v>
      </c>
      <c r="M35">
        <v>1</v>
      </c>
    </row>
    <row r="36" spans="1:13">
      <c r="A36" t="s">
        <v>118</v>
      </c>
      <c r="B36">
        <v>2</v>
      </c>
      <c r="C36">
        <v>5</v>
      </c>
      <c r="D36">
        <v>2</v>
      </c>
      <c r="E36">
        <v>2525</v>
      </c>
      <c r="F36" t="s">
        <v>102</v>
      </c>
      <c r="G36" s="2">
        <v>42226</v>
      </c>
      <c r="H36" s="2">
        <f t="shared" si="0"/>
        <v>42256</v>
      </c>
      <c r="L36">
        <v>4</v>
      </c>
      <c r="M36">
        <v>1</v>
      </c>
    </row>
    <row r="37" spans="1:13">
      <c r="A37" t="s">
        <v>119</v>
      </c>
      <c r="B37">
        <v>2</v>
      </c>
      <c r="C37">
        <v>5</v>
      </c>
      <c r="D37">
        <v>2</v>
      </c>
      <c r="E37">
        <v>10500</v>
      </c>
      <c r="F37" t="s">
        <v>102</v>
      </c>
      <c r="G37" s="2">
        <v>42226</v>
      </c>
      <c r="H37" s="2">
        <f t="shared" si="0"/>
        <v>42256</v>
      </c>
      <c r="L37">
        <v>4</v>
      </c>
      <c r="M37">
        <v>1</v>
      </c>
    </row>
    <row r="38" spans="1:13">
      <c r="A38" t="s">
        <v>120</v>
      </c>
      <c r="B38">
        <v>2</v>
      </c>
      <c r="C38">
        <v>5</v>
      </c>
      <c r="D38">
        <v>2</v>
      </c>
      <c r="E38">
        <v>50025</v>
      </c>
      <c r="F38" t="s">
        <v>101</v>
      </c>
      <c r="G38" s="2">
        <v>42226</v>
      </c>
      <c r="H38" s="2">
        <f t="shared" si="0"/>
        <v>42256</v>
      </c>
      <c r="L38">
        <v>3</v>
      </c>
      <c r="M38">
        <v>1</v>
      </c>
    </row>
    <row r="39" spans="1:13">
      <c r="A39" t="s">
        <v>121</v>
      </c>
      <c r="B39">
        <v>2</v>
      </c>
      <c r="C39">
        <v>5</v>
      </c>
      <c r="D39">
        <v>2</v>
      </c>
      <c r="E39">
        <v>4155</v>
      </c>
      <c r="F39" t="s">
        <v>134</v>
      </c>
      <c r="G39" s="2">
        <v>42226</v>
      </c>
      <c r="H39" s="2">
        <f t="shared" si="0"/>
        <v>42256</v>
      </c>
      <c r="L39">
        <v>4</v>
      </c>
      <c r="M39">
        <v>1</v>
      </c>
    </row>
    <row r="40" spans="1:13">
      <c r="A40" t="s">
        <v>122</v>
      </c>
      <c r="B40">
        <v>2</v>
      </c>
      <c r="C40">
        <v>5</v>
      </c>
      <c r="D40">
        <v>2</v>
      </c>
      <c r="E40">
        <v>48800</v>
      </c>
      <c r="F40" t="s">
        <v>101</v>
      </c>
      <c r="G40" s="2">
        <v>42227</v>
      </c>
      <c r="H40" s="2">
        <f t="shared" si="0"/>
        <v>42257</v>
      </c>
      <c r="L40">
        <v>3</v>
      </c>
      <c r="M40">
        <v>1</v>
      </c>
    </row>
    <row r="41" spans="1:13">
      <c r="A41" t="s">
        <v>123</v>
      </c>
      <c r="B41">
        <v>2</v>
      </c>
      <c r="C41">
        <v>5</v>
      </c>
      <c r="D41">
        <v>2</v>
      </c>
      <c r="E41">
        <v>22700</v>
      </c>
      <c r="F41" t="s">
        <v>102</v>
      </c>
      <c r="G41" s="2">
        <v>42227</v>
      </c>
      <c r="H41" s="2">
        <f t="shared" si="0"/>
        <v>42257</v>
      </c>
      <c r="L41">
        <v>4</v>
      </c>
      <c r="M41">
        <v>1</v>
      </c>
    </row>
    <row r="42" spans="1:13">
      <c r="A42" t="s">
        <v>124</v>
      </c>
      <c r="B42">
        <v>2</v>
      </c>
      <c r="C42">
        <v>5</v>
      </c>
      <c r="D42">
        <v>2</v>
      </c>
      <c r="E42">
        <v>66600</v>
      </c>
      <c r="F42" t="s">
        <v>101</v>
      </c>
      <c r="G42" s="2">
        <v>42228</v>
      </c>
      <c r="H42" s="2">
        <f t="shared" si="0"/>
        <v>42258</v>
      </c>
      <c r="L42">
        <v>3</v>
      </c>
      <c r="M42">
        <v>1</v>
      </c>
    </row>
    <row r="43" spans="1:13">
      <c r="A43" t="s">
        <v>125</v>
      </c>
      <c r="B43">
        <v>2</v>
      </c>
      <c r="C43">
        <v>5</v>
      </c>
      <c r="D43">
        <v>2</v>
      </c>
      <c r="E43">
        <v>32600</v>
      </c>
      <c r="F43" t="s">
        <v>102</v>
      </c>
      <c r="G43" s="2">
        <v>42228</v>
      </c>
      <c r="H43" s="2">
        <f t="shared" si="0"/>
        <v>42258</v>
      </c>
      <c r="L43">
        <v>4</v>
      </c>
      <c r="M43">
        <v>1</v>
      </c>
    </row>
    <row r="44" spans="1:13">
      <c r="A44" t="s">
        <v>126</v>
      </c>
      <c r="B44">
        <v>2</v>
      </c>
      <c r="C44">
        <v>5</v>
      </c>
      <c r="D44">
        <v>2</v>
      </c>
      <c r="E44">
        <v>21900</v>
      </c>
      <c r="F44" t="s">
        <v>102</v>
      </c>
      <c r="G44" s="2">
        <v>42229</v>
      </c>
      <c r="H44" s="2">
        <f t="shared" si="0"/>
        <v>42259</v>
      </c>
      <c r="L44">
        <v>4</v>
      </c>
      <c r="M44">
        <v>1</v>
      </c>
    </row>
    <row r="45" spans="1:13">
      <c r="A45" t="s">
        <v>127</v>
      </c>
      <c r="B45">
        <v>2</v>
      </c>
      <c r="C45">
        <v>5</v>
      </c>
      <c r="D45">
        <v>2</v>
      </c>
      <c r="E45">
        <v>70500</v>
      </c>
      <c r="F45" t="s">
        <v>101</v>
      </c>
      <c r="G45" s="2">
        <v>42229</v>
      </c>
      <c r="H45" s="2">
        <f t="shared" si="0"/>
        <v>42259</v>
      </c>
      <c r="L45">
        <v>3</v>
      </c>
      <c r="M45">
        <v>1</v>
      </c>
    </row>
    <row r="46" spans="1:13">
      <c r="A46" t="s">
        <v>128</v>
      </c>
      <c r="B46">
        <v>2</v>
      </c>
      <c r="C46">
        <v>5</v>
      </c>
      <c r="D46">
        <v>2</v>
      </c>
      <c r="E46">
        <v>85000</v>
      </c>
      <c r="F46" t="s">
        <v>101</v>
      </c>
      <c r="G46" s="2">
        <v>42230</v>
      </c>
      <c r="H46" s="2">
        <f t="shared" si="0"/>
        <v>42260</v>
      </c>
      <c r="L46">
        <v>3</v>
      </c>
      <c r="M46">
        <v>1</v>
      </c>
    </row>
    <row r="47" spans="1:13">
      <c r="A47" t="s">
        <v>129</v>
      </c>
      <c r="B47">
        <v>2</v>
      </c>
      <c r="C47">
        <v>5</v>
      </c>
      <c r="D47">
        <v>2</v>
      </c>
      <c r="E47">
        <v>36500</v>
      </c>
      <c r="F47" t="s">
        <v>102</v>
      </c>
      <c r="G47" s="2">
        <v>42230</v>
      </c>
      <c r="H47" s="2">
        <f t="shared" si="0"/>
        <v>42260</v>
      </c>
      <c r="L47">
        <v>4</v>
      </c>
      <c r="M47">
        <v>1</v>
      </c>
    </row>
    <row r="48" spans="1:13">
      <c r="A48" t="s">
        <v>130</v>
      </c>
      <c r="B48">
        <v>2</v>
      </c>
      <c r="C48">
        <v>5</v>
      </c>
      <c r="D48">
        <v>2</v>
      </c>
      <c r="E48">
        <v>70555</v>
      </c>
      <c r="F48" t="s">
        <v>102</v>
      </c>
      <c r="G48" s="2">
        <v>42231</v>
      </c>
      <c r="H48" s="2">
        <f t="shared" si="0"/>
        <v>42261</v>
      </c>
      <c r="L48">
        <v>4</v>
      </c>
      <c r="M48">
        <v>1</v>
      </c>
    </row>
    <row r="49" spans="1:13">
      <c r="A49" t="s">
        <v>131</v>
      </c>
      <c r="B49">
        <v>2</v>
      </c>
      <c r="C49">
        <v>5</v>
      </c>
      <c r="D49">
        <v>2</v>
      </c>
      <c r="E49">
        <v>159180</v>
      </c>
      <c r="F49" t="s">
        <v>101</v>
      </c>
      <c r="G49" s="2">
        <v>42231</v>
      </c>
      <c r="H49" s="2">
        <f t="shared" si="0"/>
        <v>42261</v>
      </c>
      <c r="L49">
        <v>3</v>
      </c>
      <c r="M49">
        <v>1</v>
      </c>
    </row>
    <row r="50" spans="1:13">
      <c r="A50" t="s">
        <v>132</v>
      </c>
      <c r="B50">
        <v>2</v>
      </c>
      <c r="C50">
        <v>5</v>
      </c>
      <c r="D50">
        <v>2</v>
      </c>
      <c r="E50">
        <v>63107</v>
      </c>
      <c r="F50" t="s">
        <v>101</v>
      </c>
      <c r="G50" s="2">
        <v>42233</v>
      </c>
      <c r="H50" s="2">
        <f t="shared" si="0"/>
        <v>42263</v>
      </c>
      <c r="L50">
        <v>3</v>
      </c>
      <c r="M50">
        <v>1</v>
      </c>
    </row>
    <row r="51" spans="1:13">
      <c r="A51" t="s">
        <v>133</v>
      </c>
      <c r="B51">
        <v>2</v>
      </c>
      <c r="C51">
        <v>5</v>
      </c>
      <c r="D51">
        <v>2</v>
      </c>
      <c r="E51">
        <v>19415</v>
      </c>
      <c r="F51" t="s">
        <v>102</v>
      </c>
      <c r="G51" s="2">
        <v>42233</v>
      </c>
      <c r="H51" s="2">
        <f t="shared" si="0"/>
        <v>42263</v>
      </c>
      <c r="L51">
        <v>4</v>
      </c>
      <c r="M51">
        <v>1</v>
      </c>
    </row>
    <row r="52" spans="1:13">
      <c r="A52" t="s">
        <v>136</v>
      </c>
      <c r="B52" t="s">
        <v>72</v>
      </c>
      <c r="C52" t="s">
        <v>83</v>
      </c>
      <c r="D52" t="s">
        <v>74</v>
      </c>
      <c r="E52">
        <v>250190</v>
      </c>
      <c r="F52" t="s">
        <v>137</v>
      </c>
      <c r="G52" s="2">
        <v>42218</v>
      </c>
      <c r="H52" s="2">
        <f t="shared" si="0"/>
        <v>42248</v>
      </c>
      <c r="I52" s="2" t="s">
        <v>139</v>
      </c>
      <c r="J52" s="2" t="s">
        <v>140</v>
      </c>
      <c r="K52" s="2" t="s">
        <v>140</v>
      </c>
      <c r="L52" t="s">
        <v>72</v>
      </c>
      <c r="M52" t="s">
        <v>142</v>
      </c>
    </row>
    <row r="53" spans="1:13">
      <c r="A53" t="s">
        <v>135</v>
      </c>
      <c r="B53" t="s">
        <v>72</v>
      </c>
      <c r="C53" t="s">
        <v>83</v>
      </c>
      <c r="D53" t="s">
        <v>74</v>
      </c>
      <c r="E53">
        <v>301625</v>
      </c>
      <c r="F53" t="s">
        <v>138</v>
      </c>
      <c r="G53" s="2">
        <v>42242</v>
      </c>
      <c r="H53" s="2">
        <f t="shared" si="0"/>
        <v>42272</v>
      </c>
      <c r="I53" s="2" t="s">
        <v>139</v>
      </c>
      <c r="J53" s="2" t="s">
        <v>141</v>
      </c>
      <c r="K53" s="2" t="s">
        <v>141</v>
      </c>
      <c r="L53" t="s">
        <v>72</v>
      </c>
      <c r="M53" t="s">
        <v>142</v>
      </c>
    </row>
    <row r="54" spans="1:13">
      <c r="A54" t="s">
        <v>143</v>
      </c>
      <c r="B54" t="s">
        <v>72</v>
      </c>
      <c r="C54" t="s">
        <v>145</v>
      </c>
      <c r="D54" t="s">
        <v>74</v>
      </c>
      <c r="E54">
        <v>224800</v>
      </c>
      <c r="F54" t="s">
        <v>146</v>
      </c>
      <c r="G54" s="2">
        <v>42227</v>
      </c>
      <c r="L54" t="s">
        <v>145</v>
      </c>
      <c r="M54" t="s">
        <v>74</v>
      </c>
    </row>
    <row r="55" spans="1:13">
      <c r="A55" t="s">
        <v>144</v>
      </c>
      <c r="B55" t="s">
        <v>72</v>
      </c>
      <c r="C55" t="s">
        <v>145</v>
      </c>
      <c r="D55" t="s">
        <v>74</v>
      </c>
      <c r="E55">
        <v>216500</v>
      </c>
      <c r="F55" t="s">
        <v>146</v>
      </c>
      <c r="G55" s="2">
        <v>42241</v>
      </c>
      <c r="L55" t="s">
        <v>145</v>
      </c>
      <c r="M55" t="s">
        <v>74</v>
      </c>
    </row>
    <row r="56" spans="1:13">
      <c r="A56">
        <v>802133534</v>
      </c>
      <c r="B56" t="s">
        <v>72</v>
      </c>
      <c r="C56" t="s">
        <v>147</v>
      </c>
      <c r="D56" t="s">
        <v>74</v>
      </c>
      <c r="E56" t="s">
        <v>148</v>
      </c>
      <c r="F56" t="s">
        <v>149</v>
      </c>
      <c r="G56" s="2">
        <v>42241</v>
      </c>
      <c r="J56" s="2" t="s">
        <v>150</v>
      </c>
      <c r="K56" s="2" t="s">
        <v>151</v>
      </c>
      <c r="L56" t="s">
        <v>72</v>
      </c>
      <c r="M56" t="s">
        <v>73</v>
      </c>
    </row>
    <row r="57" spans="1:13">
      <c r="A57">
        <v>201530080</v>
      </c>
      <c r="B57" t="s">
        <v>72</v>
      </c>
      <c r="C57" t="s">
        <v>72</v>
      </c>
      <c r="D57" t="s">
        <v>72</v>
      </c>
      <c r="E57">
        <v>290152</v>
      </c>
      <c r="F57" t="s">
        <v>152</v>
      </c>
      <c r="G57" s="2">
        <v>42237</v>
      </c>
      <c r="H57" s="2">
        <v>42245</v>
      </c>
      <c r="L57" t="s">
        <v>73</v>
      </c>
      <c r="M57" t="s">
        <v>74</v>
      </c>
    </row>
    <row r="58" spans="1:13">
      <c r="A58">
        <v>201527505</v>
      </c>
      <c r="B58" t="s">
        <v>72</v>
      </c>
      <c r="C58" t="s">
        <v>72</v>
      </c>
      <c r="D58" t="s">
        <v>72</v>
      </c>
      <c r="E58">
        <v>140331</v>
      </c>
      <c r="F58" t="s">
        <v>152</v>
      </c>
      <c r="G58" s="2">
        <v>42216</v>
      </c>
      <c r="H58" s="2">
        <v>42224</v>
      </c>
      <c r="L58" t="s">
        <v>73</v>
      </c>
      <c r="M58" t="s">
        <v>74</v>
      </c>
    </row>
    <row r="59" spans="1:13">
      <c r="A59">
        <v>201530558</v>
      </c>
      <c r="B59" t="s">
        <v>72</v>
      </c>
      <c r="C59" t="s">
        <v>72</v>
      </c>
      <c r="D59" t="s">
        <v>72</v>
      </c>
      <c r="E59">
        <v>23406</v>
      </c>
      <c r="F59" t="s">
        <v>152</v>
      </c>
      <c r="G59" s="2">
        <v>42241</v>
      </c>
      <c r="H59" s="2">
        <v>42249</v>
      </c>
      <c r="L59" t="s">
        <v>73</v>
      </c>
      <c r="M59" t="s">
        <v>74</v>
      </c>
    </row>
    <row r="60" spans="1:13">
      <c r="A60">
        <v>201530562</v>
      </c>
      <c r="B60" t="s">
        <v>72</v>
      </c>
      <c r="C60" t="s">
        <v>72</v>
      </c>
      <c r="D60" t="s">
        <v>72</v>
      </c>
      <c r="E60">
        <v>112807</v>
      </c>
      <c r="F60" t="s">
        <v>152</v>
      </c>
      <c r="G60" s="2">
        <v>42242</v>
      </c>
      <c r="H60" s="2">
        <v>42250</v>
      </c>
      <c r="L60" t="s">
        <v>73</v>
      </c>
      <c r="M60" t="s">
        <v>74</v>
      </c>
    </row>
    <row r="61" spans="1:13">
      <c r="A61">
        <v>201526177</v>
      </c>
      <c r="B61" t="s">
        <v>72</v>
      </c>
      <c r="C61" t="s">
        <v>72</v>
      </c>
      <c r="D61" t="s">
        <v>72</v>
      </c>
      <c r="E61">
        <v>317666</v>
      </c>
      <c r="F61" t="s">
        <v>152</v>
      </c>
      <c r="G61" s="2">
        <v>42205</v>
      </c>
      <c r="H61" s="2">
        <v>42214</v>
      </c>
      <c r="L61" t="s">
        <v>73</v>
      </c>
      <c r="M61" t="s">
        <v>74</v>
      </c>
    </row>
    <row r="62" spans="1:13">
      <c r="A62">
        <v>201526577</v>
      </c>
      <c r="B62" t="s">
        <v>72</v>
      </c>
      <c r="C62" t="s">
        <v>72</v>
      </c>
      <c r="D62" t="s">
        <v>72</v>
      </c>
      <c r="E62">
        <v>67177</v>
      </c>
      <c r="F62" t="s">
        <v>152</v>
      </c>
      <c r="G62" s="2">
        <v>42208</v>
      </c>
      <c r="H62" s="2">
        <v>42216</v>
      </c>
      <c r="L62" t="s">
        <v>73</v>
      </c>
      <c r="M62" t="s">
        <v>74</v>
      </c>
    </row>
    <row r="63" spans="1:13">
      <c r="A63">
        <v>201526700</v>
      </c>
      <c r="B63" t="s">
        <v>72</v>
      </c>
      <c r="C63" t="s">
        <v>72</v>
      </c>
      <c r="D63" t="s">
        <v>72</v>
      </c>
      <c r="E63">
        <v>367322</v>
      </c>
      <c r="F63" t="s">
        <v>152</v>
      </c>
      <c r="G63" s="2">
        <v>42209</v>
      </c>
      <c r="H63" s="2">
        <v>42217</v>
      </c>
      <c r="L63" t="s">
        <v>73</v>
      </c>
      <c r="M63" t="s">
        <v>74</v>
      </c>
    </row>
    <row r="64" spans="1:13">
      <c r="A64">
        <v>201526755</v>
      </c>
      <c r="B64" t="s">
        <v>72</v>
      </c>
      <c r="C64" t="s">
        <v>72</v>
      </c>
      <c r="D64" t="s">
        <v>72</v>
      </c>
      <c r="E64">
        <v>119354</v>
      </c>
      <c r="F64" t="s">
        <v>152</v>
      </c>
      <c r="G64" s="2">
        <v>42209</v>
      </c>
      <c r="H64" s="2">
        <v>42217</v>
      </c>
      <c r="L64" t="s">
        <v>73</v>
      </c>
      <c r="M64" t="s">
        <v>74</v>
      </c>
    </row>
    <row r="65" spans="1:13">
      <c r="A65">
        <v>201526927</v>
      </c>
      <c r="B65" t="s">
        <v>72</v>
      </c>
      <c r="C65" t="s">
        <v>72</v>
      </c>
      <c r="D65" t="s">
        <v>72</v>
      </c>
      <c r="E65">
        <v>43239</v>
      </c>
      <c r="F65" t="s">
        <v>152</v>
      </c>
      <c r="G65" s="2">
        <v>42212</v>
      </c>
      <c r="H65" s="2">
        <v>42220</v>
      </c>
      <c r="L65" t="s">
        <v>73</v>
      </c>
      <c r="M65" t="s">
        <v>74</v>
      </c>
    </row>
    <row r="66" spans="1:13">
      <c r="A66">
        <v>201527064</v>
      </c>
      <c r="B66" t="s">
        <v>72</v>
      </c>
      <c r="C66" t="s">
        <v>72</v>
      </c>
      <c r="D66" t="s">
        <v>72</v>
      </c>
      <c r="E66">
        <v>123367</v>
      </c>
      <c r="F66" t="s">
        <v>152</v>
      </c>
      <c r="G66" s="2">
        <v>42213</v>
      </c>
      <c r="H66" s="2">
        <v>42221</v>
      </c>
      <c r="L66" t="s">
        <v>73</v>
      </c>
      <c r="M66" t="s">
        <v>74</v>
      </c>
    </row>
    <row r="67" spans="1:13">
      <c r="A67">
        <v>201530857</v>
      </c>
      <c r="B67" t="s">
        <v>72</v>
      </c>
      <c r="C67" t="s">
        <v>72</v>
      </c>
      <c r="D67" t="s">
        <v>72</v>
      </c>
      <c r="E67">
        <v>173171</v>
      </c>
      <c r="F67" t="s">
        <v>152</v>
      </c>
      <c r="G67" s="2">
        <v>42244</v>
      </c>
      <c r="H67" s="2">
        <v>42252</v>
      </c>
      <c r="L67" t="s">
        <v>73</v>
      </c>
      <c r="M67" t="s">
        <v>74</v>
      </c>
    </row>
    <row r="68" spans="1:13">
      <c r="A68">
        <v>201527281</v>
      </c>
      <c r="B68" t="s">
        <v>72</v>
      </c>
      <c r="C68" t="s">
        <v>72</v>
      </c>
      <c r="D68" t="s">
        <v>72</v>
      </c>
      <c r="E68">
        <v>132398</v>
      </c>
      <c r="F68" t="s">
        <v>152</v>
      </c>
      <c r="G68" s="2">
        <v>42214</v>
      </c>
      <c r="H68" s="2">
        <v>42222</v>
      </c>
      <c r="L68" t="s">
        <v>73</v>
      </c>
      <c r="M68" t="s">
        <v>74</v>
      </c>
    </row>
    <row r="69" spans="1:13">
      <c r="A69">
        <v>201527814</v>
      </c>
      <c r="B69" t="s">
        <v>72</v>
      </c>
      <c r="C69" t="s">
        <v>72</v>
      </c>
      <c r="D69" t="s">
        <v>72</v>
      </c>
      <c r="E69">
        <v>128581</v>
      </c>
      <c r="F69" t="s">
        <v>152</v>
      </c>
      <c r="G69" s="2">
        <v>42219</v>
      </c>
      <c r="H69" s="2">
        <v>42227</v>
      </c>
      <c r="L69" t="s">
        <v>73</v>
      </c>
      <c r="M69" t="s">
        <v>74</v>
      </c>
    </row>
    <row r="70" spans="1:13">
      <c r="A70">
        <v>201527951</v>
      </c>
      <c r="B70" t="s">
        <v>72</v>
      </c>
      <c r="C70" t="s">
        <v>72</v>
      </c>
      <c r="D70" t="s">
        <v>72</v>
      </c>
      <c r="E70">
        <v>353349</v>
      </c>
      <c r="F70" t="s">
        <v>152</v>
      </c>
      <c r="G70" s="2">
        <v>42220</v>
      </c>
      <c r="H70" s="2">
        <v>42228</v>
      </c>
      <c r="L70" t="s">
        <v>73</v>
      </c>
      <c r="M70" t="s">
        <v>74</v>
      </c>
    </row>
    <row r="71" spans="1:13">
      <c r="A71">
        <v>201528360</v>
      </c>
      <c r="B71" t="s">
        <v>72</v>
      </c>
      <c r="C71" t="s">
        <v>72</v>
      </c>
      <c r="D71" t="s">
        <v>72</v>
      </c>
      <c r="E71">
        <v>361928</v>
      </c>
      <c r="F71" t="s">
        <v>152</v>
      </c>
      <c r="G71" s="2">
        <v>42223</v>
      </c>
      <c r="H71" s="2">
        <v>42231</v>
      </c>
      <c r="L71" t="s">
        <v>73</v>
      </c>
      <c r="M71" t="s">
        <v>74</v>
      </c>
    </row>
    <row r="72" spans="1:13">
      <c r="A72">
        <v>201528613</v>
      </c>
      <c r="B72" t="s">
        <v>72</v>
      </c>
      <c r="C72" t="s">
        <v>72</v>
      </c>
      <c r="D72" t="s">
        <v>72</v>
      </c>
      <c r="E72">
        <v>128340</v>
      </c>
      <c r="F72" t="s">
        <v>152</v>
      </c>
      <c r="G72" s="2">
        <v>42224</v>
      </c>
      <c r="H72" s="2">
        <v>42232</v>
      </c>
      <c r="L72" t="s">
        <v>73</v>
      </c>
      <c r="M72" t="s">
        <v>74</v>
      </c>
    </row>
    <row r="73" spans="1:13">
      <c r="A73">
        <v>201528745</v>
      </c>
      <c r="B73" t="s">
        <v>72</v>
      </c>
      <c r="C73" t="s">
        <v>72</v>
      </c>
      <c r="D73" t="s">
        <v>72</v>
      </c>
      <c r="E73">
        <v>507145</v>
      </c>
      <c r="F73" t="s">
        <v>152</v>
      </c>
      <c r="G73" s="2">
        <v>42226</v>
      </c>
      <c r="H73" s="2">
        <v>42235</v>
      </c>
      <c r="L73" t="s">
        <v>73</v>
      </c>
      <c r="M73" t="s">
        <v>74</v>
      </c>
    </row>
    <row r="74" spans="1:13">
      <c r="A74">
        <v>201531166</v>
      </c>
      <c r="B74" t="s">
        <v>72</v>
      </c>
      <c r="C74" t="s">
        <v>72</v>
      </c>
      <c r="D74" t="s">
        <v>72</v>
      </c>
      <c r="E74">
        <v>138569</v>
      </c>
      <c r="F74" t="s">
        <v>152</v>
      </c>
      <c r="G74" s="2">
        <v>42247</v>
      </c>
      <c r="H74" s="2">
        <v>42255</v>
      </c>
      <c r="L74" t="s">
        <v>73</v>
      </c>
      <c r="M74" t="s">
        <v>74</v>
      </c>
    </row>
    <row r="75" spans="1:13">
      <c r="A75">
        <v>201529325</v>
      </c>
      <c r="B75" t="s">
        <v>72</v>
      </c>
      <c r="C75" t="s">
        <v>72</v>
      </c>
      <c r="D75" t="s">
        <v>72</v>
      </c>
      <c r="E75">
        <v>775012</v>
      </c>
      <c r="F75" t="s">
        <v>152</v>
      </c>
      <c r="G75" s="2">
        <v>42230</v>
      </c>
      <c r="H75" s="2">
        <v>42238</v>
      </c>
      <c r="L75" t="s">
        <v>73</v>
      </c>
      <c r="M75" t="s">
        <v>74</v>
      </c>
    </row>
    <row r="76" spans="1:13">
      <c r="A76" t="s">
        <v>153</v>
      </c>
      <c r="B76" t="s">
        <v>74</v>
      </c>
      <c r="C76" t="s">
        <v>155</v>
      </c>
      <c r="D76" t="s">
        <v>74</v>
      </c>
      <c r="E76" t="s">
        <v>148</v>
      </c>
      <c r="F76" t="s">
        <v>156</v>
      </c>
      <c r="G76" s="2">
        <v>42226</v>
      </c>
      <c r="L76" t="s">
        <v>72</v>
      </c>
      <c r="M76" t="s">
        <v>147</v>
      </c>
    </row>
    <row r="77" spans="1:13">
      <c r="A77" t="s">
        <v>154</v>
      </c>
      <c r="B77" t="s">
        <v>74</v>
      </c>
      <c r="C77" t="s">
        <v>155</v>
      </c>
      <c r="D77" t="s">
        <v>74</v>
      </c>
      <c r="E77" t="s">
        <v>148</v>
      </c>
      <c r="F77" t="s">
        <v>156</v>
      </c>
      <c r="G77" s="2">
        <v>42243</v>
      </c>
      <c r="L77" t="s">
        <v>72</v>
      </c>
      <c r="M77" t="s">
        <v>147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exp_types</vt:lpstr>
      <vt:lpstr>inc_types</vt:lpstr>
      <vt:lpstr>cost_centers</vt:lpstr>
      <vt:lpstr>users</vt:lpstr>
      <vt:lpstr>incomes</vt:lpstr>
      <vt:lpstr>expenses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2016-11-01T16:09:28Z</dcterms:created>
  <dcterms:modified xsi:type="dcterms:W3CDTF">2016-11-01T18:41:57Z</dcterms:modified>
</cp:coreProperties>
</file>