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askari/Desktop/Ironhack/Bootcamp/Projects/MBP/Data/Raw/"/>
    </mc:Choice>
  </mc:AlternateContent>
  <xr:revisionPtr revIDLastSave="0" documentId="13_ncr:1_{743460C3-62A6-6949-9BA8-EDC9B3F75B4E}" xr6:coauthVersionLast="45" xr6:coauthVersionMax="45" xr10:uidLastSave="{00000000-0000-0000-0000-000000000000}"/>
  <bookViews>
    <workbookView xWindow="-38400" yWindow="0" windowWidth="38400" windowHeight="21600" xr2:uid="{63011313-BA69-384F-A6CE-43B75AF1933A}"/>
  </bookViews>
  <sheets>
    <sheet name="Database" sheetId="1" r:id="rId1"/>
    <sheet name="Averag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65" i="1" l="1"/>
  <c r="K865" i="1"/>
  <c r="O865" i="1" s="1"/>
  <c r="N864" i="1"/>
  <c r="K864" i="1"/>
  <c r="O864" i="1" s="1"/>
  <c r="N863" i="1"/>
  <c r="K863" i="1"/>
  <c r="O863" i="1" s="1"/>
  <c r="N862" i="1"/>
  <c r="K862" i="1"/>
  <c r="O862" i="1" s="1"/>
  <c r="N861" i="1"/>
  <c r="K861" i="1"/>
  <c r="O861" i="1" s="1"/>
  <c r="N860" i="1"/>
  <c r="K860" i="1"/>
  <c r="O860" i="1" s="1"/>
  <c r="N859" i="1"/>
  <c r="K859" i="1"/>
  <c r="O859" i="1" s="1"/>
  <c r="K858" i="1"/>
  <c r="K857" i="1"/>
  <c r="N856" i="1"/>
  <c r="K856" i="1"/>
  <c r="O856" i="1" s="1"/>
  <c r="N855" i="1"/>
  <c r="K855" i="1"/>
  <c r="O855" i="1" s="1"/>
  <c r="K854" i="1"/>
  <c r="K853" i="1"/>
  <c r="K852" i="1"/>
  <c r="N851" i="1"/>
  <c r="K851" i="1"/>
  <c r="O851" i="1" s="1"/>
  <c r="K850" i="1"/>
  <c r="N849" i="1"/>
  <c r="K849" i="1"/>
  <c r="O849" i="1" s="1"/>
  <c r="N848" i="1"/>
  <c r="K848" i="1"/>
  <c r="O848" i="1" s="1"/>
  <c r="N847" i="1"/>
  <c r="K847" i="1"/>
  <c r="O847" i="1" s="1"/>
  <c r="N846" i="1"/>
  <c r="K846" i="1"/>
  <c r="O846" i="1" s="1"/>
  <c r="K845" i="1"/>
  <c r="K844" i="1"/>
  <c r="K843" i="1"/>
  <c r="N842" i="1"/>
  <c r="K842" i="1"/>
  <c r="O842" i="1" s="1"/>
  <c r="N841" i="1"/>
  <c r="K841" i="1"/>
  <c r="O841" i="1" s="1"/>
  <c r="N840" i="1"/>
  <c r="K840" i="1"/>
  <c r="O840" i="1" s="1"/>
  <c r="N839" i="1"/>
  <c r="K839" i="1"/>
  <c r="O839" i="1" s="1"/>
  <c r="K838" i="1"/>
  <c r="K837" i="1"/>
  <c r="N836" i="1"/>
  <c r="K836" i="1"/>
  <c r="O836" i="1" s="1"/>
  <c r="N835" i="1"/>
  <c r="K835" i="1"/>
  <c r="O835" i="1" s="1"/>
  <c r="K834" i="1"/>
  <c r="K833" i="1"/>
  <c r="K832" i="1"/>
  <c r="K831" i="1"/>
  <c r="K830" i="1"/>
  <c r="K829" i="1"/>
  <c r="K828" i="1"/>
  <c r="K827" i="1"/>
  <c r="N686" i="1"/>
  <c r="K686" i="1"/>
  <c r="O686" i="1" s="1"/>
  <c r="N685" i="1"/>
  <c r="K685" i="1"/>
  <c r="O685" i="1" s="1"/>
  <c r="N684" i="1"/>
  <c r="K684" i="1"/>
  <c r="O684" i="1" s="1"/>
  <c r="N683" i="1"/>
  <c r="K683" i="1"/>
  <c r="O683" i="1" s="1"/>
  <c r="K682" i="1"/>
  <c r="N681" i="1"/>
  <c r="K681" i="1"/>
  <c r="O681" i="1" s="1"/>
  <c r="K680" i="1"/>
  <c r="K679" i="1"/>
  <c r="K678" i="1"/>
  <c r="N677" i="1"/>
  <c r="K677" i="1"/>
  <c r="O677" i="1" s="1"/>
  <c r="N676" i="1"/>
  <c r="K676" i="1"/>
  <c r="O676" i="1" s="1"/>
  <c r="N675" i="1"/>
  <c r="K675" i="1"/>
  <c r="O675" i="1" s="1"/>
  <c r="K674" i="1"/>
  <c r="N673" i="1"/>
  <c r="K673" i="1"/>
  <c r="O673" i="1" s="1"/>
  <c r="K672" i="1"/>
  <c r="K671" i="1"/>
  <c r="N670" i="1"/>
  <c r="K670" i="1"/>
  <c r="O670" i="1" s="1"/>
  <c r="K669" i="1"/>
  <c r="N668" i="1"/>
  <c r="K668" i="1"/>
  <c r="O668" i="1" s="1"/>
  <c r="N667" i="1"/>
  <c r="K667" i="1"/>
  <c r="O667" i="1" s="1"/>
  <c r="N666" i="1"/>
  <c r="K666" i="1"/>
  <c r="O666" i="1" s="1"/>
  <c r="K665" i="1"/>
  <c r="K664" i="1"/>
  <c r="N663" i="1"/>
  <c r="K663" i="1"/>
  <c r="O663" i="1" s="1"/>
  <c r="K662" i="1"/>
  <c r="N661" i="1"/>
  <c r="K661" i="1"/>
  <c r="O661" i="1" s="1"/>
  <c r="K660" i="1"/>
  <c r="K659" i="1"/>
  <c r="K658" i="1"/>
  <c r="N657" i="1"/>
  <c r="K657" i="1"/>
  <c r="O657" i="1" s="1"/>
  <c r="K656" i="1"/>
  <c r="K655" i="1"/>
  <c r="K654" i="1"/>
  <c r="K653" i="1"/>
  <c r="K652" i="1"/>
  <c r="K622" i="1"/>
  <c r="N621" i="1"/>
  <c r="K621" i="1"/>
  <c r="O621" i="1" s="1"/>
  <c r="N620" i="1"/>
  <c r="K620" i="1"/>
  <c r="O620" i="1" s="1"/>
  <c r="N619" i="1"/>
  <c r="K619" i="1"/>
  <c r="O619" i="1" s="1"/>
  <c r="N618" i="1"/>
  <c r="K618" i="1"/>
  <c r="O618" i="1" s="1"/>
  <c r="N617" i="1"/>
  <c r="K617" i="1"/>
  <c r="O617" i="1" s="1"/>
  <c r="K616" i="1"/>
  <c r="K615" i="1"/>
  <c r="N614" i="1"/>
  <c r="K614" i="1"/>
  <c r="O614" i="1" s="1"/>
  <c r="N613" i="1"/>
  <c r="K613" i="1"/>
  <c r="O613" i="1" s="1"/>
  <c r="K612" i="1"/>
  <c r="N611" i="1"/>
  <c r="K611" i="1"/>
  <c r="O611" i="1" s="1"/>
  <c r="N610" i="1"/>
  <c r="K610" i="1"/>
  <c r="O610" i="1" s="1"/>
  <c r="K609" i="1"/>
  <c r="N608" i="1"/>
  <c r="K608" i="1"/>
  <c r="O608" i="1" s="1"/>
  <c r="N607" i="1"/>
  <c r="K607" i="1"/>
  <c r="O607" i="1" s="1"/>
  <c r="K606" i="1"/>
  <c r="N605" i="1"/>
  <c r="K605" i="1"/>
  <c r="O605" i="1" s="1"/>
  <c r="K604" i="1"/>
  <c r="N603" i="1"/>
  <c r="K603" i="1"/>
  <c r="O603" i="1" s="1"/>
  <c r="N602" i="1"/>
  <c r="K602" i="1"/>
  <c r="O602" i="1" s="1"/>
  <c r="K601" i="1"/>
  <c r="O600" i="1"/>
  <c r="N600" i="1"/>
  <c r="K600" i="1"/>
  <c r="K599" i="1"/>
  <c r="K598" i="1"/>
  <c r="K597" i="1"/>
  <c r="K596" i="1"/>
  <c r="N595" i="1"/>
  <c r="K595" i="1"/>
  <c r="O595" i="1" s="1"/>
  <c r="K594" i="1"/>
  <c r="K593" i="1"/>
  <c r="K592" i="1"/>
  <c r="K591" i="1"/>
  <c r="N590" i="1"/>
  <c r="K590" i="1"/>
  <c r="O590" i="1" s="1"/>
  <c r="K589" i="1"/>
  <c r="K588" i="1"/>
  <c r="K587" i="1"/>
  <c r="K586" i="1"/>
  <c r="N328" i="1"/>
  <c r="K328" i="1"/>
  <c r="O328" i="1" s="1"/>
  <c r="N327" i="1"/>
  <c r="K327" i="1"/>
  <c r="O327" i="1" s="1"/>
  <c r="N326" i="1"/>
  <c r="K326" i="1"/>
  <c r="O326" i="1" s="1"/>
  <c r="N325" i="1"/>
  <c r="K325" i="1"/>
  <c r="O325" i="1" s="1"/>
  <c r="N324" i="1"/>
  <c r="K324" i="1"/>
  <c r="O324" i="1" s="1"/>
  <c r="N323" i="1"/>
  <c r="K323" i="1"/>
  <c r="O323" i="1" s="1"/>
  <c r="N322" i="1"/>
  <c r="K322" i="1"/>
  <c r="O322" i="1" s="1"/>
  <c r="N321" i="1"/>
  <c r="K321" i="1"/>
  <c r="O321" i="1" s="1"/>
  <c r="N320" i="1"/>
  <c r="K320" i="1"/>
  <c r="O320" i="1" s="1"/>
  <c r="N319" i="1"/>
  <c r="K319" i="1"/>
  <c r="O319" i="1" s="1"/>
  <c r="N318" i="1"/>
  <c r="K318" i="1"/>
  <c r="O318" i="1" s="1"/>
  <c r="K317" i="1"/>
  <c r="K316" i="1"/>
  <c r="N315" i="1"/>
  <c r="K315" i="1"/>
  <c r="O315" i="1" s="1"/>
  <c r="K314" i="1"/>
  <c r="N313" i="1"/>
  <c r="K313" i="1"/>
  <c r="O313" i="1" s="1"/>
  <c r="K312" i="1"/>
  <c r="K311" i="1"/>
  <c r="K310" i="1"/>
  <c r="K309" i="1"/>
  <c r="K308" i="1"/>
  <c r="K307" i="1"/>
  <c r="K306" i="1"/>
  <c r="K305" i="1"/>
  <c r="K304" i="1"/>
  <c r="N303" i="1"/>
  <c r="K303" i="1"/>
  <c r="O303" i="1" s="1"/>
  <c r="N302" i="1"/>
  <c r="K302" i="1"/>
  <c r="O302" i="1" s="1"/>
  <c r="K301" i="1"/>
  <c r="K300" i="1"/>
  <c r="K299" i="1"/>
  <c r="K298" i="1"/>
  <c r="K297" i="1"/>
  <c r="K296" i="1"/>
  <c r="K295" i="1"/>
  <c r="K257" i="1"/>
  <c r="N256" i="1"/>
  <c r="K256" i="1"/>
  <c r="O256" i="1" s="1"/>
  <c r="N255" i="1"/>
  <c r="K255" i="1"/>
  <c r="O255" i="1" s="1"/>
  <c r="N254" i="1"/>
  <c r="K254" i="1"/>
  <c r="O254" i="1" s="1"/>
  <c r="N253" i="1"/>
  <c r="K253" i="1"/>
  <c r="O253" i="1" s="1"/>
  <c r="N252" i="1"/>
  <c r="K252" i="1"/>
  <c r="O252" i="1" s="1"/>
  <c r="N251" i="1"/>
  <c r="K251" i="1"/>
  <c r="O251" i="1" s="1"/>
  <c r="K250" i="1"/>
  <c r="N249" i="1"/>
  <c r="K249" i="1"/>
  <c r="O249" i="1" s="1"/>
  <c r="N248" i="1"/>
  <c r="K248" i="1"/>
  <c r="O248" i="1" s="1"/>
  <c r="K247" i="1"/>
  <c r="O246" i="1"/>
  <c r="N246" i="1"/>
  <c r="K246" i="1"/>
  <c r="K245" i="1"/>
  <c r="K244" i="1"/>
  <c r="K243" i="1"/>
  <c r="K242" i="1"/>
  <c r="N241" i="1"/>
  <c r="K241" i="1"/>
  <c r="O241" i="1" s="1"/>
  <c r="K240" i="1"/>
  <c r="N239" i="1"/>
  <c r="K239" i="1"/>
  <c r="O239" i="1" s="1"/>
  <c r="K238" i="1"/>
  <c r="N237" i="1"/>
  <c r="K237" i="1"/>
  <c r="O237" i="1" s="1"/>
  <c r="N236" i="1"/>
  <c r="K236" i="1"/>
  <c r="O236" i="1" s="1"/>
  <c r="K235" i="1"/>
  <c r="N234" i="1"/>
  <c r="K234" i="1"/>
  <c r="O234" i="1" s="1"/>
  <c r="K233" i="1"/>
  <c r="K232" i="1"/>
  <c r="N231" i="1"/>
  <c r="K231" i="1"/>
  <c r="O231" i="1" s="1"/>
  <c r="K230" i="1"/>
  <c r="K229" i="1"/>
  <c r="K228" i="1"/>
  <c r="N227" i="1"/>
  <c r="K227" i="1"/>
  <c r="O227" i="1" s="1"/>
  <c r="K226" i="1"/>
  <c r="K225" i="1"/>
  <c r="N169" i="1"/>
  <c r="K169" i="1"/>
  <c r="O169" i="1" s="1"/>
  <c r="N168" i="1"/>
  <c r="K168" i="1"/>
  <c r="O168" i="1" s="1"/>
  <c r="N167" i="1"/>
  <c r="K167" i="1"/>
  <c r="O167" i="1" s="1"/>
  <c r="N166" i="1"/>
  <c r="K166" i="1"/>
  <c r="O166" i="1" s="1"/>
  <c r="N165" i="1"/>
  <c r="K165" i="1"/>
  <c r="O165" i="1" s="1"/>
  <c r="N164" i="1"/>
  <c r="K164" i="1"/>
  <c r="O164" i="1" s="1"/>
  <c r="N163" i="1"/>
  <c r="K163" i="1"/>
  <c r="O163" i="1" s="1"/>
  <c r="N162" i="1"/>
  <c r="K162" i="1"/>
  <c r="O162" i="1" s="1"/>
  <c r="K161" i="1"/>
  <c r="K160" i="1"/>
  <c r="N159" i="1"/>
  <c r="K159" i="1"/>
  <c r="O159" i="1" s="1"/>
  <c r="K158" i="1"/>
  <c r="N157" i="1"/>
  <c r="K157" i="1"/>
  <c r="O157" i="1" s="1"/>
  <c r="N156" i="1"/>
  <c r="K156" i="1"/>
  <c r="O156" i="1" s="1"/>
  <c r="K155" i="1"/>
  <c r="N154" i="1"/>
  <c r="K154" i="1"/>
  <c r="O154" i="1" s="1"/>
  <c r="K153" i="1"/>
  <c r="K152" i="1"/>
  <c r="N151" i="1"/>
  <c r="K151" i="1"/>
  <c r="O151" i="1" s="1"/>
  <c r="N150" i="1"/>
  <c r="K150" i="1"/>
  <c r="O150" i="1" s="1"/>
  <c r="K149" i="1"/>
  <c r="K148" i="1"/>
  <c r="K147" i="1"/>
  <c r="K146" i="1"/>
  <c r="K145" i="1"/>
  <c r="K144" i="1"/>
  <c r="K143" i="1"/>
  <c r="N142" i="1"/>
  <c r="K142" i="1"/>
  <c r="O142" i="1" s="1"/>
  <c r="N141" i="1"/>
  <c r="K141" i="1"/>
  <c r="O141" i="1" s="1"/>
  <c r="N140" i="1"/>
  <c r="K140" i="1"/>
  <c r="O140" i="1" s="1"/>
  <c r="N139" i="1"/>
  <c r="K139" i="1"/>
  <c r="O139" i="1" s="1"/>
  <c r="K138" i="1"/>
  <c r="K137" i="1"/>
  <c r="N136" i="1"/>
  <c r="K136" i="1"/>
  <c r="O136" i="1" s="1"/>
  <c r="N135" i="1"/>
  <c r="K135" i="1"/>
  <c r="O135" i="1" s="1"/>
  <c r="N134" i="1"/>
  <c r="K134" i="1"/>
  <c r="O134" i="1" s="1"/>
  <c r="N133" i="1"/>
  <c r="K133" i="1"/>
  <c r="O133" i="1" s="1"/>
  <c r="N132" i="1"/>
  <c r="K132" i="1"/>
  <c r="O132" i="1" s="1"/>
  <c r="N131" i="1"/>
  <c r="K131" i="1"/>
  <c r="O131" i="1" s="1"/>
  <c r="N130" i="1"/>
  <c r="K130" i="1"/>
  <c r="O130" i="1" s="1"/>
  <c r="N129" i="1"/>
  <c r="K129" i="1"/>
  <c r="O129" i="1" s="1"/>
  <c r="K128" i="1"/>
  <c r="K127" i="1"/>
  <c r="K126" i="1"/>
  <c r="N125" i="1"/>
  <c r="K125" i="1"/>
  <c r="O125" i="1" s="1"/>
  <c r="K124" i="1"/>
  <c r="K123" i="1"/>
  <c r="K122" i="1"/>
  <c r="K121" i="1"/>
  <c r="K120" i="1"/>
  <c r="K119" i="1"/>
  <c r="K118" i="1"/>
  <c r="N117" i="1"/>
  <c r="K117" i="1"/>
  <c r="O117" i="1" s="1"/>
  <c r="K116" i="1"/>
  <c r="K115" i="1"/>
  <c r="K114" i="1"/>
  <c r="K58" i="1"/>
  <c r="K59" i="1"/>
  <c r="K60" i="1"/>
  <c r="K61" i="1"/>
  <c r="K62" i="1"/>
  <c r="O62" i="1" s="1"/>
  <c r="N62" i="1"/>
  <c r="K63" i="1"/>
  <c r="K64" i="1"/>
  <c r="K65" i="1"/>
  <c r="K66" i="1"/>
  <c r="K67" i="1"/>
  <c r="K68" i="1"/>
  <c r="O68" i="1" s="1"/>
  <c r="N68" i="1"/>
  <c r="K69" i="1"/>
  <c r="K70" i="1"/>
  <c r="O70" i="1" s="1"/>
  <c r="N70" i="1"/>
  <c r="K71" i="1"/>
  <c r="O71" i="1" s="1"/>
  <c r="N71" i="1"/>
  <c r="K72" i="1"/>
  <c r="O72" i="1" s="1"/>
  <c r="N72" i="1"/>
  <c r="K73" i="1"/>
  <c r="K74" i="1"/>
  <c r="O74" i="1" s="1"/>
  <c r="N74" i="1"/>
  <c r="K75" i="1"/>
  <c r="K76" i="1"/>
  <c r="K77" i="1"/>
  <c r="O77" i="1" s="1"/>
  <c r="N77" i="1"/>
  <c r="K78" i="1"/>
  <c r="K79" i="1"/>
  <c r="O79" i="1" s="1"/>
  <c r="N79" i="1"/>
  <c r="K80" i="1"/>
  <c r="K81" i="1"/>
  <c r="K82" i="1"/>
  <c r="O82" i="1" s="1"/>
  <c r="N82" i="1"/>
  <c r="N826" i="1"/>
  <c r="K826" i="1"/>
  <c r="O826" i="1" s="1"/>
  <c r="N825" i="1"/>
  <c r="K825" i="1"/>
  <c r="O825" i="1" s="1"/>
  <c r="N824" i="1"/>
  <c r="K824" i="1"/>
  <c r="O824" i="1" s="1"/>
  <c r="N823" i="1"/>
  <c r="K823" i="1"/>
  <c r="O823" i="1" s="1"/>
  <c r="N822" i="1"/>
  <c r="K822" i="1"/>
  <c r="O822" i="1" s="1"/>
  <c r="N821" i="1"/>
  <c r="K821" i="1"/>
  <c r="O821" i="1" s="1"/>
  <c r="N820" i="1"/>
  <c r="K820" i="1"/>
  <c r="O820" i="1" s="1"/>
  <c r="N819" i="1"/>
  <c r="K819" i="1"/>
  <c r="O819" i="1" s="1"/>
  <c r="K818" i="1"/>
  <c r="K817" i="1"/>
  <c r="K816" i="1"/>
  <c r="N815" i="1"/>
  <c r="K815" i="1"/>
  <c r="O815" i="1" s="1"/>
  <c r="N814" i="1"/>
  <c r="K814" i="1"/>
  <c r="O814" i="1" s="1"/>
  <c r="N813" i="1"/>
  <c r="K813" i="1"/>
  <c r="O813" i="1" s="1"/>
  <c r="N812" i="1"/>
  <c r="K812" i="1"/>
  <c r="O812" i="1" s="1"/>
  <c r="K811" i="1"/>
  <c r="K810" i="1"/>
  <c r="N809" i="1"/>
  <c r="K809" i="1"/>
  <c r="O809" i="1" s="1"/>
  <c r="N808" i="1"/>
  <c r="K808" i="1"/>
  <c r="O808" i="1" s="1"/>
  <c r="N807" i="1"/>
  <c r="K807" i="1"/>
  <c r="O807" i="1" s="1"/>
  <c r="N806" i="1"/>
  <c r="K806" i="1"/>
  <c r="O806" i="1" s="1"/>
  <c r="N805" i="1"/>
  <c r="K805" i="1"/>
  <c r="O805" i="1" s="1"/>
  <c r="K804" i="1"/>
  <c r="N803" i="1"/>
  <c r="K803" i="1"/>
  <c r="O803" i="1" s="1"/>
  <c r="K802" i="1"/>
  <c r="N801" i="1"/>
  <c r="K801" i="1"/>
  <c r="O801" i="1" s="1"/>
  <c r="K800" i="1"/>
  <c r="N799" i="1"/>
  <c r="K799" i="1"/>
  <c r="O799" i="1" s="1"/>
  <c r="K798" i="1"/>
  <c r="K797" i="1"/>
  <c r="K796" i="1"/>
  <c r="N795" i="1"/>
  <c r="K795" i="1"/>
  <c r="O795" i="1" s="1"/>
  <c r="K794" i="1"/>
  <c r="K793" i="1"/>
  <c r="K792" i="1"/>
  <c r="K791" i="1"/>
  <c r="N790" i="1"/>
  <c r="K790" i="1"/>
  <c r="O790" i="1" s="1"/>
  <c r="N789" i="1"/>
  <c r="K789" i="1"/>
  <c r="O789" i="1" s="1"/>
  <c r="N788" i="1"/>
  <c r="K788" i="1"/>
  <c r="O788" i="1" s="1"/>
  <c r="N787" i="1"/>
  <c r="K787" i="1"/>
  <c r="O787" i="1" s="1"/>
  <c r="N786" i="1"/>
  <c r="K786" i="1"/>
  <c r="O786" i="1" s="1"/>
  <c r="N785" i="1"/>
  <c r="K785" i="1"/>
  <c r="O785" i="1" s="1"/>
  <c r="N784" i="1"/>
  <c r="K784" i="1"/>
  <c r="O784" i="1" s="1"/>
  <c r="N783" i="1"/>
  <c r="K783" i="1"/>
  <c r="O783" i="1" s="1"/>
  <c r="N782" i="1"/>
  <c r="K782" i="1"/>
  <c r="O782" i="1" s="1"/>
  <c r="N781" i="1"/>
  <c r="K781" i="1"/>
  <c r="O781" i="1" s="1"/>
  <c r="N780" i="1"/>
  <c r="K780" i="1"/>
  <c r="O780" i="1" s="1"/>
  <c r="N779" i="1"/>
  <c r="K779" i="1"/>
  <c r="O779" i="1" s="1"/>
  <c r="K778" i="1"/>
  <c r="K777" i="1"/>
  <c r="N776" i="1"/>
  <c r="K776" i="1"/>
  <c r="O776" i="1" s="1"/>
  <c r="K775" i="1"/>
  <c r="K774" i="1"/>
  <c r="K773" i="1"/>
  <c r="K772" i="1"/>
  <c r="K771" i="1"/>
  <c r="N770" i="1"/>
  <c r="K770" i="1"/>
  <c r="O770" i="1" s="1"/>
  <c r="N769" i="1"/>
  <c r="K769" i="1"/>
  <c r="O769" i="1" s="1"/>
  <c r="K768" i="1"/>
  <c r="N767" i="1"/>
  <c r="K767" i="1"/>
  <c r="O767" i="1" s="1"/>
  <c r="K766" i="1"/>
  <c r="K765" i="1"/>
  <c r="K764" i="1"/>
  <c r="K763" i="1"/>
  <c r="K762" i="1"/>
  <c r="O761" i="1"/>
  <c r="N761" i="1"/>
  <c r="K760" i="1"/>
  <c r="K759" i="1"/>
  <c r="K758" i="1"/>
  <c r="N726" i="1"/>
  <c r="K726" i="1"/>
  <c r="O726" i="1" s="1"/>
  <c r="N725" i="1"/>
  <c r="K725" i="1"/>
  <c r="O725" i="1" s="1"/>
  <c r="K724" i="1"/>
  <c r="N723" i="1"/>
  <c r="K723" i="1"/>
  <c r="O723" i="1" s="1"/>
  <c r="N722" i="1"/>
  <c r="K722" i="1"/>
  <c r="O722" i="1" s="1"/>
  <c r="N721" i="1"/>
  <c r="K721" i="1"/>
  <c r="O721" i="1" s="1"/>
  <c r="N720" i="1"/>
  <c r="K720" i="1"/>
  <c r="O720" i="1" s="1"/>
  <c r="N719" i="1"/>
  <c r="K719" i="1"/>
  <c r="O719" i="1" s="1"/>
  <c r="N718" i="1"/>
  <c r="K718" i="1"/>
  <c r="O718" i="1" s="1"/>
  <c r="K717" i="1"/>
  <c r="N716" i="1"/>
  <c r="K716" i="1"/>
  <c r="O716" i="1" s="1"/>
  <c r="N715" i="1"/>
  <c r="K715" i="1"/>
  <c r="O715" i="1" s="1"/>
  <c r="N714" i="1"/>
  <c r="K714" i="1"/>
  <c r="O714" i="1" s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N695" i="1"/>
  <c r="K695" i="1"/>
  <c r="O695" i="1" s="1"/>
  <c r="K694" i="1"/>
  <c r="K693" i="1"/>
  <c r="K692" i="1"/>
  <c r="N691" i="1"/>
  <c r="K691" i="1"/>
  <c r="O691" i="1" s="1"/>
  <c r="K690" i="1"/>
  <c r="K689" i="1"/>
  <c r="K688" i="1"/>
  <c r="K687" i="1"/>
  <c r="N585" i="1"/>
  <c r="K585" i="1"/>
  <c r="O585" i="1" s="1"/>
  <c r="K584" i="1"/>
  <c r="N583" i="1"/>
  <c r="K583" i="1"/>
  <c r="O583" i="1" s="1"/>
  <c r="N582" i="1"/>
  <c r="K582" i="1"/>
  <c r="O582" i="1" s="1"/>
  <c r="K581" i="1"/>
  <c r="K580" i="1"/>
  <c r="N579" i="1"/>
  <c r="K579" i="1"/>
  <c r="O579" i="1" s="1"/>
  <c r="N578" i="1"/>
  <c r="K578" i="1"/>
  <c r="O578" i="1" s="1"/>
  <c r="N577" i="1"/>
  <c r="K577" i="1"/>
  <c r="O577" i="1" s="1"/>
  <c r="N576" i="1"/>
  <c r="K576" i="1"/>
  <c r="O576" i="1" s="1"/>
  <c r="N575" i="1"/>
  <c r="K575" i="1"/>
  <c r="O575" i="1" s="1"/>
  <c r="N574" i="1"/>
  <c r="K574" i="1"/>
  <c r="O574" i="1" s="1"/>
  <c r="K573" i="1"/>
  <c r="N572" i="1"/>
  <c r="K572" i="1"/>
  <c r="O572" i="1" s="1"/>
  <c r="K571" i="1"/>
  <c r="N570" i="1"/>
  <c r="K570" i="1"/>
  <c r="O570" i="1" s="1"/>
  <c r="K569" i="1"/>
  <c r="K568" i="1"/>
  <c r="N567" i="1"/>
  <c r="K567" i="1"/>
  <c r="O567" i="1" s="1"/>
  <c r="K566" i="1"/>
  <c r="K565" i="1"/>
  <c r="K564" i="1"/>
  <c r="K563" i="1"/>
  <c r="K562" i="1"/>
  <c r="N561" i="1"/>
  <c r="K561" i="1"/>
  <c r="O561" i="1" s="1"/>
  <c r="N560" i="1"/>
  <c r="K560" i="1"/>
  <c r="O560" i="1" s="1"/>
  <c r="K559" i="1"/>
  <c r="K558" i="1"/>
  <c r="K557" i="1"/>
  <c r="K556" i="1"/>
  <c r="N484" i="1"/>
  <c r="K484" i="1"/>
  <c r="K483" i="1"/>
  <c r="K482" i="1"/>
  <c r="N481" i="1"/>
  <c r="K481" i="1"/>
  <c r="O481" i="1" s="1"/>
  <c r="N480" i="1"/>
  <c r="K480" i="1"/>
  <c r="O480" i="1" s="1"/>
  <c r="K479" i="1"/>
  <c r="O479" i="1" s="1"/>
  <c r="K478" i="1"/>
  <c r="N477" i="1"/>
  <c r="K477" i="1"/>
  <c r="O477" i="1" s="1"/>
  <c r="N476" i="1"/>
  <c r="K476" i="1"/>
  <c r="O476" i="1" s="1"/>
  <c r="N475" i="1"/>
  <c r="K475" i="1"/>
  <c r="O475" i="1" s="1"/>
  <c r="N474" i="1"/>
  <c r="K474" i="1"/>
  <c r="O474" i="1" s="1"/>
  <c r="K473" i="1"/>
  <c r="K472" i="1"/>
  <c r="K471" i="1"/>
  <c r="K470" i="1"/>
  <c r="K469" i="1"/>
  <c r="K468" i="1"/>
  <c r="N467" i="1"/>
  <c r="K467" i="1"/>
  <c r="O467" i="1" s="1"/>
  <c r="N466" i="1"/>
  <c r="K466" i="1"/>
  <c r="O466" i="1" s="1"/>
  <c r="K465" i="1"/>
  <c r="K464" i="1"/>
  <c r="N463" i="1"/>
  <c r="K463" i="1"/>
  <c r="O463" i="1" s="1"/>
  <c r="K462" i="1"/>
  <c r="N461" i="1"/>
  <c r="K461" i="1"/>
  <c r="O461" i="1" s="1"/>
  <c r="K460" i="1"/>
  <c r="N459" i="1"/>
  <c r="K459" i="1"/>
  <c r="O459" i="1" s="1"/>
  <c r="K458" i="1"/>
  <c r="K457" i="1"/>
  <c r="K456" i="1"/>
  <c r="K455" i="1"/>
  <c r="K454" i="1"/>
  <c r="K453" i="1"/>
  <c r="K452" i="1"/>
  <c r="N451" i="1"/>
  <c r="K451" i="1"/>
  <c r="O451" i="1" s="1"/>
  <c r="N450" i="1"/>
  <c r="K450" i="1"/>
  <c r="O450" i="1" s="1"/>
  <c r="K449" i="1"/>
  <c r="O449" i="1" s="1"/>
  <c r="K448" i="1"/>
  <c r="O448" i="1" s="1"/>
  <c r="N447" i="1"/>
  <c r="K447" i="1"/>
  <c r="O447" i="1" s="1"/>
  <c r="N446" i="1"/>
  <c r="K446" i="1"/>
  <c r="O446" i="1" s="1"/>
  <c r="N445" i="1"/>
  <c r="K445" i="1"/>
  <c r="O445" i="1" s="1"/>
  <c r="K444" i="1"/>
  <c r="K443" i="1"/>
  <c r="O443" i="1" s="1"/>
  <c r="N442" i="1"/>
  <c r="K442" i="1"/>
  <c r="O442" i="1" s="1"/>
  <c r="K441" i="1"/>
  <c r="K440" i="1"/>
  <c r="K439" i="1"/>
  <c r="N438" i="1"/>
  <c r="K438" i="1"/>
  <c r="O438" i="1" s="1"/>
  <c r="K437" i="1"/>
  <c r="N436" i="1"/>
  <c r="K436" i="1"/>
  <c r="O436" i="1" s="1"/>
  <c r="N435" i="1"/>
  <c r="K435" i="1"/>
  <c r="O435" i="1" s="1"/>
  <c r="N434" i="1"/>
  <c r="K434" i="1"/>
  <c r="O434" i="1" s="1"/>
  <c r="N433" i="1"/>
  <c r="K433" i="1"/>
  <c r="O433" i="1" s="1"/>
  <c r="N432" i="1"/>
  <c r="K432" i="1"/>
  <c r="O432" i="1" s="1"/>
  <c r="K431" i="1"/>
  <c r="K430" i="1"/>
  <c r="O430" i="1" s="1"/>
  <c r="K429" i="1"/>
  <c r="K428" i="1"/>
  <c r="K427" i="1"/>
  <c r="K426" i="1"/>
  <c r="N425" i="1"/>
  <c r="K425" i="1"/>
  <c r="O425" i="1" s="1"/>
  <c r="K424" i="1"/>
  <c r="N423" i="1"/>
  <c r="K423" i="1"/>
  <c r="O423" i="1" s="1"/>
  <c r="K422" i="1"/>
  <c r="K421" i="1"/>
  <c r="J420" i="1"/>
  <c r="K420" i="1" s="1"/>
  <c r="N419" i="1"/>
  <c r="K419" i="1"/>
  <c r="O419" i="1" s="1"/>
  <c r="N418" i="1"/>
  <c r="K418" i="1"/>
  <c r="O418" i="1" s="1"/>
  <c r="K417" i="1"/>
  <c r="N416" i="1"/>
  <c r="K416" i="1"/>
  <c r="O416" i="1" s="1"/>
  <c r="K415" i="1"/>
  <c r="O415" i="1" s="1"/>
  <c r="J414" i="1"/>
  <c r="K414" i="1" s="1"/>
  <c r="N413" i="1"/>
  <c r="K413" i="1"/>
  <c r="O413" i="1" s="1"/>
  <c r="N412" i="1"/>
  <c r="K412" i="1"/>
  <c r="O412" i="1" s="1"/>
  <c r="N411" i="1"/>
  <c r="K411" i="1"/>
  <c r="O411" i="1" s="1"/>
  <c r="N410" i="1"/>
  <c r="K410" i="1"/>
  <c r="O410" i="1" s="1"/>
  <c r="N409" i="1"/>
  <c r="K409" i="1"/>
  <c r="O409" i="1" s="1"/>
  <c r="N408" i="1"/>
  <c r="K408" i="1"/>
  <c r="O408" i="1" s="1"/>
  <c r="K407" i="1"/>
  <c r="K406" i="1"/>
  <c r="N405" i="1"/>
  <c r="K405" i="1"/>
  <c r="O405" i="1" s="1"/>
  <c r="K404" i="1"/>
  <c r="K403" i="1"/>
  <c r="K402" i="1"/>
  <c r="N401" i="1"/>
  <c r="K401" i="1"/>
  <c r="O401" i="1" s="1"/>
  <c r="J400" i="1"/>
  <c r="K400" i="1" s="1"/>
  <c r="N399" i="1"/>
  <c r="K399" i="1"/>
  <c r="O399" i="1" s="1"/>
  <c r="K398" i="1"/>
  <c r="N397" i="1"/>
  <c r="K397" i="1"/>
  <c r="O397" i="1" s="1"/>
  <c r="J396" i="1"/>
  <c r="K396" i="1" s="1"/>
  <c r="K395" i="1"/>
  <c r="J394" i="1"/>
  <c r="K394" i="1" s="1"/>
  <c r="K393" i="1"/>
  <c r="J392" i="1"/>
  <c r="K392" i="1" s="1"/>
  <c r="K391" i="1"/>
  <c r="K390" i="1"/>
  <c r="N389" i="1"/>
  <c r="K389" i="1"/>
  <c r="O389" i="1" s="1"/>
  <c r="N388" i="1"/>
  <c r="K388" i="1"/>
  <c r="O388" i="1" s="1"/>
  <c r="N387" i="1"/>
  <c r="K387" i="1"/>
  <c r="O387" i="1" s="1"/>
  <c r="K386" i="1"/>
  <c r="N385" i="1"/>
  <c r="K385" i="1"/>
  <c r="O385" i="1" s="1"/>
  <c r="K384" i="1"/>
  <c r="N383" i="1"/>
  <c r="K383" i="1"/>
  <c r="O383" i="1" s="1"/>
  <c r="N382" i="1"/>
  <c r="K382" i="1"/>
  <c r="O382" i="1" s="1"/>
  <c r="N381" i="1"/>
  <c r="K381" i="1"/>
  <c r="O381" i="1" s="1"/>
  <c r="N380" i="1"/>
  <c r="K380" i="1"/>
  <c r="O380" i="1" s="1"/>
  <c r="K379" i="1"/>
  <c r="O379" i="1" s="1"/>
  <c r="K378" i="1"/>
  <c r="K377" i="1"/>
  <c r="K376" i="1"/>
  <c r="O376" i="1" s="1"/>
  <c r="K375" i="1"/>
  <c r="K374" i="1"/>
  <c r="N373" i="1"/>
  <c r="K373" i="1"/>
  <c r="O373" i="1" s="1"/>
  <c r="K372" i="1"/>
  <c r="O372" i="1" s="1"/>
  <c r="K371" i="1"/>
  <c r="N370" i="1"/>
  <c r="K370" i="1"/>
  <c r="O370" i="1" s="1"/>
  <c r="K369" i="1"/>
  <c r="O369" i="1" s="1"/>
  <c r="K368" i="1"/>
  <c r="N367" i="1"/>
  <c r="K367" i="1"/>
  <c r="O367" i="1" s="1"/>
  <c r="K366" i="1"/>
  <c r="K365" i="1"/>
  <c r="O365" i="1" s="1"/>
  <c r="K364" i="1"/>
  <c r="K363" i="1"/>
  <c r="K362" i="1"/>
  <c r="N361" i="1"/>
  <c r="K361" i="1"/>
  <c r="O361" i="1" s="1"/>
  <c r="N360" i="1"/>
  <c r="K360" i="1"/>
  <c r="O360" i="1" s="1"/>
  <c r="N359" i="1"/>
  <c r="K359" i="1"/>
  <c r="O359" i="1" s="1"/>
  <c r="N358" i="1"/>
  <c r="K358" i="1"/>
  <c r="O358" i="1" s="1"/>
  <c r="N357" i="1"/>
  <c r="K357" i="1"/>
  <c r="O357" i="1" s="1"/>
  <c r="N356" i="1"/>
  <c r="K356" i="1"/>
  <c r="O356" i="1" s="1"/>
  <c r="K355" i="1"/>
  <c r="N354" i="1"/>
  <c r="K354" i="1"/>
  <c r="O354" i="1" s="1"/>
  <c r="N353" i="1"/>
  <c r="K353" i="1"/>
  <c r="O353" i="1" s="1"/>
  <c r="N352" i="1"/>
  <c r="K352" i="1"/>
  <c r="O352" i="1" s="1"/>
  <c r="K351" i="1"/>
  <c r="N350" i="1"/>
  <c r="K350" i="1"/>
  <c r="O350" i="1" s="1"/>
  <c r="N349" i="1"/>
  <c r="K349" i="1"/>
  <c r="O349" i="1" s="1"/>
  <c r="N348" i="1"/>
  <c r="K348" i="1"/>
  <c r="O348" i="1" s="1"/>
  <c r="K347" i="1"/>
  <c r="N346" i="1"/>
  <c r="K346" i="1"/>
  <c r="O346" i="1" s="1"/>
  <c r="K345" i="1"/>
  <c r="K344" i="1"/>
  <c r="N343" i="1"/>
  <c r="K343" i="1"/>
  <c r="O343" i="1" s="1"/>
  <c r="K342" i="1"/>
  <c r="K341" i="1"/>
  <c r="K340" i="1"/>
  <c r="K339" i="1"/>
  <c r="N338" i="1"/>
  <c r="K338" i="1"/>
  <c r="O338" i="1" s="1"/>
  <c r="N337" i="1"/>
  <c r="K337" i="1"/>
  <c r="O337" i="1" s="1"/>
  <c r="K336" i="1"/>
  <c r="K335" i="1"/>
  <c r="K334" i="1"/>
  <c r="K333" i="1"/>
  <c r="K332" i="1"/>
  <c r="K331" i="1"/>
  <c r="K330" i="1"/>
  <c r="K329" i="1"/>
  <c r="K294" i="1"/>
  <c r="K293" i="1"/>
  <c r="N292" i="1"/>
  <c r="K292" i="1"/>
  <c r="O292" i="1" s="1"/>
  <c r="N291" i="1"/>
  <c r="K291" i="1"/>
  <c r="O291" i="1" s="1"/>
  <c r="K290" i="1"/>
  <c r="N289" i="1"/>
  <c r="K289" i="1"/>
  <c r="O289" i="1" s="1"/>
  <c r="N288" i="1"/>
  <c r="K288" i="1"/>
  <c r="O288" i="1" s="1"/>
  <c r="N287" i="1"/>
  <c r="K287" i="1"/>
  <c r="O287" i="1" s="1"/>
  <c r="K286" i="1"/>
  <c r="K285" i="1"/>
  <c r="N284" i="1"/>
  <c r="K284" i="1"/>
  <c r="O284" i="1" s="1"/>
  <c r="K283" i="1"/>
  <c r="N282" i="1"/>
  <c r="K282" i="1"/>
  <c r="O282" i="1" s="1"/>
  <c r="N281" i="1"/>
  <c r="K281" i="1"/>
  <c r="O281" i="1" s="1"/>
  <c r="K280" i="1"/>
  <c r="K279" i="1"/>
  <c r="N278" i="1"/>
  <c r="K278" i="1"/>
  <c r="O278" i="1" s="1"/>
  <c r="N277" i="1"/>
  <c r="K277" i="1"/>
  <c r="O277" i="1" s="1"/>
  <c r="N276" i="1"/>
  <c r="K276" i="1"/>
  <c r="O276" i="1" s="1"/>
  <c r="K275" i="1"/>
  <c r="K274" i="1"/>
  <c r="K273" i="1"/>
  <c r="N272" i="1"/>
  <c r="K272" i="1"/>
  <c r="O272" i="1" s="1"/>
  <c r="N271" i="1"/>
  <c r="K271" i="1"/>
  <c r="O271" i="1" s="1"/>
  <c r="K270" i="1"/>
  <c r="K269" i="1"/>
  <c r="K268" i="1"/>
  <c r="N267" i="1"/>
  <c r="K267" i="1"/>
  <c r="O267" i="1" s="1"/>
  <c r="K266" i="1"/>
  <c r="N265" i="1"/>
  <c r="K265" i="1"/>
  <c r="O265" i="1" s="1"/>
  <c r="K264" i="1"/>
  <c r="K263" i="1"/>
  <c r="N262" i="1"/>
  <c r="K262" i="1"/>
  <c r="O262" i="1" s="1"/>
  <c r="K261" i="1"/>
  <c r="K260" i="1"/>
  <c r="K259" i="1"/>
  <c r="K258" i="1"/>
  <c r="N224" i="1"/>
  <c r="K224" i="1"/>
  <c r="O224" i="1" s="1"/>
  <c r="K223" i="1"/>
  <c r="N222" i="1"/>
  <c r="K222" i="1"/>
  <c r="O222" i="1" s="1"/>
  <c r="N221" i="1"/>
  <c r="K221" i="1"/>
  <c r="O221" i="1" s="1"/>
  <c r="N220" i="1"/>
  <c r="K220" i="1"/>
  <c r="O220" i="1" s="1"/>
  <c r="N219" i="1"/>
  <c r="K219" i="1"/>
  <c r="O219" i="1" s="1"/>
  <c r="N218" i="1"/>
  <c r="K218" i="1"/>
  <c r="O218" i="1" s="1"/>
  <c r="N217" i="1"/>
  <c r="K217" i="1"/>
  <c r="O217" i="1" s="1"/>
  <c r="N216" i="1"/>
  <c r="K216" i="1"/>
  <c r="O216" i="1" s="1"/>
  <c r="N215" i="1"/>
  <c r="K215" i="1"/>
  <c r="O215" i="1" s="1"/>
  <c r="N214" i="1"/>
  <c r="K214" i="1"/>
  <c r="O214" i="1" s="1"/>
  <c r="N213" i="1"/>
  <c r="K213" i="1"/>
  <c r="O213" i="1" s="1"/>
  <c r="K212" i="1"/>
  <c r="K211" i="1"/>
  <c r="K210" i="1"/>
  <c r="N209" i="1"/>
  <c r="K209" i="1"/>
  <c r="O209" i="1" s="1"/>
  <c r="K208" i="1"/>
  <c r="K207" i="1"/>
  <c r="K206" i="1"/>
  <c r="K205" i="1"/>
  <c r="K204" i="1"/>
  <c r="K203" i="1"/>
  <c r="N202" i="1"/>
  <c r="K202" i="1"/>
  <c r="O202" i="1" s="1"/>
  <c r="K201" i="1"/>
  <c r="K200" i="1"/>
  <c r="N199" i="1"/>
  <c r="K199" i="1"/>
  <c r="O199" i="1" s="1"/>
  <c r="N198" i="1"/>
  <c r="K198" i="1"/>
  <c r="O198" i="1" s="1"/>
  <c r="N197" i="1"/>
  <c r="K197" i="1"/>
  <c r="O197" i="1" s="1"/>
  <c r="K196" i="1"/>
  <c r="K195" i="1"/>
  <c r="K194" i="1"/>
  <c r="K193" i="1"/>
  <c r="N192" i="1"/>
  <c r="K192" i="1"/>
  <c r="O192" i="1" s="1"/>
  <c r="N191" i="1"/>
  <c r="K191" i="1"/>
  <c r="O191" i="1" s="1"/>
  <c r="N190" i="1"/>
  <c r="K190" i="1"/>
  <c r="O190" i="1" s="1"/>
  <c r="N189" i="1"/>
  <c r="K189" i="1"/>
  <c r="O189" i="1" s="1"/>
  <c r="N188" i="1"/>
  <c r="K188" i="1"/>
  <c r="O188" i="1" s="1"/>
  <c r="N187" i="1"/>
  <c r="K187" i="1"/>
  <c r="O187" i="1" s="1"/>
  <c r="N186" i="1"/>
  <c r="K186" i="1"/>
  <c r="O186" i="1" s="1"/>
  <c r="N185" i="1"/>
  <c r="K185" i="1"/>
  <c r="O185" i="1" s="1"/>
  <c r="N184" i="1"/>
  <c r="K184" i="1"/>
  <c r="O184" i="1" s="1"/>
  <c r="N183" i="1"/>
  <c r="K183" i="1"/>
  <c r="O183" i="1" s="1"/>
  <c r="N182" i="1"/>
  <c r="K182" i="1"/>
  <c r="O182" i="1" s="1"/>
  <c r="N181" i="1"/>
  <c r="K181" i="1"/>
  <c r="O181" i="1" s="1"/>
  <c r="K180" i="1"/>
  <c r="N179" i="1"/>
  <c r="K179" i="1"/>
  <c r="O179" i="1" s="1"/>
  <c r="K178" i="1"/>
  <c r="N177" i="1"/>
  <c r="K177" i="1"/>
  <c r="O177" i="1" s="1"/>
  <c r="K176" i="1"/>
  <c r="K175" i="1"/>
  <c r="N174" i="1"/>
  <c r="K174" i="1"/>
  <c r="O174" i="1" s="1"/>
  <c r="K173" i="1"/>
  <c r="K172" i="1"/>
  <c r="K171" i="1"/>
  <c r="K170" i="1"/>
  <c r="N84" i="1"/>
  <c r="K84" i="1"/>
  <c r="O84" i="1" s="1"/>
  <c r="N83" i="1"/>
  <c r="K83" i="1"/>
  <c r="O83" i="1" s="1"/>
  <c r="K57" i="1"/>
  <c r="N56" i="1"/>
  <c r="K56" i="1"/>
  <c r="O56" i="1" s="1"/>
  <c r="N55" i="1"/>
  <c r="K55" i="1"/>
  <c r="O55" i="1" s="1"/>
  <c r="N54" i="1"/>
  <c r="K54" i="1"/>
  <c r="O54" i="1" s="1"/>
  <c r="N53" i="1"/>
  <c r="K53" i="1"/>
  <c r="O53" i="1" s="1"/>
  <c r="K52" i="1"/>
  <c r="K51" i="1"/>
  <c r="N50" i="1"/>
  <c r="K50" i="1"/>
  <c r="O50" i="1" s="1"/>
  <c r="N49" i="1"/>
  <c r="K49" i="1"/>
  <c r="O49" i="1" s="1"/>
  <c r="N48" i="1"/>
  <c r="K48" i="1"/>
  <c r="O48" i="1" s="1"/>
  <c r="K47" i="1"/>
  <c r="N46" i="1"/>
  <c r="K46" i="1"/>
  <c r="O46" i="1" s="1"/>
  <c r="N45" i="1"/>
  <c r="K45" i="1"/>
  <c r="O45" i="1" s="1"/>
  <c r="N44" i="1"/>
  <c r="K44" i="1"/>
  <c r="O44" i="1" s="1"/>
  <c r="N43" i="1"/>
  <c r="K43" i="1"/>
  <c r="O43" i="1" s="1"/>
  <c r="N42" i="1"/>
  <c r="K42" i="1"/>
  <c r="O42" i="1" s="1"/>
  <c r="K41" i="1"/>
  <c r="K40" i="1"/>
  <c r="K39" i="1"/>
  <c r="K38" i="1"/>
  <c r="K37" i="1"/>
  <c r="K36" i="1"/>
  <c r="K35" i="1"/>
  <c r="K34" i="1"/>
  <c r="K33" i="1"/>
  <c r="K32" i="1"/>
  <c r="K31" i="1"/>
  <c r="N30" i="1"/>
  <c r="K30" i="1"/>
  <c r="O30" i="1" s="1"/>
  <c r="N29" i="1"/>
  <c r="K29" i="1"/>
  <c r="O29" i="1" s="1"/>
  <c r="K28" i="1"/>
  <c r="K27" i="1"/>
  <c r="N26" i="1"/>
  <c r="K26" i="1"/>
  <c r="O26" i="1" s="1"/>
  <c r="N25" i="1"/>
  <c r="K25" i="1"/>
  <c r="O25" i="1" s="1"/>
  <c r="N24" i="1"/>
  <c r="K24" i="1"/>
  <c r="O24" i="1" s="1"/>
  <c r="N23" i="1"/>
  <c r="K23" i="1"/>
  <c r="O23" i="1" s="1"/>
  <c r="K22" i="1"/>
  <c r="N21" i="1"/>
  <c r="K21" i="1"/>
  <c r="O21" i="1" s="1"/>
  <c r="K20" i="1"/>
  <c r="K19" i="1"/>
  <c r="N18" i="1"/>
  <c r="K18" i="1"/>
  <c r="O18" i="1" s="1"/>
  <c r="K17" i="1"/>
  <c r="K16" i="1"/>
  <c r="N15" i="1"/>
  <c r="K15" i="1"/>
  <c r="O15" i="1" s="1"/>
  <c r="K14" i="1"/>
  <c r="K13" i="1"/>
  <c r="N12" i="1"/>
  <c r="K12" i="1"/>
  <c r="O12" i="1" s="1"/>
  <c r="K11" i="1"/>
  <c r="K10" i="1"/>
  <c r="K9" i="1"/>
  <c r="K8" i="1"/>
  <c r="N7" i="1"/>
  <c r="K7" i="1"/>
  <c r="O7" i="1" s="1"/>
  <c r="N6" i="1"/>
  <c r="K6" i="1"/>
  <c r="O6" i="1" s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tc={56F7AEDF-7891-054F-968D-DA22D91036C9}</author>
    <author>tc={8FEBD39C-BFB6-384E-9F3E-4B7B6B518BD4}</author>
  </authors>
  <commentList>
    <comment ref="AX24" authorId="0" shapeId="0" xr:uid="{56F7AEDF-7891-054F-968D-DA22D91036C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not subbed off all season, every match he started he played the full 90</t>
      </text>
    </comment>
    <comment ref="C155" authorId="1" shapeId="0" xr:uid="{8FEBD39C-BFB6-384E-9F3E-4B7B6B518BD4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Important figure in the development of the club’s youth today</t>
      </text>
    </comment>
  </commentList>
</comments>
</file>

<file path=xl/sharedStrings.xml><?xml version="1.0" encoding="utf-8"?>
<sst xmlns="http://schemas.openxmlformats.org/spreadsheetml/2006/main" count="3561" uniqueCount="559">
  <si>
    <t>Position</t>
  </si>
  <si>
    <t xml:space="preserve">Name </t>
  </si>
  <si>
    <t xml:space="preserve">Nationality </t>
  </si>
  <si>
    <t>Age</t>
  </si>
  <si>
    <t>Minutes (Total)</t>
  </si>
  <si>
    <t>Starting Appearances (League)</t>
  </si>
  <si>
    <t>Substitute Appearances (League)</t>
  </si>
  <si>
    <t>Starting Appearances (Total)</t>
  </si>
  <si>
    <t>Substitute Appearances (Total)</t>
  </si>
  <si>
    <t>Total Appearances</t>
  </si>
  <si>
    <t>Goals (Total)</t>
  </si>
  <si>
    <t>Goals (League)</t>
  </si>
  <si>
    <t>G/Minutes (Total)</t>
  </si>
  <si>
    <t>G/Appearances (Total)</t>
  </si>
  <si>
    <t>GK</t>
  </si>
  <si>
    <t xml:space="preserve">Luis Pascual </t>
  </si>
  <si>
    <t>Spain</t>
  </si>
  <si>
    <t>Alejandro Revuelta</t>
  </si>
  <si>
    <t xml:space="preserve">Juan Díez de los Ríos </t>
  </si>
  <si>
    <t xml:space="preserve">Francisco Sánchez Broto  </t>
  </si>
  <si>
    <t>DF</t>
  </si>
  <si>
    <t>Pascual Donat</t>
  </si>
  <si>
    <t>Fernando Maestre</t>
  </si>
  <si>
    <t>Samuel Barrio González</t>
  </si>
  <si>
    <t>Javi López</t>
  </si>
  <si>
    <t>José Serer</t>
  </si>
  <si>
    <t>Antonio Dasí</t>
  </si>
  <si>
    <t>Miodrag Belodedici</t>
  </si>
  <si>
    <t xml:space="preserve">Romania </t>
  </si>
  <si>
    <t>Alberto Mártinez</t>
  </si>
  <si>
    <t>Arnaldo Claut</t>
  </si>
  <si>
    <t>Argentina</t>
  </si>
  <si>
    <t>MF</t>
  </si>
  <si>
    <t>Pedro Cañada</t>
  </si>
  <si>
    <t xml:space="preserve">MF </t>
  </si>
  <si>
    <t>José Luis Zandio</t>
  </si>
  <si>
    <t>Alberto Solaeta</t>
  </si>
  <si>
    <t>Alexandre José de Oliveira</t>
  </si>
  <si>
    <t>Brazil</t>
  </si>
  <si>
    <t>Carlos Isach</t>
  </si>
  <si>
    <t>Francisco Cornago</t>
  </si>
  <si>
    <t>Iván Parra</t>
  </si>
  <si>
    <t>Juan Carlos Justes</t>
  </si>
  <si>
    <t>Jordi Vinyals</t>
  </si>
  <si>
    <t>Robert Fernández</t>
  </si>
  <si>
    <t>Nebojsa Scepanović</t>
  </si>
  <si>
    <t>Montenegro</t>
  </si>
  <si>
    <t>FW</t>
  </si>
  <si>
    <t>Raúl dos Santos</t>
  </si>
  <si>
    <t>Uruguay</t>
  </si>
  <si>
    <t>Diego Seoane</t>
  </si>
  <si>
    <t xml:space="preserve">Ricky Fargas </t>
  </si>
  <si>
    <t>Antonio Puche II</t>
  </si>
  <si>
    <t>Jesús García Pitarch</t>
  </si>
  <si>
    <t xml:space="preserve">FW </t>
  </si>
  <si>
    <t xml:space="preserve">David Chumillas </t>
  </si>
  <si>
    <t>1995-1996</t>
  </si>
  <si>
    <t>1996-1997</t>
  </si>
  <si>
    <t xml:space="preserve">Óscar Valle </t>
  </si>
  <si>
    <t xml:space="preserve">DF </t>
  </si>
  <si>
    <t>Quique Medina</t>
  </si>
  <si>
    <t>Pedro Fernández Cuesta</t>
  </si>
  <si>
    <t>Rubem Rocha da Silva</t>
  </si>
  <si>
    <t>Rafa Navarro</t>
  </si>
  <si>
    <t xml:space="preserve">José Vicente Simeón </t>
  </si>
  <si>
    <t>Carlos Arroyo</t>
  </si>
  <si>
    <t xml:space="preserve">José Vicente Soto </t>
  </si>
  <si>
    <t xml:space="preserve">Antonio Díaz </t>
  </si>
  <si>
    <t>Javi Prats</t>
  </si>
  <si>
    <t xml:space="preserve">Javi Sanchis </t>
  </si>
  <si>
    <t>David Albelda</t>
  </si>
  <si>
    <t>Fernando Almeida de Oliveira</t>
  </si>
  <si>
    <t xml:space="preserve">Miguel Ángel Angulo </t>
  </si>
  <si>
    <t xml:space="preserve">Francisco Salillas </t>
  </si>
  <si>
    <t xml:space="preserve">Santi París </t>
  </si>
  <si>
    <t>Evando Spinassé Camillato</t>
  </si>
  <si>
    <t xml:space="preserve">Brazil </t>
  </si>
  <si>
    <t>1997-1998</t>
  </si>
  <si>
    <t xml:space="preserve">Andrés Palop </t>
  </si>
  <si>
    <t>Andoni Lakabeg</t>
  </si>
  <si>
    <t xml:space="preserve">Aitor Arregui </t>
  </si>
  <si>
    <t>Óscar Jornet</t>
  </si>
  <si>
    <t xml:space="preserve">Sergio Frías </t>
  </si>
  <si>
    <t>Fernández Cuesta</t>
  </si>
  <si>
    <t>Alberto Saavedra</t>
  </si>
  <si>
    <t xml:space="preserve">Ángel Luis </t>
  </si>
  <si>
    <t>Edison Mafla</t>
  </si>
  <si>
    <t xml:space="preserve">Colombia </t>
  </si>
  <si>
    <t xml:space="preserve">Iñaki Hurtado </t>
  </si>
  <si>
    <t>Goran Milojević</t>
  </si>
  <si>
    <t>Serbia</t>
  </si>
  <si>
    <t>Nico Hernández</t>
  </si>
  <si>
    <t>Ilshat Faizulin</t>
  </si>
  <si>
    <t>Russia</t>
  </si>
  <si>
    <t>Thomas Christiansen</t>
  </si>
  <si>
    <t>Denmark</t>
  </si>
  <si>
    <t>1998-1999</t>
  </si>
  <si>
    <t>César Láinez</t>
  </si>
  <si>
    <t>Garikotiz Basauri</t>
  </si>
  <si>
    <t xml:space="preserve">Imanol Alguacil </t>
  </si>
  <si>
    <t>Sandu Iordache</t>
  </si>
  <si>
    <t>Romania</t>
  </si>
  <si>
    <t xml:space="preserve">Óscar Téllez </t>
  </si>
  <si>
    <t>Igor Tasevski</t>
  </si>
  <si>
    <t>Zeljko Kalajdzic</t>
  </si>
  <si>
    <t xml:space="preserve">Serbia </t>
  </si>
  <si>
    <t xml:space="preserve">Gerardo García </t>
  </si>
  <si>
    <t>Sandro Mendes</t>
  </si>
  <si>
    <t>Cape Verde</t>
  </si>
  <si>
    <t xml:space="preserve">Walter Gaitán </t>
  </si>
  <si>
    <t xml:space="preserve">García Sanjuán </t>
  </si>
  <si>
    <t>Gica Craioveanu</t>
  </si>
  <si>
    <t>Moisés García</t>
  </si>
  <si>
    <t xml:space="preserve">Manuel Alfaro </t>
  </si>
  <si>
    <t>1999-2000</t>
  </si>
  <si>
    <t>Javier López Vallejo</t>
  </si>
  <si>
    <t>Jesús Unanua</t>
  </si>
  <si>
    <t>José Roca</t>
  </si>
  <si>
    <t>Jesús Galván</t>
  </si>
  <si>
    <t>Xavi Roca</t>
  </si>
  <si>
    <t xml:space="preserve">Carlos Vila </t>
  </si>
  <si>
    <t>Iñaki Berruet</t>
  </si>
  <si>
    <t>Carlos Pérez</t>
  </si>
  <si>
    <t>Javi Sanchis</t>
  </si>
  <si>
    <t>Gerardo García</t>
  </si>
  <si>
    <t>Dennis Serban</t>
  </si>
  <si>
    <t>Líbero Parri</t>
  </si>
  <si>
    <t xml:space="preserve">Jorge López </t>
  </si>
  <si>
    <t xml:space="preserve">Javier Gracia </t>
  </si>
  <si>
    <t xml:space="preserve">Diego Cagna </t>
  </si>
  <si>
    <t xml:space="preserve">Jaime Ramos </t>
  </si>
  <si>
    <t xml:space="preserve">Sergio Flamarique </t>
  </si>
  <si>
    <t xml:space="preserve">Javi Calleja </t>
  </si>
  <si>
    <t>Xavi Jimenez</t>
  </si>
  <si>
    <t>Raúl Caballero</t>
  </si>
  <si>
    <t>2000-2001</t>
  </si>
  <si>
    <t xml:space="preserve">Sergio Morán </t>
  </si>
  <si>
    <t xml:space="preserve">Rodolfo Arruabarrena </t>
  </si>
  <si>
    <t xml:space="preserve">Quique Álvarez </t>
  </si>
  <si>
    <t>Unai Vergara</t>
  </si>
  <si>
    <t xml:space="preserve">Guillermo Amor </t>
  </si>
  <si>
    <t>Gustavo Barros Schelotto</t>
  </si>
  <si>
    <t>Víctor Manuel Fernández</t>
  </si>
  <si>
    <t xml:space="preserve">Martin Palermo </t>
  </si>
  <si>
    <t>Bruno Marioni</t>
  </si>
  <si>
    <t xml:space="preserve">Gerard Escoda </t>
  </si>
  <si>
    <t>2001-2002</t>
  </si>
  <si>
    <t>Leo Bermejo</t>
  </si>
  <si>
    <t>Sergio Ballesteros</t>
  </si>
  <si>
    <t>Constanin Gâlca</t>
  </si>
  <si>
    <t xml:space="preserve">Argentina </t>
  </si>
  <si>
    <t>Antonio Guayre</t>
  </si>
  <si>
    <t xml:space="preserve">Juan Antonio Pizzi </t>
  </si>
  <si>
    <t>Martin Palermo</t>
  </si>
  <si>
    <t xml:space="preserve">Quique Martín </t>
  </si>
  <si>
    <t>2002-2003</t>
  </si>
  <si>
    <t>Pepe Reina</t>
  </si>
  <si>
    <t>Javi Venta</t>
  </si>
  <si>
    <t>Juliano Belletti</t>
  </si>
  <si>
    <t xml:space="preserve">César Arzo </t>
  </si>
  <si>
    <t>Pere Martí</t>
  </si>
  <si>
    <t>José Verza</t>
  </si>
  <si>
    <t>Héctor Font</t>
  </si>
  <si>
    <t>Constantin Gâlca</t>
  </si>
  <si>
    <t>Rubén Reyes</t>
  </si>
  <si>
    <t>David Galindo</t>
  </si>
  <si>
    <t>Marcos Senna</t>
  </si>
  <si>
    <t xml:space="preserve">Francisco Farinós </t>
  </si>
  <si>
    <t>Josico</t>
  </si>
  <si>
    <t>Jorge López</t>
  </si>
  <si>
    <t xml:space="preserve">Carlos Aranda </t>
  </si>
  <si>
    <t xml:space="preserve">Xisco Nadal </t>
  </si>
  <si>
    <t xml:space="preserve">Javier Calleja </t>
  </si>
  <si>
    <t xml:space="preserve">José María Cases </t>
  </si>
  <si>
    <t xml:space="preserve">Antonio De Nigris </t>
  </si>
  <si>
    <t xml:space="preserve">Mexico </t>
  </si>
  <si>
    <t>Rubén González</t>
  </si>
  <si>
    <t>Carlos Alcántara</t>
  </si>
  <si>
    <t>Rodolfo Arruabarrena</t>
  </si>
  <si>
    <t>Miguel Ángel Tena</t>
  </si>
  <si>
    <t>Edu Caballer</t>
  </si>
  <si>
    <t>Fabricio Coloccini</t>
  </si>
  <si>
    <t>Quique Alvarez</t>
  </si>
  <si>
    <t>Sergio Martínez Ballesteros</t>
  </si>
  <si>
    <t xml:space="preserve">David Galindo </t>
  </si>
  <si>
    <t>Teo Tirado</t>
  </si>
  <si>
    <t xml:space="preserve">Santi Cazorla </t>
  </si>
  <si>
    <t>Sebastián Battaglia</t>
  </si>
  <si>
    <t xml:space="preserve">Josico </t>
  </si>
  <si>
    <t xml:space="preserve">Spain </t>
  </si>
  <si>
    <t xml:space="preserve">Roger García </t>
  </si>
  <si>
    <t>Joan Roman Riquelme</t>
  </si>
  <si>
    <t>Xisco Nadal</t>
  </si>
  <si>
    <t>Victor Manuel Fernández</t>
  </si>
  <si>
    <t>Sonny Anderson</t>
  </si>
  <si>
    <t>José Mari</t>
  </si>
  <si>
    <t>José María Cases</t>
  </si>
  <si>
    <t>Juan Carlos</t>
  </si>
  <si>
    <t>Armando Sá</t>
  </si>
  <si>
    <t>Mozambique</t>
  </si>
  <si>
    <t>Juan Pablo Sorín</t>
  </si>
  <si>
    <t>Gonzalo Rodríguez</t>
  </si>
  <si>
    <t>Quique Álvarez</t>
  </si>
  <si>
    <t xml:space="preserve">Sergio Ballesteros </t>
  </si>
  <si>
    <t>César Arzo</t>
  </si>
  <si>
    <t>Juan Manuel Peña</t>
  </si>
  <si>
    <t>Bolivia</t>
  </si>
  <si>
    <t>Hector Font</t>
  </si>
  <si>
    <t xml:space="preserve">Joan Roman Riquelme </t>
  </si>
  <si>
    <t xml:space="preserve">Marcos "Marquitos" García </t>
  </si>
  <si>
    <t xml:space="preserve">Fran Erencia </t>
  </si>
  <si>
    <t>Santi Cazorla</t>
  </si>
  <si>
    <t>David Fuster</t>
  </si>
  <si>
    <t>Víctor Fernández</t>
  </si>
  <si>
    <t>Jonathan Pereira</t>
  </si>
  <si>
    <t xml:space="preserve">Diego Forlán </t>
  </si>
  <si>
    <t>Luciano Figueroa</t>
  </si>
  <si>
    <t>2004-2005</t>
  </si>
  <si>
    <t>2005-2006</t>
  </si>
  <si>
    <t>Sebastián Viera</t>
  </si>
  <si>
    <t xml:space="preserve">Juan Carlos </t>
  </si>
  <si>
    <t>Mariano Barbosa</t>
  </si>
  <si>
    <t>Jan Kromkamp</t>
  </si>
  <si>
    <t>Netherlands</t>
  </si>
  <si>
    <t xml:space="preserve">Josemi </t>
  </si>
  <si>
    <t>Constantino Ibarra Nino</t>
  </si>
  <si>
    <t>Óscar López</t>
  </si>
  <si>
    <t>Marcos García</t>
  </si>
  <si>
    <t xml:space="preserve">José Rubio </t>
  </si>
  <si>
    <t>Antonio Valencia</t>
  </si>
  <si>
    <t xml:space="preserve">Ecuador </t>
  </si>
  <si>
    <t>Roger García</t>
  </si>
  <si>
    <t>Alessio Tacchinardi</t>
  </si>
  <si>
    <t>Italy</t>
  </si>
  <si>
    <t>Guille Franco</t>
  </si>
  <si>
    <t>Mexico</t>
  </si>
  <si>
    <t>Diego Forlán</t>
  </si>
  <si>
    <t xml:space="preserve">José Mari </t>
  </si>
  <si>
    <t>Javier Calleja</t>
  </si>
  <si>
    <t xml:space="preserve">Mariano Barbosa </t>
  </si>
  <si>
    <t xml:space="preserve">GK </t>
  </si>
  <si>
    <t>Nicolás Bosch</t>
  </si>
  <si>
    <t>Alberto De la Bella</t>
  </si>
  <si>
    <t xml:space="preserve">José Enrique </t>
  </si>
  <si>
    <t>Fabricio Fuentes</t>
  </si>
  <si>
    <t>Pascal Cygan</t>
  </si>
  <si>
    <t>France</t>
  </si>
  <si>
    <t xml:space="preserve">Alessio Tacchinardi </t>
  </si>
  <si>
    <t>Ruben Cani</t>
  </si>
  <si>
    <t>Bruno Soriano</t>
  </si>
  <si>
    <t>Matías Fernández</t>
  </si>
  <si>
    <t>Chile</t>
  </si>
  <si>
    <t>Robert Pirès</t>
  </si>
  <si>
    <t>Juan Román Riquelme</t>
  </si>
  <si>
    <t>Leandro Somoza</t>
  </si>
  <si>
    <t>ST</t>
  </si>
  <si>
    <t>Nihat Kahveci</t>
  </si>
  <si>
    <t>Turkey</t>
  </si>
  <si>
    <t>Jon Dahl Tomasson</t>
  </si>
  <si>
    <t xml:space="preserve">Denmark </t>
  </si>
  <si>
    <t>2006-2007</t>
  </si>
  <si>
    <t>2007-2008</t>
  </si>
  <si>
    <t>Diego López</t>
  </si>
  <si>
    <t>Mario Viera</t>
  </si>
  <si>
    <t xml:space="preserve">Ángel Domingo </t>
  </si>
  <si>
    <t>Josemi</t>
  </si>
  <si>
    <t xml:space="preserve">Joan Capdevila </t>
  </si>
  <si>
    <t>Diego Godín</t>
  </si>
  <si>
    <t xml:space="preserve">Gonzalo Rodríguez </t>
  </si>
  <si>
    <t xml:space="preserve">France </t>
  </si>
  <si>
    <t>Feliciano Condesso</t>
  </si>
  <si>
    <t xml:space="preserve">Portugal </t>
  </si>
  <si>
    <t>Rio Mavuba</t>
  </si>
  <si>
    <t xml:space="preserve">Rubén Cani </t>
  </si>
  <si>
    <t>Sebastián Eguren</t>
  </si>
  <si>
    <t xml:space="preserve">Turkey </t>
  </si>
  <si>
    <t xml:space="preserve">Giuseppe Rossi </t>
  </si>
  <si>
    <t>John Dahl Tomasson</t>
  </si>
  <si>
    <t>2008-2009</t>
  </si>
  <si>
    <t>Mario Gaspar</t>
  </si>
  <si>
    <t xml:space="preserve">Joan Oriol </t>
  </si>
  <si>
    <t xml:space="preserve">Kiko Olivas </t>
  </si>
  <si>
    <t xml:space="preserve">Jordi Pablo </t>
  </si>
  <si>
    <t>Edmílson</t>
  </si>
  <si>
    <t xml:space="preserve">Chile </t>
  </si>
  <si>
    <t>Javier Matilla</t>
  </si>
  <si>
    <t>Ariel Ibagaza</t>
  </si>
  <si>
    <t>Cristóbal Márquez</t>
  </si>
  <si>
    <t xml:space="preserve">Joseba Llorente </t>
  </si>
  <si>
    <t>Jozy Altidore</t>
  </si>
  <si>
    <t>USA</t>
  </si>
  <si>
    <t xml:space="preserve">Joan Tomàs </t>
  </si>
  <si>
    <t>2009-2010</t>
  </si>
  <si>
    <t>Xavier Oliva</t>
  </si>
  <si>
    <t>José Manuel Catalá</t>
  </si>
  <si>
    <t>Mateo Musacchio</t>
  </si>
  <si>
    <t>Iván Marcano</t>
  </si>
  <si>
    <t>Hernán Pérez</t>
  </si>
  <si>
    <t>Paraguay</t>
  </si>
  <si>
    <t>Marcos Gullón</t>
  </si>
  <si>
    <t>Jefferson Montero</t>
  </si>
  <si>
    <t>Ecuador</t>
  </si>
  <si>
    <t>Damián Escudero</t>
  </si>
  <si>
    <t xml:space="preserve">Jonathan Pereira </t>
  </si>
  <si>
    <t xml:space="preserve">Marco Ruben </t>
  </si>
  <si>
    <t>Nilmar</t>
  </si>
  <si>
    <t>2010-2011</t>
  </si>
  <si>
    <t>Diego Mariño</t>
  </si>
  <si>
    <t>Cicinho</t>
  </si>
  <si>
    <t>Joan Oriol</t>
  </si>
  <si>
    <t>Gonzalo Rodriguez</t>
  </si>
  <si>
    <t>Carlos Tómas</t>
  </si>
  <si>
    <t>Carlos Marchena</t>
  </si>
  <si>
    <t xml:space="preserve">Mateo Musacchio </t>
  </si>
  <si>
    <t>José Catalá</t>
  </si>
  <si>
    <t xml:space="preserve">Natxo Insa </t>
  </si>
  <si>
    <t xml:space="preserve">Cristóbal Márquez </t>
  </si>
  <si>
    <t xml:space="preserve">Javier Matilla </t>
  </si>
  <si>
    <t>Mubarak Wakaso</t>
  </si>
  <si>
    <t>Ghana</t>
  </si>
  <si>
    <t xml:space="preserve">Bruno Soriano </t>
  </si>
  <si>
    <t xml:space="preserve">Marcos Senna </t>
  </si>
  <si>
    <t>Borja Valero</t>
  </si>
  <si>
    <t>Giuseppe Rossi</t>
  </si>
  <si>
    <t xml:space="preserve">Nilmar </t>
  </si>
  <si>
    <t xml:space="preserve">Nicki Bille </t>
  </si>
  <si>
    <t xml:space="preserve">Iago Falqué </t>
  </si>
  <si>
    <t>2011-2012</t>
  </si>
  <si>
    <t xml:space="preserve">Diego López </t>
  </si>
  <si>
    <t>César Sánchez</t>
  </si>
  <si>
    <t>Ángel Domingo</t>
  </si>
  <si>
    <t>Jaume Costa</t>
  </si>
  <si>
    <t>Kiko Olivas</t>
  </si>
  <si>
    <t>Carlos Tomás</t>
  </si>
  <si>
    <t xml:space="preserve">Florian Lejeune </t>
  </si>
  <si>
    <t>Pablo Iñiguez</t>
  </si>
  <si>
    <t>Cristián Zapata</t>
  </si>
  <si>
    <t>Colombia</t>
  </si>
  <si>
    <t>Jonathan De Guzmán</t>
  </si>
  <si>
    <t>Gonzalo Castellani</t>
  </si>
  <si>
    <t>Moi Gómez</t>
  </si>
  <si>
    <t>Rubén Cani</t>
  </si>
  <si>
    <t>Joselu</t>
  </si>
  <si>
    <t>Hernán Martinuccio</t>
  </si>
  <si>
    <t>Gerard Bordas</t>
  </si>
  <si>
    <t>Adolfo Fofo</t>
  </si>
  <si>
    <t>Marco Ruben</t>
  </si>
  <si>
    <t>Javier Camuñas</t>
  </si>
  <si>
    <t>2012-2013</t>
  </si>
  <si>
    <t xml:space="preserve">Diego Mariño </t>
  </si>
  <si>
    <t>Enrique Cebrià</t>
  </si>
  <si>
    <t>Adrián Ortolá</t>
  </si>
  <si>
    <t xml:space="preserve">Aitor Fernández </t>
  </si>
  <si>
    <t>Jorge Palatsí</t>
  </si>
  <si>
    <t xml:space="preserve">Pablo Iñiguez </t>
  </si>
  <si>
    <t xml:space="preserve">Joan Truyols </t>
  </si>
  <si>
    <t xml:space="preserve">José Dorado </t>
  </si>
  <si>
    <t xml:space="preserve">Olof Mellberg </t>
  </si>
  <si>
    <t>Sweden</t>
  </si>
  <si>
    <t xml:space="preserve">Juanma Gómez </t>
  </si>
  <si>
    <t xml:space="preserve">Daniel Toribio </t>
  </si>
  <si>
    <t xml:space="preserve">Pablo González </t>
  </si>
  <si>
    <t xml:space="preserve">Hernán Pérez </t>
  </si>
  <si>
    <t xml:space="preserve">Javier Aquino </t>
  </si>
  <si>
    <t xml:space="preserve">Héctor Canteros </t>
  </si>
  <si>
    <t xml:space="preserve">Moi Gómez </t>
  </si>
  <si>
    <t xml:space="preserve">Manu Trigueros </t>
  </si>
  <si>
    <t xml:space="preserve">Walter Pandiani </t>
  </si>
  <si>
    <t xml:space="preserve">Uruguay </t>
  </si>
  <si>
    <t xml:space="preserve">Gerard Moreno </t>
  </si>
  <si>
    <t xml:space="preserve">Gerard Bordas </t>
  </si>
  <si>
    <t xml:space="preserve">Jérémy Perbet </t>
  </si>
  <si>
    <t xml:space="preserve">Fernando Cavenaghi </t>
  </si>
  <si>
    <t xml:space="preserve">Ikechukwu Uche </t>
  </si>
  <si>
    <t xml:space="preserve">Nigeria </t>
  </si>
  <si>
    <t xml:space="preserve">Italy </t>
  </si>
  <si>
    <t xml:space="preserve">Chamorro Salva </t>
  </si>
  <si>
    <t>2013-2014</t>
  </si>
  <si>
    <t>Sergio Asenjo</t>
  </si>
  <si>
    <t>Albert Blázquez</t>
  </si>
  <si>
    <t>Bojan Jokić</t>
  </si>
  <si>
    <t>Slovenia</t>
  </si>
  <si>
    <t>Diego Jiménez</t>
  </si>
  <si>
    <t>Aleksander Pantić</t>
  </si>
  <si>
    <t>Gabriel Paulista</t>
  </si>
  <si>
    <t xml:space="preserve">Mato Musacchio </t>
  </si>
  <si>
    <t>Edu Ramos</t>
  </si>
  <si>
    <t>Óliver Torres</t>
  </si>
  <si>
    <t>Tomás Pina</t>
  </si>
  <si>
    <t>Nahuel Leiva</t>
  </si>
  <si>
    <t>Joan Ángel Román</t>
  </si>
  <si>
    <t>Giovani dos Santos</t>
  </si>
  <si>
    <t>Juanto Ortuño</t>
  </si>
  <si>
    <t>2014-2015</t>
  </si>
  <si>
    <t xml:space="preserve">Miguel Bañuz </t>
  </si>
  <si>
    <t>Antonio Rukavina</t>
  </si>
  <si>
    <t>Adrián Marín</t>
  </si>
  <si>
    <t>Javi Jiménez</t>
  </si>
  <si>
    <t xml:space="preserve">Israel Puerto </t>
  </si>
  <si>
    <t>Víctor Ruiz</t>
  </si>
  <si>
    <t xml:space="preserve">Eric Bailly </t>
  </si>
  <si>
    <t>Ivory Coast</t>
  </si>
  <si>
    <t>Aleix García</t>
  </si>
  <si>
    <t xml:space="preserve">Jonathan dos Santos </t>
  </si>
  <si>
    <t xml:space="preserve">Sergio Marcos </t>
  </si>
  <si>
    <t>Javier Espinosa</t>
  </si>
  <si>
    <t>Anton Shvets</t>
  </si>
  <si>
    <t xml:space="preserve">Russia </t>
  </si>
  <si>
    <t>Joel Campbell</t>
  </si>
  <si>
    <t>Costa Rica</t>
  </si>
  <si>
    <t>Fran Sol</t>
  </si>
  <si>
    <t xml:space="preserve">Alfonso Pedraza </t>
  </si>
  <si>
    <t>Luciano Vietto</t>
  </si>
  <si>
    <t>Denis Cheryshev</t>
  </si>
  <si>
    <t>Gerard Moreno</t>
  </si>
  <si>
    <t>José Naranjo</t>
  </si>
  <si>
    <t>2015-2016</t>
  </si>
  <si>
    <t xml:space="preserve">Alphonse Areola </t>
  </si>
  <si>
    <t xml:space="preserve">Miguelón </t>
  </si>
  <si>
    <t>Daniele Bonera</t>
  </si>
  <si>
    <t>Rodri Hernández</t>
  </si>
  <si>
    <t>Denis Suárez</t>
  </si>
  <si>
    <t>Adrián López</t>
  </si>
  <si>
    <t>Roberto Soldado</t>
  </si>
  <si>
    <t xml:space="preserve">Samu Castillejo </t>
  </si>
  <si>
    <t xml:space="preserve">Cédric Bakambu </t>
  </si>
  <si>
    <t>DR Congo</t>
  </si>
  <si>
    <t>Samu García</t>
  </si>
  <si>
    <t>Leo Baptistão</t>
  </si>
  <si>
    <t>2016-2017</t>
  </si>
  <si>
    <t>Andrés Fernández</t>
  </si>
  <si>
    <t xml:space="preserve">Slovenia </t>
  </si>
  <si>
    <t>José Ángel Cote</t>
  </si>
  <si>
    <t>Ramón Bueno</t>
  </si>
  <si>
    <t>Álvaro González</t>
  </si>
  <si>
    <t>Pau Torres</t>
  </si>
  <si>
    <t>Alfred N'Diaye</t>
  </si>
  <si>
    <t xml:space="preserve">Senegal </t>
  </si>
  <si>
    <t>José Carlos Lazo</t>
  </si>
  <si>
    <t>Roberto Soriano</t>
  </si>
  <si>
    <t>Pablo Larrea</t>
  </si>
  <si>
    <t xml:space="preserve">Mario González </t>
  </si>
  <si>
    <t>Leo Suárez</t>
  </si>
  <si>
    <t>Aitor Cantalapiedra</t>
  </si>
  <si>
    <t>Darío Poveda</t>
  </si>
  <si>
    <t>Rafael Santos Borre</t>
  </si>
  <si>
    <t>Dani Raba</t>
  </si>
  <si>
    <t>Nicola Sansone</t>
  </si>
  <si>
    <t>Alexandre Pato</t>
  </si>
  <si>
    <t>2017-2018</t>
  </si>
  <si>
    <t>Ander Cantero</t>
  </si>
  <si>
    <t>Rúben Semedo</t>
  </si>
  <si>
    <t>Portugal</t>
  </si>
  <si>
    <t>Pepe Castaño</t>
  </si>
  <si>
    <t>Genís Montolio</t>
  </si>
  <si>
    <t>Mario González</t>
  </si>
  <si>
    <t>Ramiro Guerra</t>
  </si>
  <si>
    <t>Pedro Martínez</t>
  </si>
  <si>
    <t>Manu Morlanes</t>
  </si>
  <si>
    <t>Imanol García</t>
  </si>
  <si>
    <t>Salem Al-Dawsari</t>
  </si>
  <si>
    <t>Saudi Arabia</t>
  </si>
  <si>
    <t>Javi Fuego</t>
  </si>
  <si>
    <t>Víctor Chuca</t>
  </si>
  <si>
    <t>Pablo Fornals</t>
  </si>
  <si>
    <t>Sergio Lozano</t>
  </si>
  <si>
    <t>Enes Ünal</t>
  </si>
  <si>
    <t>Carlos Bacca</t>
  </si>
  <si>
    <t>Roger Martínez</t>
  </si>
  <si>
    <t>2018-2019</t>
  </si>
  <si>
    <t>Adrei Ratiu</t>
  </si>
  <si>
    <t>Xavi Quintillà</t>
  </si>
  <si>
    <t xml:space="preserve">Miguel Layún </t>
  </si>
  <si>
    <t>Alfonso Pedraza</t>
  </si>
  <si>
    <t>Ramiro Funes Mori</t>
  </si>
  <si>
    <t xml:space="preserve">Iván Martín </t>
  </si>
  <si>
    <t>Manuel Iturra</t>
  </si>
  <si>
    <t>Santiago Cáseres</t>
  </si>
  <si>
    <t>Manu Trigueros</t>
  </si>
  <si>
    <t>Vincente Iborra</t>
  </si>
  <si>
    <t>Samu Chukwueze</t>
  </si>
  <si>
    <t>Nigeria</t>
  </si>
  <si>
    <t>Karl Toko Ekambi</t>
  </si>
  <si>
    <t>Cameroon</t>
  </si>
  <si>
    <t>Rubén Peña</t>
  </si>
  <si>
    <t>Miguel Ángel Leal</t>
  </si>
  <si>
    <t>Alberto Moreno</t>
  </si>
  <si>
    <t>Soufiane Chakla</t>
  </si>
  <si>
    <t>Morocco</t>
  </si>
  <si>
    <t>Raúl Albiol</t>
  </si>
  <si>
    <t>Álex Baena</t>
  </si>
  <si>
    <t>Javi Ontiveros</t>
  </si>
  <si>
    <t>André Zambo Anguissa</t>
  </si>
  <si>
    <t>Viecente Iborra</t>
  </si>
  <si>
    <t xml:space="preserve">Paco Alcácer </t>
  </si>
  <si>
    <t xml:space="preserve">Fer Niño </t>
  </si>
  <si>
    <t xml:space="preserve">Karl Toko Ekambi </t>
  </si>
  <si>
    <t>2019-2020</t>
  </si>
  <si>
    <t>2020-2021</t>
  </si>
  <si>
    <t>Filip Jörgensen</t>
  </si>
  <si>
    <t>Gerónimo Rulli</t>
  </si>
  <si>
    <t>Iker Álvarez</t>
  </si>
  <si>
    <t>Andorra</t>
  </si>
  <si>
    <t>José Manuel Lanchi</t>
  </si>
  <si>
    <t>Pervis Estupiñán</t>
  </si>
  <si>
    <t>Juan Foyth</t>
  </si>
  <si>
    <t>Étienne Capoue</t>
  </si>
  <si>
    <t>Carlo Adriano</t>
  </si>
  <si>
    <t>Dani Parejo</t>
  </si>
  <si>
    <t>Takefusa Kubo</t>
  </si>
  <si>
    <t>Japan</t>
  </si>
  <si>
    <t>Vicente Iborra</t>
  </si>
  <si>
    <t>Francis Coquelin</t>
  </si>
  <si>
    <t>Paco Alcácer</t>
  </si>
  <si>
    <t xml:space="preserve">Dani Raba </t>
  </si>
  <si>
    <t xml:space="preserve">Alejandro Millán </t>
  </si>
  <si>
    <t>Yéremi Pino</t>
  </si>
  <si>
    <t>2021-2022</t>
  </si>
  <si>
    <t>Serge Aurier</t>
  </si>
  <si>
    <t>Daniel Tasende</t>
  </si>
  <si>
    <t>Aïssa Mandi</t>
  </si>
  <si>
    <t>Algeria</t>
  </si>
  <si>
    <t>Adrián de la Fuente</t>
  </si>
  <si>
    <t>Jorge Cuenca</t>
  </si>
  <si>
    <t>Giovani Lo Celso</t>
  </si>
  <si>
    <t>Nicolas Jackson</t>
  </si>
  <si>
    <t>Senegal</t>
  </si>
  <si>
    <t>Antonio Pacheco</t>
  </si>
  <si>
    <t>Juan Carlos Arana</t>
  </si>
  <si>
    <t>Arnaut Danjuma</t>
  </si>
  <si>
    <t xml:space="preserve">Netherlands </t>
  </si>
  <si>
    <t>Nikita Iosifov</t>
  </si>
  <si>
    <t>Boulaye Dia</t>
  </si>
  <si>
    <t>Season</t>
  </si>
  <si>
    <t>2003-2004</t>
  </si>
  <si>
    <t>Average Age</t>
  </si>
  <si>
    <t>Average Appearances</t>
  </si>
  <si>
    <t>Average Minutes</t>
  </si>
  <si>
    <t># of Villarreal B/C/U19 Players</t>
  </si>
  <si>
    <t>Transfers In</t>
  </si>
  <si>
    <t>Transfers Out</t>
  </si>
  <si>
    <t>League</t>
  </si>
  <si>
    <t>League Finish</t>
  </si>
  <si>
    <t xml:space="preserve">Segunda División </t>
  </si>
  <si>
    <t>15th</t>
  </si>
  <si>
    <t>10th</t>
  </si>
  <si>
    <t>4th</t>
  </si>
  <si>
    <t>La Liga</t>
  </si>
  <si>
    <t xml:space="preserve">18th </t>
  </si>
  <si>
    <t>3rd</t>
  </si>
  <si>
    <t>7th</t>
  </si>
  <si>
    <t>8th</t>
  </si>
  <si>
    <t>5th</t>
  </si>
  <si>
    <t xml:space="preserve">2nd </t>
  </si>
  <si>
    <t xml:space="preserve">5th </t>
  </si>
  <si>
    <t>Liga Adelante (Segunda)</t>
  </si>
  <si>
    <t xml:space="preserve">6th </t>
  </si>
  <si>
    <t xml:space="preserve">14th </t>
  </si>
  <si>
    <t xml:space="preserve">7th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</si>
</sst>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Times Roman"/>
    </font>
    <font>
      <sz val="12"/>
      <color theme="1"/>
      <name val="Times Roman"/>
    </font>
    <font>
      <i/>
      <sz val="12"/>
      <color theme="1"/>
      <name val="Times Roman"/>
    </font>
    <font>
      <sz val="12"/>
      <color theme="1"/>
      <name val="TimeS"/>
      <family val="1"/>
    </font>
    <font>
      <sz val="12"/>
      <color theme="1"/>
      <name val="Times New Roman"/>
      <family val="1"/>
    </font>
    <font>
      <b/>
      <sz val="12"/>
      <color theme="1"/>
      <name val="Times Roman"/>
    </font>
    <font>
      <sz val="12"/>
      <color rgb="FF000000"/>
      <name val="Times New Roman"/>
      <family val="1"/>
    </font>
    <font>
      <b/>
      <sz val="12"/>
      <color theme="1"/>
      <name val="TimeS"/>
      <family val="1"/>
    </font>
    <font>
      <b/>
      <sz val="12"/>
      <color theme="1"/>
      <name val="Times New Roman"/>
      <family val="1"/>
    </font>
    <font>
      <sz val="12"/>
      <color rgb="FF000000"/>
      <name val="Times Roman"/>
    </font>
    <font>
      <i/>
      <sz val="12"/>
      <color rgb="FF000000"/>
      <name val="Times Roman"/>
    </font>
    <font>
      <sz val="12"/>
      <color rgb="FF000000"/>
      <name val="TimeS"/>
      <family val="1"/>
    </font>
    <font>
      <b/>
      <sz val="12"/>
      <color rgb="FF000000"/>
      <name val="Times Roman"/>
    </font>
    <font>
      <b/>
      <sz val="12"/>
      <color rgb="FF000000"/>
      <name val="TimeS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4"/>
      <color theme="1"/>
      <name val="Times Roman"/>
    </font>
    <font>
      <i/>
      <sz val="12"/>
      <color theme="1"/>
      <name val="Times New Roman"/>
      <family val="1"/>
    </font>
    <font>
      <sz val="12"/>
      <color theme="1"/>
      <name val="Tims"/>
    </font>
    <font>
      <b/>
      <u/>
      <sz val="14"/>
      <color theme="0"/>
      <name val="Times Roman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ont="1"/>
    <xf numFmtId="0" fontId="3" fillId="0" borderId="0" xfId="0" applyFont="1" applyFill="1"/>
    <xf numFmtId="0" fontId="11" fillId="0" borderId="0" xfId="0" applyFont="1" applyFill="1"/>
    <xf numFmtId="0" fontId="8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2" fontId="3" fillId="0" borderId="0" xfId="0" applyNumberFormat="1" applyFont="1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16" fillId="0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2" fontId="21" fillId="2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er Askari" id="{63981A51-E98E-9F4A-AF29-E0B3DEBB02CE}" userId="S::kaa118@georgetown.edu::27bd2263-b6b5-48a9-a7af-988071adec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X24" dT="2022-05-05T17:13:20.28" personId="{63981A51-E98E-9F4A-AF29-E0B3DEBB02CE}" id="{56F7AEDF-7891-054F-968D-DA22D91036C9}">
    <text>Was not subbed off all season, every match he started he played the full 90</text>
  </threadedComment>
  <threadedComment ref="C155" dT="2022-05-11T19:36:23.44" personId="{63981A51-E98E-9F4A-AF29-E0B3DEBB02CE}" id="{8FEBD39C-BFB6-384E-9F3E-4B7B6B518BD4}">
    <text>Important figure in the development of the club’s youth today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F7A8-C243-224B-9112-AF5BF93AC24E}">
  <dimension ref="A1:GT865"/>
  <sheetViews>
    <sheetView tabSelected="1" topLeftCell="A826" workbookViewId="0">
      <selection activeCell="A687" sqref="A687"/>
    </sheetView>
  </sheetViews>
  <sheetFormatPr baseColWidth="10" defaultRowHeight="16"/>
  <cols>
    <col min="1" max="1" width="10.83203125" style="38"/>
    <col min="2" max="2" width="24" style="8" customWidth="1"/>
    <col min="3" max="3" width="27.5" style="8" customWidth="1"/>
    <col min="4" max="4" width="13.33203125" style="8" customWidth="1"/>
    <col min="5" max="5" width="22.6640625" style="8" customWidth="1"/>
    <col min="6" max="6" width="28.33203125" style="8" customWidth="1"/>
    <col min="7" max="7" width="32.1640625" style="8" customWidth="1"/>
    <col min="8" max="8" width="37.6640625" style="8" customWidth="1"/>
    <col min="9" max="9" width="31.1640625" style="8" customWidth="1"/>
    <col min="10" max="10" width="33.83203125" style="8" customWidth="1"/>
    <col min="11" max="11" width="20.6640625" style="8" customWidth="1"/>
    <col min="12" max="12" width="20.33203125" style="8" customWidth="1"/>
    <col min="13" max="13" width="16.33203125" style="8" customWidth="1"/>
    <col min="14" max="14" width="22" style="8" customWidth="1"/>
    <col min="15" max="15" width="25.5" style="8" customWidth="1"/>
    <col min="16" max="16" width="24" customWidth="1"/>
    <col min="17" max="19" width="10.83203125" style="15"/>
    <col min="20" max="20" width="24" style="15" customWidth="1"/>
    <col min="21" max="22" width="10.83203125" style="15"/>
    <col min="23" max="23" width="22.6640625" style="15" customWidth="1"/>
    <col min="24" max="24" width="28.33203125" style="15" customWidth="1"/>
    <col min="25" max="25" width="32.1640625" style="15" customWidth="1"/>
    <col min="26" max="26" width="27.1640625" style="15" customWidth="1"/>
    <col min="27" max="27" width="31.1640625" style="15" customWidth="1"/>
    <col min="28" max="28" width="19.33203125" style="15" customWidth="1"/>
    <col min="29" max="29" width="15.5" style="15" customWidth="1"/>
    <col min="30" max="30" width="20.33203125" style="15" customWidth="1"/>
    <col min="31" max="31" width="16.33203125" style="15" customWidth="1"/>
    <col min="32" max="32" width="22" style="15" customWidth="1"/>
    <col min="33" max="33" width="10.83203125" style="15"/>
    <col min="34" max="34" width="24" style="15" customWidth="1"/>
    <col min="35" max="36" width="10.83203125" style="15"/>
    <col min="37" max="37" width="22.6640625" style="15" customWidth="1"/>
    <col min="38" max="38" width="28.33203125" style="15" customWidth="1"/>
    <col min="39" max="39" width="32.1640625" style="15" customWidth="1"/>
    <col min="40" max="40" width="27.1640625" style="15" customWidth="1"/>
    <col min="41" max="41" width="31.1640625" style="15" customWidth="1"/>
    <col min="42" max="42" width="19.33203125" style="15" customWidth="1"/>
    <col min="43" max="43" width="15.5" style="15" customWidth="1"/>
    <col min="44" max="44" width="20.33203125" style="15" customWidth="1"/>
    <col min="45" max="45" width="16.33203125" style="15" customWidth="1"/>
    <col min="46" max="46" width="22" style="15" customWidth="1"/>
    <col min="47" max="47" width="10.83203125" style="15"/>
    <col min="48" max="48" width="24" style="15" customWidth="1"/>
    <col min="49" max="50" width="10.83203125" style="15"/>
    <col min="51" max="51" width="22.6640625" style="15" customWidth="1"/>
    <col min="52" max="52" width="28.33203125" style="15" customWidth="1"/>
    <col min="53" max="53" width="32.1640625" style="15" customWidth="1"/>
    <col min="54" max="54" width="27.1640625" style="15" customWidth="1"/>
    <col min="55" max="55" width="31.1640625" style="15" customWidth="1"/>
    <col min="56" max="56" width="19.33203125" style="15" customWidth="1"/>
    <col min="57" max="57" width="15.5" style="15" customWidth="1"/>
    <col min="58" max="58" width="20.33203125" style="15" customWidth="1"/>
    <col min="59" max="59" width="16.33203125" style="15" customWidth="1"/>
    <col min="60" max="60" width="22" style="15" customWidth="1"/>
    <col min="61" max="61" width="10.83203125" style="15"/>
    <col min="62" max="62" width="24" style="15" customWidth="1"/>
    <col min="63" max="64" width="10.83203125" style="15"/>
    <col min="65" max="65" width="22.6640625" style="15" customWidth="1"/>
    <col min="66" max="66" width="28.33203125" style="15" customWidth="1"/>
    <col min="67" max="67" width="32.1640625" style="15" customWidth="1"/>
    <col min="68" max="68" width="27.1640625" style="15" customWidth="1"/>
    <col min="69" max="69" width="31.1640625" style="15" customWidth="1"/>
    <col min="70" max="70" width="19.33203125" style="15" customWidth="1"/>
    <col min="71" max="71" width="15.5" style="15" customWidth="1"/>
    <col min="72" max="72" width="20.33203125" style="15" customWidth="1"/>
    <col min="73" max="73" width="16.33203125" style="15" customWidth="1"/>
    <col min="74" max="74" width="22" style="15" customWidth="1"/>
    <col min="75" max="75" width="10.83203125" style="15"/>
    <col min="76" max="76" width="24" style="15" customWidth="1"/>
    <col min="77" max="78" width="10.83203125" style="15"/>
    <col min="79" max="79" width="22.6640625" style="15" customWidth="1"/>
    <col min="80" max="80" width="28.33203125" style="15" customWidth="1"/>
    <col min="81" max="81" width="32.1640625" style="15" customWidth="1"/>
    <col min="82" max="82" width="27.1640625" style="15" customWidth="1"/>
    <col min="83" max="83" width="31.1640625" style="15" customWidth="1"/>
    <col min="84" max="84" width="19.33203125" style="15" customWidth="1"/>
    <col min="85" max="85" width="15.5" style="15" customWidth="1"/>
    <col min="86" max="86" width="20.33203125" style="15" customWidth="1"/>
    <col min="87" max="87" width="16.33203125" style="15" customWidth="1"/>
    <col min="88" max="88" width="22" style="15" customWidth="1"/>
    <col min="89" max="89" width="10.83203125" style="15"/>
    <col min="90" max="90" width="24" style="15" customWidth="1"/>
    <col min="91" max="92" width="10.83203125" style="15"/>
    <col min="93" max="93" width="22.6640625" style="15" customWidth="1"/>
    <col min="94" max="94" width="28.33203125" style="15" customWidth="1"/>
    <col min="95" max="95" width="32.1640625" style="15" customWidth="1"/>
    <col min="96" max="96" width="27.1640625" style="15" customWidth="1"/>
    <col min="97" max="97" width="31.1640625" style="15" customWidth="1"/>
    <col min="98" max="98" width="19.33203125" style="15" customWidth="1"/>
    <col min="99" max="99" width="15.5" style="15" customWidth="1"/>
    <col min="100" max="100" width="20.33203125" style="15" customWidth="1"/>
    <col min="101" max="101" width="16.33203125" style="15" customWidth="1"/>
    <col min="102" max="102" width="22" style="15" customWidth="1"/>
    <col min="103" max="103" width="10.83203125" style="15"/>
    <col min="104" max="104" width="24" style="15" customWidth="1"/>
    <col min="105" max="106" width="10.83203125" style="15"/>
    <col min="107" max="107" width="22.6640625" style="15" customWidth="1"/>
    <col min="108" max="108" width="28.33203125" style="15" customWidth="1"/>
    <col min="109" max="109" width="32.1640625" style="15" customWidth="1"/>
    <col min="110" max="110" width="27.1640625" style="15" customWidth="1"/>
    <col min="111" max="111" width="31.1640625" style="15" customWidth="1"/>
    <col min="112" max="112" width="19.33203125" style="15" customWidth="1"/>
    <col min="113" max="113" width="15.5" style="15" customWidth="1"/>
    <col min="114" max="114" width="20.33203125" style="15" customWidth="1"/>
    <col min="115" max="115" width="16.33203125" style="15" customWidth="1"/>
    <col min="116" max="116" width="22" style="15" customWidth="1"/>
    <col min="117" max="117" width="10.83203125" style="15"/>
    <col min="118" max="118" width="24" style="15" customWidth="1"/>
    <col min="119" max="120" width="10.83203125" style="15"/>
    <col min="121" max="121" width="22.6640625" style="15" customWidth="1"/>
    <col min="122" max="122" width="28.33203125" style="15" customWidth="1"/>
    <col min="123" max="123" width="32.1640625" style="15" customWidth="1"/>
    <col min="124" max="124" width="27.1640625" style="15" customWidth="1"/>
    <col min="125" max="125" width="31.1640625" style="15" customWidth="1"/>
    <col min="126" max="126" width="19.33203125" style="15" customWidth="1"/>
    <col min="127" max="127" width="15.5" style="15" customWidth="1"/>
    <col min="128" max="128" width="20.33203125" style="15" customWidth="1"/>
    <col min="129" max="129" width="16.33203125" style="15" customWidth="1"/>
    <col min="130" max="130" width="22" style="15" customWidth="1"/>
    <col min="131" max="131" width="10.83203125" style="15"/>
    <col min="132" max="132" width="24" style="15" customWidth="1"/>
    <col min="133" max="134" width="10.83203125" style="15"/>
    <col min="135" max="135" width="22.6640625" style="15" customWidth="1"/>
    <col min="136" max="136" width="28.33203125" style="15" customWidth="1"/>
    <col min="137" max="137" width="32.1640625" style="15" customWidth="1"/>
    <col min="138" max="138" width="27.1640625" style="15" customWidth="1"/>
    <col min="139" max="139" width="31.1640625" style="15" customWidth="1"/>
    <col min="140" max="140" width="19.33203125" style="15" customWidth="1"/>
    <col min="141" max="141" width="15.5" style="15" customWidth="1"/>
    <col min="142" max="142" width="20.33203125" style="15" customWidth="1"/>
    <col min="143" max="143" width="16.33203125" style="15" customWidth="1"/>
    <col min="144" max="144" width="22" style="15" customWidth="1"/>
    <col min="145" max="202" width="10.83203125" style="15"/>
    <col min="212" max="212" width="24" customWidth="1"/>
    <col min="215" max="215" width="22.6640625" customWidth="1"/>
    <col min="216" max="216" width="28.33203125" customWidth="1"/>
    <col min="217" max="217" width="32.1640625" customWidth="1"/>
    <col min="218" max="218" width="27.1640625" customWidth="1"/>
    <col min="219" max="219" width="31.1640625" customWidth="1"/>
    <col min="220" max="220" width="19.33203125" customWidth="1"/>
    <col min="221" max="221" width="15.5" customWidth="1"/>
    <col min="222" max="222" width="20.33203125" customWidth="1"/>
    <col min="223" max="223" width="16.33203125" customWidth="1"/>
    <col min="224" max="224" width="22" customWidth="1"/>
    <col min="226" max="226" width="24" customWidth="1"/>
    <col min="229" max="229" width="22.6640625" customWidth="1"/>
    <col min="230" max="230" width="28.33203125" customWidth="1"/>
    <col min="231" max="231" width="32.1640625" customWidth="1"/>
    <col min="232" max="232" width="27.1640625" customWidth="1"/>
    <col min="233" max="233" width="31.1640625" customWidth="1"/>
    <col min="234" max="234" width="19.33203125" customWidth="1"/>
    <col min="235" max="235" width="15.5" customWidth="1"/>
    <col min="236" max="236" width="20.33203125" customWidth="1"/>
    <col min="237" max="237" width="16.33203125" customWidth="1"/>
    <col min="238" max="238" width="22" customWidth="1"/>
    <col min="240" max="240" width="24" customWidth="1"/>
    <col min="243" max="243" width="22.6640625" customWidth="1"/>
    <col min="244" max="244" width="28.33203125" customWidth="1"/>
    <col min="245" max="245" width="32.1640625" customWidth="1"/>
    <col min="246" max="246" width="27.1640625" customWidth="1"/>
    <col min="247" max="247" width="31.1640625" customWidth="1"/>
    <col min="248" max="248" width="19.33203125" customWidth="1"/>
    <col min="249" max="249" width="15.5" customWidth="1"/>
    <col min="250" max="250" width="20.33203125" customWidth="1"/>
    <col min="251" max="251" width="16.33203125" customWidth="1"/>
    <col min="252" max="252" width="22" customWidth="1"/>
    <col min="254" max="254" width="24" customWidth="1"/>
    <col min="257" max="257" width="22.6640625" customWidth="1"/>
    <col min="258" max="258" width="28.33203125" customWidth="1"/>
    <col min="259" max="259" width="32.1640625" customWidth="1"/>
    <col min="260" max="260" width="27.1640625" customWidth="1"/>
    <col min="261" max="261" width="31.1640625" customWidth="1"/>
    <col min="262" max="262" width="19.33203125" customWidth="1"/>
    <col min="263" max="263" width="15.5" customWidth="1"/>
    <col min="264" max="264" width="20.33203125" customWidth="1"/>
    <col min="265" max="265" width="16.33203125" customWidth="1"/>
    <col min="266" max="266" width="22" customWidth="1"/>
    <col min="268" max="268" width="24" customWidth="1"/>
    <col min="271" max="271" width="22.6640625" customWidth="1"/>
    <col min="272" max="272" width="28.33203125" customWidth="1"/>
    <col min="273" max="273" width="32.1640625" customWidth="1"/>
    <col min="274" max="274" width="27.1640625" customWidth="1"/>
    <col min="275" max="275" width="31.1640625" customWidth="1"/>
    <col min="276" max="276" width="19.33203125" customWidth="1"/>
    <col min="277" max="277" width="15.5" customWidth="1"/>
    <col min="278" max="278" width="20.33203125" customWidth="1"/>
    <col min="279" max="279" width="16.33203125" customWidth="1"/>
    <col min="280" max="280" width="22" customWidth="1"/>
    <col min="282" max="282" width="24" customWidth="1"/>
    <col min="285" max="285" width="22.6640625" customWidth="1"/>
    <col min="286" max="286" width="28.33203125" customWidth="1"/>
    <col min="287" max="287" width="32.1640625" customWidth="1"/>
    <col min="288" max="288" width="27.1640625" customWidth="1"/>
    <col min="289" max="289" width="31.1640625" customWidth="1"/>
    <col min="290" max="290" width="19.33203125" customWidth="1"/>
    <col min="291" max="291" width="15.5" customWidth="1"/>
    <col min="292" max="292" width="20.33203125" customWidth="1"/>
    <col min="293" max="293" width="16.33203125" customWidth="1"/>
    <col min="294" max="294" width="22" customWidth="1"/>
    <col min="296" max="296" width="24" customWidth="1"/>
    <col min="299" max="299" width="22.6640625" customWidth="1"/>
    <col min="300" max="300" width="28.33203125" customWidth="1"/>
    <col min="301" max="301" width="32.1640625" customWidth="1"/>
    <col min="302" max="302" width="27.1640625" customWidth="1"/>
    <col min="303" max="303" width="31.1640625" customWidth="1"/>
    <col min="304" max="304" width="19.33203125" customWidth="1"/>
    <col min="305" max="305" width="15.5" customWidth="1"/>
    <col min="306" max="306" width="20.33203125" customWidth="1"/>
    <col min="307" max="307" width="16.33203125" customWidth="1"/>
    <col min="308" max="308" width="22" customWidth="1"/>
    <col min="310" max="310" width="24" customWidth="1"/>
    <col min="313" max="313" width="22.6640625" customWidth="1"/>
    <col min="314" max="314" width="28.33203125" customWidth="1"/>
    <col min="315" max="315" width="32.1640625" customWidth="1"/>
    <col min="316" max="316" width="27.1640625" customWidth="1"/>
    <col min="317" max="317" width="31.1640625" customWidth="1"/>
    <col min="318" max="318" width="19.33203125" customWidth="1"/>
    <col min="319" max="319" width="15.5" customWidth="1"/>
    <col min="320" max="320" width="20.33203125" customWidth="1"/>
    <col min="321" max="321" width="16.33203125" customWidth="1"/>
    <col min="322" max="322" width="22" customWidth="1"/>
    <col min="324" max="324" width="24" customWidth="1"/>
    <col min="327" max="327" width="22.6640625" customWidth="1"/>
    <col min="328" max="328" width="28.33203125" customWidth="1"/>
    <col min="329" max="329" width="32.1640625" customWidth="1"/>
    <col min="330" max="330" width="27.1640625" customWidth="1"/>
    <col min="331" max="331" width="31.1640625" customWidth="1"/>
    <col min="332" max="332" width="19.33203125" customWidth="1"/>
    <col min="333" max="333" width="15.5" customWidth="1"/>
    <col min="334" max="334" width="20.33203125" customWidth="1"/>
    <col min="335" max="335" width="16.33203125" customWidth="1"/>
    <col min="336" max="336" width="22" customWidth="1"/>
    <col min="338" max="338" width="24" customWidth="1"/>
    <col min="341" max="341" width="22.6640625" customWidth="1"/>
    <col min="342" max="342" width="28.33203125" customWidth="1"/>
    <col min="343" max="343" width="32.1640625" customWidth="1"/>
    <col min="344" max="344" width="27.1640625" customWidth="1"/>
    <col min="345" max="345" width="31.1640625" customWidth="1"/>
    <col min="346" max="346" width="19.33203125" customWidth="1"/>
    <col min="347" max="347" width="15.5" customWidth="1"/>
    <col min="348" max="348" width="20.33203125" customWidth="1"/>
    <col min="349" max="349" width="16.33203125" customWidth="1"/>
    <col min="350" max="350" width="22" customWidth="1"/>
    <col min="352" max="352" width="24" customWidth="1"/>
    <col min="355" max="355" width="22.6640625" customWidth="1"/>
    <col min="356" max="356" width="28.33203125" customWidth="1"/>
    <col min="357" max="357" width="32.1640625" customWidth="1"/>
    <col min="358" max="358" width="27.1640625" customWidth="1"/>
    <col min="359" max="359" width="31.1640625" customWidth="1"/>
    <col min="360" max="360" width="19.33203125" customWidth="1"/>
    <col min="361" max="361" width="15.5" customWidth="1"/>
    <col min="362" max="362" width="20.33203125" customWidth="1"/>
    <col min="363" max="363" width="16.33203125" customWidth="1"/>
    <col min="364" max="364" width="22" customWidth="1"/>
    <col min="366" max="366" width="24" customWidth="1"/>
    <col min="369" max="369" width="22.6640625" customWidth="1"/>
    <col min="370" max="370" width="28.33203125" customWidth="1"/>
    <col min="371" max="371" width="32.1640625" customWidth="1"/>
    <col min="372" max="372" width="27.1640625" customWidth="1"/>
    <col min="373" max="373" width="31.1640625" customWidth="1"/>
    <col min="374" max="374" width="19.33203125" customWidth="1"/>
    <col min="375" max="375" width="15.5" customWidth="1"/>
    <col min="376" max="376" width="20.33203125" customWidth="1"/>
    <col min="377" max="377" width="16.33203125" customWidth="1"/>
    <col min="378" max="378" width="22" customWidth="1"/>
    <col min="380" max="380" width="24" customWidth="1"/>
    <col min="383" max="383" width="22.6640625" customWidth="1"/>
    <col min="384" max="384" width="28.33203125" customWidth="1"/>
    <col min="385" max="385" width="32.1640625" customWidth="1"/>
    <col min="386" max="386" width="27.1640625" customWidth="1"/>
    <col min="387" max="387" width="31.1640625" customWidth="1"/>
    <col min="388" max="388" width="19.33203125" customWidth="1"/>
    <col min="389" max="389" width="15.5" customWidth="1"/>
    <col min="390" max="390" width="20.33203125" customWidth="1"/>
    <col min="391" max="391" width="16.33203125" customWidth="1"/>
    <col min="392" max="392" width="22" customWidth="1"/>
  </cols>
  <sheetData>
    <row r="1" spans="1:198" ht="19">
      <c r="A1" s="54" t="s">
        <v>533</v>
      </c>
      <c r="B1" s="52" t="s">
        <v>0</v>
      </c>
      <c r="C1" s="52" t="s">
        <v>1</v>
      </c>
      <c r="D1" s="52" t="s">
        <v>2</v>
      </c>
      <c r="E1" s="52" t="s">
        <v>3</v>
      </c>
      <c r="F1" s="52" t="s">
        <v>4</v>
      </c>
      <c r="G1" s="52" t="s">
        <v>5</v>
      </c>
      <c r="H1" s="52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3" t="s">
        <v>12</v>
      </c>
      <c r="O1" s="52" t="s">
        <v>13</v>
      </c>
    </row>
    <row r="2" spans="1:198">
      <c r="A2" s="29" t="s">
        <v>56</v>
      </c>
      <c r="B2" s="4" t="s">
        <v>14</v>
      </c>
      <c r="C2" s="39" t="s">
        <v>15</v>
      </c>
      <c r="D2" s="4" t="s">
        <v>16</v>
      </c>
      <c r="E2" s="40">
        <v>27</v>
      </c>
      <c r="F2" s="11">
        <v>2880</v>
      </c>
      <c r="G2" s="4">
        <v>31</v>
      </c>
      <c r="H2" s="4">
        <v>0</v>
      </c>
      <c r="I2" s="4">
        <v>32</v>
      </c>
      <c r="J2" s="4">
        <v>0</v>
      </c>
      <c r="K2" s="6">
        <f>(I2+J2)</f>
        <v>32</v>
      </c>
      <c r="L2" s="6">
        <v>0</v>
      </c>
      <c r="M2" s="4">
        <v>0</v>
      </c>
      <c r="N2" s="7">
        <v>0</v>
      </c>
      <c r="O2" s="7">
        <v>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4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4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4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4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4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4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4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4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4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4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4"/>
      <c r="GP2" s="13"/>
    </row>
    <row r="3" spans="1:198">
      <c r="A3" s="29" t="s">
        <v>56</v>
      </c>
      <c r="B3" s="4" t="s">
        <v>14</v>
      </c>
      <c r="C3" s="39" t="s">
        <v>17</v>
      </c>
      <c r="D3" s="4" t="s">
        <v>16</v>
      </c>
      <c r="E3" s="40">
        <v>24</v>
      </c>
      <c r="F3" s="11">
        <v>0</v>
      </c>
      <c r="G3" s="11">
        <v>0</v>
      </c>
      <c r="H3" s="11">
        <v>0</v>
      </c>
      <c r="I3" s="4">
        <v>0</v>
      </c>
      <c r="J3" s="4">
        <v>0</v>
      </c>
      <c r="K3" s="6">
        <f t="shared" ref="K3:K31" si="0">(I3+J3)</f>
        <v>0</v>
      </c>
      <c r="L3" s="6">
        <v>0</v>
      </c>
      <c r="M3" s="4">
        <v>0</v>
      </c>
      <c r="N3" s="7">
        <v>0</v>
      </c>
      <c r="O3" s="7">
        <v>0</v>
      </c>
      <c r="AS3" s="17"/>
      <c r="AT3" s="20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24"/>
      <c r="BF3" s="24"/>
      <c r="BG3" s="17"/>
      <c r="BH3" s="20"/>
      <c r="BI3" s="17"/>
      <c r="BJ3" s="21"/>
      <c r="BK3" s="22"/>
      <c r="BL3" s="17"/>
      <c r="BM3" s="17"/>
      <c r="BN3" s="17"/>
      <c r="BO3" s="17"/>
      <c r="BP3" s="23"/>
      <c r="BQ3" s="23"/>
      <c r="BR3" s="17"/>
      <c r="BS3" s="24"/>
      <c r="BT3" s="24"/>
      <c r="CI3" s="17"/>
      <c r="CJ3" s="20"/>
      <c r="CK3" s="17"/>
      <c r="CL3" s="21"/>
      <c r="CM3" s="22"/>
      <c r="CN3" s="17"/>
      <c r="CP3" s="17"/>
      <c r="CQ3" s="17"/>
      <c r="CR3" s="23"/>
      <c r="CS3" s="23"/>
      <c r="CT3" s="17"/>
      <c r="CU3" s="24"/>
      <c r="CV3" s="24"/>
      <c r="CW3" s="17"/>
      <c r="CX3" s="20"/>
      <c r="CY3" s="17"/>
      <c r="CZ3" s="21"/>
      <c r="DA3" s="22"/>
      <c r="DB3" s="17"/>
      <c r="DC3" s="17"/>
      <c r="DD3" s="17"/>
      <c r="DE3" s="17"/>
      <c r="DF3" s="23"/>
      <c r="DG3" s="23"/>
      <c r="DH3" s="17"/>
      <c r="DI3" s="24"/>
      <c r="DJ3" s="24"/>
      <c r="DK3" s="17"/>
      <c r="DL3" s="20"/>
      <c r="DM3" s="17"/>
      <c r="DN3" s="21"/>
      <c r="DO3" s="22"/>
      <c r="DP3" s="17"/>
      <c r="DQ3" s="17"/>
      <c r="DR3" s="17"/>
      <c r="DS3" s="17"/>
      <c r="DT3" s="23"/>
      <c r="DU3" s="23"/>
      <c r="DV3" s="17"/>
      <c r="DW3" s="24"/>
      <c r="DX3" s="24"/>
      <c r="EM3" s="17"/>
      <c r="EN3" s="20"/>
      <c r="EO3" s="17"/>
      <c r="EP3" s="21"/>
      <c r="EQ3" s="22"/>
      <c r="ER3" s="17"/>
      <c r="ES3" s="17"/>
      <c r="ET3" s="17"/>
      <c r="EU3" s="17"/>
      <c r="EV3" s="23"/>
      <c r="EW3" s="23"/>
      <c r="EX3" s="17"/>
      <c r="EY3" s="24"/>
      <c r="EZ3" s="24"/>
      <c r="GC3" s="17"/>
      <c r="GD3" s="20"/>
      <c r="GE3" s="17"/>
      <c r="GF3" s="21"/>
      <c r="GG3" s="35"/>
      <c r="GH3" s="35"/>
      <c r="GI3" s="35"/>
      <c r="GJ3" s="35"/>
      <c r="GK3" s="35"/>
      <c r="GL3" s="35"/>
      <c r="GM3" s="35"/>
      <c r="GN3" s="35"/>
      <c r="GO3" s="36"/>
      <c r="GP3" s="36"/>
    </row>
    <row r="4" spans="1:198">
      <c r="A4" s="29" t="s">
        <v>56</v>
      </c>
      <c r="B4" s="4" t="s">
        <v>14</v>
      </c>
      <c r="C4" s="39" t="s">
        <v>18</v>
      </c>
      <c r="D4" s="4" t="s">
        <v>16</v>
      </c>
      <c r="E4" s="40">
        <v>19</v>
      </c>
      <c r="F4" s="11">
        <v>0</v>
      </c>
      <c r="G4" s="11">
        <v>0</v>
      </c>
      <c r="H4" s="11">
        <v>0</v>
      </c>
      <c r="I4" s="4">
        <v>0</v>
      </c>
      <c r="J4" s="4">
        <v>0</v>
      </c>
      <c r="K4" s="6">
        <f t="shared" si="0"/>
        <v>0</v>
      </c>
      <c r="L4" s="6">
        <v>0</v>
      </c>
      <c r="M4" s="4">
        <v>0</v>
      </c>
      <c r="N4" s="7">
        <v>0</v>
      </c>
      <c r="O4" s="7">
        <v>0</v>
      </c>
      <c r="AS4" s="17"/>
      <c r="AT4" s="20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24"/>
      <c r="BF4" s="24"/>
      <c r="BG4" s="17"/>
      <c r="BH4" s="20"/>
      <c r="BI4" s="17"/>
      <c r="BJ4" s="21"/>
      <c r="BK4" s="22"/>
      <c r="BL4" s="17"/>
      <c r="BM4" s="17"/>
      <c r="BN4" s="17"/>
      <c r="BO4" s="17"/>
      <c r="BP4" s="23"/>
      <c r="BQ4" s="23"/>
      <c r="BR4" s="17"/>
      <c r="BS4" s="24"/>
      <c r="BT4" s="24"/>
      <c r="CI4" s="17"/>
      <c r="CJ4" s="17"/>
      <c r="CK4" s="17"/>
      <c r="CL4" s="21"/>
      <c r="CM4" s="22"/>
      <c r="CN4" s="21"/>
      <c r="CO4" s="21"/>
      <c r="CP4" s="17"/>
      <c r="CQ4" s="17"/>
      <c r="CR4" s="23"/>
      <c r="CS4" s="23"/>
      <c r="CT4" s="17"/>
      <c r="CU4" s="24"/>
      <c r="CV4" s="24"/>
      <c r="CW4" s="17"/>
      <c r="CX4" s="20"/>
      <c r="CY4" s="17"/>
      <c r="CZ4" s="21"/>
      <c r="DA4" s="22"/>
      <c r="DB4" s="17"/>
      <c r="DC4" s="17"/>
      <c r="DD4" s="17"/>
      <c r="DE4" s="17"/>
      <c r="DF4" s="23"/>
      <c r="DG4" s="23"/>
      <c r="DH4" s="17"/>
      <c r="DI4" s="24"/>
      <c r="DJ4" s="24"/>
      <c r="DK4" s="17"/>
      <c r="DL4" s="20"/>
      <c r="DM4" s="17"/>
      <c r="DN4" s="21"/>
      <c r="DO4" s="22"/>
      <c r="DP4" s="17"/>
      <c r="DQ4" s="17"/>
      <c r="DR4" s="17"/>
      <c r="DS4" s="17"/>
      <c r="DT4" s="23"/>
      <c r="DU4" s="23"/>
      <c r="DV4" s="17"/>
      <c r="DW4" s="24"/>
      <c r="DX4" s="24"/>
      <c r="EM4" s="17"/>
      <c r="EN4" s="20"/>
      <c r="EO4" s="17"/>
      <c r="EP4" s="21"/>
      <c r="EQ4" s="22"/>
      <c r="ER4" s="22"/>
      <c r="ES4" s="22"/>
      <c r="ET4" s="17"/>
      <c r="EU4" s="17"/>
      <c r="EV4" s="23"/>
      <c r="EW4" s="23"/>
      <c r="EX4" s="17"/>
      <c r="EY4" s="24"/>
      <c r="EZ4" s="24"/>
      <c r="GC4" s="17"/>
      <c r="GD4" s="20"/>
      <c r="GE4" s="17"/>
      <c r="GF4" s="21"/>
      <c r="GG4" s="35"/>
      <c r="GH4" s="35"/>
      <c r="GI4" s="35"/>
      <c r="GJ4" s="35"/>
      <c r="GK4" s="35"/>
      <c r="GL4" s="35"/>
      <c r="GM4" s="35"/>
      <c r="GN4" s="35"/>
      <c r="GO4" s="36"/>
      <c r="GP4" s="36"/>
    </row>
    <row r="5" spans="1:198">
      <c r="A5" s="29" t="s">
        <v>56</v>
      </c>
      <c r="B5" s="4" t="s">
        <v>14</v>
      </c>
      <c r="C5" s="39" t="s">
        <v>19</v>
      </c>
      <c r="D5" s="4" t="s">
        <v>16</v>
      </c>
      <c r="E5" s="40">
        <v>24</v>
      </c>
      <c r="F5" s="11">
        <v>720</v>
      </c>
      <c r="G5" s="4">
        <v>7</v>
      </c>
      <c r="H5" s="4">
        <v>0</v>
      </c>
      <c r="I5" s="4">
        <v>8</v>
      </c>
      <c r="J5" s="4">
        <v>0</v>
      </c>
      <c r="K5" s="6">
        <f t="shared" si="0"/>
        <v>8</v>
      </c>
      <c r="L5" s="6">
        <v>0</v>
      </c>
      <c r="M5" s="4">
        <v>0</v>
      </c>
      <c r="N5" s="7">
        <v>0</v>
      </c>
      <c r="O5" s="7">
        <v>0</v>
      </c>
      <c r="AS5" s="17"/>
      <c r="AT5" s="20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24"/>
      <c r="BF5" s="24"/>
      <c r="BG5" s="17"/>
      <c r="BH5" s="20"/>
      <c r="BI5" s="17"/>
      <c r="BJ5" s="21"/>
      <c r="BK5" s="22"/>
      <c r="BL5" s="22"/>
      <c r="BM5" s="22"/>
      <c r="BN5" s="17"/>
      <c r="BO5" s="17"/>
      <c r="BP5" s="23"/>
      <c r="BQ5" s="23"/>
      <c r="BR5" s="17"/>
      <c r="BS5" s="24"/>
      <c r="BT5" s="24"/>
      <c r="CI5" s="17"/>
      <c r="CJ5" s="20"/>
      <c r="CK5" s="17"/>
      <c r="CL5" s="21"/>
      <c r="CM5" s="22"/>
      <c r="CN5" s="21"/>
      <c r="CO5" s="21"/>
      <c r="CP5" s="17"/>
      <c r="CQ5" s="17"/>
      <c r="CR5" s="23"/>
      <c r="CS5" s="23"/>
      <c r="CT5" s="17"/>
      <c r="CU5" s="24"/>
      <c r="CV5" s="24"/>
      <c r="CW5" s="17"/>
      <c r="CX5" s="20"/>
      <c r="CY5" s="17"/>
      <c r="CZ5" s="21"/>
      <c r="DA5" s="22"/>
      <c r="DB5" s="17"/>
      <c r="DC5" s="17"/>
      <c r="DD5" s="17"/>
      <c r="DE5" s="17"/>
      <c r="DF5" s="23"/>
      <c r="DG5" s="23"/>
      <c r="DH5" s="17"/>
      <c r="DI5" s="24"/>
      <c r="DJ5" s="24"/>
      <c r="DK5" s="17"/>
      <c r="DL5" s="20"/>
      <c r="DM5" s="17"/>
      <c r="DN5" s="21"/>
      <c r="DO5" s="22"/>
      <c r="DP5" s="17"/>
      <c r="DQ5" s="17"/>
      <c r="DR5" s="17"/>
      <c r="DS5" s="17"/>
      <c r="DT5" s="23"/>
      <c r="DU5" s="23"/>
      <c r="DV5" s="17"/>
      <c r="DW5" s="24"/>
      <c r="DX5" s="24"/>
      <c r="EM5" s="17"/>
      <c r="EN5" s="20"/>
      <c r="EO5" s="17"/>
      <c r="EP5" s="21"/>
      <c r="EQ5" s="22"/>
      <c r="ER5" s="17"/>
      <c r="ES5" s="17"/>
      <c r="ET5" s="17"/>
      <c r="EU5" s="17"/>
      <c r="EV5" s="23"/>
      <c r="EW5" s="23"/>
      <c r="EX5" s="17"/>
      <c r="EY5" s="24"/>
      <c r="EZ5" s="24"/>
      <c r="GC5" s="17"/>
      <c r="GD5" s="20"/>
      <c r="GE5" s="17"/>
      <c r="GF5" s="21"/>
      <c r="GG5" s="35"/>
      <c r="GH5" s="35"/>
      <c r="GI5" s="35"/>
      <c r="GJ5" s="35"/>
      <c r="GK5" s="35"/>
      <c r="GL5" s="35"/>
      <c r="GM5" s="35"/>
      <c r="GN5" s="35"/>
      <c r="GO5" s="36"/>
      <c r="GP5" s="36"/>
    </row>
    <row r="6" spans="1:198">
      <c r="A6" s="29" t="s">
        <v>56</v>
      </c>
      <c r="B6" s="4" t="s">
        <v>20</v>
      </c>
      <c r="C6" s="39" t="s">
        <v>21</v>
      </c>
      <c r="D6" s="4" t="s">
        <v>16</v>
      </c>
      <c r="E6" s="40">
        <v>27</v>
      </c>
      <c r="F6" s="11">
        <v>2563</v>
      </c>
      <c r="G6" s="4">
        <v>30</v>
      </c>
      <c r="H6" s="4">
        <v>1</v>
      </c>
      <c r="I6" s="4">
        <v>31</v>
      </c>
      <c r="J6" s="4">
        <v>2</v>
      </c>
      <c r="K6" s="6">
        <f t="shared" si="0"/>
        <v>33</v>
      </c>
      <c r="L6" s="6">
        <v>1</v>
      </c>
      <c r="M6" s="4">
        <v>1</v>
      </c>
      <c r="N6" s="7">
        <f>(F6/L6)</f>
        <v>2563</v>
      </c>
      <c r="O6" s="7">
        <f>(K6/L6)</f>
        <v>33</v>
      </c>
      <c r="AS6" s="17"/>
      <c r="AT6" s="20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24"/>
      <c r="BF6" s="24"/>
      <c r="BG6" s="17"/>
      <c r="BH6" s="20"/>
      <c r="BI6" s="17"/>
      <c r="BJ6" s="21"/>
      <c r="BK6" s="22"/>
      <c r="BL6" s="22"/>
      <c r="BM6" s="22"/>
      <c r="BN6" s="17"/>
      <c r="BO6" s="17"/>
      <c r="BP6" s="23"/>
      <c r="BQ6" s="23"/>
      <c r="BR6" s="17"/>
      <c r="BS6" s="24"/>
      <c r="BT6" s="24"/>
      <c r="CI6" s="17"/>
      <c r="CJ6" s="20"/>
      <c r="CK6" s="17"/>
      <c r="CL6" s="21"/>
      <c r="CM6" s="22"/>
      <c r="CP6" s="17"/>
      <c r="CQ6" s="17"/>
      <c r="CR6" s="23"/>
      <c r="CS6" s="23"/>
      <c r="CT6" s="17"/>
      <c r="CU6" s="24"/>
      <c r="CV6" s="24"/>
      <c r="CW6" s="17"/>
      <c r="CX6" s="20"/>
      <c r="CY6" s="17"/>
      <c r="CZ6" s="21"/>
      <c r="DA6" s="22"/>
      <c r="DB6" s="17"/>
      <c r="DC6" s="17"/>
      <c r="DD6" s="17"/>
      <c r="DE6" s="17"/>
      <c r="DF6" s="23"/>
      <c r="DG6" s="23"/>
      <c r="DH6" s="17"/>
      <c r="DI6" s="24"/>
      <c r="DJ6" s="24"/>
      <c r="DK6" s="17"/>
      <c r="DL6" s="20"/>
      <c r="DM6" s="17"/>
      <c r="DN6" s="21"/>
      <c r="DO6" s="22"/>
      <c r="DP6" s="17"/>
      <c r="DQ6" s="17"/>
      <c r="DR6" s="17"/>
      <c r="DS6" s="17"/>
      <c r="DT6" s="23"/>
      <c r="DU6" s="23"/>
      <c r="DV6" s="17"/>
      <c r="DW6" s="24"/>
      <c r="DX6" s="24"/>
      <c r="EM6" s="17"/>
      <c r="EN6" s="20"/>
      <c r="EO6" s="17"/>
      <c r="EP6" s="21"/>
      <c r="EQ6" s="22"/>
      <c r="ER6" s="17"/>
      <c r="ES6" s="17"/>
      <c r="ET6" s="17"/>
      <c r="EU6" s="17"/>
      <c r="EV6" s="23"/>
      <c r="EW6" s="23"/>
      <c r="EX6" s="17"/>
      <c r="EY6" s="24"/>
      <c r="EZ6" s="24"/>
      <c r="GC6" s="17"/>
      <c r="GD6" s="20"/>
      <c r="GE6" s="17"/>
      <c r="GF6" s="21"/>
      <c r="GG6" s="35"/>
      <c r="GH6" s="35"/>
      <c r="GI6" s="35"/>
      <c r="GJ6" s="35"/>
      <c r="GK6" s="35"/>
      <c r="GL6" s="35"/>
      <c r="GM6" s="35"/>
      <c r="GN6" s="35"/>
      <c r="GO6" s="36"/>
      <c r="GP6" s="36"/>
    </row>
    <row r="7" spans="1:198">
      <c r="A7" s="29" t="s">
        <v>56</v>
      </c>
      <c r="B7" s="4" t="s">
        <v>20</v>
      </c>
      <c r="C7" s="39" t="s">
        <v>22</v>
      </c>
      <c r="D7" s="4" t="s">
        <v>16</v>
      </c>
      <c r="E7" s="40">
        <v>33</v>
      </c>
      <c r="F7" s="11">
        <v>2417</v>
      </c>
      <c r="G7" s="4">
        <v>28</v>
      </c>
      <c r="H7" s="4">
        <v>2</v>
      </c>
      <c r="I7" s="4">
        <v>28</v>
      </c>
      <c r="J7" s="4">
        <v>2</v>
      </c>
      <c r="K7" s="6">
        <f t="shared" si="0"/>
        <v>30</v>
      </c>
      <c r="L7" s="6">
        <v>1</v>
      </c>
      <c r="M7" s="4">
        <v>1</v>
      </c>
      <c r="N7" s="7">
        <f>(F7/L7)</f>
        <v>2417</v>
      </c>
      <c r="O7" s="7">
        <f>(K7/L7)</f>
        <v>30</v>
      </c>
      <c r="AS7" s="17"/>
      <c r="AT7" s="20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24"/>
      <c r="BF7" s="24"/>
      <c r="BG7" s="17"/>
      <c r="BH7" s="20"/>
      <c r="BI7" s="17"/>
      <c r="BJ7" s="21"/>
      <c r="BK7" s="22"/>
      <c r="BL7" s="22"/>
      <c r="BM7" s="22"/>
      <c r="BN7" s="17"/>
      <c r="BO7" s="17"/>
      <c r="BP7" s="23"/>
      <c r="BQ7" s="23"/>
      <c r="BR7" s="17"/>
      <c r="BS7" s="24"/>
      <c r="BT7" s="24"/>
      <c r="CI7" s="17"/>
      <c r="CJ7" s="20"/>
      <c r="CK7" s="17"/>
      <c r="CL7" s="21"/>
      <c r="CM7" s="22"/>
      <c r="CN7" s="17"/>
      <c r="CO7" s="17"/>
      <c r="CP7" s="17"/>
      <c r="CQ7" s="17"/>
      <c r="CR7" s="23"/>
      <c r="CS7" s="23"/>
      <c r="CT7" s="17"/>
      <c r="CU7" s="24"/>
      <c r="CV7" s="24"/>
      <c r="CW7" s="17"/>
      <c r="CX7" s="20"/>
      <c r="CY7" s="17"/>
      <c r="CZ7" s="21"/>
      <c r="DA7" s="22"/>
      <c r="DB7" s="17"/>
      <c r="DC7" s="17"/>
      <c r="DD7" s="17"/>
      <c r="DE7" s="17"/>
      <c r="DF7" s="23"/>
      <c r="DG7" s="23"/>
      <c r="DH7" s="17"/>
      <c r="DI7" s="24"/>
      <c r="DJ7" s="24"/>
      <c r="DK7" s="17"/>
      <c r="DL7" s="20"/>
      <c r="DM7" s="17"/>
      <c r="DN7" s="21"/>
      <c r="DO7" s="22"/>
      <c r="DP7" s="17"/>
      <c r="DQ7" s="17"/>
      <c r="DR7" s="17"/>
      <c r="DS7" s="17"/>
      <c r="DT7" s="23"/>
      <c r="DU7" s="23"/>
      <c r="DV7" s="17"/>
      <c r="DW7" s="24"/>
      <c r="DX7" s="24"/>
      <c r="EM7" s="17"/>
      <c r="EN7" s="20"/>
      <c r="EO7" s="17"/>
      <c r="EP7" s="21"/>
      <c r="EQ7" s="22"/>
      <c r="ER7" s="17"/>
      <c r="ES7" s="17"/>
      <c r="ET7" s="17"/>
      <c r="EU7" s="17"/>
      <c r="EV7" s="23"/>
      <c r="EW7" s="23"/>
      <c r="EX7" s="17"/>
      <c r="EY7" s="24"/>
      <c r="EZ7" s="24"/>
      <c r="GC7" s="17"/>
      <c r="GD7" s="20"/>
      <c r="GE7" s="17"/>
      <c r="GF7" s="21"/>
      <c r="GG7" s="35"/>
      <c r="GH7" s="35"/>
      <c r="GI7" s="35"/>
      <c r="GJ7" s="35"/>
      <c r="GK7" s="35"/>
      <c r="GL7" s="35"/>
      <c r="GM7" s="35"/>
      <c r="GN7" s="35"/>
      <c r="GO7" s="36"/>
      <c r="GP7" s="36"/>
    </row>
    <row r="8" spans="1:198">
      <c r="A8" s="29" t="s">
        <v>56</v>
      </c>
      <c r="B8" s="4" t="s">
        <v>20</v>
      </c>
      <c r="C8" s="39" t="s">
        <v>23</v>
      </c>
      <c r="D8" s="4" t="s">
        <v>16</v>
      </c>
      <c r="E8" s="40">
        <v>23</v>
      </c>
      <c r="F8" s="11">
        <v>248</v>
      </c>
      <c r="G8" s="11">
        <v>2</v>
      </c>
      <c r="H8" s="11">
        <v>1</v>
      </c>
      <c r="I8" s="11">
        <v>3</v>
      </c>
      <c r="J8" s="11">
        <v>1</v>
      </c>
      <c r="K8" s="6">
        <f t="shared" si="0"/>
        <v>4</v>
      </c>
      <c r="L8" s="6">
        <v>0</v>
      </c>
      <c r="M8" s="4">
        <v>0</v>
      </c>
      <c r="N8" s="7">
        <v>0</v>
      </c>
      <c r="O8" s="7">
        <v>0</v>
      </c>
      <c r="AS8" s="17"/>
      <c r="AT8" s="20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4"/>
      <c r="BF8" s="24"/>
      <c r="BG8" s="17"/>
      <c r="BH8" s="20"/>
      <c r="BI8" s="17"/>
      <c r="BJ8" s="21"/>
      <c r="BK8" s="22"/>
      <c r="BL8" s="17"/>
      <c r="BM8" s="17"/>
      <c r="BN8" s="17"/>
      <c r="BO8" s="17"/>
      <c r="BP8" s="23"/>
      <c r="BQ8" s="23"/>
      <c r="BR8" s="17"/>
      <c r="BS8" s="24"/>
      <c r="BT8" s="24"/>
      <c r="CI8" s="17"/>
      <c r="CJ8" s="20"/>
      <c r="CK8" s="17"/>
      <c r="CL8" s="21"/>
      <c r="CM8" s="22"/>
      <c r="CN8" s="21"/>
      <c r="CO8" s="21"/>
      <c r="CP8" s="17"/>
      <c r="CQ8" s="17"/>
      <c r="CR8" s="23"/>
      <c r="CS8" s="23"/>
      <c r="CT8" s="17"/>
      <c r="CU8" s="24"/>
      <c r="CV8" s="24"/>
      <c r="CW8" s="17"/>
      <c r="CX8" s="20"/>
      <c r="CY8" s="17"/>
      <c r="CZ8" s="21"/>
      <c r="DA8" s="22"/>
      <c r="DB8" s="17"/>
      <c r="DC8" s="17"/>
      <c r="DD8" s="17"/>
      <c r="DE8" s="17"/>
      <c r="DF8" s="23"/>
      <c r="DG8" s="23"/>
      <c r="DH8" s="17"/>
      <c r="DI8" s="24"/>
      <c r="DJ8" s="24"/>
      <c r="DK8" s="17"/>
      <c r="DL8" s="20"/>
      <c r="DM8" s="17"/>
      <c r="DN8" s="21"/>
      <c r="DO8" s="22"/>
      <c r="DP8" s="17"/>
      <c r="DQ8" s="17"/>
      <c r="DR8" s="17"/>
      <c r="DS8" s="17"/>
      <c r="DT8" s="23"/>
      <c r="DU8" s="23"/>
      <c r="DV8" s="17"/>
      <c r="DW8" s="24"/>
      <c r="DX8" s="24"/>
      <c r="EM8" s="17"/>
      <c r="EN8" s="20"/>
      <c r="EO8" s="17"/>
      <c r="EP8" s="21"/>
      <c r="EQ8" s="22"/>
      <c r="ER8" s="22"/>
      <c r="ES8" s="22"/>
      <c r="ET8" s="17"/>
      <c r="EU8" s="17"/>
      <c r="EV8" s="23"/>
      <c r="EW8" s="23"/>
      <c r="EX8" s="17"/>
      <c r="EY8" s="24"/>
      <c r="EZ8" s="24"/>
      <c r="GC8" s="17"/>
      <c r="GD8" s="20"/>
      <c r="GE8" s="17"/>
      <c r="GF8" s="21"/>
      <c r="GG8" s="35"/>
      <c r="GH8" s="35"/>
      <c r="GI8" s="35"/>
      <c r="GJ8" s="35"/>
      <c r="GK8" s="35"/>
      <c r="GL8" s="35"/>
      <c r="GM8" s="35"/>
      <c r="GN8" s="35"/>
      <c r="GO8" s="36"/>
      <c r="GP8" s="36"/>
    </row>
    <row r="9" spans="1:198">
      <c r="A9" s="29" t="s">
        <v>56</v>
      </c>
      <c r="B9" s="4" t="s">
        <v>20</v>
      </c>
      <c r="C9" s="39" t="s">
        <v>24</v>
      </c>
      <c r="D9" s="4" t="s">
        <v>16</v>
      </c>
      <c r="E9" s="40">
        <v>31</v>
      </c>
      <c r="F9" s="11">
        <v>2482</v>
      </c>
      <c r="G9" s="4">
        <v>28</v>
      </c>
      <c r="H9" s="4">
        <v>0</v>
      </c>
      <c r="I9" s="4">
        <v>29</v>
      </c>
      <c r="J9" s="4">
        <v>0</v>
      </c>
      <c r="K9" s="6">
        <f t="shared" si="0"/>
        <v>29</v>
      </c>
      <c r="L9" s="6">
        <v>0</v>
      </c>
      <c r="M9" s="4">
        <v>0</v>
      </c>
      <c r="N9" s="7">
        <v>0</v>
      </c>
      <c r="O9" s="7">
        <v>0</v>
      </c>
      <c r="AS9" s="17"/>
      <c r="AT9" s="20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24"/>
      <c r="BF9" s="24"/>
      <c r="BG9" s="17"/>
      <c r="BH9" s="20"/>
      <c r="BI9" s="17"/>
      <c r="BJ9" s="21"/>
      <c r="BK9" s="22"/>
      <c r="BL9" s="22"/>
      <c r="BM9" s="22"/>
      <c r="BN9" s="22"/>
      <c r="BO9" s="22"/>
      <c r="BP9" s="23"/>
      <c r="BQ9" s="23"/>
      <c r="BR9" s="17"/>
      <c r="BS9" s="24"/>
      <c r="BT9" s="24"/>
      <c r="CI9" s="17"/>
      <c r="CJ9" s="20"/>
      <c r="CK9" s="17"/>
      <c r="CL9" s="21"/>
      <c r="CM9" s="22"/>
      <c r="CN9" s="21"/>
      <c r="CO9" s="21"/>
      <c r="CP9" s="22"/>
      <c r="CQ9" s="22"/>
      <c r="CR9" s="23"/>
      <c r="CS9" s="23"/>
      <c r="CT9" s="17"/>
      <c r="CU9" s="24"/>
      <c r="CV9" s="24"/>
      <c r="CW9" s="17"/>
      <c r="CX9" s="20"/>
      <c r="CY9" s="17"/>
      <c r="CZ9" s="21"/>
      <c r="DA9" s="22"/>
      <c r="DB9" s="22"/>
      <c r="DC9" s="22"/>
      <c r="DD9" s="22"/>
      <c r="DE9" s="22"/>
      <c r="DF9" s="23"/>
      <c r="DG9" s="23"/>
      <c r="DH9" s="17"/>
      <c r="DI9" s="24"/>
      <c r="DJ9" s="24"/>
      <c r="DK9" s="17"/>
      <c r="DL9" s="20"/>
      <c r="DM9" s="17"/>
      <c r="DN9" s="21"/>
      <c r="DO9" s="22"/>
      <c r="DP9" s="22"/>
      <c r="DQ9" s="22"/>
      <c r="DR9" s="22"/>
      <c r="DS9" s="22"/>
      <c r="DT9" s="23"/>
      <c r="DU9" s="23"/>
      <c r="DV9" s="17"/>
      <c r="DW9" s="24"/>
      <c r="DX9" s="24"/>
      <c r="EM9" s="17"/>
      <c r="EN9" s="20"/>
      <c r="EO9" s="17"/>
      <c r="EP9" s="21"/>
      <c r="EQ9" s="22"/>
      <c r="ER9" s="22"/>
      <c r="ES9" s="22"/>
      <c r="ET9" s="22"/>
      <c r="EU9" s="22"/>
      <c r="EV9" s="23"/>
      <c r="EW9" s="23"/>
      <c r="EX9" s="17"/>
      <c r="EY9" s="24"/>
      <c r="EZ9" s="24"/>
      <c r="GC9" s="17"/>
      <c r="GD9" s="20"/>
      <c r="GE9" s="17"/>
      <c r="GF9" s="21"/>
      <c r="GG9" s="35"/>
      <c r="GH9" s="35"/>
      <c r="GI9" s="35"/>
      <c r="GJ9" s="35"/>
      <c r="GK9" s="35"/>
      <c r="GL9" s="35"/>
      <c r="GM9" s="35"/>
      <c r="GN9" s="35"/>
      <c r="GO9" s="36"/>
      <c r="GP9" s="36"/>
    </row>
    <row r="10" spans="1:198">
      <c r="A10" s="29" t="s">
        <v>56</v>
      </c>
      <c r="B10" s="4" t="s">
        <v>20</v>
      </c>
      <c r="C10" s="39" t="s">
        <v>25</v>
      </c>
      <c r="D10" s="4" t="s">
        <v>16</v>
      </c>
      <c r="E10" s="40">
        <v>29</v>
      </c>
      <c r="F10" s="11">
        <v>847</v>
      </c>
      <c r="G10" s="4">
        <v>11</v>
      </c>
      <c r="H10" s="4">
        <v>0</v>
      </c>
      <c r="I10" s="4">
        <v>11</v>
      </c>
      <c r="J10" s="4">
        <v>0</v>
      </c>
      <c r="K10" s="6">
        <f t="shared" si="0"/>
        <v>11</v>
      </c>
      <c r="L10" s="6">
        <v>0</v>
      </c>
      <c r="M10" s="4">
        <v>0</v>
      </c>
      <c r="N10" s="7">
        <v>0</v>
      </c>
      <c r="O10" s="7">
        <v>0</v>
      </c>
      <c r="AS10" s="17"/>
      <c r="AT10" s="20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24"/>
      <c r="BF10" s="24"/>
      <c r="BG10" s="17"/>
      <c r="BH10" s="20"/>
      <c r="BI10" s="17"/>
      <c r="BJ10" s="21"/>
      <c r="BK10" s="22"/>
      <c r="BL10" s="17"/>
      <c r="BM10" s="17"/>
      <c r="BN10" s="17"/>
      <c r="BO10" s="17"/>
      <c r="BP10" s="23"/>
      <c r="BQ10" s="23"/>
      <c r="BR10" s="17"/>
      <c r="BS10" s="24"/>
      <c r="BT10" s="24"/>
      <c r="CI10" s="17"/>
      <c r="CJ10" s="20"/>
      <c r="CK10" s="17"/>
      <c r="CL10" s="21"/>
      <c r="CM10" s="22"/>
      <c r="CN10" s="21"/>
      <c r="CO10" s="21"/>
      <c r="CP10" s="17"/>
      <c r="CQ10" s="17"/>
      <c r="CR10" s="23"/>
      <c r="CS10" s="23"/>
      <c r="CT10" s="17"/>
      <c r="CU10" s="24"/>
      <c r="CV10" s="24"/>
      <c r="CW10" s="17"/>
      <c r="CX10" s="20"/>
      <c r="CY10" s="17"/>
      <c r="CZ10" s="21"/>
      <c r="DA10" s="22"/>
      <c r="DB10" s="17"/>
      <c r="DC10" s="17"/>
      <c r="DD10" s="17"/>
      <c r="DE10" s="17"/>
      <c r="DF10" s="23"/>
      <c r="DG10" s="23"/>
      <c r="DH10" s="17"/>
      <c r="DI10" s="24"/>
      <c r="DJ10" s="24"/>
      <c r="DK10" s="17"/>
      <c r="DL10" s="20"/>
      <c r="DM10" s="17"/>
      <c r="DN10" s="21"/>
      <c r="DO10" s="22"/>
      <c r="DP10" s="17"/>
      <c r="DQ10" s="17"/>
      <c r="DR10" s="17"/>
      <c r="DS10" s="17"/>
      <c r="DT10" s="23"/>
      <c r="DU10" s="23"/>
      <c r="DV10" s="17"/>
      <c r="DW10" s="24"/>
      <c r="DX10" s="24"/>
      <c r="EM10" s="17"/>
      <c r="EN10" s="20"/>
      <c r="EO10" s="17"/>
      <c r="EP10" s="21"/>
      <c r="EQ10" s="22"/>
      <c r="ER10" s="17"/>
      <c r="ES10" s="17"/>
      <c r="ET10" s="17"/>
      <c r="EU10" s="17"/>
      <c r="EV10" s="23"/>
      <c r="EW10" s="23"/>
      <c r="EX10" s="17"/>
      <c r="EY10" s="24"/>
      <c r="EZ10" s="24"/>
      <c r="GC10" s="17"/>
      <c r="GD10" s="20"/>
      <c r="GE10" s="17"/>
      <c r="GF10" s="21"/>
      <c r="GG10" s="35"/>
      <c r="GH10" s="35"/>
      <c r="GI10" s="35"/>
      <c r="GJ10" s="35"/>
      <c r="GK10" s="35"/>
      <c r="GL10" s="35"/>
      <c r="GM10" s="35"/>
      <c r="GN10" s="35"/>
      <c r="GO10" s="36"/>
      <c r="GP10" s="36"/>
    </row>
    <row r="11" spans="1:198">
      <c r="A11" s="29" t="s">
        <v>56</v>
      </c>
      <c r="B11" s="4" t="s">
        <v>20</v>
      </c>
      <c r="C11" s="39" t="s">
        <v>26</v>
      </c>
      <c r="D11" s="4" t="s">
        <v>16</v>
      </c>
      <c r="E11" s="40">
        <v>25</v>
      </c>
      <c r="F11" s="11">
        <v>463</v>
      </c>
      <c r="G11" s="4">
        <v>4</v>
      </c>
      <c r="H11" s="4">
        <v>3</v>
      </c>
      <c r="I11" s="4">
        <v>5</v>
      </c>
      <c r="J11" s="4">
        <v>3</v>
      </c>
      <c r="K11" s="6">
        <f t="shared" si="0"/>
        <v>8</v>
      </c>
      <c r="L11" s="6">
        <v>0</v>
      </c>
      <c r="M11" s="4">
        <v>0</v>
      </c>
      <c r="N11" s="7">
        <v>0</v>
      </c>
      <c r="O11" s="7">
        <v>0</v>
      </c>
      <c r="AS11" s="17"/>
      <c r="AT11" s="20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24"/>
      <c r="BF11" s="24"/>
      <c r="BG11" s="17"/>
      <c r="BH11" s="20"/>
      <c r="BI11" s="17"/>
      <c r="BJ11" s="21"/>
      <c r="BK11" s="22"/>
      <c r="BL11" s="17"/>
      <c r="BM11" s="17"/>
      <c r="BN11" s="17"/>
      <c r="BO11" s="17"/>
      <c r="BP11" s="23"/>
      <c r="BQ11" s="23"/>
      <c r="BR11" s="17"/>
      <c r="BS11" s="24"/>
      <c r="BT11" s="24"/>
      <c r="CI11" s="17"/>
      <c r="CJ11" s="20"/>
      <c r="CK11" s="17"/>
      <c r="CL11" s="21"/>
      <c r="CM11" s="22"/>
      <c r="CN11" s="21"/>
      <c r="CO11" s="21"/>
      <c r="CP11" s="17"/>
      <c r="CQ11" s="17"/>
      <c r="CR11" s="23"/>
      <c r="CS11" s="23"/>
      <c r="CT11" s="17"/>
      <c r="CU11" s="24"/>
      <c r="CV11" s="24"/>
      <c r="CW11" s="17"/>
      <c r="CX11" s="20"/>
      <c r="CY11" s="17"/>
      <c r="CZ11" s="21"/>
      <c r="DA11" s="22"/>
      <c r="DB11" s="17"/>
      <c r="DC11" s="17"/>
      <c r="DD11" s="17"/>
      <c r="DE11" s="17"/>
      <c r="DF11" s="23"/>
      <c r="DG11" s="23"/>
      <c r="DH11" s="17"/>
      <c r="DI11" s="24"/>
      <c r="DJ11" s="24"/>
      <c r="DK11" s="17"/>
      <c r="DL11" s="20"/>
      <c r="DM11" s="17"/>
      <c r="DN11" s="21"/>
      <c r="DO11" s="22"/>
      <c r="DP11" s="17"/>
      <c r="DQ11" s="17"/>
      <c r="DR11" s="17"/>
      <c r="DS11" s="17"/>
      <c r="DT11" s="23"/>
      <c r="DU11" s="23"/>
      <c r="DV11" s="17"/>
      <c r="DW11" s="24"/>
      <c r="DX11" s="24"/>
      <c r="EM11" s="17"/>
      <c r="EN11" s="20"/>
      <c r="EO11" s="17"/>
      <c r="EP11" s="21"/>
      <c r="EQ11" s="22"/>
      <c r="ER11" s="17"/>
      <c r="ES11" s="17"/>
      <c r="ET11" s="17"/>
      <c r="EU11" s="17"/>
      <c r="EV11" s="23"/>
      <c r="EW11" s="23"/>
      <c r="EX11" s="17"/>
      <c r="EY11" s="24"/>
      <c r="EZ11" s="24"/>
      <c r="GC11" s="17"/>
      <c r="GD11" s="20"/>
      <c r="GE11" s="17"/>
      <c r="GF11" s="21"/>
      <c r="GG11" s="35"/>
      <c r="GH11" s="35"/>
      <c r="GI11" s="35"/>
      <c r="GJ11" s="35"/>
      <c r="GK11" s="35"/>
      <c r="GL11" s="35"/>
      <c r="GM11" s="35"/>
      <c r="GN11" s="35"/>
      <c r="GO11" s="36"/>
      <c r="GP11" s="36"/>
    </row>
    <row r="12" spans="1:198">
      <c r="A12" s="29" t="s">
        <v>56</v>
      </c>
      <c r="B12" s="4" t="s">
        <v>20</v>
      </c>
      <c r="C12" s="39" t="s">
        <v>27</v>
      </c>
      <c r="D12" s="4" t="s">
        <v>28</v>
      </c>
      <c r="E12" s="40">
        <v>31</v>
      </c>
      <c r="F12" s="11">
        <v>1342</v>
      </c>
      <c r="G12" s="4">
        <v>15</v>
      </c>
      <c r="H12" s="4">
        <v>1</v>
      </c>
      <c r="I12" s="4">
        <v>15</v>
      </c>
      <c r="J12" s="4">
        <v>1</v>
      </c>
      <c r="K12" s="6">
        <f t="shared" si="0"/>
        <v>16</v>
      </c>
      <c r="L12" s="6">
        <v>2</v>
      </c>
      <c r="M12" s="4">
        <v>2</v>
      </c>
      <c r="N12" s="7">
        <f>(F12/L12)</f>
        <v>671</v>
      </c>
      <c r="O12" s="7">
        <f>(K12/L12)</f>
        <v>8</v>
      </c>
      <c r="AS12" s="17"/>
      <c r="AT12" s="20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24"/>
      <c r="BF12" s="24"/>
      <c r="BG12" s="17"/>
      <c r="BH12" s="20"/>
      <c r="BI12" s="17"/>
      <c r="BJ12" s="21"/>
      <c r="BK12" s="22"/>
      <c r="BL12" s="17"/>
      <c r="BM12" s="17"/>
      <c r="BN12" s="17"/>
      <c r="BO12" s="17"/>
      <c r="BP12" s="23"/>
      <c r="BQ12" s="23"/>
      <c r="BR12" s="17"/>
      <c r="BS12" s="24"/>
      <c r="BT12" s="24"/>
      <c r="CI12" s="17"/>
      <c r="CJ12" s="20"/>
      <c r="CK12" s="17"/>
      <c r="CL12" s="21"/>
      <c r="CM12" s="22"/>
      <c r="CN12" s="21"/>
      <c r="CO12" s="21"/>
      <c r="CP12" s="17"/>
      <c r="CQ12" s="17"/>
      <c r="CR12" s="23"/>
      <c r="CS12" s="23"/>
      <c r="CT12" s="17"/>
      <c r="CU12" s="24"/>
      <c r="CV12" s="24"/>
      <c r="CW12" s="17"/>
      <c r="CX12" s="20"/>
      <c r="CY12" s="17"/>
      <c r="CZ12" s="21"/>
      <c r="DA12" s="22"/>
      <c r="DB12" s="17"/>
      <c r="DC12" s="17"/>
      <c r="DD12" s="17"/>
      <c r="DE12" s="17"/>
      <c r="DF12" s="23"/>
      <c r="DG12" s="23"/>
      <c r="DH12" s="17"/>
      <c r="DI12" s="24"/>
      <c r="DJ12" s="24"/>
      <c r="DK12" s="17"/>
      <c r="DL12" s="20"/>
      <c r="DM12" s="17"/>
      <c r="DN12" s="21"/>
      <c r="DO12" s="22"/>
      <c r="DP12" s="17"/>
      <c r="DQ12" s="17"/>
      <c r="DR12" s="17"/>
      <c r="DS12" s="17"/>
      <c r="DT12" s="23"/>
      <c r="DU12" s="23"/>
      <c r="DV12" s="17"/>
      <c r="DW12" s="24"/>
      <c r="DX12" s="24"/>
      <c r="EM12" s="17"/>
      <c r="EN12" s="20"/>
      <c r="EO12" s="17"/>
      <c r="EP12" s="21"/>
      <c r="EQ12" s="22"/>
      <c r="ER12" s="17"/>
      <c r="ES12" s="17"/>
      <c r="ET12" s="17"/>
      <c r="EU12" s="17"/>
      <c r="EV12" s="23"/>
      <c r="EW12" s="23"/>
      <c r="EX12" s="17"/>
      <c r="EY12" s="24"/>
      <c r="EZ12" s="24"/>
      <c r="GC12" s="17"/>
      <c r="GD12" s="20"/>
      <c r="GE12" s="17"/>
      <c r="GF12" s="21"/>
      <c r="GG12" s="35"/>
      <c r="GH12" s="35"/>
      <c r="GI12" s="35"/>
      <c r="GJ12" s="35"/>
      <c r="GK12" s="35"/>
      <c r="GL12" s="35"/>
      <c r="GM12" s="35"/>
      <c r="GN12" s="35"/>
      <c r="GO12" s="36"/>
      <c r="GP12" s="36"/>
    </row>
    <row r="13" spans="1:198">
      <c r="A13" s="29" t="s">
        <v>56</v>
      </c>
      <c r="B13" s="4" t="s">
        <v>20</v>
      </c>
      <c r="C13" s="39" t="s">
        <v>29</v>
      </c>
      <c r="D13" s="4" t="s">
        <v>16</v>
      </c>
      <c r="E13" s="40">
        <v>20</v>
      </c>
      <c r="F13" s="11">
        <v>1346</v>
      </c>
      <c r="G13" s="4">
        <v>13</v>
      </c>
      <c r="H13" s="4">
        <v>5</v>
      </c>
      <c r="I13" s="4">
        <v>14</v>
      </c>
      <c r="J13" s="4">
        <v>5</v>
      </c>
      <c r="K13" s="6">
        <f t="shared" si="0"/>
        <v>19</v>
      </c>
      <c r="L13" s="6">
        <v>0</v>
      </c>
      <c r="M13" s="4">
        <v>0</v>
      </c>
      <c r="N13" s="7">
        <v>0</v>
      </c>
      <c r="O13" s="7">
        <v>0</v>
      </c>
      <c r="AS13" s="17"/>
      <c r="AT13" s="20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24"/>
      <c r="BF13" s="24"/>
      <c r="BG13" s="17"/>
      <c r="BH13" s="20"/>
      <c r="BI13" s="17"/>
      <c r="BJ13" s="21"/>
      <c r="BK13" s="22"/>
      <c r="BL13" s="17"/>
      <c r="BM13" s="17"/>
      <c r="BN13" s="17"/>
      <c r="BO13" s="17"/>
      <c r="BP13" s="23"/>
      <c r="BQ13" s="23"/>
      <c r="BR13" s="17"/>
      <c r="BS13" s="24"/>
      <c r="BT13" s="24"/>
      <c r="CI13" s="17"/>
      <c r="CJ13" s="20"/>
      <c r="CK13" s="17"/>
      <c r="CL13" s="21"/>
      <c r="CM13" s="22"/>
      <c r="CN13" s="21"/>
      <c r="CO13" s="21"/>
      <c r="CP13" s="17"/>
      <c r="CQ13" s="17"/>
      <c r="CR13" s="23"/>
      <c r="CS13" s="23"/>
      <c r="CT13" s="17"/>
      <c r="CU13" s="24"/>
      <c r="CV13" s="24"/>
      <c r="CW13" s="17"/>
      <c r="CX13" s="20"/>
      <c r="CY13" s="17"/>
      <c r="CZ13" s="21"/>
      <c r="DA13" s="22"/>
      <c r="DB13" s="17"/>
      <c r="DC13" s="17"/>
      <c r="DD13" s="17"/>
      <c r="DE13" s="17"/>
      <c r="DF13" s="23"/>
      <c r="DG13" s="23"/>
      <c r="DH13" s="17"/>
      <c r="DI13" s="24"/>
      <c r="DJ13" s="24"/>
      <c r="DK13" s="17"/>
      <c r="DL13" s="20"/>
      <c r="DM13" s="17"/>
      <c r="DN13" s="21"/>
      <c r="DO13" s="22"/>
      <c r="DP13" s="17"/>
      <c r="DQ13" s="17"/>
      <c r="DR13" s="17"/>
      <c r="DS13" s="17"/>
      <c r="DT13" s="23"/>
      <c r="DU13" s="23"/>
      <c r="DV13" s="17"/>
      <c r="DW13" s="24"/>
      <c r="DX13" s="24"/>
      <c r="EM13" s="17"/>
      <c r="EN13" s="20"/>
      <c r="EO13" s="17"/>
      <c r="EP13" s="21"/>
      <c r="EQ13" s="22"/>
      <c r="ER13" s="22"/>
      <c r="ES13" s="22"/>
      <c r="ET13" s="17"/>
      <c r="EU13" s="17"/>
      <c r="EV13" s="23"/>
      <c r="EW13" s="23"/>
      <c r="EX13" s="17"/>
      <c r="EY13" s="24"/>
      <c r="EZ13" s="24"/>
      <c r="GC13" s="17"/>
      <c r="GD13" s="20"/>
      <c r="GE13" s="17"/>
      <c r="GF13" s="21"/>
      <c r="GG13" s="35"/>
      <c r="GH13" s="35"/>
      <c r="GI13" s="35"/>
      <c r="GJ13" s="35"/>
      <c r="GK13" s="35"/>
      <c r="GL13" s="35"/>
      <c r="GM13" s="35"/>
      <c r="GN13" s="35"/>
      <c r="GO13" s="36"/>
      <c r="GP13" s="36"/>
    </row>
    <row r="14" spans="1:198">
      <c r="A14" s="29" t="s">
        <v>56</v>
      </c>
      <c r="B14" s="4" t="s">
        <v>20</v>
      </c>
      <c r="C14" s="39" t="s">
        <v>30</v>
      </c>
      <c r="D14" s="4" t="s">
        <v>31</v>
      </c>
      <c r="E14" s="40">
        <v>25</v>
      </c>
      <c r="F14" s="41">
        <v>646</v>
      </c>
      <c r="G14" s="41">
        <v>7</v>
      </c>
      <c r="H14" s="41">
        <v>3</v>
      </c>
      <c r="I14" s="41">
        <v>8</v>
      </c>
      <c r="J14" s="41">
        <v>4</v>
      </c>
      <c r="K14" s="6">
        <f t="shared" si="0"/>
        <v>12</v>
      </c>
      <c r="L14" s="6">
        <v>0</v>
      </c>
      <c r="M14" s="4">
        <v>0</v>
      </c>
      <c r="N14" s="7">
        <v>0</v>
      </c>
      <c r="O14" s="7">
        <v>0</v>
      </c>
      <c r="AS14" s="17"/>
      <c r="AT14" s="20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24"/>
      <c r="BF14" s="24"/>
      <c r="BG14" s="17"/>
      <c r="BH14" s="20"/>
      <c r="BI14" s="17"/>
      <c r="BJ14" s="21"/>
      <c r="BK14" s="22"/>
      <c r="BL14" s="17"/>
      <c r="BM14" s="17"/>
      <c r="BN14" s="17"/>
      <c r="BO14" s="17"/>
      <c r="BP14" s="23"/>
      <c r="BQ14" s="23"/>
      <c r="BR14" s="17"/>
      <c r="BS14" s="24"/>
      <c r="BT14" s="24"/>
      <c r="CI14" s="17"/>
      <c r="CJ14" s="20"/>
      <c r="CK14" s="17"/>
      <c r="CL14" s="21"/>
      <c r="CM14" s="22"/>
      <c r="CN14" s="21"/>
      <c r="CO14" s="21"/>
      <c r="CP14" s="17"/>
      <c r="CQ14" s="17"/>
      <c r="CR14" s="23"/>
      <c r="CS14" s="23"/>
      <c r="CT14" s="17"/>
      <c r="CU14" s="24"/>
      <c r="CV14" s="24"/>
      <c r="CW14" s="17"/>
      <c r="CX14" s="20"/>
      <c r="CY14" s="17"/>
      <c r="CZ14" s="21"/>
      <c r="DA14" s="22"/>
      <c r="DB14" s="17"/>
      <c r="DC14" s="17"/>
      <c r="DD14" s="17"/>
      <c r="DE14" s="17"/>
      <c r="DF14" s="23"/>
      <c r="DG14" s="23"/>
      <c r="DH14" s="17"/>
      <c r="DI14" s="24"/>
      <c r="DJ14" s="24"/>
      <c r="DK14" s="17"/>
      <c r="DL14" s="20"/>
      <c r="DM14" s="17"/>
      <c r="DN14" s="21"/>
      <c r="DO14" s="22"/>
      <c r="DP14" s="17"/>
      <c r="DQ14" s="17"/>
      <c r="DR14" s="17"/>
      <c r="DS14" s="17"/>
      <c r="DT14" s="23"/>
      <c r="DU14" s="23"/>
      <c r="DV14" s="17"/>
      <c r="DW14" s="24"/>
      <c r="DX14" s="24"/>
      <c r="EM14" s="17"/>
      <c r="EN14" s="20"/>
      <c r="EO14" s="17"/>
      <c r="EP14" s="21"/>
      <c r="EQ14" s="22"/>
      <c r="ER14" s="17"/>
      <c r="ES14" s="17"/>
      <c r="ET14" s="17"/>
      <c r="EU14" s="17"/>
      <c r="EV14" s="23"/>
      <c r="EW14" s="23"/>
      <c r="EX14" s="17"/>
      <c r="EY14" s="24"/>
      <c r="EZ14" s="24"/>
      <c r="GC14" s="17"/>
      <c r="GD14" s="20"/>
      <c r="GE14" s="17"/>
      <c r="GF14" s="21"/>
      <c r="GG14" s="35"/>
      <c r="GH14" s="35"/>
      <c r="GI14" s="35"/>
      <c r="GJ14" s="35"/>
      <c r="GK14" s="35"/>
      <c r="GL14" s="35"/>
      <c r="GM14" s="35"/>
      <c r="GN14" s="35"/>
      <c r="GO14" s="36"/>
      <c r="GP14" s="36"/>
    </row>
    <row r="15" spans="1:198">
      <c r="A15" s="29" t="s">
        <v>56</v>
      </c>
      <c r="B15" s="4" t="s">
        <v>32</v>
      </c>
      <c r="C15" s="39" t="s">
        <v>33</v>
      </c>
      <c r="D15" s="4" t="s">
        <v>16</v>
      </c>
      <c r="E15" s="40">
        <v>18</v>
      </c>
      <c r="F15" s="41">
        <v>495</v>
      </c>
      <c r="G15" s="41">
        <v>5</v>
      </c>
      <c r="H15" s="41">
        <v>8</v>
      </c>
      <c r="I15" s="41">
        <v>5</v>
      </c>
      <c r="J15" s="41">
        <v>8</v>
      </c>
      <c r="K15" s="6">
        <f t="shared" si="0"/>
        <v>13</v>
      </c>
      <c r="L15" s="6">
        <v>1</v>
      </c>
      <c r="M15" s="4">
        <v>1</v>
      </c>
      <c r="N15" s="7">
        <f>(F15/L15)</f>
        <v>495</v>
      </c>
      <c r="O15" s="7">
        <f>(K15/L15)</f>
        <v>13</v>
      </c>
      <c r="AS15" s="17"/>
      <c r="AT15" s="20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24"/>
      <c r="BF15" s="24"/>
      <c r="BG15" s="17"/>
      <c r="BH15" s="20"/>
      <c r="BI15" s="17"/>
      <c r="BJ15" s="21"/>
      <c r="BK15" s="19"/>
      <c r="BL15" s="19"/>
      <c r="BM15" s="19"/>
      <c r="BN15" s="19"/>
      <c r="BO15" s="19"/>
      <c r="BP15" s="23"/>
      <c r="BQ15" s="23"/>
      <c r="BR15" s="17"/>
      <c r="BS15" s="24"/>
      <c r="BT15" s="24"/>
      <c r="CI15" s="17"/>
      <c r="CJ15" s="20"/>
      <c r="CK15" s="17"/>
      <c r="CL15" s="21"/>
      <c r="CM15" s="19"/>
      <c r="CN15" s="21"/>
      <c r="CO15" s="21"/>
      <c r="CP15" s="19"/>
      <c r="CQ15" s="19"/>
      <c r="CR15" s="23"/>
      <c r="CS15" s="23"/>
      <c r="CT15" s="17"/>
      <c r="CU15" s="24"/>
      <c r="CV15" s="24"/>
      <c r="CW15" s="17"/>
      <c r="CX15" s="20"/>
      <c r="CY15" s="17"/>
      <c r="CZ15" s="21"/>
      <c r="DA15" s="19"/>
      <c r="DB15" s="19"/>
      <c r="DC15" s="19"/>
      <c r="DD15" s="19"/>
      <c r="DE15" s="19"/>
      <c r="DF15" s="23"/>
      <c r="DG15" s="23"/>
      <c r="DH15" s="17"/>
      <c r="DI15" s="24"/>
      <c r="DJ15" s="24"/>
      <c r="DK15" s="17"/>
      <c r="DL15" s="20"/>
      <c r="DM15" s="17"/>
      <c r="DN15" s="21"/>
      <c r="DO15" s="19"/>
      <c r="DP15" s="19"/>
      <c r="DQ15" s="19"/>
      <c r="DR15" s="19"/>
      <c r="DS15" s="19"/>
      <c r="DT15" s="23"/>
      <c r="DU15" s="23"/>
      <c r="DV15" s="17"/>
      <c r="DW15" s="24"/>
      <c r="DX15" s="24"/>
      <c r="EM15" s="17"/>
      <c r="EN15" s="20"/>
      <c r="EO15" s="17"/>
      <c r="EP15" s="21"/>
      <c r="EQ15" s="19"/>
      <c r="ER15" s="19"/>
      <c r="ES15" s="19"/>
      <c r="ET15" s="19"/>
      <c r="EU15" s="19"/>
      <c r="EV15" s="23"/>
      <c r="EW15" s="23"/>
      <c r="EX15" s="17"/>
      <c r="EY15" s="24"/>
      <c r="EZ15" s="24"/>
      <c r="GC15" s="17"/>
      <c r="GD15" s="20"/>
      <c r="GE15" s="17"/>
      <c r="GF15" s="21"/>
      <c r="GG15" s="35"/>
      <c r="GH15" s="35"/>
      <c r="GI15" s="35"/>
      <c r="GJ15" s="35"/>
      <c r="GK15" s="35"/>
      <c r="GL15" s="35"/>
      <c r="GM15" s="35"/>
      <c r="GN15" s="35"/>
      <c r="GO15" s="36"/>
      <c r="GP15" s="36"/>
    </row>
    <row r="16" spans="1:198">
      <c r="A16" s="29" t="s">
        <v>56</v>
      </c>
      <c r="B16" s="4" t="s">
        <v>34</v>
      </c>
      <c r="C16" s="39" t="s">
        <v>35</v>
      </c>
      <c r="D16" s="4" t="s">
        <v>16</v>
      </c>
      <c r="E16" s="40">
        <v>28</v>
      </c>
      <c r="F16" s="11">
        <v>315</v>
      </c>
      <c r="G16" s="4">
        <v>4</v>
      </c>
      <c r="H16" s="4">
        <v>0</v>
      </c>
      <c r="I16" s="4">
        <v>4</v>
      </c>
      <c r="J16" s="4">
        <v>0</v>
      </c>
      <c r="K16" s="6">
        <f t="shared" si="0"/>
        <v>4</v>
      </c>
      <c r="L16" s="6">
        <v>0</v>
      </c>
      <c r="M16" s="4">
        <v>0</v>
      </c>
      <c r="N16" s="7">
        <v>0</v>
      </c>
      <c r="O16" s="7">
        <v>0</v>
      </c>
      <c r="AS16" s="17"/>
      <c r="AT16" s="20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24"/>
      <c r="BF16" s="24"/>
      <c r="BG16" s="17"/>
      <c r="BH16" s="20"/>
      <c r="BI16" s="17"/>
      <c r="BJ16" s="21"/>
      <c r="BK16" s="19"/>
      <c r="BL16" s="19"/>
      <c r="BM16" s="19"/>
      <c r="BN16" s="19"/>
      <c r="BO16" s="19"/>
      <c r="BP16" s="23"/>
      <c r="BQ16" s="23"/>
      <c r="BR16" s="17"/>
      <c r="BS16" s="24"/>
      <c r="BT16" s="24"/>
      <c r="CI16" s="17"/>
      <c r="CJ16" s="20"/>
      <c r="CK16" s="17"/>
      <c r="CL16" s="21"/>
      <c r="CM16" s="19"/>
      <c r="CN16" s="21"/>
      <c r="CO16" s="21"/>
      <c r="CP16" s="19"/>
      <c r="CQ16" s="19"/>
      <c r="CR16" s="23"/>
      <c r="CS16" s="23"/>
      <c r="CT16" s="17"/>
      <c r="CU16" s="24"/>
      <c r="CV16" s="24"/>
      <c r="CW16" s="17"/>
      <c r="CX16" s="20"/>
      <c r="CY16" s="17"/>
      <c r="CZ16" s="21"/>
      <c r="DA16" s="19"/>
      <c r="DB16" s="19"/>
      <c r="DC16" s="19"/>
      <c r="DD16" s="19"/>
      <c r="DE16" s="19"/>
      <c r="DF16" s="23"/>
      <c r="DG16" s="23"/>
      <c r="DH16" s="17"/>
      <c r="DI16" s="24"/>
      <c r="DJ16" s="24"/>
      <c r="DK16" s="17"/>
      <c r="DL16" s="20"/>
      <c r="DM16" s="17"/>
      <c r="DN16" s="21"/>
      <c r="DO16" s="19"/>
      <c r="DP16" s="19"/>
      <c r="DQ16" s="19"/>
      <c r="DR16" s="19"/>
      <c r="DS16" s="19"/>
      <c r="DT16" s="23"/>
      <c r="DU16" s="23"/>
      <c r="DV16" s="17"/>
      <c r="DW16" s="24"/>
      <c r="DX16" s="24"/>
      <c r="EM16" s="17"/>
      <c r="EN16" s="20"/>
      <c r="EO16" s="17"/>
      <c r="EP16" s="21"/>
      <c r="EQ16" s="19"/>
      <c r="ER16" s="19"/>
      <c r="ES16" s="19"/>
      <c r="ET16" s="19"/>
      <c r="EU16" s="19"/>
      <c r="EV16" s="23"/>
      <c r="EW16" s="23"/>
      <c r="EX16" s="17"/>
      <c r="EY16" s="24"/>
      <c r="EZ16" s="24"/>
      <c r="GC16" s="17"/>
      <c r="GD16" s="20"/>
      <c r="GE16" s="17"/>
      <c r="GF16" s="21"/>
      <c r="GG16" s="35"/>
      <c r="GH16" s="35"/>
      <c r="GI16" s="35"/>
      <c r="GJ16" s="35"/>
      <c r="GK16" s="35"/>
      <c r="GL16" s="35"/>
      <c r="GM16" s="35"/>
      <c r="GN16" s="35"/>
      <c r="GO16" s="36"/>
      <c r="GP16" s="36"/>
    </row>
    <row r="17" spans="1:198">
      <c r="A17" s="29" t="s">
        <v>56</v>
      </c>
      <c r="B17" s="4" t="s">
        <v>32</v>
      </c>
      <c r="C17" s="39" t="s">
        <v>36</v>
      </c>
      <c r="D17" s="4" t="s">
        <v>16</v>
      </c>
      <c r="E17" s="40">
        <v>25</v>
      </c>
      <c r="F17" s="11">
        <v>762</v>
      </c>
      <c r="G17" s="4">
        <v>7</v>
      </c>
      <c r="H17" s="4">
        <v>5</v>
      </c>
      <c r="I17" s="4">
        <v>8</v>
      </c>
      <c r="J17" s="4">
        <v>5</v>
      </c>
      <c r="K17" s="6">
        <f t="shared" si="0"/>
        <v>13</v>
      </c>
      <c r="L17" s="6">
        <v>0</v>
      </c>
      <c r="M17" s="4">
        <v>0</v>
      </c>
      <c r="N17" s="7">
        <v>0</v>
      </c>
      <c r="O17" s="7">
        <v>0</v>
      </c>
      <c r="AS17" s="17"/>
      <c r="AT17" s="20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24"/>
      <c r="BF17" s="24"/>
      <c r="BG17" s="17"/>
      <c r="BH17" s="20"/>
      <c r="BI17" s="17"/>
      <c r="BJ17" s="21"/>
      <c r="BK17" s="22"/>
      <c r="BL17" s="17"/>
      <c r="BM17" s="17"/>
      <c r="BN17" s="17"/>
      <c r="BO17" s="17"/>
      <c r="BP17" s="23"/>
      <c r="BQ17" s="23"/>
      <c r="BR17" s="17"/>
      <c r="BS17" s="24"/>
      <c r="BT17" s="24"/>
      <c r="CI17" s="17"/>
      <c r="CJ17" s="20"/>
      <c r="CK17" s="17"/>
      <c r="CL17" s="21"/>
      <c r="CM17" s="22"/>
      <c r="CN17" s="21"/>
      <c r="CO17" s="21"/>
      <c r="CP17" s="17"/>
      <c r="CQ17" s="17"/>
      <c r="CR17" s="23"/>
      <c r="CS17" s="23"/>
      <c r="CT17" s="17"/>
      <c r="CU17" s="24"/>
      <c r="CV17" s="24"/>
      <c r="CW17" s="17"/>
      <c r="CX17" s="20"/>
      <c r="CY17" s="17"/>
      <c r="CZ17" s="21"/>
      <c r="DA17" s="22"/>
      <c r="DB17" s="17"/>
      <c r="DC17" s="17"/>
      <c r="DD17" s="17"/>
      <c r="DE17" s="17"/>
      <c r="DF17" s="23"/>
      <c r="DG17" s="23"/>
      <c r="DH17" s="17"/>
      <c r="DI17" s="24"/>
      <c r="DJ17" s="24"/>
      <c r="DK17" s="17"/>
      <c r="DL17" s="20"/>
      <c r="DM17" s="17"/>
      <c r="DN17" s="21"/>
      <c r="DO17" s="22"/>
      <c r="DP17" s="17"/>
      <c r="DQ17" s="17"/>
      <c r="DR17" s="17"/>
      <c r="DS17" s="17"/>
      <c r="DT17" s="23"/>
      <c r="DU17" s="23"/>
      <c r="DV17" s="17"/>
      <c r="DW17" s="24"/>
      <c r="DX17" s="24"/>
      <c r="EM17" s="17"/>
      <c r="EN17" s="20"/>
      <c r="EO17" s="17"/>
      <c r="EP17" s="21"/>
      <c r="EQ17" s="22"/>
      <c r="ER17" s="17"/>
      <c r="ES17" s="17"/>
      <c r="ET17" s="17"/>
      <c r="EU17" s="17"/>
      <c r="EV17" s="23"/>
      <c r="EW17" s="23"/>
      <c r="EX17" s="17"/>
      <c r="EY17" s="24"/>
      <c r="EZ17" s="24"/>
      <c r="GC17" s="17"/>
      <c r="GD17" s="20"/>
      <c r="GE17" s="17"/>
      <c r="GF17" s="21"/>
      <c r="GG17" s="35"/>
      <c r="GH17" s="35"/>
      <c r="GI17" s="35"/>
      <c r="GJ17" s="35"/>
      <c r="GK17" s="35"/>
      <c r="GL17" s="35"/>
      <c r="GM17" s="35"/>
      <c r="GN17" s="35"/>
      <c r="GO17" s="36"/>
      <c r="GP17" s="36"/>
    </row>
    <row r="18" spans="1:198">
      <c r="A18" s="29" t="s">
        <v>56</v>
      </c>
      <c r="B18" s="4" t="s">
        <v>32</v>
      </c>
      <c r="C18" s="39" t="s">
        <v>37</v>
      </c>
      <c r="D18" s="4" t="s">
        <v>38</v>
      </c>
      <c r="E18" s="40">
        <v>18</v>
      </c>
      <c r="F18" s="11">
        <v>1881</v>
      </c>
      <c r="G18" s="4">
        <v>20</v>
      </c>
      <c r="H18" s="4">
        <v>9</v>
      </c>
      <c r="I18" s="4">
        <v>21</v>
      </c>
      <c r="J18" s="4">
        <v>10</v>
      </c>
      <c r="K18" s="6">
        <f t="shared" si="0"/>
        <v>31</v>
      </c>
      <c r="L18" s="6">
        <v>3</v>
      </c>
      <c r="M18" s="4">
        <v>3</v>
      </c>
      <c r="N18" s="7">
        <f>(F18/L18)</f>
        <v>627</v>
      </c>
      <c r="O18" s="7">
        <f>(K18/L18)</f>
        <v>10.333333333333334</v>
      </c>
      <c r="AS18" s="17"/>
      <c r="AT18" s="20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24"/>
      <c r="BF18" s="24"/>
      <c r="BG18" s="17"/>
      <c r="BH18" s="20"/>
      <c r="BI18" s="17"/>
      <c r="BJ18" s="21"/>
      <c r="BK18" s="22"/>
      <c r="BL18" s="17"/>
      <c r="BM18" s="17"/>
      <c r="BN18" s="17"/>
      <c r="BO18" s="17"/>
      <c r="BP18" s="23"/>
      <c r="BQ18" s="23"/>
      <c r="BR18" s="17"/>
      <c r="BS18" s="24"/>
      <c r="BT18" s="24"/>
      <c r="CI18" s="17"/>
      <c r="CJ18" s="20"/>
      <c r="CK18" s="17"/>
      <c r="CL18" s="21"/>
      <c r="CM18" s="22"/>
      <c r="CN18" s="21"/>
      <c r="CO18" s="21"/>
      <c r="CP18" s="17"/>
      <c r="CQ18" s="17"/>
      <c r="CR18" s="23"/>
      <c r="CS18" s="23"/>
      <c r="CT18" s="17"/>
      <c r="CU18" s="24"/>
      <c r="CV18" s="24"/>
      <c r="CW18" s="17"/>
      <c r="CX18" s="20"/>
      <c r="CY18" s="17"/>
      <c r="CZ18" s="21"/>
      <c r="DA18" s="22"/>
      <c r="DB18" s="17"/>
      <c r="DC18" s="17"/>
      <c r="DD18" s="17"/>
      <c r="DE18" s="17"/>
      <c r="DF18" s="23"/>
      <c r="DG18" s="23"/>
      <c r="DH18" s="17"/>
      <c r="DI18" s="24"/>
      <c r="DJ18" s="24"/>
      <c r="DK18" s="17"/>
      <c r="DL18" s="20"/>
      <c r="DM18" s="17"/>
      <c r="DN18" s="21"/>
      <c r="DO18" s="22"/>
      <c r="DP18" s="17"/>
      <c r="DQ18" s="17"/>
      <c r="DR18" s="17"/>
      <c r="DS18" s="17"/>
      <c r="DT18" s="23"/>
      <c r="DU18" s="23"/>
      <c r="DV18" s="17"/>
      <c r="DW18" s="24"/>
      <c r="DX18" s="24"/>
      <c r="EM18" s="17"/>
      <c r="EN18" s="20"/>
      <c r="EO18" s="17"/>
      <c r="EP18" s="21"/>
      <c r="EQ18" s="22"/>
      <c r="ER18" s="17"/>
      <c r="ES18" s="17"/>
      <c r="ET18" s="17"/>
      <c r="EU18" s="17"/>
      <c r="EV18" s="23"/>
      <c r="EW18" s="23"/>
      <c r="EX18" s="17"/>
      <c r="EY18" s="24"/>
      <c r="EZ18" s="24"/>
      <c r="GC18" s="17"/>
      <c r="GD18" s="20"/>
      <c r="GE18" s="17"/>
      <c r="GF18" s="21"/>
      <c r="GG18" s="35"/>
      <c r="GH18" s="35"/>
      <c r="GI18" s="35"/>
      <c r="GJ18" s="35"/>
      <c r="GK18" s="35"/>
      <c r="GL18" s="35"/>
      <c r="GM18" s="35"/>
      <c r="GN18" s="35"/>
      <c r="GO18" s="36"/>
      <c r="GP18" s="36"/>
    </row>
    <row r="19" spans="1:198">
      <c r="A19" s="29" t="s">
        <v>56</v>
      </c>
      <c r="B19" s="4" t="s">
        <v>34</v>
      </c>
      <c r="C19" s="39" t="s">
        <v>39</v>
      </c>
      <c r="D19" s="4" t="s">
        <v>16</v>
      </c>
      <c r="E19" s="40">
        <v>17</v>
      </c>
      <c r="F19" s="11">
        <v>99</v>
      </c>
      <c r="G19" s="4">
        <v>0</v>
      </c>
      <c r="H19" s="4">
        <v>4</v>
      </c>
      <c r="I19" s="4">
        <v>0</v>
      </c>
      <c r="J19" s="4">
        <v>4</v>
      </c>
      <c r="K19" s="6">
        <f t="shared" si="0"/>
        <v>4</v>
      </c>
      <c r="L19" s="6">
        <v>0</v>
      </c>
      <c r="M19" s="4">
        <v>0</v>
      </c>
      <c r="N19" s="7">
        <v>0</v>
      </c>
      <c r="O19" s="7">
        <v>0</v>
      </c>
      <c r="AS19" s="17"/>
      <c r="AT19" s="20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24"/>
      <c r="BF19" s="24"/>
      <c r="BG19" s="17"/>
      <c r="BH19" s="20"/>
      <c r="BI19" s="17"/>
      <c r="BJ19" s="21"/>
      <c r="BK19" s="22"/>
      <c r="BL19" s="17"/>
      <c r="BM19" s="17"/>
      <c r="BN19" s="17"/>
      <c r="BO19" s="17"/>
      <c r="BP19" s="23"/>
      <c r="BQ19" s="23"/>
      <c r="BR19" s="17"/>
      <c r="BS19" s="24"/>
      <c r="BT19" s="24"/>
      <c r="CI19" s="17"/>
      <c r="CJ19" s="20"/>
      <c r="CK19" s="17"/>
      <c r="CL19" s="21"/>
      <c r="CM19" s="22"/>
      <c r="CN19" s="21"/>
      <c r="CO19" s="21"/>
      <c r="CP19" s="17"/>
      <c r="CQ19" s="17"/>
      <c r="CR19" s="23"/>
      <c r="CS19" s="23"/>
      <c r="CT19" s="17"/>
      <c r="CU19" s="24"/>
      <c r="CV19" s="24"/>
      <c r="CW19" s="17"/>
      <c r="CX19" s="20"/>
      <c r="CY19" s="17"/>
      <c r="CZ19" s="21"/>
      <c r="DA19" s="22"/>
      <c r="DB19" s="17"/>
      <c r="DC19" s="17"/>
      <c r="DD19" s="17"/>
      <c r="DE19" s="17"/>
      <c r="DF19" s="23"/>
      <c r="DG19" s="23"/>
      <c r="DH19" s="17"/>
      <c r="DI19" s="24"/>
      <c r="DJ19" s="24"/>
      <c r="DK19" s="17"/>
      <c r="DL19" s="20"/>
      <c r="DM19" s="17"/>
      <c r="DN19" s="21"/>
      <c r="DO19" s="22"/>
      <c r="DP19" s="17"/>
      <c r="DQ19" s="17"/>
      <c r="DR19" s="17"/>
      <c r="DS19" s="17"/>
      <c r="DT19" s="23"/>
      <c r="DU19" s="23"/>
      <c r="DV19" s="17"/>
      <c r="DW19" s="24"/>
      <c r="DX19" s="24"/>
      <c r="EM19" s="17"/>
      <c r="EN19" s="20"/>
      <c r="EO19" s="17"/>
      <c r="EP19" s="21"/>
      <c r="EQ19" s="22"/>
      <c r="ER19" s="22"/>
      <c r="ES19" s="22"/>
      <c r="ET19" s="17"/>
      <c r="EU19" s="17"/>
      <c r="EV19" s="23"/>
      <c r="EW19" s="23"/>
      <c r="EX19" s="17"/>
      <c r="EY19" s="24"/>
      <c r="EZ19" s="24"/>
      <c r="GC19" s="17"/>
      <c r="GD19" s="20"/>
      <c r="GE19" s="17"/>
      <c r="GF19" s="21"/>
      <c r="GG19" s="35"/>
      <c r="GH19" s="35"/>
      <c r="GI19" s="35"/>
      <c r="GJ19" s="35"/>
      <c r="GK19" s="35"/>
      <c r="GL19" s="35"/>
      <c r="GM19" s="35"/>
      <c r="GN19" s="35"/>
      <c r="GO19" s="36"/>
      <c r="GP19" s="36"/>
    </row>
    <row r="20" spans="1:198">
      <c r="A20" s="29" t="s">
        <v>56</v>
      </c>
      <c r="B20" s="4" t="s">
        <v>32</v>
      </c>
      <c r="C20" s="39" t="s">
        <v>40</v>
      </c>
      <c r="D20" s="4" t="s">
        <v>16</v>
      </c>
      <c r="E20" s="40">
        <v>26</v>
      </c>
      <c r="F20" s="11">
        <v>21</v>
      </c>
      <c r="G20" s="4">
        <v>21</v>
      </c>
      <c r="H20" s="4">
        <v>10</v>
      </c>
      <c r="I20" s="4">
        <v>22</v>
      </c>
      <c r="J20" s="4">
        <v>11</v>
      </c>
      <c r="K20" s="6">
        <f t="shared" si="0"/>
        <v>33</v>
      </c>
      <c r="L20" s="6">
        <v>0</v>
      </c>
      <c r="M20" s="4">
        <v>0</v>
      </c>
      <c r="N20" s="7">
        <v>0</v>
      </c>
      <c r="O20" s="7">
        <v>0</v>
      </c>
      <c r="AS20" s="17"/>
      <c r="AT20" s="20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24"/>
      <c r="BF20" s="24"/>
      <c r="BG20" s="17"/>
      <c r="BH20" s="20"/>
      <c r="BI20" s="17"/>
      <c r="BJ20" s="21"/>
      <c r="BK20" s="22"/>
      <c r="BL20" s="17"/>
      <c r="BM20" s="17"/>
      <c r="BN20" s="17"/>
      <c r="BO20" s="17"/>
      <c r="BP20" s="23"/>
      <c r="BQ20" s="23"/>
      <c r="BR20" s="17"/>
      <c r="BS20" s="24"/>
      <c r="BT20" s="24"/>
      <c r="CI20" s="17"/>
      <c r="CJ20" s="20"/>
      <c r="CK20" s="17"/>
      <c r="CL20" s="21"/>
      <c r="CM20" s="22"/>
      <c r="CN20" s="21"/>
      <c r="CO20" s="21"/>
      <c r="CP20" s="17"/>
      <c r="CQ20" s="17"/>
      <c r="CR20" s="23"/>
      <c r="CS20" s="23"/>
      <c r="CT20" s="17"/>
      <c r="CU20" s="24"/>
      <c r="CV20" s="24"/>
      <c r="CW20" s="17"/>
      <c r="CX20" s="20"/>
      <c r="CY20" s="17"/>
      <c r="CZ20" s="21"/>
      <c r="DA20" s="22"/>
      <c r="DB20" s="17"/>
      <c r="DC20" s="17"/>
      <c r="DD20" s="17"/>
      <c r="DE20" s="17"/>
      <c r="DF20" s="23"/>
      <c r="DG20" s="23"/>
      <c r="DH20" s="17"/>
      <c r="DI20" s="24"/>
      <c r="DJ20" s="24"/>
      <c r="DK20" s="17"/>
      <c r="DL20" s="20"/>
      <c r="DM20" s="17"/>
      <c r="DN20" s="21"/>
      <c r="DO20" s="22"/>
      <c r="DP20" s="17"/>
      <c r="DQ20" s="17"/>
      <c r="DR20" s="17"/>
      <c r="DS20" s="17"/>
      <c r="DT20" s="23"/>
      <c r="DU20" s="23"/>
      <c r="DV20" s="17"/>
      <c r="DW20" s="24"/>
      <c r="DX20" s="24"/>
      <c r="EM20" s="17"/>
      <c r="EN20" s="20"/>
      <c r="EO20" s="17"/>
      <c r="EP20" s="21"/>
      <c r="EQ20" s="22"/>
      <c r="ER20" s="17"/>
      <c r="ES20" s="17"/>
      <c r="ET20" s="17"/>
      <c r="EU20" s="17"/>
      <c r="EV20" s="23"/>
      <c r="EW20" s="23"/>
      <c r="EX20" s="17"/>
      <c r="EY20" s="24"/>
      <c r="EZ20" s="24"/>
      <c r="GC20" s="17"/>
      <c r="GD20" s="20"/>
      <c r="GE20" s="17"/>
      <c r="GF20" s="21"/>
      <c r="GG20" s="35"/>
      <c r="GH20" s="35"/>
      <c r="GI20" s="35"/>
      <c r="GJ20" s="35"/>
      <c r="GK20" s="35"/>
      <c r="GL20" s="35"/>
      <c r="GM20" s="35"/>
      <c r="GN20" s="35"/>
      <c r="GO20" s="36"/>
      <c r="GP20" s="36"/>
    </row>
    <row r="21" spans="1:198">
      <c r="A21" s="29" t="s">
        <v>56</v>
      </c>
      <c r="B21" s="4" t="s">
        <v>32</v>
      </c>
      <c r="C21" s="39" t="s">
        <v>41</v>
      </c>
      <c r="D21" s="4" t="s">
        <v>16</v>
      </c>
      <c r="E21" s="40">
        <v>21</v>
      </c>
      <c r="F21" s="11">
        <v>2262</v>
      </c>
      <c r="G21" s="4">
        <v>22</v>
      </c>
      <c r="H21" s="4">
        <v>5</v>
      </c>
      <c r="I21" s="4">
        <v>24</v>
      </c>
      <c r="J21" s="4">
        <v>5</v>
      </c>
      <c r="K21" s="6">
        <f t="shared" si="0"/>
        <v>29</v>
      </c>
      <c r="L21" s="6">
        <v>1</v>
      </c>
      <c r="M21" s="4">
        <v>1</v>
      </c>
      <c r="N21" s="7">
        <f>(F21/L21)</f>
        <v>2262</v>
      </c>
      <c r="O21" s="7">
        <f>(K21/L21)</f>
        <v>29</v>
      </c>
      <c r="AS21" s="17"/>
      <c r="AT21" s="20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24"/>
      <c r="BF21" s="24"/>
      <c r="BG21" s="17"/>
      <c r="BH21" s="20"/>
      <c r="BI21" s="17"/>
      <c r="BJ21" s="21"/>
      <c r="BK21" s="22"/>
      <c r="BL21" s="17"/>
      <c r="BM21" s="17"/>
      <c r="BN21" s="17"/>
      <c r="BO21" s="17"/>
      <c r="BP21" s="23"/>
      <c r="BQ21" s="23"/>
      <c r="BR21" s="17"/>
      <c r="BS21" s="24"/>
      <c r="BT21" s="24"/>
      <c r="CI21" s="17"/>
      <c r="CJ21" s="20"/>
      <c r="CK21" s="17"/>
      <c r="CL21" s="21"/>
      <c r="CM21" s="22"/>
      <c r="CN21" s="21"/>
      <c r="CO21" s="21"/>
      <c r="CP21" s="17"/>
      <c r="CQ21" s="17"/>
      <c r="CR21" s="23"/>
      <c r="CS21" s="23"/>
      <c r="CT21" s="17"/>
      <c r="CU21" s="24"/>
      <c r="CV21" s="24"/>
      <c r="CW21" s="17"/>
      <c r="CX21" s="20"/>
      <c r="CY21" s="17"/>
      <c r="CZ21" s="21"/>
      <c r="DA21" s="22"/>
      <c r="DB21" s="17"/>
      <c r="DC21" s="17"/>
      <c r="DD21" s="17"/>
      <c r="DE21" s="17"/>
      <c r="DF21" s="23"/>
      <c r="DG21" s="23"/>
      <c r="DH21" s="17"/>
      <c r="DI21" s="24"/>
      <c r="DJ21" s="24"/>
      <c r="DK21" s="17"/>
      <c r="DL21" s="20"/>
      <c r="DM21" s="17"/>
      <c r="DN21" s="21"/>
      <c r="DO21" s="22"/>
      <c r="DP21" s="17"/>
      <c r="DQ21" s="17"/>
      <c r="DR21" s="17"/>
      <c r="DS21" s="17"/>
      <c r="DT21" s="23"/>
      <c r="DU21" s="23"/>
      <c r="DV21" s="17"/>
      <c r="DW21" s="24"/>
      <c r="DX21" s="24"/>
      <c r="EM21" s="17"/>
      <c r="EN21" s="20"/>
      <c r="EO21" s="17"/>
      <c r="EP21" s="21"/>
      <c r="EQ21" s="22"/>
      <c r="ER21" s="17"/>
      <c r="ES21" s="17"/>
      <c r="ET21" s="17"/>
      <c r="EU21" s="17"/>
      <c r="EV21" s="23"/>
      <c r="EW21" s="23"/>
      <c r="EX21" s="17"/>
      <c r="EY21" s="24"/>
      <c r="EZ21" s="24"/>
      <c r="GC21" s="17"/>
      <c r="GD21" s="20"/>
      <c r="GE21" s="17"/>
      <c r="GF21" s="21"/>
      <c r="GG21" s="35"/>
      <c r="GH21" s="35"/>
      <c r="GI21" s="35"/>
      <c r="GJ21" s="35"/>
      <c r="GK21" s="35"/>
      <c r="GL21" s="35"/>
      <c r="GM21" s="35"/>
      <c r="GN21" s="35"/>
      <c r="GO21" s="36"/>
      <c r="GP21" s="36"/>
    </row>
    <row r="22" spans="1:198">
      <c r="A22" s="29" t="s">
        <v>56</v>
      </c>
      <c r="B22" s="4" t="s">
        <v>34</v>
      </c>
      <c r="C22" s="39" t="s">
        <v>42</v>
      </c>
      <c r="D22" s="4" t="s">
        <v>16</v>
      </c>
      <c r="E22" s="40">
        <v>33</v>
      </c>
      <c r="F22" s="11">
        <v>2744</v>
      </c>
      <c r="G22" s="4">
        <v>30</v>
      </c>
      <c r="H22" s="4">
        <v>3</v>
      </c>
      <c r="I22" s="4">
        <v>32</v>
      </c>
      <c r="J22" s="4">
        <v>3</v>
      </c>
      <c r="K22" s="6">
        <f t="shared" si="0"/>
        <v>35</v>
      </c>
      <c r="L22" s="6">
        <v>0</v>
      </c>
      <c r="M22" s="4">
        <v>0</v>
      </c>
      <c r="N22" s="7">
        <v>0</v>
      </c>
      <c r="O22" s="7">
        <v>0</v>
      </c>
      <c r="AS22" s="17"/>
      <c r="AT22" s="20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24"/>
      <c r="BF22" s="24"/>
      <c r="BG22" s="17"/>
      <c r="BH22" s="20"/>
      <c r="BI22" s="17"/>
      <c r="BJ22" s="21"/>
      <c r="BK22" s="22"/>
      <c r="BL22" s="17"/>
      <c r="BM22" s="17"/>
      <c r="BN22" s="17"/>
      <c r="BO22" s="17"/>
      <c r="BP22" s="23"/>
      <c r="BQ22" s="23"/>
      <c r="BR22" s="17"/>
      <c r="BS22" s="24"/>
      <c r="BT22" s="24"/>
      <c r="CI22" s="17"/>
      <c r="CJ22" s="20"/>
      <c r="CK22" s="17"/>
      <c r="CL22" s="21"/>
      <c r="CM22" s="22"/>
      <c r="CN22" s="21"/>
      <c r="CO22" s="21"/>
      <c r="CP22" s="17"/>
      <c r="CQ22" s="17"/>
      <c r="CR22" s="23"/>
      <c r="CS22" s="23"/>
      <c r="CT22" s="17"/>
      <c r="CU22" s="24"/>
      <c r="CV22" s="24"/>
      <c r="CW22" s="17"/>
      <c r="CX22" s="20"/>
      <c r="CY22" s="17"/>
      <c r="CZ22" s="21"/>
      <c r="DA22" s="22"/>
      <c r="DB22" s="17"/>
      <c r="DC22" s="17"/>
      <c r="DD22" s="17"/>
      <c r="DE22" s="17"/>
      <c r="DF22" s="23"/>
      <c r="DG22" s="23"/>
      <c r="DH22" s="17"/>
      <c r="DI22" s="24"/>
      <c r="DJ22" s="24"/>
      <c r="DK22" s="17"/>
      <c r="DL22" s="20"/>
      <c r="DM22" s="17"/>
      <c r="DN22" s="21"/>
      <c r="DO22" s="22"/>
      <c r="DP22" s="17"/>
      <c r="DQ22" s="17"/>
      <c r="DR22" s="17"/>
      <c r="DS22" s="17"/>
      <c r="DT22" s="23"/>
      <c r="DU22" s="23"/>
      <c r="DV22" s="17"/>
      <c r="DW22" s="24"/>
      <c r="DX22" s="24"/>
      <c r="EM22" s="17"/>
      <c r="EN22" s="20"/>
      <c r="EO22" s="17"/>
      <c r="EP22" s="21"/>
      <c r="EQ22" s="22"/>
      <c r="ER22" s="17"/>
      <c r="ES22" s="17"/>
      <c r="ET22" s="17"/>
      <c r="EU22" s="17"/>
      <c r="EV22" s="23"/>
      <c r="EW22" s="23"/>
      <c r="EX22" s="17"/>
      <c r="EY22" s="24"/>
      <c r="EZ22" s="24"/>
      <c r="GC22" s="17"/>
      <c r="GD22" s="20"/>
      <c r="GE22" s="17"/>
      <c r="GF22" s="21"/>
      <c r="GG22" s="35"/>
      <c r="GH22" s="35"/>
      <c r="GI22" s="35"/>
      <c r="GJ22" s="35"/>
      <c r="GK22" s="35"/>
      <c r="GL22" s="35"/>
      <c r="GM22" s="35"/>
      <c r="GN22" s="35"/>
      <c r="GO22" s="36"/>
      <c r="GP22" s="36"/>
    </row>
    <row r="23" spans="1:198">
      <c r="A23" s="29" t="s">
        <v>56</v>
      </c>
      <c r="B23" s="4" t="s">
        <v>32</v>
      </c>
      <c r="C23" s="39" t="s">
        <v>43</v>
      </c>
      <c r="D23" s="4" t="s">
        <v>16</v>
      </c>
      <c r="E23" s="40">
        <v>32</v>
      </c>
      <c r="F23" s="11">
        <v>3143</v>
      </c>
      <c r="G23" s="4">
        <v>35</v>
      </c>
      <c r="H23" s="4">
        <v>1</v>
      </c>
      <c r="I23" s="4">
        <v>36</v>
      </c>
      <c r="J23" s="4">
        <v>1</v>
      </c>
      <c r="K23" s="6">
        <f t="shared" si="0"/>
        <v>37</v>
      </c>
      <c r="L23" s="6">
        <v>5</v>
      </c>
      <c r="M23" s="4">
        <v>4</v>
      </c>
      <c r="N23" s="7">
        <f>(F23/L23)</f>
        <v>628.6</v>
      </c>
      <c r="O23" s="7">
        <f>(K23/L23)</f>
        <v>7.4</v>
      </c>
      <c r="AS23" s="17"/>
      <c r="AT23" s="20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24"/>
      <c r="BF23" s="24"/>
      <c r="BG23" s="17"/>
      <c r="BH23" s="20"/>
      <c r="BI23" s="17"/>
      <c r="BJ23" s="21"/>
      <c r="BK23" s="22"/>
      <c r="BL23" s="17"/>
      <c r="BM23" s="17"/>
      <c r="BN23" s="17"/>
      <c r="BO23" s="17"/>
      <c r="BP23" s="23"/>
      <c r="BQ23" s="23"/>
      <c r="BR23" s="17"/>
      <c r="BS23" s="24"/>
      <c r="BT23" s="24"/>
      <c r="CI23" s="17"/>
      <c r="CJ23" s="20"/>
      <c r="CK23" s="17"/>
      <c r="CL23" s="21"/>
      <c r="CM23" s="22"/>
      <c r="CN23" s="21"/>
      <c r="CO23" s="21"/>
      <c r="CP23" s="17"/>
      <c r="CQ23" s="17"/>
      <c r="CR23" s="23"/>
      <c r="CS23" s="23"/>
      <c r="CT23" s="17"/>
      <c r="CU23" s="24"/>
      <c r="CV23" s="24"/>
      <c r="CW23" s="17"/>
      <c r="CX23" s="20"/>
      <c r="CY23" s="17"/>
      <c r="CZ23" s="21"/>
      <c r="DA23" s="22"/>
      <c r="DB23" s="17"/>
      <c r="DC23" s="17"/>
      <c r="DD23" s="17"/>
      <c r="DE23" s="17"/>
      <c r="DF23" s="23"/>
      <c r="DG23" s="23"/>
      <c r="DH23" s="17"/>
      <c r="DI23" s="24"/>
      <c r="DJ23" s="24"/>
      <c r="DK23" s="17"/>
      <c r="DL23" s="20"/>
      <c r="DM23" s="17"/>
      <c r="DN23" s="21"/>
      <c r="DO23" s="22"/>
      <c r="DP23" s="17"/>
      <c r="DQ23" s="17"/>
      <c r="DR23" s="17"/>
      <c r="DS23" s="17"/>
      <c r="DT23" s="23"/>
      <c r="DU23" s="23"/>
      <c r="DV23" s="17"/>
      <c r="DW23" s="24"/>
      <c r="DX23" s="24"/>
      <c r="EM23" s="17"/>
      <c r="EN23" s="20"/>
      <c r="EO23" s="17"/>
      <c r="EP23" s="21"/>
      <c r="EQ23" s="22"/>
      <c r="ER23" s="17"/>
      <c r="ES23" s="17"/>
      <c r="ET23" s="17"/>
      <c r="EU23" s="17"/>
      <c r="EV23" s="23"/>
      <c r="EW23" s="23"/>
      <c r="EX23" s="17"/>
      <c r="EY23" s="24"/>
      <c r="EZ23" s="24"/>
      <c r="GC23" s="17"/>
      <c r="GD23" s="20"/>
      <c r="GE23" s="17"/>
      <c r="GF23" s="21"/>
      <c r="GG23" s="35"/>
      <c r="GH23" s="35"/>
      <c r="GI23" s="35"/>
      <c r="GJ23" s="35"/>
      <c r="GK23" s="35"/>
      <c r="GL23" s="35"/>
      <c r="GM23" s="35"/>
      <c r="GN23" s="35"/>
      <c r="GO23" s="36"/>
      <c r="GP23" s="36"/>
    </row>
    <row r="24" spans="1:198">
      <c r="A24" s="29" t="s">
        <v>56</v>
      </c>
      <c r="B24" s="4" t="s">
        <v>34</v>
      </c>
      <c r="C24" s="39" t="s">
        <v>44</v>
      </c>
      <c r="D24" s="4" t="s">
        <v>16</v>
      </c>
      <c r="E24" s="40">
        <v>33</v>
      </c>
      <c r="F24" s="11">
        <v>3356</v>
      </c>
      <c r="G24" s="4">
        <v>36</v>
      </c>
      <c r="H24" s="4">
        <v>0</v>
      </c>
      <c r="I24" s="4">
        <v>37</v>
      </c>
      <c r="J24" s="4">
        <v>1</v>
      </c>
      <c r="K24" s="6">
        <f t="shared" si="0"/>
        <v>38</v>
      </c>
      <c r="L24" s="6">
        <v>4</v>
      </c>
      <c r="M24" s="4">
        <v>3</v>
      </c>
      <c r="N24" s="7">
        <f>(F24/L24)</f>
        <v>839</v>
      </c>
      <c r="O24" s="7">
        <f>(K24/L24)</f>
        <v>9.5</v>
      </c>
      <c r="AS24" s="17"/>
      <c r="AT24" s="20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24"/>
      <c r="BF24" s="24"/>
      <c r="BG24" s="17"/>
      <c r="BH24" s="20"/>
      <c r="BI24" s="17"/>
      <c r="BJ24" s="21"/>
      <c r="BK24" s="22"/>
      <c r="BL24" s="17"/>
      <c r="BM24" s="17"/>
      <c r="BN24" s="17"/>
      <c r="BO24" s="17"/>
      <c r="BP24" s="23"/>
      <c r="BQ24" s="23"/>
      <c r="BR24" s="17"/>
      <c r="BS24" s="24"/>
      <c r="BT24" s="24"/>
      <c r="CI24" s="17"/>
      <c r="CJ24" s="20"/>
      <c r="CK24" s="17"/>
      <c r="CL24" s="21"/>
      <c r="CM24" s="22"/>
      <c r="CN24" s="21"/>
      <c r="CO24" s="21"/>
      <c r="CP24" s="17"/>
      <c r="CQ24" s="17"/>
      <c r="CR24" s="23"/>
      <c r="CS24" s="23"/>
      <c r="CT24" s="17"/>
      <c r="CU24" s="24"/>
      <c r="CV24" s="24"/>
      <c r="CW24" s="17"/>
      <c r="CX24" s="20"/>
      <c r="CY24" s="17"/>
      <c r="CZ24" s="21"/>
      <c r="DA24" s="22"/>
      <c r="DB24" s="17"/>
      <c r="DC24" s="17"/>
      <c r="DD24" s="17"/>
      <c r="DE24" s="17"/>
      <c r="DF24" s="23"/>
      <c r="DG24" s="23"/>
      <c r="DH24" s="17"/>
      <c r="DI24" s="24"/>
      <c r="DJ24" s="24"/>
      <c r="DK24" s="17"/>
      <c r="DL24" s="20"/>
      <c r="DM24" s="17"/>
      <c r="DN24" s="21"/>
      <c r="DO24" s="22"/>
      <c r="DP24" s="17"/>
      <c r="DQ24" s="17"/>
      <c r="DR24" s="17"/>
      <c r="DS24" s="17"/>
      <c r="DT24" s="23"/>
      <c r="DU24" s="23"/>
      <c r="DV24" s="17"/>
      <c r="DW24" s="24"/>
      <c r="DX24" s="24"/>
      <c r="EM24" s="17"/>
      <c r="EN24" s="20"/>
      <c r="EO24" s="17"/>
      <c r="EP24" s="21"/>
      <c r="EQ24" s="22"/>
      <c r="ER24" s="17"/>
      <c r="ES24" s="17"/>
      <c r="ET24" s="17"/>
      <c r="EU24" s="17"/>
      <c r="EV24" s="23"/>
      <c r="EW24" s="23"/>
      <c r="EX24" s="17"/>
      <c r="EY24" s="24"/>
      <c r="EZ24" s="24"/>
      <c r="GC24" s="17"/>
      <c r="GD24" s="20"/>
      <c r="GE24" s="17"/>
      <c r="GF24" s="21"/>
      <c r="GG24" s="35"/>
      <c r="GH24" s="35"/>
      <c r="GI24" s="35"/>
      <c r="GJ24" s="35"/>
      <c r="GK24" s="35"/>
      <c r="GL24" s="35"/>
      <c r="GM24" s="35"/>
      <c r="GN24" s="35"/>
      <c r="GO24" s="36"/>
      <c r="GP24" s="36"/>
    </row>
    <row r="25" spans="1:198">
      <c r="A25" s="29" t="s">
        <v>56</v>
      </c>
      <c r="B25" s="4" t="s">
        <v>34</v>
      </c>
      <c r="C25" s="39" t="s">
        <v>45</v>
      </c>
      <c r="D25" s="4" t="s">
        <v>46</v>
      </c>
      <c r="E25" s="40">
        <v>28</v>
      </c>
      <c r="F25" s="11">
        <v>479</v>
      </c>
      <c r="G25" s="4">
        <v>5</v>
      </c>
      <c r="H25" s="4">
        <v>4</v>
      </c>
      <c r="I25" s="4">
        <v>5</v>
      </c>
      <c r="J25" s="4">
        <v>4</v>
      </c>
      <c r="K25" s="6">
        <f t="shared" si="0"/>
        <v>9</v>
      </c>
      <c r="L25" s="3">
        <v>1</v>
      </c>
      <c r="M25" s="4">
        <v>1</v>
      </c>
      <c r="N25" s="7">
        <f>(F25/L25)</f>
        <v>479</v>
      </c>
      <c r="O25" s="7">
        <f>(K25/L25)</f>
        <v>9</v>
      </c>
      <c r="AS25" s="17"/>
      <c r="AT25" s="20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24"/>
      <c r="BF25" s="24"/>
      <c r="BG25" s="17"/>
      <c r="BH25" s="20"/>
      <c r="BI25" s="17"/>
      <c r="BJ25" s="21"/>
      <c r="BK25" s="22"/>
      <c r="BL25" s="17"/>
      <c r="BM25" s="17"/>
      <c r="BN25" s="17"/>
      <c r="BO25" s="17"/>
      <c r="BP25" s="23"/>
      <c r="BQ25" s="23"/>
      <c r="BR25" s="17"/>
      <c r="BS25" s="24"/>
      <c r="BT25" s="24"/>
      <c r="CI25" s="17"/>
      <c r="CJ25" s="20"/>
      <c r="CK25" s="17"/>
      <c r="CL25" s="21"/>
      <c r="CM25" s="22"/>
      <c r="CN25" s="21"/>
      <c r="CO25" s="21"/>
      <c r="CP25" s="17"/>
      <c r="CQ25" s="17"/>
      <c r="CR25" s="23"/>
      <c r="CS25" s="23"/>
      <c r="CT25" s="17"/>
      <c r="CU25" s="24"/>
      <c r="CV25" s="24"/>
      <c r="CW25" s="17"/>
      <c r="CX25" s="20"/>
      <c r="CY25" s="17"/>
      <c r="CZ25" s="21"/>
      <c r="DA25" s="22"/>
      <c r="DB25" s="17"/>
      <c r="DC25" s="17"/>
      <c r="DD25" s="17"/>
      <c r="DE25" s="17"/>
      <c r="DF25" s="23"/>
      <c r="DG25" s="23"/>
      <c r="DH25" s="17"/>
      <c r="DI25" s="24"/>
      <c r="DJ25" s="24"/>
      <c r="DK25" s="17"/>
      <c r="DL25" s="20"/>
      <c r="DM25" s="17"/>
      <c r="DN25" s="21"/>
      <c r="DO25" s="22"/>
      <c r="DP25" s="17"/>
      <c r="DQ25" s="17"/>
      <c r="DR25" s="17"/>
      <c r="DS25" s="17"/>
      <c r="DT25" s="23"/>
      <c r="DU25" s="23"/>
      <c r="DV25" s="17"/>
      <c r="DW25" s="24"/>
      <c r="DX25" s="24"/>
      <c r="EM25" s="17"/>
      <c r="EN25" s="20"/>
      <c r="EO25" s="17"/>
      <c r="EP25" s="21"/>
      <c r="EQ25" s="22"/>
      <c r="ER25" s="17"/>
      <c r="ES25" s="17"/>
      <c r="ET25" s="17"/>
      <c r="EU25" s="17"/>
      <c r="EV25" s="23"/>
      <c r="EW25" s="23"/>
      <c r="EX25" s="17"/>
      <c r="EY25" s="24"/>
      <c r="EZ25" s="24"/>
      <c r="GC25" s="17"/>
      <c r="GD25" s="20"/>
      <c r="GE25" s="17"/>
      <c r="GF25" s="21"/>
      <c r="GG25" s="35"/>
      <c r="GH25" s="35"/>
      <c r="GI25" s="35"/>
      <c r="GJ25" s="35"/>
      <c r="GK25" s="35"/>
      <c r="GL25" s="35"/>
      <c r="GM25" s="35"/>
      <c r="GN25" s="35"/>
      <c r="GO25" s="36"/>
      <c r="GP25" s="36"/>
    </row>
    <row r="26" spans="1:198">
      <c r="A26" s="29" t="s">
        <v>56</v>
      </c>
      <c r="B26" s="4" t="s">
        <v>47</v>
      </c>
      <c r="C26" s="39" t="s">
        <v>48</v>
      </c>
      <c r="D26" s="4" t="s">
        <v>49</v>
      </c>
      <c r="E26" s="40">
        <v>28</v>
      </c>
      <c r="F26" s="41">
        <v>1097</v>
      </c>
      <c r="G26" s="41">
        <v>11</v>
      </c>
      <c r="H26" s="41">
        <v>4</v>
      </c>
      <c r="I26" s="41">
        <v>13</v>
      </c>
      <c r="J26" s="41">
        <v>4</v>
      </c>
      <c r="K26" s="6">
        <f t="shared" si="0"/>
        <v>17</v>
      </c>
      <c r="L26" s="6">
        <v>3</v>
      </c>
      <c r="M26" s="4">
        <v>2</v>
      </c>
      <c r="N26" s="7">
        <f>(F26/L26)</f>
        <v>365.66666666666669</v>
      </c>
      <c r="O26" s="7">
        <f>(K26/L26)</f>
        <v>5.666666666666667</v>
      </c>
      <c r="AS26" s="17"/>
      <c r="AT26" s="20"/>
      <c r="AU26" s="17"/>
      <c r="AV26" s="17"/>
      <c r="AW26" s="17"/>
      <c r="AX26" s="17"/>
      <c r="AY26" s="17"/>
      <c r="AZ26" s="17"/>
      <c r="BA26" s="17"/>
      <c r="BB26" s="17"/>
      <c r="BC26" s="17"/>
      <c r="BD26" s="37"/>
      <c r="BE26" s="24"/>
      <c r="BF26" s="24"/>
      <c r="BG26" s="17"/>
      <c r="BH26" s="20"/>
      <c r="BI26" s="17"/>
      <c r="BJ26" s="21"/>
      <c r="BK26" s="22"/>
      <c r="BL26" s="17"/>
      <c r="BM26" s="17"/>
      <c r="BN26" s="17"/>
      <c r="BO26" s="17"/>
      <c r="BP26" s="23"/>
      <c r="BQ26" s="25"/>
      <c r="BR26" s="17"/>
      <c r="BS26" s="24"/>
      <c r="BT26" s="24"/>
      <c r="CI26" s="17"/>
      <c r="CJ26" s="20"/>
      <c r="CK26" s="17"/>
      <c r="CL26" s="21"/>
      <c r="CM26" s="22"/>
      <c r="CN26" s="21"/>
      <c r="CO26" s="21"/>
      <c r="CP26" s="17"/>
      <c r="CQ26" s="17"/>
      <c r="CR26" s="23"/>
      <c r="CS26" s="25"/>
      <c r="CT26" s="17"/>
      <c r="CU26" s="24"/>
      <c r="CV26" s="24"/>
      <c r="CW26" s="17"/>
      <c r="CX26" s="20"/>
      <c r="CY26" s="17"/>
      <c r="CZ26" s="21"/>
      <c r="DA26" s="22"/>
      <c r="DB26" s="17"/>
      <c r="DC26" s="17"/>
      <c r="DD26" s="17"/>
      <c r="DE26" s="17"/>
      <c r="DF26" s="23"/>
      <c r="DG26" s="25"/>
      <c r="DH26" s="17"/>
      <c r="DI26" s="24"/>
      <c r="DJ26" s="24"/>
      <c r="DK26" s="17"/>
      <c r="DL26" s="20"/>
      <c r="DM26" s="17"/>
      <c r="DN26" s="21"/>
      <c r="DO26" s="22"/>
      <c r="DP26" s="17"/>
      <c r="DQ26" s="17"/>
      <c r="DR26" s="17"/>
      <c r="DS26" s="17"/>
      <c r="DT26" s="23"/>
      <c r="DU26" s="25"/>
      <c r="DV26" s="17"/>
      <c r="DW26" s="24"/>
      <c r="DX26" s="24"/>
      <c r="EM26" s="17"/>
      <c r="EN26" s="20"/>
      <c r="EO26" s="17"/>
      <c r="EP26" s="21"/>
      <c r="EQ26" s="22"/>
      <c r="ER26" s="17"/>
      <c r="ES26" s="17"/>
      <c r="ET26" s="17"/>
      <c r="EU26" s="17"/>
      <c r="EV26" s="23"/>
      <c r="EW26" s="25"/>
      <c r="EX26" s="17"/>
      <c r="EY26" s="24"/>
      <c r="EZ26" s="24"/>
      <c r="GC26" s="17"/>
      <c r="GD26" s="20"/>
      <c r="GE26" s="17"/>
      <c r="GF26" s="21"/>
      <c r="GG26" s="35"/>
      <c r="GH26" s="35"/>
      <c r="GI26" s="35"/>
      <c r="GJ26" s="35"/>
      <c r="GK26" s="35"/>
      <c r="GL26" s="35"/>
      <c r="GM26" s="35"/>
      <c r="GN26" s="35"/>
      <c r="GO26" s="36"/>
      <c r="GP26" s="36"/>
    </row>
    <row r="27" spans="1:198">
      <c r="A27" s="29" t="s">
        <v>56</v>
      </c>
      <c r="B27" s="4" t="s">
        <v>47</v>
      </c>
      <c r="C27" s="39" t="s">
        <v>50</v>
      </c>
      <c r="D27" s="4" t="s">
        <v>49</v>
      </c>
      <c r="E27" s="40">
        <v>26</v>
      </c>
      <c r="F27" s="11">
        <v>589</v>
      </c>
      <c r="G27" s="4">
        <v>7</v>
      </c>
      <c r="H27" s="4">
        <v>4</v>
      </c>
      <c r="I27" s="4">
        <v>7</v>
      </c>
      <c r="J27" s="4">
        <v>4</v>
      </c>
      <c r="K27" s="6">
        <f t="shared" si="0"/>
        <v>11</v>
      </c>
      <c r="L27" s="6">
        <v>0</v>
      </c>
      <c r="M27" s="4">
        <v>0</v>
      </c>
      <c r="N27" s="7">
        <v>0</v>
      </c>
      <c r="O27" s="7">
        <v>0</v>
      </c>
      <c r="AS27" s="17"/>
      <c r="AT27" s="20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24"/>
      <c r="BF27" s="24"/>
      <c r="BG27" s="17"/>
      <c r="BH27" s="20"/>
      <c r="BI27" s="17"/>
      <c r="BJ27" s="21"/>
      <c r="BK27" s="19"/>
      <c r="BL27" s="19"/>
      <c r="BM27" s="19"/>
      <c r="BN27" s="19"/>
      <c r="BO27" s="19"/>
      <c r="BP27" s="23"/>
      <c r="BQ27" s="23"/>
      <c r="BR27" s="17"/>
      <c r="BS27" s="24"/>
      <c r="BT27" s="24"/>
      <c r="CI27" s="17"/>
      <c r="CJ27" s="20"/>
      <c r="CK27" s="17"/>
      <c r="CL27" s="21"/>
      <c r="CM27" s="19"/>
      <c r="CN27" s="21"/>
      <c r="CO27" s="21"/>
      <c r="CP27" s="19"/>
      <c r="CQ27" s="19"/>
      <c r="CR27" s="23"/>
      <c r="CS27" s="23"/>
      <c r="CT27" s="17"/>
      <c r="CU27" s="24"/>
      <c r="CV27" s="24"/>
      <c r="CW27" s="17"/>
      <c r="CX27" s="20"/>
      <c r="CY27" s="17"/>
      <c r="CZ27" s="21"/>
      <c r="DA27" s="19"/>
      <c r="DB27" s="19"/>
      <c r="DC27" s="19"/>
      <c r="DD27" s="19"/>
      <c r="DE27" s="19"/>
      <c r="DF27" s="23"/>
      <c r="DG27" s="23"/>
      <c r="DH27" s="17"/>
      <c r="DI27" s="24"/>
      <c r="DJ27" s="24"/>
      <c r="DK27" s="17"/>
      <c r="DL27" s="20"/>
      <c r="DM27" s="17"/>
      <c r="DN27" s="21"/>
      <c r="DO27" s="19"/>
      <c r="DP27" s="19"/>
      <c r="DQ27" s="19"/>
      <c r="DR27" s="19"/>
      <c r="DS27" s="19"/>
      <c r="DT27" s="23"/>
      <c r="DU27" s="23"/>
      <c r="DV27" s="17"/>
      <c r="DW27" s="24"/>
      <c r="DX27" s="24"/>
      <c r="EM27" s="17"/>
      <c r="EN27" s="20"/>
      <c r="EO27" s="17"/>
      <c r="EP27" s="21"/>
      <c r="EQ27" s="22"/>
      <c r="ER27" s="22"/>
      <c r="ES27" s="22"/>
      <c r="ET27" s="19"/>
      <c r="EU27" s="19"/>
      <c r="EV27" s="23"/>
      <c r="EW27" s="23"/>
      <c r="EX27" s="17"/>
      <c r="EY27" s="24"/>
      <c r="EZ27" s="24"/>
      <c r="GC27" s="17"/>
      <c r="GD27" s="20"/>
      <c r="GE27" s="17"/>
      <c r="GF27" s="21"/>
      <c r="GG27" s="35"/>
      <c r="GH27" s="35"/>
      <c r="GI27" s="35"/>
      <c r="GJ27" s="35"/>
      <c r="GK27" s="35"/>
      <c r="GL27" s="35"/>
      <c r="GM27" s="35"/>
      <c r="GN27" s="35"/>
      <c r="GO27" s="36"/>
      <c r="GP27" s="36"/>
    </row>
    <row r="28" spans="1:198">
      <c r="A28" s="29" t="s">
        <v>56</v>
      </c>
      <c r="B28" s="4" t="s">
        <v>47</v>
      </c>
      <c r="C28" s="39" t="s">
        <v>51</v>
      </c>
      <c r="D28" s="4" t="s">
        <v>16</v>
      </c>
      <c r="E28" s="40">
        <v>24</v>
      </c>
      <c r="F28" s="11">
        <v>780</v>
      </c>
      <c r="G28" s="4">
        <v>7</v>
      </c>
      <c r="H28" s="4">
        <v>11</v>
      </c>
      <c r="I28" s="4">
        <v>7</v>
      </c>
      <c r="J28" s="4">
        <v>11</v>
      </c>
      <c r="K28" s="6">
        <f t="shared" si="0"/>
        <v>18</v>
      </c>
      <c r="L28" s="6">
        <v>0</v>
      </c>
      <c r="M28" s="4">
        <v>0</v>
      </c>
      <c r="N28" s="7">
        <v>0</v>
      </c>
      <c r="O28" s="7">
        <v>0</v>
      </c>
      <c r="AS28" s="17"/>
      <c r="AT28" s="20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24"/>
      <c r="BF28" s="24"/>
      <c r="BG28" s="17"/>
      <c r="BH28" s="20"/>
      <c r="BI28" s="17"/>
      <c r="BJ28" s="21"/>
      <c r="BK28" s="22"/>
      <c r="BL28" s="17"/>
      <c r="BM28" s="17"/>
      <c r="BN28" s="17"/>
      <c r="BO28" s="17"/>
      <c r="BP28" s="23"/>
      <c r="BQ28" s="23"/>
      <c r="BR28" s="17"/>
      <c r="BS28" s="24"/>
      <c r="BT28" s="24"/>
      <c r="CI28" s="17"/>
      <c r="CJ28" s="20"/>
      <c r="CK28" s="17"/>
      <c r="CL28" s="17"/>
      <c r="CM28" s="22"/>
      <c r="CN28" s="21"/>
      <c r="CO28" s="21"/>
      <c r="CP28" s="17"/>
      <c r="CQ28" s="17"/>
      <c r="CR28" s="23"/>
      <c r="CS28" s="23"/>
      <c r="CT28" s="17"/>
      <c r="CU28" s="24"/>
      <c r="CV28" s="24"/>
      <c r="CW28" s="17"/>
      <c r="CX28" s="20"/>
      <c r="CY28" s="17"/>
      <c r="CZ28" s="21"/>
      <c r="DA28" s="22"/>
      <c r="DB28" s="17"/>
      <c r="DC28" s="17"/>
      <c r="DD28" s="17"/>
      <c r="DE28" s="17"/>
      <c r="DF28" s="23"/>
      <c r="DG28" s="23"/>
      <c r="DH28" s="17"/>
      <c r="DI28" s="24"/>
      <c r="DJ28" s="24"/>
      <c r="DK28" s="17"/>
      <c r="DL28" s="20"/>
      <c r="DM28" s="17"/>
      <c r="DN28" s="21"/>
      <c r="DO28" s="22"/>
      <c r="DP28" s="17"/>
      <c r="DQ28" s="17"/>
      <c r="DR28" s="17"/>
      <c r="DS28" s="17"/>
      <c r="DT28" s="23"/>
      <c r="DU28" s="23"/>
      <c r="DV28" s="17"/>
      <c r="DW28" s="24"/>
      <c r="DX28" s="24"/>
      <c r="EM28" s="17"/>
      <c r="EN28" s="20"/>
      <c r="EO28" s="17"/>
      <c r="EP28" s="21"/>
      <c r="EQ28" s="19"/>
      <c r="ER28" s="17"/>
      <c r="ES28" s="17"/>
      <c r="ET28" s="17"/>
      <c r="EU28" s="17"/>
      <c r="EV28" s="23"/>
      <c r="EW28" s="23"/>
      <c r="EX28" s="17"/>
      <c r="EY28" s="24"/>
      <c r="EZ28" s="24"/>
      <c r="GC28" s="17"/>
      <c r="GD28" s="20"/>
      <c r="GE28" s="17"/>
      <c r="GF28" s="21"/>
      <c r="GG28" s="35"/>
      <c r="GH28" s="35"/>
      <c r="GI28" s="35"/>
      <c r="GJ28" s="35"/>
      <c r="GK28" s="35"/>
      <c r="GL28" s="35"/>
      <c r="GM28" s="35"/>
      <c r="GN28" s="35"/>
      <c r="GO28" s="36"/>
      <c r="GP28" s="36"/>
    </row>
    <row r="29" spans="1:198">
      <c r="A29" s="29" t="s">
        <v>56</v>
      </c>
      <c r="B29" s="4" t="s">
        <v>47</v>
      </c>
      <c r="C29" s="39" t="s">
        <v>52</v>
      </c>
      <c r="D29" s="4" t="s">
        <v>16</v>
      </c>
      <c r="E29" s="40">
        <v>23</v>
      </c>
      <c r="F29" s="11">
        <v>981</v>
      </c>
      <c r="G29" s="4">
        <v>9</v>
      </c>
      <c r="H29" s="4">
        <v>9</v>
      </c>
      <c r="I29" s="4">
        <v>11</v>
      </c>
      <c r="J29" s="4">
        <v>9</v>
      </c>
      <c r="K29" s="6">
        <f t="shared" si="0"/>
        <v>20</v>
      </c>
      <c r="L29" s="6">
        <v>4</v>
      </c>
      <c r="M29" s="4">
        <v>3</v>
      </c>
      <c r="N29" s="7">
        <f>(F29/L29)</f>
        <v>245.25</v>
      </c>
      <c r="O29" s="7">
        <f>(K29/L29)</f>
        <v>5</v>
      </c>
      <c r="AS29" s="17"/>
      <c r="AT29" s="20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24"/>
      <c r="BF29" s="24"/>
      <c r="BG29" s="17"/>
      <c r="BH29" s="20"/>
      <c r="BI29" s="17"/>
      <c r="BJ29" s="21"/>
      <c r="BK29" s="22"/>
      <c r="BL29" s="17"/>
      <c r="BM29" s="17"/>
      <c r="BN29" s="17"/>
      <c r="BO29" s="17"/>
      <c r="BP29" s="23"/>
      <c r="BQ29" s="23"/>
      <c r="BR29" s="17"/>
      <c r="BS29" s="24"/>
      <c r="BT29" s="24"/>
      <c r="CI29" s="17"/>
      <c r="CJ29" s="20"/>
      <c r="CK29" s="17"/>
      <c r="CL29" s="21"/>
      <c r="CM29" s="22"/>
      <c r="CN29" s="21"/>
      <c r="CO29" s="21"/>
      <c r="CP29" s="17"/>
      <c r="CQ29" s="17"/>
      <c r="CR29" s="23"/>
      <c r="CS29" s="23"/>
      <c r="CT29" s="17"/>
      <c r="CU29" s="24"/>
      <c r="CV29" s="24"/>
      <c r="CW29" s="17"/>
      <c r="CX29" s="20"/>
      <c r="CY29" s="17"/>
      <c r="CZ29" s="21"/>
      <c r="DA29" s="22"/>
      <c r="DB29" s="17"/>
      <c r="DC29" s="17"/>
      <c r="DD29" s="17"/>
      <c r="DE29" s="17"/>
      <c r="DF29" s="23"/>
      <c r="DG29" s="23"/>
      <c r="DH29" s="17"/>
      <c r="DI29" s="24"/>
      <c r="DJ29" s="24"/>
      <c r="DK29" s="17"/>
      <c r="DL29" s="20"/>
      <c r="DM29" s="17"/>
      <c r="DN29" s="21"/>
      <c r="DO29" s="22"/>
      <c r="DP29" s="17"/>
      <c r="DQ29" s="17"/>
      <c r="DR29" s="17"/>
      <c r="DS29" s="17"/>
      <c r="DT29" s="23"/>
      <c r="DU29" s="23"/>
      <c r="DV29" s="17"/>
      <c r="DW29" s="24"/>
      <c r="DX29" s="24"/>
      <c r="EM29" s="17"/>
      <c r="EN29" s="20"/>
      <c r="EO29" s="17"/>
      <c r="EP29" s="21"/>
      <c r="EQ29" s="22"/>
      <c r="ER29" s="17"/>
      <c r="ES29" s="17"/>
      <c r="ET29" s="17"/>
      <c r="EU29" s="17"/>
      <c r="EV29" s="23"/>
      <c r="EW29" s="23"/>
      <c r="EX29" s="17"/>
      <c r="EY29" s="24"/>
      <c r="EZ29" s="24"/>
      <c r="GC29" s="17"/>
      <c r="GD29" s="20"/>
      <c r="GE29" s="17"/>
      <c r="GF29" s="21"/>
      <c r="GG29" s="35"/>
      <c r="GH29" s="35"/>
      <c r="GI29" s="35"/>
      <c r="GJ29" s="35"/>
      <c r="GK29" s="35"/>
      <c r="GL29" s="35"/>
      <c r="GM29" s="35"/>
      <c r="GN29" s="35"/>
      <c r="GO29" s="36"/>
      <c r="GP29" s="36"/>
    </row>
    <row r="30" spans="1:198">
      <c r="A30" s="29" t="s">
        <v>56</v>
      </c>
      <c r="B30" s="4" t="s">
        <v>47</v>
      </c>
      <c r="C30" s="39" t="s">
        <v>53</v>
      </c>
      <c r="D30" s="4" t="s">
        <v>16</v>
      </c>
      <c r="E30" s="40">
        <v>31</v>
      </c>
      <c r="F30" s="11">
        <v>2255</v>
      </c>
      <c r="G30" s="4">
        <v>23</v>
      </c>
      <c r="H30" s="4">
        <v>10</v>
      </c>
      <c r="I30" s="4">
        <v>24</v>
      </c>
      <c r="J30" s="4">
        <v>10</v>
      </c>
      <c r="K30" s="6">
        <f t="shared" si="0"/>
        <v>34</v>
      </c>
      <c r="L30" s="6">
        <v>7</v>
      </c>
      <c r="M30" s="4">
        <v>7</v>
      </c>
      <c r="N30" s="7">
        <f>(F30/L30)</f>
        <v>322.14285714285717</v>
      </c>
      <c r="O30" s="7">
        <f>(K30/L30)</f>
        <v>4.8571428571428568</v>
      </c>
      <c r="AS30" s="17"/>
      <c r="AT30" s="20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24"/>
      <c r="BF30" s="24"/>
      <c r="BG30" s="17"/>
      <c r="BH30" s="20"/>
      <c r="BI30" s="17"/>
      <c r="BJ30" s="21"/>
      <c r="BK30" s="22"/>
      <c r="BL30" s="17"/>
      <c r="BM30" s="17"/>
      <c r="BN30" s="17"/>
      <c r="BO30" s="17"/>
      <c r="BP30" s="23"/>
      <c r="BQ30" s="23"/>
      <c r="BR30" s="17"/>
      <c r="BS30" s="24"/>
      <c r="BT30" s="24"/>
      <c r="CI30" s="17"/>
      <c r="CJ30" s="20"/>
      <c r="CK30" s="17"/>
      <c r="CL30" s="21"/>
      <c r="CM30" s="22"/>
      <c r="CN30" s="21"/>
      <c r="CO30" s="21"/>
      <c r="CP30" s="17"/>
      <c r="CQ30" s="17"/>
      <c r="CR30" s="23"/>
      <c r="CS30" s="23"/>
      <c r="CT30" s="17"/>
      <c r="CU30" s="24"/>
      <c r="CV30" s="24"/>
      <c r="CW30" s="17"/>
      <c r="CX30" s="20"/>
      <c r="CY30" s="17"/>
      <c r="CZ30" s="21"/>
      <c r="DA30" s="22"/>
      <c r="DB30" s="17"/>
      <c r="DC30" s="17"/>
      <c r="DD30" s="17"/>
      <c r="DE30" s="17"/>
      <c r="DF30" s="23"/>
      <c r="DG30" s="23"/>
      <c r="DH30" s="17"/>
      <c r="DI30" s="24"/>
      <c r="DJ30" s="24"/>
      <c r="DK30" s="17"/>
      <c r="DL30" s="20"/>
      <c r="DM30" s="17"/>
      <c r="DN30" s="21"/>
      <c r="DO30" s="22"/>
      <c r="DP30" s="17"/>
      <c r="DQ30" s="17"/>
      <c r="DR30" s="17"/>
      <c r="DS30" s="17"/>
      <c r="DT30" s="23"/>
      <c r="DU30" s="23"/>
      <c r="DV30" s="17"/>
      <c r="DW30" s="24"/>
      <c r="DX30" s="24"/>
      <c r="EM30" s="17"/>
      <c r="EN30" s="20"/>
      <c r="EO30" s="17"/>
      <c r="EP30" s="21"/>
      <c r="EQ30" s="22"/>
      <c r="ER30" s="17"/>
      <c r="ES30" s="17"/>
      <c r="ET30" s="17"/>
      <c r="EU30" s="17"/>
      <c r="EV30" s="23"/>
      <c r="EW30" s="23"/>
      <c r="EX30" s="17"/>
      <c r="EY30" s="24"/>
      <c r="EZ30" s="24"/>
      <c r="GC30" s="17"/>
      <c r="GD30" s="20"/>
      <c r="GE30" s="17"/>
      <c r="GF30" s="21"/>
      <c r="GG30" s="35"/>
      <c r="GH30" s="35"/>
      <c r="GI30" s="35"/>
      <c r="GJ30" s="35"/>
      <c r="GK30" s="35"/>
      <c r="GL30" s="35"/>
      <c r="GM30" s="35"/>
      <c r="GN30" s="35"/>
      <c r="GO30" s="36"/>
      <c r="GP30" s="36"/>
    </row>
    <row r="31" spans="1:198">
      <c r="A31" s="29" t="s">
        <v>56</v>
      </c>
      <c r="B31" s="4" t="s">
        <v>54</v>
      </c>
      <c r="C31" s="39" t="s">
        <v>55</v>
      </c>
      <c r="D31" s="4" t="s">
        <v>16</v>
      </c>
      <c r="E31" s="40">
        <v>19</v>
      </c>
      <c r="F31" s="11">
        <v>0</v>
      </c>
      <c r="G31" s="4">
        <v>0</v>
      </c>
      <c r="H31" s="4">
        <v>0</v>
      </c>
      <c r="I31" s="4">
        <v>0</v>
      </c>
      <c r="J31" s="4">
        <v>0</v>
      </c>
      <c r="K31" s="6">
        <f t="shared" si="0"/>
        <v>0</v>
      </c>
      <c r="L31" s="6">
        <v>0</v>
      </c>
      <c r="M31" s="4">
        <v>0</v>
      </c>
      <c r="N31" s="7">
        <v>0</v>
      </c>
      <c r="O31" s="7">
        <v>0</v>
      </c>
      <c r="AS31" s="17"/>
      <c r="AT31" s="20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24"/>
      <c r="BF31" s="24"/>
      <c r="BG31" s="17"/>
      <c r="BH31" s="20"/>
      <c r="BI31" s="17"/>
      <c r="BJ31" s="21"/>
      <c r="BK31" s="22"/>
      <c r="BL31" s="17"/>
      <c r="BM31" s="17"/>
      <c r="BN31" s="17"/>
      <c r="BO31" s="17"/>
      <c r="BP31" s="23"/>
      <c r="BQ31" s="23"/>
      <c r="BR31" s="17"/>
      <c r="BS31" s="24"/>
      <c r="BT31" s="24"/>
      <c r="CI31" s="17"/>
      <c r="CJ31" s="20"/>
      <c r="CK31" s="17"/>
      <c r="CL31" s="21"/>
      <c r="CM31" s="22"/>
      <c r="CN31" s="21"/>
      <c r="CO31" s="21"/>
      <c r="CP31" s="17"/>
      <c r="CQ31" s="17"/>
      <c r="CR31" s="23"/>
      <c r="CS31" s="23"/>
      <c r="CT31" s="17"/>
      <c r="CU31" s="24"/>
      <c r="CV31" s="24"/>
      <c r="CW31" s="17"/>
      <c r="CX31" s="20"/>
      <c r="CY31" s="17"/>
      <c r="CZ31" s="21"/>
      <c r="DA31" s="22"/>
      <c r="DB31" s="17"/>
      <c r="DC31" s="17"/>
      <c r="DD31" s="17"/>
      <c r="DE31" s="17"/>
      <c r="DF31" s="23"/>
      <c r="DG31" s="23"/>
      <c r="DH31" s="17"/>
      <c r="DI31" s="24"/>
      <c r="DJ31" s="24"/>
      <c r="DK31" s="17"/>
      <c r="DL31" s="20"/>
      <c r="DM31" s="17"/>
      <c r="DN31" s="21"/>
      <c r="DO31" s="22"/>
      <c r="DP31" s="17"/>
      <c r="DQ31" s="17"/>
      <c r="DR31" s="17"/>
      <c r="DS31" s="17"/>
      <c r="DT31" s="23"/>
      <c r="DU31" s="23"/>
      <c r="DV31" s="17"/>
      <c r="DW31" s="24"/>
      <c r="DX31" s="24"/>
      <c r="EM31" s="17"/>
      <c r="EN31" s="20"/>
      <c r="EO31" s="17"/>
      <c r="EP31" s="21"/>
      <c r="EQ31" s="22"/>
      <c r="ER31" s="17"/>
      <c r="ES31" s="17"/>
      <c r="ET31" s="17"/>
      <c r="EU31" s="17"/>
      <c r="EV31" s="23"/>
      <c r="EW31" s="23"/>
      <c r="EX31" s="17"/>
      <c r="EY31" s="24"/>
      <c r="EZ31" s="24"/>
      <c r="GC31" s="17"/>
      <c r="GD31" s="20"/>
      <c r="GE31" s="17"/>
      <c r="GF31" s="21"/>
      <c r="GG31" s="35"/>
      <c r="GH31" s="35"/>
      <c r="GI31" s="35"/>
      <c r="GJ31" s="35"/>
      <c r="GK31" s="35"/>
      <c r="GL31" s="35"/>
      <c r="GM31" s="35"/>
      <c r="GN31" s="35"/>
      <c r="GO31" s="36"/>
      <c r="GP31" s="36"/>
    </row>
    <row r="32" spans="1:198">
      <c r="A32" s="6" t="s">
        <v>57</v>
      </c>
      <c r="B32" s="4" t="s">
        <v>14</v>
      </c>
      <c r="C32" s="39" t="s">
        <v>15</v>
      </c>
      <c r="D32" s="11" t="s">
        <v>16</v>
      </c>
      <c r="E32" s="40">
        <v>28</v>
      </c>
      <c r="F32" s="11">
        <v>3150</v>
      </c>
      <c r="G32" s="4">
        <v>35</v>
      </c>
      <c r="H32" s="4">
        <v>0</v>
      </c>
      <c r="I32" s="4">
        <v>35</v>
      </c>
      <c r="J32" s="4">
        <v>0</v>
      </c>
      <c r="K32" s="6">
        <f>(I32+J32)</f>
        <v>35</v>
      </c>
      <c r="L32" s="6">
        <v>0</v>
      </c>
      <c r="M32" s="4">
        <v>0</v>
      </c>
      <c r="N32" s="7">
        <v>0</v>
      </c>
      <c r="O32" s="7">
        <v>0</v>
      </c>
      <c r="AS32" s="17"/>
      <c r="AT32" s="20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24"/>
      <c r="BF32" s="24"/>
      <c r="BG32" s="17"/>
      <c r="BH32" s="20"/>
      <c r="BI32" s="17"/>
      <c r="BJ32" s="21"/>
      <c r="BK32" s="22"/>
      <c r="BL32" s="17"/>
      <c r="BM32" s="17"/>
      <c r="BN32" s="17"/>
      <c r="BO32" s="17"/>
      <c r="BP32" s="23"/>
      <c r="BQ32" s="23"/>
      <c r="BR32" s="17"/>
      <c r="BS32" s="24"/>
      <c r="BT32" s="24"/>
      <c r="CI32" s="17"/>
      <c r="CJ32" s="20"/>
      <c r="CK32" s="17"/>
      <c r="CL32" s="21"/>
      <c r="CM32" s="22"/>
      <c r="CN32" s="21"/>
      <c r="CO32" s="21"/>
      <c r="CP32" s="17"/>
      <c r="CQ32" s="17"/>
      <c r="CR32" s="23"/>
      <c r="CS32" s="23"/>
      <c r="CT32" s="17"/>
      <c r="CU32" s="24"/>
      <c r="CV32" s="24"/>
      <c r="CW32" s="17"/>
      <c r="CX32" s="20"/>
      <c r="CY32" s="17"/>
      <c r="CZ32" s="26"/>
      <c r="DA32" s="27"/>
      <c r="DB32" s="31"/>
      <c r="DC32" s="31"/>
      <c r="DD32" s="31"/>
      <c r="DE32" s="31"/>
      <c r="DF32" s="29"/>
      <c r="DG32" s="29"/>
      <c r="DH32" s="29"/>
      <c r="DI32" s="30"/>
      <c r="DJ32" s="30"/>
      <c r="DK32" s="17"/>
      <c r="DL32" s="20"/>
      <c r="DM32" s="17"/>
      <c r="DN32" s="21"/>
      <c r="DO32" s="22"/>
      <c r="DP32" s="17"/>
      <c r="DQ32" s="17"/>
      <c r="DR32" s="17"/>
      <c r="DS32" s="17"/>
      <c r="DT32" s="23"/>
      <c r="DU32" s="23"/>
      <c r="DV32" s="17"/>
      <c r="DW32" s="24"/>
      <c r="DX32" s="24"/>
      <c r="EM32" s="17"/>
      <c r="EN32" s="20"/>
      <c r="EO32" s="17"/>
      <c r="EP32" s="21"/>
      <c r="EQ32" s="22"/>
      <c r="ER32" s="17"/>
      <c r="ES32" s="17"/>
      <c r="ET32" s="17"/>
      <c r="EU32" s="17"/>
      <c r="EV32" s="23"/>
      <c r="EW32" s="23"/>
      <c r="EX32" s="17"/>
      <c r="EY32" s="24"/>
      <c r="EZ32" s="24"/>
      <c r="GC32" s="17"/>
      <c r="GD32" s="20"/>
      <c r="GE32" s="17"/>
      <c r="GF32" s="21"/>
      <c r="GG32" s="35"/>
      <c r="GH32" s="35"/>
      <c r="GI32" s="35"/>
      <c r="GJ32" s="35"/>
      <c r="GK32" s="35"/>
      <c r="GL32" s="35"/>
      <c r="GM32" s="35"/>
      <c r="GN32" s="35"/>
      <c r="GO32" s="36"/>
      <c r="GP32" s="36"/>
    </row>
    <row r="33" spans="1:198">
      <c r="A33" s="6" t="s">
        <v>57</v>
      </c>
      <c r="B33" s="4" t="s">
        <v>14</v>
      </c>
      <c r="C33" s="39" t="s">
        <v>19</v>
      </c>
      <c r="D33" s="11" t="s">
        <v>16</v>
      </c>
      <c r="E33" s="40">
        <v>25</v>
      </c>
      <c r="F33" s="11">
        <v>810</v>
      </c>
      <c r="G33" s="4">
        <v>3</v>
      </c>
      <c r="H33" s="4">
        <v>0</v>
      </c>
      <c r="I33" s="4">
        <v>9</v>
      </c>
      <c r="J33" s="4">
        <v>0</v>
      </c>
      <c r="K33" s="6">
        <f t="shared" ref="K33:K57" si="1">(I33+J33)</f>
        <v>9</v>
      </c>
      <c r="L33" s="6">
        <v>0</v>
      </c>
      <c r="M33" s="4">
        <v>0</v>
      </c>
      <c r="N33" s="7">
        <v>0</v>
      </c>
      <c r="O33" s="7">
        <v>0</v>
      </c>
      <c r="AS33" s="17"/>
      <c r="AT33" s="20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24"/>
      <c r="BF33" s="24"/>
      <c r="BG33" s="17"/>
      <c r="BH33" s="20"/>
      <c r="BI33" s="17"/>
      <c r="BJ33" s="21"/>
      <c r="BK33" s="22"/>
      <c r="BL33" s="17"/>
      <c r="BM33" s="17"/>
      <c r="BN33" s="17"/>
      <c r="BO33" s="17"/>
      <c r="BP33" s="23"/>
      <c r="BQ33" s="23"/>
      <c r="BR33" s="17"/>
      <c r="BS33" s="24"/>
      <c r="BT33" s="24"/>
      <c r="BU33" s="17"/>
      <c r="BX33" s="26"/>
      <c r="BY33" s="27"/>
      <c r="BZ33" s="31"/>
      <c r="CA33" s="31"/>
      <c r="CB33" s="31"/>
      <c r="CC33" s="31"/>
      <c r="CD33" s="29"/>
      <c r="CE33" s="29"/>
      <c r="CF33" s="29"/>
      <c r="CG33" s="30"/>
      <c r="CH33" s="30"/>
      <c r="CI33" s="17"/>
      <c r="CJ33" s="20"/>
      <c r="CK33" s="17"/>
      <c r="CL33" s="21"/>
      <c r="CM33" s="22"/>
      <c r="CN33" s="21"/>
      <c r="CO33" s="21"/>
      <c r="CP33" s="17"/>
      <c r="CQ33" s="17"/>
      <c r="CR33" s="23"/>
      <c r="CS33" s="23"/>
      <c r="CT33" s="17"/>
      <c r="CU33" s="24"/>
      <c r="CV33" s="24"/>
      <c r="DK33" s="17"/>
      <c r="DL33" s="20"/>
      <c r="DM33" s="17"/>
      <c r="DN33" s="21"/>
      <c r="DO33" s="22"/>
      <c r="DP33" s="17"/>
      <c r="DQ33" s="17"/>
      <c r="DR33" s="17"/>
      <c r="DS33" s="17"/>
      <c r="DT33" s="23"/>
      <c r="DU33" s="23"/>
      <c r="DV33" s="17"/>
      <c r="DW33" s="24"/>
      <c r="DX33" s="24"/>
      <c r="EM33" s="17"/>
      <c r="EN33" s="20"/>
      <c r="EO33" s="17"/>
      <c r="EP33" s="21"/>
      <c r="EQ33" s="22"/>
      <c r="ER33" s="17"/>
      <c r="ES33" s="17"/>
      <c r="ET33" s="17"/>
      <c r="EU33" s="17"/>
      <c r="EV33" s="23"/>
      <c r="EW33" s="23"/>
      <c r="EX33" s="17"/>
      <c r="EY33" s="24"/>
      <c r="EZ33" s="24"/>
      <c r="GC33" s="17"/>
      <c r="GD33" s="20"/>
      <c r="GE33" s="17"/>
      <c r="GF33" s="21"/>
      <c r="GG33" s="35"/>
      <c r="GH33" s="35"/>
      <c r="GI33" s="35"/>
      <c r="GJ33" s="35"/>
      <c r="GK33" s="35"/>
      <c r="GL33" s="35"/>
      <c r="GM33" s="35"/>
      <c r="GN33" s="35"/>
      <c r="GO33" s="36"/>
      <c r="GP33" s="36"/>
    </row>
    <row r="34" spans="1:198">
      <c r="A34" s="6" t="s">
        <v>57</v>
      </c>
      <c r="B34" s="4" t="s">
        <v>20</v>
      </c>
      <c r="C34" s="39" t="s">
        <v>21</v>
      </c>
      <c r="D34" s="11" t="s">
        <v>16</v>
      </c>
      <c r="E34" s="40">
        <v>28</v>
      </c>
      <c r="F34" s="11">
        <v>3097</v>
      </c>
      <c r="G34" s="4">
        <v>33</v>
      </c>
      <c r="H34" s="4">
        <v>0</v>
      </c>
      <c r="I34" s="4">
        <v>37</v>
      </c>
      <c r="J34" s="4">
        <v>0</v>
      </c>
      <c r="K34" s="6">
        <f t="shared" si="1"/>
        <v>37</v>
      </c>
      <c r="L34" s="6">
        <v>0</v>
      </c>
      <c r="M34" s="4">
        <v>0</v>
      </c>
      <c r="N34" s="7">
        <v>0</v>
      </c>
      <c r="O34" s="7">
        <v>0</v>
      </c>
      <c r="Q34" s="17"/>
      <c r="R34" s="20"/>
      <c r="S34" s="17"/>
      <c r="T34" s="28"/>
      <c r="U34" s="28"/>
      <c r="V34" s="31"/>
      <c r="W34" s="31"/>
      <c r="X34" s="31"/>
      <c r="Y34" s="31"/>
      <c r="Z34" s="28"/>
      <c r="AA34" s="29"/>
      <c r="AB34" s="29"/>
      <c r="AC34" s="30"/>
      <c r="AD34" s="33"/>
      <c r="AS34" s="17"/>
      <c r="AT34" s="20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24"/>
      <c r="BF34" s="24"/>
      <c r="BG34" s="17"/>
      <c r="BH34" s="20"/>
      <c r="BI34" s="17"/>
      <c r="BJ34" s="21"/>
      <c r="BK34" s="22"/>
      <c r="BL34" s="17"/>
      <c r="BM34" s="17"/>
      <c r="BN34" s="17"/>
      <c r="BO34" s="17"/>
      <c r="BP34" s="23"/>
      <c r="BQ34" s="23"/>
      <c r="BR34" s="17"/>
      <c r="BS34" s="24"/>
      <c r="BT34" s="24"/>
      <c r="CI34" s="17"/>
      <c r="CJ34" s="20"/>
      <c r="CK34" s="17"/>
      <c r="CL34" s="21"/>
      <c r="CM34" s="22"/>
      <c r="CN34" s="21"/>
      <c r="CO34" s="21"/>
      <c r="CP34" s="17"/>
      <c r="CQ34" s="17"/>
      <c r="CR34" s="23"/>
      <c r="CS34" s="23"/>
      <c r="CT34" s="17"/>
      <c r="CU34" s="24"/>
      <c r="CV34" s="24"/>
      <c r="DK34" s="17"/>
      <c r="DL34" s="20"/>
      <c r="DM34" s="17"/>
      <c r="DN34" s="21"/>
      <c r="DO34" s="22"/>
      <c r="DP34" s="17"/>
      <c r="DQ34" s="17"/>
      <c r="DR34" s="17"/>
      <c r="DS34" s="17"/>
      <c r="DT34" s="23"/>
      <c r="DU34" s="23"/>
      <c r="DV34" s="17"/>
      <c r="DW34" s="24"/>
      <c r="DX34" s="24"/>
      <c r="EM34" s="17"/>
      <c r="EN34" s="20"/>
      <c r="EO34" s="17"/>
      <c r="EP34" s="26"/>
      <c r="EQ34" s="27"/>
      <c r="ER34" s="31"/>
      <c r="ES34" s="31"/>
      <c r="ET34" s="31"/>
      <c r="EU34" s="31"/>
      <c r="EV34" s="28"/>
      <c r="EW34" s="29"/>
      <c r="EX34" s="29"/>
      <c r="EY34" s="30"/>
      <c r="EZ34" s="30"/>
      <c r="GC34" s="17"/>
      <c r="GD34" s="20"/>
      <c r="GE34" s="17"/>
      <c r="GF34" s="21"/>
      <c r="GG34" s="35"/>
      <c r="GH34" s="35"/>
      <c r="GI34" s="35"/>
      <c r="GJ34" s="35"/>
      <c r="GK34" s="35"/>
      <c r="GL34" s="35"/>
      <c r="GM34" s="35"/>
      <c r="GN34" s="35"/>
      <c r="GO34" s="36"/>
      <c r="GP34" s="36"/>
    </row>
    <row r="35" spans="1:198">
      <c r="A35" s="6" t="s">
        <v>57</v>
      </c>
      <c r="B35" s="4" t="s">
        <v>20</v>
      </c>
      <c r="C35" s="39" t="s">
        <v>58</v>
      </c>
      <c r="D35" s="11" t="s">
        <v>16</v>
      </c>
      <c r="E35" s="40">
        <v>23</v>
      </c>
      <c r="F35" s="11">
        <v>603</v>
      </c>
      <c r="G35" s="4">
        <v>5</v>
      </c>
      <c r="H35" s="4">
        <v>3</v>
      </c>
      <c r="I35" s="4">
        <v>6</v>
      </c>
      <c r="J35" s="4">
        <v>3</v>
      </c>
      <c r="K35" s="6">
        <f t="shared" si="1"/>
        <v>9</v>
      </c>
      <c r="L35" s="6">
        <v>0</v>
      </c>
      <c r="M35" s="4">
        <v>0</v>
      </c>
      <c r="N35" s="7">
        <v>0</v>
      </c>
      <c r="O35" s="7">
        <v>0</v>
      </c>
      <c r="AS35" s="17"/>
      <c r="AT35" s="20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24"/>
      <c r="BF35" s="24"/>
      <c r="BG35" s="17"/>
      <c r="BH35" s="20"/>
      <c r="BI35" s="17"/>
      <c r="BJ35" s="17"/>
      <c r="BK35" s="17"/>
      <c r="BL35" s="17"/>
      <c r="BM35" s="17"/>
      <c r="BN35" s="17"/>
      <c r="BO35" s="17"/>
      <c r="BP35" s="23"/>
      <c r="BQ35" s="23"/>
      <c r="BR35" s="17"/>
      <c r="BS35" s="24"/>
      <c r="BT35" s="24"/>
      <c r="CI35" s="17"/>
      <c r="CJ35" s="20"/>
      <c r="CK35" s="17"/>
      <c r="CL35" s="21"/>
      <c r="CM35" s="22"/>
      <c r="CN35" s="21"/>
      <c r="CO35" s="21"/>
      <c r="CP35" s="17"/>
      <c r="CQ35" s="17"/>
      <c r="CR35" s="23"/>
      <c r="CS35" s="23"/>
      <c r="CT35" s="17"/>
      <c r="CU35" s="24"/>
      <c r="CV35" s="24"/>
      <c r="DK35" s="17"/>
      <c r="DL35" s="20"/>
      <c r="DM35" s="17"/>
      <c r="DN35" s="17"/>
      <c r="DO35" s="17"/>
      <c r="DP35" s="17"/>
      <c r="DQ35" s="17"/>
      <c r="DR35" s="17"/>
      <c r="DS35" s="17"/>
      <c r="DT35" s="23"/>
      <c r="DU35" s="23"/>
      <c r="DV35" s="17"/>
      <c r="DW35" s="24"/>
      <c r="DX35" s="24"/>
      <c r="GC35" s="17"/>
      <c r="GD35" s="20"/>
      <c r="GE35" s="17"/>
      <c r="GF35" s="17"/>
      <c r="GG35" s="35"/>
      <c r="GH35" s="35"/>
      <c r="GI35" s="35"/>
      <c r="GJ35" s="35"/>
      <c r="GK35" s="35"/>
      <c r="GL35" s="35"/>
      <c r="GM35" s="35"/>
      <c r="GN35" s="35"/>
      <c r="GO35" s="36"/>
      <c r="GP35" s="36"/>
    </row>
    <row r="36" spans="1:198">
      <c r="A36" s="6" t="s">
        <v>57</v>
      </c>
      <c r="B36" s="4" t="s">
        <v>59</v>
      </c>
      <c r="C36" s="39" t="s">
        <v>60</v>
      </c>
      <c r="D36" s="11" t="s">
        <v>16</v>
      </c>
      <c r="E36" s="40">
        <v>22</v>
      </c>
      <c r="F36" s="11">
        <v>3027</v>
      </c>
      <c r="G36" s="4">
        <v>29</v>
      </c>
      <c r="H36" s="4">
        <v>2</v>
      </c>
      <c r="I36" s="4">
        <v>34</v>
      </c>
      <c r="J36" s="4">
        <v>2</v>
      </c>
      <c r="K36" s="6">
        <f t="shared" si="1"/>
        <v>36</v>
      </c>
      <c r="L36" s="6">
        <v>0</v>
      </c>
      <c r="M36" s="4">
        <v>0</v>
      </c>
      <c r="N36" s="7">
        <v>0</v>
      </c>
      <c r="O36" s="7">
        <v>0</v>
      </c>
      <c r="AE36" s="17"/>
      <c r="AF36" s="20"/>
      <c r="AG36" s="17"/>
      <c r="AH36" s="28"/>
      <c r="AI36" s="28"/>
      <c r="AJ36" s="31"/>
      <c r="AK36" s="31"/>
      <c r="AL36" s="31"/>
      <c r="AM36" s="31"/>
      <c r="AN36" s="28"/>
      <c r="AO36" s="29"/>
      <c r="AP36" s="29"/>
      <c r="AQ36" s="30"/>
      <c r="AR36" s="33"/>
      <c r="AS36" s="17"/>
      <c r="AT36" s="20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24"/>
      <c r="BF36" s="24"/>
      <c r="BG36" s="17"/>
      <c r="BH36" s="20"/>
      <c r="BI36" s="17"/>
      <c r="BJ36" s="17"/>
      <c r="BK36" s="17"/>
      <c r="BL36" s="17"/>
      <c r="BM36" s="17"/>
      <c r="BN36" s="17"/>
      <c r="BO36" s="17"/>
      <c r="BP36" s="23"/>
      <c r="BQ36" s="23"/>
      <c r="BR36" s="17"/>
      <c r="BS36" s="24"/>
      <c r="BT36" s="24"/>
      <c r="CI36" s="17"/>
      <c r="CJ36" s="20"/>
      <c r="CK36" s="17"/>
      <c r="CL36" s="17"/>
      <c r="CM36" s="17"/>
      <c r="CN36" s="21"/>
      <c r="CO36" s="21"/>
      <c r="CP36" s="17"/>
      <c r="CQ36" s="17"/>
      <c r="CR36" s="23"/>
      <c r="CS36" s="23"/>
      <c r="CT36" s="17"/>
      <c r="CU36" s="24"/>
      <c r="CV36" s="24"/>
      <c r="DK36" s="17"/>
      <c r="DL36" s="20"/>
      <c r="DM36" s="17"/>
      <c r="DN36" s="17"/>
      <c r="DO36" s="17"/>
      <c r="DP36" s="17"/>
      <c r="DQ36" s="17"/>
      <c r="DR36" s="17"/>
      <c r="DS36" s="17"/>
      <c r="DT36" s="23"/>
      <c r="DU36" s="23"/>
      <c r="DV36" s="17"/>
      <c r="DW36" s="24"/>
      <c r="DX36" s="24"/>
      <c r="FA36" s="17"/>
      <c r="FB36" s="20"/>
      <c r="FC36" s="17"/>
      <c r="FD36" s="29"/>
      <c r="FE36" s="28"/>
      <c r="FF36" s="31"/>
      <c r="FG36" s="31"/>
      <c r="FH36" s="31"/>
      <c r="FI36" s="31"/>
      <c r="FJ36" s="28"/>
      <c r="FK36" s="29"/>
      <c r="FL36" s="29"/>
      <c r="FM36" s="30"/>
      <c r="FN36" s="30"/>
      <c r="GC36" s="17"/>
      <c r="GD36" s="20"/>
      <c r="GE36" s="17"/>
      <c r="GF36" s="17"/>
      <c r="GG36" s="35"/>
      <c r="GH36" s="35"/>
      <c r="GI36" s="35"/>
      <c r="GJ36" s="35"/>
      <c r="GK36" s="35"/>
      <c r="GL36" s="35"/>
      <c r="GM36" s="35"/>
      <c r="GN36" s="35"/>
      <c r="GO36" s="36"/>
      <c r="GP36" s="36"/>
    </row>
    <row r="37" spans="1:198">
      <c r="A37" s="6" t="s">
        <v>57</v>
      </c>
      <c r="B37" s="4" t="s">
        <v>20</v>
      </c>
      <c r="C37" s="39" t="s">
        <v>25</v>
      </c>
      <c r="D37" s="11" t="s">
        <v>16</v>
      </c>
      <c r="E37" s="40">
        <v>30</v>
      </c>
      <c r="F37" s="11">
        <v>2940</v>
      </c>
      <c r="G37" s="4">
        <v>28</v>
      </c>
      <c r="H37" s="4">
        <v>1</v>
      </c>
      <c r="I37" s="4">
        <v>33</v>
      </c>
      <c r="J37" s="4">
        <v>1</v>
      </c>
      <c r="K37" s="6">
        <f t="shared" si="1"/>
        <v>34</v>
      </c>
      <c r="L37" s="6">
        <v>0</v>
      </c>
      <c r="M37" s="4">
        <v>0</v>
      </c>
      <c r="N37" s="7">
        <v>0</v>
      </c>
      <c r="O37" s="7">
        <v>0</v>
      </c>
      <c r="AV37" s="32"/>
      <c r="AW37" s="28"/>
      <c r="AX37" s="33"/>
      <c r="AY37" s="33"/>
      <c r="AZ37" s="33"/>
      <c r="BA37" s="33"/>
      <c r="BB37" s="28"/>
      <c r="BC37" s="29"/>
      <c r="BD37" s="29"/>
      <c r="BE37" s="34"/>
      <c r="BF37" s="33"/>
      <c r="BG37" s="17"/>
      <c r="BH37" s="20"/>
      <c r="BI37" s="17"/>
      <c r="BJ37" s="17"/>
      <c r="BK37" s="17"/>
      <c r="BL37" s="17"/>
      <c r="BM37" s="17"/>
      <c r="BN37" s="17"/>
      <c r="BO37" s="17"/>
      <c r="BP37" s="23"/>
      <c r="BQ37" s="23"/>
      <c r="BR37" s="17"/>
      <c r="BS37" s="24"/>
      <c r="BT37" s="24"/>
      <c r="CI37" s="17"/>
      <c r="CJ37" s="20"/>
      <c r="CK37" s="17"/>
      <c r="CL37" s="17"/>
      <c r="CM37" s="17"/>
      <c r="CN37" s="21"/>
      <c r="CO37" s="21"/>
      <c r="CP37" s="17"/>
      <c r="CQ37" s="18"/>
      <c r="CR37" s="23"/>
      <c r="CS37" s="23"/>
      <c r="CT37" s="17"/>
      <c r="CU37" s="24"/>
      <c r="CV37" s="24"/>
      <c r="DK37" s="17"/>
      <c r="DL37" s="20"/>
      <c r="DM37" s="17"/>
      <c r="DN37" s="17"/>
      <c r="DO37" s="17"/>
      <c r="DP37" s="17"/>
      <c r="DQ37" s="17"/>
      <c r="DR37" s="17"/>
      <c r="DS37" s="17"/>
      <c r="DT37" s="23"/>
      <c r="DU37" s="23"/>
      <c r="DV37" s="17"/>
      <c r="DW37" s="24"/>
      <c r="DX37" s="24"/>
      <c r="GC37" s="17"/>
      <c r="GD37" s="20"/>
      <c r="GE37" s="17"/>
      <c r="GF37" s="17"/>
      <c r="GG37" s="35"/>
      <c r="GH37" s="35"/>
      <c r="GI37" s="35"/>
      <c r="GJ37" s="35"/>
      <c r="GK37" s="35"/>
      <c r="GL37" s="35"/>
      <c r="GM37" s="35"/>
      <c r="GN37" s="35"/>
      <c r="GO37" s="36"/>
      <c r="GP37" s="36"/>
    </row>
    <row r="38" spans="1:198">
      <c r="A38" s="6" t="s">
        <v>57</v>
      </c>
      <c r="B38" s="4" t="s">
        <v>20</v>
      </c>
      <c r="C38" s="39" t="s">
        <v>61</v>
      </c>
      <c r="D38" s="11" t="s">
        <v>16</v>
      </c>
      <c r="E38" s="40">
        <v>27</v>
      </c>
      <c r="F38" s="11">
        <v>2174</v>
      </c>
      <c r="G38" s="11">
        <v>20</v>
      </c>
      <c r="H38" s="11">
        <v>7</v>
      </c>
      <c r="I38" s="11">
        <v>24</v>
      </c>
      <c r="J38" s="11">
        <v>7</v>
      </c>
      <c r="K38" s="6">
        <f t="shared" si="1"/>
        <v>31</v>
      </c>
      <c r="L38" s="6">
        <v>0</v>
      </c>
      <c r="M38" s="4">
        <v>0</v>
      </c>
      <c r="N38" s="7">
        <v>0</v>
      </c>
      <c r="O38" s="7">
        <v>0</v>
      </c>
      <c r="BG38" s="17"/>
      <c r="BH38" s="20"/>
      <c r="BI38" s="17"/>
      <c r="BJ38" s="17"/>
      <c r="BK38" s="17"/>
      <c r="BL38" s="17"/>
      <c r="BM38" s="17"/>
      <c r="BN38" s="17"/>
      <c r="BO38" s="17"/>
      <c r="BP38" s="23"/>
      <c r="BQ38" s="23"/>
      <c r="BR38" s="17"/>
      <c r="BS38" s="24"/>
      <c r="BT38" s="24"/>
      <c r="CI38" s="17"/>
      <c r="CJ38" s="20"/>
      <c r="CK38" s="17"/>
      <c r="CL38" s="17"/>
      <c r="CM38" s="17"/>
      <c r="CN38" s="21"/>
      <c r="CO38" s="21"/>
      <c r="CP38" s="17"/>
      <c r="CQ38" s="17"/>
      <c r="CR38" s="23"/>
      <c r="CS38" s="23"/>
      <c r="CT38" s="17"/>
      <c r="CU38" s="24"/>
      <c r="CV38" s="24"/>
      <c r="DK38" s="17"/>
      <c r="DN38" s="29"/>
      <c r="DO38" s="28"/>
      <c r="DP38" s="31"/>
      <c r="DQ38" s="31"/>
      <c r="DR38" s="31"/>
      <c r="DS38" s="31"/>
      <c r="DT38" s="29"/>
      <c r="DU38" s="29"/>
      <c r="DV38" s="29"/>
      <c r="DW38" s="30"/>
      <c r="DX38" s="30"/>
      <c r="GC38" s="17"/>
      <c r="GD38" s="20"/>
      <c r="GE38" s="17"/>
      <c r="GF38" s="17"/>
      <c r="GG38" s="35"/>
      <c r="GH38" s="35"/>
      <c r="GI38" s="35"/>
      <c r="GJ38" s="35"/>
      <c r="GK38" s="35"/>
      <c r="GL38" s="35"/>
      <c r="GM38" s="35"/>
      <c r="GN38" s="35"/>
      <c r="GO38" s="36"/>
      <c r="GP38" s="36"/>
    </row>
    <row r="39" spans="1:198">
      <c r="A39" s="6" t="s">
        <v>57</v>
      </c>
      <c r="B39" s="4" t="s">
        <v>20</v>
      </c>
      <c r="C39" s="39" t="s">
        <v>62</v>
      </c>
      <c r="D39" s="11" t="s">
        <v>38</v>
      </c>
      <c r="E39" s="40">
        <v>18</v>
      </c>
      <c r="F39" s="11">
        <v>45</v>
      </c>
      <c r="G39" s="4">
        <v>0</v>
      </c>
      <c r="H39" s="4">
        <v>1</v>
      </c>
      <c r="I39" s="4">
        <v>0</v>
      </c>
      <c r="J39" s="4">
        <v>1</v>
      </c>
      <c r="K39" s="6">
        <f t="shared" si="1"/>
        <v>1</v>
      </c>
      <c r="L39" s="6">
        <v>0</v>
      </c>
      <c r="M39" s="4">
        <v>0</v>
      </c>
      <c r="N39" s="7">
        <v>0</v>
      </c>
      <c r="O39" s="7">
        <v>0</v>
      </c>
      <c r="BG39" s="17"/>
      <c r="BH39" s="20"/>
      <c r="BI39" s="17"/>
      <c r="BJ39" s="17"/>
      <c r="BK39" s="17"/>
      <c r="BL39" s="17"/>
      <c r="BM39" s="17"/>
      <c r="BN39" s="17"/>
      <c r="BO39" s="17"/>
      <c r="BP39" s="23"/>
      <c r="BQ39" s="23"/>
      <c r="BR39" s="17"/>
      <c r="BS39" s="24"/>
      <c r="BT39" s="24"/>
      <c r="CI39" s="17"/>
      <c r="CJ39" s="20"/>
      <c r="CK39" s="17"/>
      <c r="CL39" s="17"/>
      <c r="CM39" s="17"/>
      <c r="CN39" s="21"/>
      <c r="CO39" s="21"/>
      <c r="CP39" s="17"/>
      <c r="CQ39" s="17"/>
      <c r="CR39" s="23"/>
      <c r="CS39" s="23"/>
      <c r="CT39" s="17"/>
      <c r="CU39" s="24"/>
      <c r="CV39" s="24"/>
      <c r="FO39" s="17"/>
      <c r="FP39" s="20"/>
      <c r="FQ39" s="17"/>
      <c r="FR39" s="29"/>
      <c r="FS39" s="29"/>
      <c r="FT39" s="31"/>
      <c r="FU39" s="31"/>
      <c r="FV39" s="31"/>
      <c r="FW39" s="31"/>
      <c r="FX39" s="28"/>
      <c r="FY39" s="29"/>
      <c r="FZ39" s="29"/>
      <c r="GA39" s="30"/>
      <c r="GB39" s="30"/>
      <c r="GC39" s="17"/>
      <c r="GD39" s="20"/>
      <c r="GE39" s="17"/>
      <c r="GF39" s="17"/>
      <c r="GG39" s="35"/>
      <c r="GH39" s="35"/>
      <c r="GI39" s="35"/>
      <c r="GJ39" s="35"/>
      <c r="GK39" s="35"/>
      <c r="GL39" s="35"/>
      <c r="GM39" s="35"/>
      <c r="GN39" s="35"/>
      <c r="GO39" s="36"/>
      <c r="GP39" s="36"/>
    </row>
    <row r="40" spans="1:198">
      <c r="A40" s="6" t="s">
        <v>57</v>
      </c>
      <c r="B40" s="4" t="s">
        <v>20</v>
      </c>
      <c r="C40" s="39" t="s">
        <v>29</v>
      </c>
      <c r="D40" s="11" t="s">
        <v>16</v>
      </c>
      <c r="E40" s="40">
        <v>21</v>
      </c>
      <c r="F40" s="11">
        <v>113</v>
      </c>
      <c r="G40" s="4">
        <v>0</v>
      </c>
      <c r="H40" s="4">
        <v>2</v>
      </c>
      <c r="I40" s="4">
        <v>1</v>
      </c>
      <c r="J40" s="4">
        <v>2</v>
      </c>
      <c r="K40" s="6">
        <f t="shared" si="1"/>
        <v>3</v>
      </c>
      <c r="L40" s="6">
        <v>0</v>
      </c>
      <c r="M40" s="4">
        <v>0</v>
      </c>
      <c r="N40" s="7">
        <v>0</v>
      </c>
      <c r="O40" s="7">
        <v>0</v>
      </c>
      <c r="BJ40" s="28"/>
      <c r="BK40" s="28"/>
      <c r="BL40" s="33"/>
      <c r="BM40" s="33"/>
      <c r="BN40" s="33"/>
      <c r="BO40" s="33"/>
      <c r="BP40" s="28"/>
      <c r="BQ40" s="29"/>
      <c r="BR40" s="29"/>
      <c r="BS40" s="34"/>
      <c r="BT40" s="33"/>
      <c r="CI40" s="17"/>
      <c r="CJ40" s="20"/>
      <c r="CK40" s="17"/>
      <c r="CL40" s="29"/>
      <c r="CM40" s="28"/>
      <c r="CN40" s="31"/>
      <c r="CO40" s="31"/>
      <c r="CP40" s="31"/>
      <c r="CQ40" s="31"/>
      <c r="CR40" s="28"/>
      <c r="CS40" s="29"/>
      <c r="CT40" s="29"/>
      <c r="CU40" s="34"/>
      <c r="CV40" s="33"/>
      <c r="GC40" s="17"/>
      <c r="GD40" s="20"/>
      <c r="GE40" s="17"/>
      <c r="GF40" s="17"/>
      <c r="GG40" s="35"/>
      <c r="GH40" s="35"/>
      <c r="GI40" s="35"/>
      <c r="GJ40" s="35"/>
      <c r="GK40" s="35"/>
      <c r="GL40" s="35"/>
      <c r="GM40" s="35"/>
      <c r="GN40" s="35"/>
      <c r="GO40" s="36"/>
      <c r="GP40" s="36"/>
    </row>
    <row r="41" spans="1:198">
      <c r="A41" s="6" t="s">
        <v>57</v>
      </c>
      <c r="B41" s="4" t="s">
        <v>20</v>
      </c>
      <c r="C41" s="39" t="s">
        <v>63</v>
      </c>
      <c r="D41" s="11" t="s">
        <v>16</v>
      </c>
      <c r="E41" s="40">
        <v>24</v>
      </c>
      <c r="F41" s="11">
        <v>540</v>
      </c>
      <c r="G41" s="4">
        <v>5</v>
      </c>
      <c r="H41" s="4">
        <v>3</v>
      </c>
      <c r="I41" s="4">
        <v>7</v>
      </c>
      <c r="J41" s="4">
        <v>3</v>
      </c>
      <c r="K41" s="6">
        <f t="shared" si="1"/>
        <v>10</v>
      </c>
      <c r="L41" s="6">
        <v>0</v>
      </c>
      <c r="M41" s="4">
        <v>0</v>
      </c>
      <c r="N41" s="7">
        <v>0</v>
      </c>
      <c r="O41" s="7">
        <v>0</v>
      </c>
      <c r="GC41" s="17"/>
      <c r="GD41" s="20"/>
      <c r="GE41" s="17"/>
      <c r="GF41" s="17"/>
      <c r="GG41" s="35"/>
      <c r="GH41" s="35"/>
      <c r="GI41" s="35"/>
      <c r="GJ41" s="35"/>
      <c r="GK41" s="35"/>
      <c r="GL41" s="35"/>
      <c r="GM41" s="35"/>
      <c r="GN41" s="35"/>
      <c r="GO41" s="36"/>
      <c r="GP41" s="36"/>
    </row>
    <row r="42" spans="1:198">
      <c r="A42" s="6" t="s">
        <v>57</v>
      </c>
      <c r="B42" s="4" t="s">
        <v>32</v>
      </c>
      <c r="C42" s="39" t="s">
        <v>64</v>
      </c>
      <c r="D42" s="11" t="s">
        <v>16</v>
      </c>
      <c r="E42" s="40">
        <v>22</v>
      </c>
      <c r="F42" s="11">
        <v>641</v>
      </c>
      <c r="G42" s="4">
        <v>5</v>
      </c>
      <c r="H42" s="4">
        <v>5</v>
      </c>
      <c r="I42" s="4">
        <v>7</v>
      </c>
      <c r="J42" s="4">
        <v>5</v>
      </c>
      <c r="K42" s="6">
        <f t="shared" si="1"/>
        <v>12</v>
      </c>
      <c r="L42" s="6">
        <v>2</v>
      </c>
      <c r="M42" s="4">
        <v>1</v>
      </c>
      <c r="N42" s="7">
        <f t="shared" ref="N42:N56" si="2">(F42/L42)</f>
        <v>320.5</v>
      </c>
      <c r="O42" s="7">
        <f t="shared" ref="O42:O56" si="3">(K42/L42)</f>
        <v>6</v>
      </c>
      <c r="GC42" s="17"/>
      <c r="GD42" s="20"/>
      <c r="GE42" s="17"/>
      <c r="GF42" s="29"/>
      <c r="GG42" s="28"/>
      <c r="GH42" s="29"/>
      <c r="GI42" s="29"/>
      <c r="GJ42" s="29"/>
      <c r="GK42" s="29"/>
      <c r="GL42" s="28"/>
      <c r="GM42" s="29"/>
      <c r="GN42" s="29"/>
      <c r="GO42" s="34"/>
      <c r="GP42" s="33"/>
    </row>
    <row r="43" spans="1:198">
      <c r="A43" s="6" t="s">
        <v>57</v>
      </c>
      <c r="B43" s="4" t="s">
        <v>32</v>
      </c>
      <c r="C43" s="39" t="s">
        <v>65</v>
      </c>
      <c r="D43" s="11" t="s">
        <v>16</v>
      </c>
      <c r="E43" s="40">
        <v>30</v>
      </c>
      <c r="F43" s="11">
        <v>567</v>
      </c>
      <c r="G43" s="4">
        <v>8</v>
      </c>
      <c r="H43" s="4">
        <v>3</v>
      </c>
      <c r="I43" s="4">
        <v>9</v>
      </c>
      <c r="J43" s="4">
        <v>3</v>
      </c>
      <c r="K43" s="6">
        <f t="shared" si="1"/>
        <v>12</v>
      </c>
      <c r="L43" s="6">
        <v>1</v>
      </c>
      <c r="M43" s="4">
        <v>1</v>
      </c>
      <c r="N43" s="7">
        <f t="shared" si="2"/>
        <v>567</v>
      </c>
      <c r="O43" s="7">
        <f t="shared" si="3"/>
        <v>12</v>
      </c>
      <c r="EB43" s="29"/>
      <c r="EC43" s="28"/>
      <c r="ED43" s="33"/>
      <c r="EE43" s="33"/>
      <c r="EF43" s="33"/>
      <c r="EG43" s="33"/>
      <c r="EH43" s="29"/>
      <c r="EI43" s="29"/>
      <c r="EJ43" s="29"/>
      <c r="EK43" s="34"/>
      <c r="EL43" s="33"/>
    </row>
    <row r="44" spans="1:198">
      <c r="A44" s="6" t="s">
        <v>57</v>
      </c>
      <c r="B44" s="4" t="s">
        <v>32</v>
      </c>
      <c r="C44" s="39" t="s">
        <v>37</v>
      </c>
      <c r="D44" s="11" t="s">
        <v>38</v>
      </c>
      <c r="E44" s="40">
        <v>19</v>
      </c>
      <c r="F44" s="41">
        <v>980</v>
      </c>
      <c r="G44" s="41">
        <v>6</v>
      </c>
      <c r="H44" s="41">
        <v>17</v>
      </c>
      <c r="I44" s="41">
        <v>7</v>
      </c>
      <c r="J44" s="41">
        <v>20</v>
      </c>
      <c r="K44" s="6">
        <f t="shared" si="1"/>
        <v>27</v>
      </c>
      <c r="L44" s="6">
        <v>5</v>
      </c>
      <c r="M44" s="4">
        <v>1</v>
      </c>
      <c r="N44" s="7">
        <f t="shared" si="2"/>
        <v>196</v>
      </c>
      <c r="O44" s="7">
        <f t="shared" si="3"/>
        <v>5.4</v>
      </c>
    </row>
    <row r="45" spans="1:198">
      <c r="A45" s="6" t="s">
        <v>57</v>
      </c>
      <c r="B45" s="4" t="s">
        <v>32</v>
      </c>
      <c r="C45" s="39" t="s">
        <v>66</v>
      </c>
      <c r="D45" s="11" t="s">
        <v>16</v>
      </c>
      <c r="E45" s="40">
        <v>24</v>
      </c>
      <c r="F45" s="41">
        <v>1726</v>
      </c>
      <c r="G45" s="41">
        <v>13</v>
      </c>
      <c r="H45" s="41">
        <v>20</v>
      </c>
      <c r="I45" s="41">
        <v>15</v>
      </c>
      <c r="J45" s="41">
        <v>23</v>
      </c>
      <c r="K45" s="6">
        <f t="shared" si="1"/>
        <v>38</v>
      </c>
      <c r="L45" s="6">
        <v>1</v>
      </c>
      <c r="M45" s="4">
        <v>1</v>
      </c>
      <c r="N45" s="7">
        <f t="shared" si="2"/>
        <v>1726</v>
      </c>
      <c r="O45" s="7">
        <f t="shared" si="3"/>
        <v>38</v>
      </c>
    </row>
    <row r="46" spans="1:198">
      <c r="A46" s="6" t="s">
        <v>57</v>
      </c>
      <c r="B46" s="4" t="s">
        <v>34</v>
      </c>
      <c r="C46" s="39" t="s">
        <v>67</v>
      </c>
      <c r="D46" s="11" t="s">
        <v>16</v>
      </c>
      <c r="E46" s="40">
        <v>27</v>
      </c>
      <c r="F46" s="11">
        <v>1478</v>
      </c>
      <c r="G46" s="4">
        <v>17</v>
      </c>
      <c r="H46" s="4">
        <v>2</v>
      </c>
      <c r="I46" s="4">
        <v>19</v>
      </c>
      <c r="J46" s="4">
        <v>2</v>
      </c>
      <c r="K46" s="6">
        <f t="shared" si="1"/>
        <v>21</v>
      </c>
      <c r="L46" s="6">
        <v>2</v>
      </c>
      <c r="M46" s="4">
        <v>2</v>
      </c>
      <c r="N46" s="7">
        <f t="shared" si="2"/>
        <v>739</v>
      </c>
      <c r="O46" s="7">
        <f t="shared" si="3"/>
        <v>10.5</v>
      </c>
    </row>
    <row r="47" spans="1:198">
      <c r="A47" s="6" t="s">
        <v>57</v>
      </c>
      <c r="B47" s="4" t="s">
        <v>32</v>
      </c>
      <c r="C47" s="39" t="s">
        <v>68</v>
      </c>
      <c r="D47" s="11" t="s">
        <v>16</v>
      </c>
      <c r="E47" s="40">
        <v>20</v>
      </c>
      <c r="F47" s="11">
        <v>2363</v>
      </c>
      <c r="G47" s="4">
        <v>22</v>
      </c>
      <c r="H47" s="4">
        <v>6</v>
      </c>
      <c r="I47" s="4">
        <v>26</v>
      </c>
      <c r="J47" s="4">
        <v>8</v>
      </c>
      <c r="K47" s="6">
        <f t="shared" si="1"/>
        <v>34</v>
      </c>
      <c r="L47" s="6">
        <v>0</v>
      </c>
      <c r="M47" s="4">
        <v>0</v>
      </c>
      <c r="N47" s="7">
        <v>0</v>
      </c>
      <c r="O47" s="7">
        <v>0</v>
      </c>
    </row>
    <row r="48" spans="1:198">
      <c r="A48" s="6" t="s">
        <v>57</v>
      </c>
      <c r="B48" s="4" t="s">
        <v>32</v>
      </c>
      <c r="C48" s="39" t="s">
        <v>41</v>
      </c>
      <c r="D48" s="11" t="s">
        <v>16</v>
      </c>
      <c r="E48" s="40">
        <v>22</v>
      </c>
      <c r="F48" s="11">
        <v>2457</v>
      </c>
      <c r="G48" s="4">
        <v>25</v>
      </c>
      <c r="H48" s="4">
        <v>1</v>
      </c>
      <c r="I48" s="4">
        <v>27</v>
      </c>
      <c r="J48" s="4">
        <v>1</v>
      </c>
      <c r="K48" s="6">
        <f t="shared" si="1"/>
        <v>28</v>
      </c>
      <c r="L48" s="6">
        <v>1</v>
      </c>
      <c r="M48" s="4">
        <v>1</v>
      </c>
      <c r="N48" s="7">
        <f t="shared" si="2"/>
        <v>2457</v>
      </c>
      <c r="O48" s="7">
        <f t="shared" si="3"/>
        <v>28</v>
      </c>
    </row>
    <row r="49" spans="1:15">
      <c r="A49" s="6" t="s">
        <v>57</v>
      </c>
      <c r="B49" s="4" t="s">
        <v>34</v>
      </c>
      <c r="C49" s="39" t="s">
        <v>44</v>
      </c>
      <c r="D49" s="11" t="s">
        <v>16</v>
      </c>
      <c r="E49" s="40">
        <v>34</v>
      </c>
      <c r="F49" s="11">
        <v>3412</v>
      </c>
      <c r="G49" s="4">
        <v>32</v>
      </c>
      <c r="H49" s="4">
        <v>1</v>
      </c>
      <c r="I49" s="4">
        <v>38</v>
      </c>
      <c r="J49" s="4">
        <v>1</v>
      </c>
      <c r="K49" s="6">
        <f t="shared" si="1"/>
        <v>39</v>
      </c>
      <c r="L49" s="6">
        <v>2</v>
      </c>
      <c r="M49" s="4">
        <v>2</v>
      </c>
      <c r="N49" s="7">
        <f t="shared" si="2"/>
        <v>1706</v>
      </c>
      <c r="O49" s="7">
        <f t="shared" si="3"/>
        <v>19.5</v>
      </c>
    </row>
    <row r="50" spans="1:15">
      <c r="A50" s="6" t="s">
        <v>57</v>
      </c>
      <c r="B50" s="4" t="s">
        <v>32</v>
      </c>
      <c r="C50" s="39" t="s">
        <v>69</v>
      </c>
      <c r="D50" s="11" t="s">
        <v>16</v>
      </c>
      <c r="E50" s="40">
        <v>24</v>
      </c>
      <c r="F50" s="11">
        <v>3228</v>
      </c>
      <c r="G50" s="4">
        <v>32</v>
      </c>
      <c r="H50" s="4">
        <v>3</v>
      </c>
      <c r="I50" s="4">
        <v>36</v>
      </c>
      <c r="J50" s="4">
        <v>4</v>
      </c>
      <c r="K50" s="6">
        <f t="shared" si="1"/>
        <v>40</v>
      </c>
      <c r="L50" s="6">
        <v>9</v>
      </c>
      <c r="M50" s="4">
        <v>9</v>
      </c>
      <c r="N50" s="7">
        <f t="shared" si="2"/>
        <v>358.66666666666669</v>
      </c>
      <c r="O50" s="7">
        <f t="shared" si="3"/>
        <v>4.4444444444444446</v>
      </c>
    </row>
    <row r="51" spans="1:15">
      <c r="A51" s="6" t="s">
        <v>57</v>
      </c>
      <c r="B51" s="4" t="s">
        <v>32</v>
      </c>
      <c r="C51" s="39" t="s">
        <v>70</v>
      </c>
      <c r="D51" s="11" t="s">
        <v>16</v>
      </c>
      <c r="E51" s="40">
        <v>19</v>
      </c>
      <c r="F51" s="11">
        <v>3283</v>
      </c>
      <c r="G51" s="4">
        <v>33</v>
      </c>
      <c r="H51" s="4">
        <v>1</v>
      </c>
      <c r="I51" s="4">
        <v>37</v>
      </c>
      <c r="J51" s="4">
        <v>2</v>
      </c>
      <c r="K51" s="6">
        <f t="shared" si="1"/>
        <v>39</v>
      </c>
      <c r="L51" s="6">
        <v>0</v>
      </c>
      <c r="M51" s="4">
        <v>0</v>
      </c>
      <c r="N51" s="7">
        <v>0</v>
      </c>
      <c r="O51" s="7">
        <v>0</v>
      </c>
    </row>
    <row r="52" spans="1:15">
      <c r="A52" s="6" t="s">
        <v>57</v>
      </c>
      <c r="B52" s="4" t="s">
        <v>34</v>
      </c>
      <c r="C52" s="39" t="s">
        <v>71</v>
      </c>
      <c r="D52" s="11" t="s">
        <v>38</v>
      </c>
      <c r="E52" s="40">
        <v>18</v>
      </c>
      <c r="F52" s="11">
        <v>22</v>
      </c>
      <c r="G52" s="4">
        <v>0</v>
      </c>
      <c r="H52" s="4">
        <v>1</v>
      </c>
      <c r="I52" s="4">
        <v>0</v>
      </c>
      <c r="J52" s="4">
        <v>1</v>
      </c>
      <c r="K52" s="6">
        <f t="shared" si="1"/>
        <v>1</v>
      </c>
      <c r="L52" s="6">
        <v>0</v>
      </c>
      <c r="M52" s="4">
        <v>0</v>
      </c>
      <c r="N52" s="7">
        <v>0</v>
      </c>
      <c r="O52" s="7">
        <v>0</v>
      </c>
    </row>
    <row r="53" spans="1:15">
      <c r="A53" s="6" t="s">
        <v>57</v>
      </c>
      <c r="B53" s="4" t="s">
        <v>47</v>
      </c>
      <c r="C53" s="39" t="s">
        <v>72</v>
      </c>
      <c r="D53" s="11" t="s">
        <v>16</v>
      </c>
      <c r="E53" s="40">
        <v>19</v>
      </c>
      <c r="F53" s="11">
        <v>2756</v>
      </c>
      <c r="G53" s="4">
        <v>30</v>
      </c>
      <c r="H53" s="4">
        <v>2</v>
      </c>
      <c r="I53" s="4">
        <v>33</v>
      </c>
      <c r="J53" s="4">
        <v>4</v>
      </c>
      <c r="K53" s="6">
        <f t="shared" si="1"/>
        <v>37</v>
      </c>
      <c r="L53" s="6">
        <v>10</v>
      </c>
      <c r="M53" s="4">
        <v>9</v>
      </c>
      <c r="N53" s="7">
        <f t="shared" si="2"/>
        <v>275.60000000000002</v>
      </c>
      <c r="O53" s="7">
        <f t="shared" si="3"/>
        <v>3.7</v>
      </c>
    </row>
    <row r="54" spans="1:15">
      <c r="A54" s="6" t="s">
        <v>57</v>
      </c>
      <c r="B54" s="4" t="s">
        <v>54</v>
      </c>
      <c r="C54" s="39" t="s">
        <v>73</v>
      </c>
      <c r="D54" s="11" t="s">
        <v>16</v>
      </c>
      <c r="E54" s="40">
        <v>30</v>
      </c>
      <c r="F54" s="11">
        <v>3123</v>
      </c>
      <c r="G54" s="4">
        <v>33</v>
      </c>
      <c r="H54" s="4">
        <v>0</v>
      </c>
      <c r="I54" s="4">
        <v>37</v>
      </c>
      <c r="J54" s="4">
        <v>2</v>
      </c>
      <c r="K54" s="6">
        <f t="shared" si="1"/>
        <v>39</v>
      </c>
      <c r="L54" s="6">
        <v>13</v>
      </c>
      <c r="M54" s="4">
        <v>10</v>
      </c>
      <c r="N54" s="7">
        <f t="shared" si="2"/>
        <v>240.23076923076923</v>
      </c>
      <c r="O54" s="7">
        <f t="shared" si="3"/>
        <v>3</v>
      </c>
    </row>
    <row r="55" spans="1:15">
      <c r="A55" s="6" t="s">
        <v>57</v>
      </c>
      <c r="B55" s="4" t="s">
        <v>54</v>
      </c>
      <c r="C55" s="39" t="s">
        <v>55</v>
      </c>
      <c r="D55" s="11" t="s">
        <v>16</v>
      </c>
      <c r="E55" s="40">
        <v>20</v>
      </c>
      <c r="F55" s="11">
        <v>285</v>
      </c>
      <c r="G55" s="4">
        <v>0</v>
      </c>
      <c r="H55" s="4">
        <v>12</v>
      </c>
      <c r="I55" s="4">
        <v>2</v>
      </c>
      <c r="J55" s="4">
        <v>14</v>
      </c>
      <c r="K55" s="6">
        <f t="shared" si="1"/>
        <v>16</v>
      </c>
      <c r="L55" s="3">
        <v>1</v>
      </c>
      <c r="M55" s="4">
        <v>0</v>
      </c>
      <c r="N55" s="7">
        <f t="shared" si="2"/>
        <v>285</v>
      </c>
      <c r="O55" s="7">
        <f t="shared" si="3"/>
        <v>16</v>
      </c>
    </row>
    <row r="56" spans="1:15">
      <c r="A56" s="6" t="s">
        <v>57</v>
      </c>
      <c r="B56" s="4" t="s">
        <v>47</v>
      </c>
      <c r="C56" s="39" t="s">
        <v>74</v>
      </c>
      <c r="D56" s="11" t="s">
        <v>16</v>
      </c>
      <c r="E56" s="40">
        <v>18</v>
      </c>
      <c r="F56" s="41">
        <v>418</v>
      </c>
      <c r="G56" s="41">
        <v>3</v>
      </c>
      <c r="H56" s="41">
        <v>5</v>
      </c>
      <c r="I56" s="41">
        <v>4</v>
      </c>
      <c r="J56" s="41">
        <v>6</v>
      </c>
      <c r="K56" s="6">
        <f t="shared" si="1"/>
        <v>10</v>
      </c>
      <c r="L56" s="6">
        <v>1</v>
      </c>
      <c r="M56" s="4">
        <v>1</v>
      </c>
      <c r="N56" s="7">
        <f t="shared" si="2"/>
        <v>418</v>
      </c>
      <c r="O56" s="7">
        <f t="shared" si="3"/>
        <v>10</v>
      </c>
    </row>
    <row r="57" spans="1:15">
      <c r="A57" s="6" t="s">
        <v>57</v>
      </c>
      <c r="B57" s="4" t="s">
        <v>47</v>
      </c>
      <c r="C57" s="39" t="s">
        <v>75</v>
      </c>
      <c r="D57" s="11" t="s">
        <v>76</v>
      </c>
      <c r="E57" s="40">
        <v>19</v>
      </c>
      <c r="F57" s="11">
        <v>112</v>
      </c>
      <c r="G57" s="4">
        <v>1</v>
      </c>
      <c r="H57" s="4">
        <v>3</v>
      </c>
      <c r="I57" s="4">
        <v>1</v>
      </c>
      <c r="J57" s="4">
        <v>3</v>
      </c>
      <c r="K57" s="6">
        <f t="shared" si="1"/>
        <v>4</v>
      </c>
      <c r="L57" s="6">
        <v>0</v>
      </c>
      <c r="M57" s="4">
        <v>0</v>
      </c>
      <c r="N57" s="7">
        <v>0</v>
      </c>
      <c r="O57" s="7">
        <v>0</v>
      </c>
    </row>
    <row r="58" spans="1:15">
      <c r="A58" s="6" t="s">
        <v>77</v>
      </c>
      <c r="B58" s="4" t="s">
        <v>14</v>
      </c>
      <c r="C58" s="39" t="s">
        <v>78</v>
      </c>
      <c r="D58" s="4" t="s">
        <v>16</v>
      </c>
      <c r="E58" s="40">
        <v>24</v>
      </c>
      <c r="F58" s="11">
        <v>3857</v>
      </c>
      <c r="G58" s="4">
        <v>41</v>
      </c>
      <c r="H58" s="4">
        <v>0</v>
      </c>
      <c r="I58" s="4">
        <v>43</v>
      </c>
      <c r="J58" s="4">
        <v>0</v>
      </c>
      <c r="K58" s="6">
        <f t="shared" ref="K58:K84" si="4">(I58+J58)</f>
        <v>43</v>
      </c>
      <c r="L58" s="6">
        <v>0</v>
      </c>
      <c r="M58" s="4">
        <v>0</v>
      </c>
      <c r="N58" s="7">
        <v>0</v>
      </c>
      <c r="O58" s="7">
        <v>0</v>
      </c>
    </row>
    <row r="59" spans="1:15" s="15" customFormat="1">
      <c r="A59" s="6" t="s">
        <v>77</v>
      </c>
      <c r="B59" s="4" t="s">
        <v>14</v>
      </c>
      <c r="C59" s="39" t="s">
        <v>15</v>
      </c>
      <c r="D59" s="4" t="s">
        <v>16</v>
      </c>
      <c r="E59" s="40">
        <v>29</v>
      </c>
      <c r="F59" s="11">
        <v>284</v>
      </c>
      <c r="G59" s="4">
        <v>3</v>
      </c>
      <c r="H59" s="4">
        <v>1</v>
      </c>
      <c r="I59" s="4">
        <v>3</v>
      </c>
      <c r="J59" s="4">
        <v>1</v>
      </c>
      <c r="K59" s="6">
        <f t="shared" si="4"/>
        <v>4</v>
      </c>
      <c r="L59" s="6">
        <v>0</v>
      </c>
      <c r="M59" s="4">
        <v>0</v>
      </c>
      <c r="N59" s="7">
        <v>0</v>
      </c>
      <c r="O59" s="7">
        <v>0</v>
      </c>
    </row>
    <row r="60" spans="1:15">
      <c r="A60" s="6" t="s">
        <v>77</v>
      </c>
      <c r="B60" s="4" t="s">
        <v>20</v>
      </c>
      <c r="C60" s="39" t="s">
        <v>79</v>
      </c>
      <c r="D60" s="4" t="s">
        <v>16</v>
      </c>
      <c r="E60" s="40">
        <v>28</v>
      </c>
      <c r="F60" s="11">
        <v>686</v>
      </c>
      <c r="G60" s="4">
        <v>8</v>
      </c>
      <c r="H60" s="4">
        <v>3</v>
      </c>
      <c r="I60" s="4">
        <v>8</v>
      </c>
      <c r="J60" s="4">
        <v>3</v>
      </c>
      <c r="K60" s="6">
        <f t="shared" si="4"/>
        <v>11</v>
      </c>
      <c r="L60" s="6">
        <v>0</v>
      </c>
      <c r="M60" s="4">
        <v>0</v>
      </c>
      <c r="N60" s="7">
        <v>0</v>
      </c>
      <c r="O60" s="7">
        <v>0</v>
      </c>
    </row>
    <row r="61" spans="1:15">
      <c r="A61" s="6" t="s">
        <v>77</v>
      </c>
      <c r="B61" s="4" t="s">
        <v>20</v>
      </c>
      <c r="C61" s="39" t="s">
        <v>21</v>
      </c>
      <c r="D61" s="4" t="s">
        <v>16</v>
      </c>
      <c r="E61" s="40">
        <v>29</v>
      </c>
      <c r="F61" s="11">
        <v>3023</v>
      </c>
      <c r="G61" s="4">
        <v>36</v>
      </c>
      <c r="H61" s="4">
        <v>1</v>
      </c>
      <c r="I61" s="4">
        <v>38</v>
      </c>
      <c r="J61" s="4">
        <v>1</v>
      </c>
      <c r="K61" s="6">
        <f t="shared" si="4"/>
        <v>39</v>
      </c>
      <c r="L61" s="6">
        <v>0</v>
      </c>
      <c r="M61" s="4">
        <v>0</v>
      </c>
      <c r="N61" s="7">
        <v>0</v>
      </c>
      <c r="O61" s="7">
        <v>0</v>
      </c>
    </row>
    <row r="62" spans="1:15">
      <c r="A62" s="6" t="s">
        <v>77</v>
      </c>
      <c r="B62" s="4" t="s">
        <v>59</v>
      </c>
      <c r="C62" s="39" t="s">
        <v>80</v>
      </c>
      <c r="D62" s="4" t="s">
        <v>16</v>
      </c>
      <c r="E62" s="40">
        <v>26</v>
      </c>
      <c r="F62" s="11">
        <v>3649</v>
      </c>
      <c r="G62" s="4">
        <v>39</v>
      </c>
      <c r="H62" s="4">
        <v>3</v>
      </c>
      <c r="I62" s="4">
        <v>41</v>
      </c>
      <c r="J62" s="4">
        <v>3</v>
      </c>
      <c r="K62" s="6">
        <f t="shared" si="4"/>
        <v>44</v>
      </c>
      <c r="L62" s="6">
        <v>1</v>
      </c>
      <c r="M62" s="4">
        <v>1</v>
      </c>
      <c r="N62" s="7">
        <f>(F62/L62)</f>
        <v>3649</v>
      </c>
      <c r="O62" s="7">
        <f>(K62/L62)</f>
        <v>44</v>
      </c>
    </row>
    <row r="63" spans="1:15">
      <c r="A63" s="6" t="s">
        <v>77</v>
      </c>
      <c r="B63" s="4" t="s">
        <v>20</v>
      </c>
      <c r="C63" s="39" t="s">
        <v>60</v>
      </c>
      <c r="D63" s="4" t="s">
        <v>16</v>
      </c>
      <c r="E63" s="40">
        <v>23</v>
      </c>
      <c r="F63" s="11">
        <v>3046</v>
      </c>
      <c r="G63" s="4">
        <v>33</v>
      </c>
      <c r="H63" s="4">
        <v>2</v>
      </c>
      <c r="I63" s="4">
        <v>35</v>
      </c>
      <c r="J63" s="4">
        <v>1</v>
      </c>
      <c r="K63" s="6">
        <f t="shared" si="4"/>
        <v>36</v>
      </c>
      <c r="L63" s="6">
        <v>0</v>
      </c>
      <c r="M63" s="4">
        <v>0</v>
      </c>
      <c r="N63" s="7">
        <v>0</v>
      </c>
      <c r="O63" s="7">
        <v>0</v>
      </c>
    </row>
    <row r="64" spans="1:15">
      <c r="A64" s="6" t="s">
        <v>77</v>
      </c>
      <c r="B64" s="4" t="s">
        <v>20</v>
      </c>
      <c r="C64" s="39" t="s">
        <v>25</v>
      </c>
      <c r="D64" s="4" t="s">
        <v>16</v>
      </c>
      <c r="E64" s="40">
        <v>31</v>
      </c>
      <c r="F64" s="11">
        <v>2400</v>
      </c>
      <c r="G64" s="11">
        <v>26</v>
      </c>
      <c r="H64" s="11">
        <v>5</v>
      </c>
      <c r="I64" s="11">
        <v>27</v>
      </c>
      <c r="J64" s="11">
        <v>4</v>
      </c>
      <c r="K64" s="6">
        <f t="shared" si="4"/>
        <v>31</v>
      </c>
      <c r="L64" s="6">
        <v>0</v>
      </c>
      <c r="M64" s="4">
        <v>0</v>
      </c>
      <c r="N64" s="7">
        <v>0</v>
      </c>
      <c r="O64" s="7">
        <v>0</v>
      </c>
    </row>
    <row r="65" spans="1:15">
      <c r="A65" s="6" t="s">
        <v>77</v>
      </c>
      <c r="B65" s="4" t="s">
        <v>20</v>
      </c>
      <c r="C65" s="39" t="s">
        <v>81</v>
      </c>
      <c r="D65" s="4" t="s">
        <v>16</v>
      </c>
      <c r="E65" s="40">
        <v>19</v>
      </c>
      <c r="F65" s="11">
        <v>9</v>
      </c>
      <c r="G65" s="4">
        <v>0</v>
      </c>
      <c r="H65" s="4">
        <v>1</v>
      </c>
      <c r="I65" s="4">
        <v>0</v>
      </c>
      <c r="J65" s="4">
        <v>1</v>
      </c>
      <c r="K65" s="6">
        <f t="shared" si="4"/>
        <v>1</v>
      </c>
      <c r="L65" s="6">
        <v>0</v>
      </c>
      <c r="M65" s="4">
        <v>0</v>
      </c>
      <c r="N65" s="7">
        <v>0</v>
      </c>
      <c r="O65" s="7">
        <v>0</v>
      </c>
    </row>
    <row r="66" spans="1:15">
      <c r="A66" s="6" t="s">
        <v>77</v>
      </c>
      <c r="B66" s="4" t="s">
        <v>20</v>
      </c>
      <c r="C66" s="39" t="s">
        <v>82</v>
      </c>
      <c r="D66" s="4" t="s">
        <v>16</v>
      </c>
      <c r="E66" s="40">
        <v>21</v>
      </c>
      <c r="F66" s="11">
        <v>221</v>
      </c>
      <c r="G66" s="4">
        <v>0</v>
      </c>
      <c r="H66" s="4">
        <v>3</v>
      </c>
      <c r="I66" s="4">
        <v>1</v>
      </c>
      <c r="J66" s="4">
        <v>4</v>
      </c>
      <c r="K66" s="6">
        <f t="shared" si="4"/>
        <v>5</v>
      </c>
      <c r="L66" s="6">
        <v>0</v>
      </c>
      <c r="M66" s="4">
        <v>0</v>
      </c>
      <c r="N66" s="7">
        <v>0</v>
      </c>
      <c r="O66" s="7">
        <v>0</v>
      </c>
    </row>
    <row r="67" spans="1:15">
      <c r="A67" s="6" t="s">
        <v>77</v>
      </c>
      <c r="B67" s="4" t="s">
        <v>20</v>
      </c>
      <c r="C67" s="39" t="s">
        <v>83</v>
      </c>
      <c r="D67" s="4" t="s">
        <v>16</v>
      </c>
      <c r="E67" s="40">
        <v>28</v>
      </c>
      <c r="F67" s="11">
        <v>0</v>
      </c>
      <c r="G67" s="4">
        <v>0</v>
      </c>
      <c r="H67" s="4">
        <v>0</v>
      </c>
      <c r="I67" s="4">
        <v>0</v>
      </c>
      <c r="J67" s="4">
        <v>0</v>
      </c>
      <c r="K67" s="6">
        <f t="shared" si="4"/>
        <v>0</v>
      </c>
      <c r="L67" s="6">
        <v>0</v>
      </c>
      <c r="M67" s="4">
        <v>0</v>
      </c>
      <c r="N67" s="7">
        <v>0</v>
      </c>
      <c r="O67" s="7">
        <v>0</v>
      </c>
    </row>
    <row r="68" spans="1:15">
      <c r="A68" s="6" t="s">
        <v>77</v>
      </c>
      <c r="B68" s="4" t="s">
        <v>32</v>
      </c>
      <c r="C68" s="39" t="s">
        <v>84</v>
      </c>
      <c r="D68" s="4" t="s">
        <v>16</v>
      </c>
      <c r="E68" s="40">
        <v>26</v>
      </c>
      <c r="F68" s="11">
        <v>3181</v>
      </c>
      <c r="G68" s="4">
        <v>35</v>
      </c>
      <c r="H68" s="4">
        <v>7</v>
      </c>
      <c r="I68" s="4">
        <v>36</v>
      </c>
      <c r="J68" s="4">
        <v>7</v>
      </c>
      <c r="K68" s="6">
        <f t="shared" si="4"/>
        <v>43</v>
      </c>
      <c r="L68" s="6">
        <v>11</v>
      </c>
      <c r="M68" s="4">
        <v>10</v>
      </c>
      <c r="N68" s="7">
        <f>(F68/L68)</f>
        <v>289.18181818181819</v>
      </c>
      <c r="O68" s="7">
        <f>(K68/L68)</f>
        <v>3.9090909090909092</v>
      </c>
    </row>
    <row r="69" spans="1:15">
      <c r="A69" s="6" t="s">
        <v>77</v>
      </c>
      <c r="B69" s="4" t="s">
        <v>32</v>
      </c>
      <c r="C69" s="39" t="s">
        <v>37</v>
      </c>
      <c r="D69" s="4" t="s">
        <v>38</v>
      </c>
      <c r="E69" s="40">
        <v>20</v>
      </c>
      <c r="F69" s="11">
        <v>126</v>
      </c>
      <c r="G69" s="4">
        <v>0</v>
      </c>
      <c r="H69" s="4">
        <v>5</v>
      </c>
      <c r="I69" s="4">
        <v>1</v>
      </c>
      <c r="J69" s="4">
        <v>6</v>
      </c>
      <c r="K69" s="6">
        <f t="shared" si="4"/>
        <v>7</v>
      </c>
      <c r="L69" s="6">
        <v>0</v>
      </c>
      <c r="M69" s="4">
        <v>0</v>
      </c>
      <c r="N69" s="7">
        <v>0</v>
      </c>
      <c r="O69" s="7">
        <v>0</v>
      </c>
    </row>
    <row r="70" spans="1:15">
      <c r="A70" s="6" t="s">
        <v>77</v>
      </c>
      <c r="B70" s="4" t="s">
        <v>32</v>
      </c>
      <c r="C70" s="39" t="s">
        <v>85</v>
      </c>
      <c r="D70" s="4" t="s">
        <v>16</v>
      </c>
      <c r="E70" s="40">
        <v>27</v>
      </c>
      <c r="F70" s="41">
        <v>2442</v>
      </c>
      <c r="G70" s="41">
        <v>21</v>
      </c>
      <c r="H70" s="41">
        <v>14</v>
      </c>
      <c r="I70" s="41">
        <v>24</v>
      </c>
      <c r="J70" s="41">
        <v>13</v>
      </c>
      <c r="K70" s="6">
        <f t="shared" si="4"/>
        <v>37</v>
      </c>
      <c r="L70" s="6">
        <v>1</v>
      </c>
      <c r="M70" s="4">
        <v>1</v>
      </c>
      <c r="N70" s="7">
        <f>(F70/L70)</f>
        <v>2442</v>
      </c>
      <c r="O70" s="7">
        <f>(K70/L70)</f>
        <v>37</v>
      </c>
    </row>
    <row r="71" spans="1:15">
      <c r="A71" s="6" t="s">
        <v>77</v>
      </c>
      <c r="B71" s="4" t="s">
        <v>32</v>
      </c>
      <c r="C71" s="39" t="s">
        <v>65</v>
      </c>
      <c r="D71" s="4" t="s">
        <v>16</v>
      </c>
      <c r="E71" s="40">
        <v>31</v>
      </c>
      <c r="F71" s="41">
        <v>1948</v>
      </c>
      <c r="G71" s="41">
        <v>25</v>
      </c>
      <c r="H71" s="41">
        <v>5</v>
      </c>
      <c r="I71" s="41">
        <v>28</v>
      </c>
      <c r="J71" s="41">
        <v>4</v>
      </c>
      <c r="K71" s="6">
        <f t="shared" si="4"/>
        <v>32</v>
      </c>
      <c r="L71" s="6">
        <v>4</v>
      </c>
      <c r="M71" s="4">
        <v>4</v>
      </c>
      <c r="N71" s="7">
        <f>(F71/L71)</f>
        <v>487</v>
      </c>
      <c r="O71" s="7">
        <f>(K71/L71)</f>
        <v>8</v>
      </c>
    </row>
    <row r="72" spans="1:15">
      <c r="A72" s="6" t="s">
        <v>77</v>
      </c>
      <c r="B72" s="4" t="s">
        <v>32</v>
      </c>
      <c r="C72" s="39" t="s">
        <v>69</v>
      </c>
      <c r="D72" s="4" t="s">
        <v>16</v>
      </c>
      <c r="E72" s="40">
        <v>25</v>
      </c>
      <c r="F72" s="11">
        <v>1283</v>
      </c>
      <c r="G72" s="4">
        <v>8</v>
      </c>
      <c r="H72" s="4">
        <v>22</v>
      </c>
      <c r="I72" s="4">
        <v>10</v>
      </c>
      <c r="J72" s="4">
        <v>24</v>
      </c>
      <c r="K72" s="6">
        <f t="shared" si="4"/>
        <v>34</v>
      </c>
      <c r="L72" s="6">
        <v>1</v>
      </c>
      <c r="M72" s="4">
        <v>1</v>
      </c>
      <c r="N72" s="7">
        <f>(F72/L72)</f>
        <v>1283</v>
      </c>
      <c r="O72" s="7">
        <f>(K72/L72)</f>
        <v>34</v>
      </c>
    </row>
    <row r="73" spans="1:15">
      <c r="A73" s="6" t="s">
        <v>77</v>
      </c>
      <c r="B73" s="4" t="s">
        <v>32</v>
      </c>
      <c r="C73" s="39" t="s">
        <v>68</v>
      </c>
      <c r="D73" s="4" t="s">
        <v>16</v>
      </c>
      <c r="E73" s="40">
        <v>21</v>
      </c>
      <c r="F73" s="11">
        <v>1265</v>
      </c>
      <c r="G73" s="4">
        <v>14</v>
      </c>
      <c r="H73" s="4">
        <v>7</v>
      </c>
      <c r="I73" s="4">
        <v>14</v>
      </c>
      <c r="J73" s="4">
        <v>7</v>
      </c>
      <c r="K73" s="6">
        <f t="shared" si="4"/>
        <v>21</v>
      </c>
      <c r="L73" s="6">
        <v>0</v>
      </c>
      <c r="M73" s="4">
        <v>0</v>
      </c>
      <c r="N73" s="7">
        <v>0</v>
      </c>
      <c r="O73" s="7">
        <v>0</v>
      </c>
    </row>
    <row r="74" spans="1:15">
      <c r="A74" s="6" t="s">
        <v>77</v>
      </c>
      <c r="B74" s="4" t="s">
        <v>34</v>
      </c>
      <c r="C74" s="39" t="s">
        <v>67</v>
      </c>
      <c r="D74" s="4" t="s">
        <v>16</v>
      </c>
      <c r="E74" s="40">
        <v>28</v>
      </c>
      <c r="F74" s="11">
        <v>3719</v>
      </c>
      <c r="G74" s="4">
        <v>40</v>
      </c>
      <c r="H74" s="4">
        <v>0</v>
      </c>
      <c r="I74" s="4">
        <v>42</v>
      </c>
      <c r="J74" s="4">
        <v>0</v>
      </c>
      <c r="K74" s="6">
        <f t="shared" si="4"/>
        <v>42</v>
      </c>
      <c r="L74" s="6">
        <v>6</v>
      </c>
      <c r="M74" s="4">
        <v>6</v>
      </c>
      <c r="N74" s="7">
        <f>(F74/L74)</f>
        <v>619.83333333333337</v>
      </c>
      <c r="O74" s="7">
        <f>(K74/L74)</f>
        <v>7</v>
      </c>
    </row>
    <row r="75" spans="1:15">
      <c r="A75" s="6" t="s">
        <v>77</v>
      </c>
      <c r="B75" s="4" t="s">
        <v>32</v>
      </c>
      <c r="C75" s="39" t="s">
        <v>41</v>
      </c>
      <c r="D75" s="4" t="s">
        <v>16</v>
      </c>
      <c r="E75" s="40">
        <v>23</v>
      </c>
      <c r="F75" s="11">
        <v>1080</v>
      </c>
      <c r="G75" s="4">
        <v>7</v>
      </c>
      <c r="H75" s="4">
        <v>16</v>
      </c>
      <c r="I75" s="4">
        <v>8</v>
      </c>
      <c r="J75" s="4">
        <v>17</v>
      </c>
      <c r="K75" s="6">
        <f t="shared" si="4"/>
        <v>25</v>
      </c>
      <c r="L75" s="6">
        <v>0</v>
      </c>
      <c r="M75" s="4">
        <v>0</v>
      </c>
      <c r="N75" s="7">
        <v>0</v>
      </c>
      <c r="O75" s="7">
        <v>0</v>
      </c>
    </row>
    <row r="76" spans="1:15">
      <c r="A76" s="6" t="s">
        <v>77</v>
      </c>
      <c r="B76" s="4" t="s">
        <v>32</v>
      </c>
      <c r="C76" s="39" t="s">
        <v>86</v>
      </c>
      <c r="D76" s="4" t="s">
        <v>87</v>
      </c>
      <c r="E76" s="40">
        <v>26</v>
      </c>
      <c r="F76" s="11">
        <v>15</v>
      </c>
      <c r="G76" s="4">
        <v>0</v>
      </c>
      <c r="H76" s="4">
        <v>1</v>
      </c>
      <c r="I76" s="4">
        <v>0</v>
      </c>
      <c r="J76" s="4">
        <v>1</v>
      </c>
      <c r="K76" s="6">
        <f t="shared" si="4"/>
        <v>1</v>
      </c>
      <c r="L76" s="6">
        <v>0</v>
      </c>
      <c r="M76" s="4">
        <v>0</v>
      </c>
      <c r="N76" s="7">
        <v>0</v>
      </c>
      <c r="O76" s="7">
        <v>0</v>
      </c>
    </row>
    <row r="77" spans="1:15">
      <c r="A77" s="6" t="s">
        <v>77</v>
      </c>
      <c r="B77" s="4" t="s">
        <v>34</v>
      </c>
      <c r="C77" s="39" t="s">
        <v>44</v>
      </c>
      <c r="D77" s="4" t="s">
        <v>16</v>
      </c>
      <c r="E77" s="40">
        <v>35</v>
      </c>
      <c r="F77" s="11">
        <v>3245</v>
      </c>
      <c r="G77" s="4">
        <v>37</v>
      </c>
      <c r="H77" s="4">
        <v>1</v>
      </c>
      <c r="I77" s="4">
        <v>37</v>
      </c>
      <c r="J77" s="4">
        <v>1</v>
      </c>
      <c r="K77" s="6">
        <f t="shared" si="4"/>
        <v>38</v>
      </c>
      <c r="L77" s="6">
        <v>1</v>
      </c>
      <c r="M77" s="4">
        <v>1</v>
      </c>
      <c r="N77" s="7">
        <f>(F77/L77)</f>
        <v>3245</v>
      </c>
      <c r="O77" s="7">
        <f>(K77/L77)</f>
        <v>38</v>
      </c>
    </row>
    <row r="78" spans="1:15">
      <c r="A78" s="6" t="s">
        <v>77</v>
      </c>
      <c r="B78" s="4" t="s">
        <v>32</v>
      </c>
      <c r="C78" s="39" t="s">
        <v>66</v>
      </c>
      <c r="D78" s="4" t="s">
        <v>16</v>
      </c>
      <c r="E78" s="40">
        <v>25</v>
      </c>
      <c r="F78" s="11">
        <v>391</v>
      </c>
      <c r="G78" s="4">
        <v>4</v>
      </c>
      <c r="H78" s="4">
        <v>3</v>
      </c>
      <c r="I78" s="4">
        <v>4</v>
      </c>
      <c r="J78" s="4">
        <v>3</v>
      </c>
      <c r="K78" s="6">
        <f t="shared" si="4"/>
        <v>7</v>
      </c>
      <c r="L78" s="6">
        <v>0</v>
      </c>
      <c r="M78" s="4">
        <v>0</v>
      </c>
      <c r="N78" s="7">
        <v>0</v>
      </c>
      <c r="O78" s="7">
        <v>0</v>
      </c>
    </row>
    <row r="79" spans="1:15">
      <c r="A79" s="6" t="s">
        <v>77</v>
      </c>
      <c r="B79" s="4" t="s">
        <v>47</v>
      </c>
      <c r="C79" s="39" t="s">
        <v>88</v>
      </c>
      <c r="D79" s="4" t="s">
        <v>16</v>
      </c>
      <c r="E79" s="40">
        <v>25</v>
      </c>
      <c r="F79" s="11">
        <v>2633</v>
      </c>
      <c r="G79" s="4">
        <v>30</v>
      </c>
      <c r="H79" s="4">
        <v>4</v>
      </c>
      <c r="I79" s="4">
        <v>31</v>
      </c>
      <c r="J79" s="4">
        <v>5</v>
      </c>
      <c r="K79" s="6">
        <f t="shared" si="4"/>
        <v>36</v>
      </c>
      <c r="L79" s="6">
        <v>1</v>
      </c>
      <c r="M79" s="4">
        <v>1</v>
      </c>
      <c r="N79" s="7">
        <f>(F79/L79)</f>
        <v>2633</v>
      </c>
      <c r="O79" s="7">
        <f>(K79/L79)</f>
        <v>36</v>
      </c>
    </row>
    <row r="80" spans="1:15">
      <c r="A80" s="6" t="s">
        <v>77</v>
      </c>
      <c r="B80" s="4" t="s">
        <v>47</v>
      </c>
      <c r="C80" s="39" t="s">
        <v>89</v>
      </c>
      <c r="D80" s="4" t="s">
        <v>90</v>
      </c>
      <c r="E80" s="40">
        <v>33</v>
      </c>
      <c r="F80" s="11">
        <v>369</v>
      </c>
      <c r="G80" s="4">
        <v>4</v>
      </c>
      <c r="H80" s="4">
        <v>0</v>
      </c>
      <c r="I80" s="4">
        <v>5</v>
      </c>
      <c r="J80" s="4">
        <v>1</v>
      </c>
      <c r="K80" s="6">
        <f t="shared" si="4"/>
        <v>6</v>
      </c>
      <c r="L80" s="6">
        <v>0</v>
      </c>
      <c r="M80" s="4">
        <v>0</v>
      </c>
      <c r="N80" s="7">
        <v>0</v>
      </c>
      <c r="O80" s="7">
        <v>0</v>
      </c>
    </row>
    <row r="81" spans="1:15">
      <c r="A81" s="6" t="s">
        <v>77</v>
      </c>
      <c r="B81" s="4" t="s">
        <v>47</v>
      </c>
      <c r="C81" s="39" t="s">
        <v>91</v>
      </c>
      <c r="D81" s="4" t="s">
        <v>49</v>
      </c>
      <c r="E81" s="40">
        <v>21</v>
      </c>
      <c r="F81" s="11">
        <v>467</v>
      </c>
      <c r="G81" s="4">
        <v>3</v>
      </c>
      <c r="H81" s="4">
        <v>7</v>
      </c>
      <c r="I81" s="4">
        <v>3</v>
      </c>
      <c r="J81" s="4">
        <v>8</v>
      </c>
      <c r="K81" s="6">
        <f t="shared" si="4"/>
        <v>11</v>
      </c>
      <c r="L81" s="3">
        <v>0</v>
      </c>
      <c r="M81" s="4">
        <v>0</v>
      </c>
      <c r="N81" s="7">
        <v>0</v>
      </c>
      <c r="O81" s="7">
        <v>0</v>
      </c>
    </row>
    <row r="82" spans="1:15">
      <c r="A82" s="6" t="s">
        <v>77</v>
      </c>
      <c r="B82" s="4" t="s">
        <v>47</v>
      </c>
      <c r="C82" s="39" t="s">
        <v>73</v>
      </c>
      <c r="D82" s="4" t="s">
        <v>16</v>
      </c>
      <c r="E82" s="40">
        <v>31</v>
      </c>
      <c r="F82" s="41">
        <v>3286</v>
      </c>
      <c r="G82" s="41">
        <v>38</v>
      </c>
      <c r="H82" s="41">
        <v>1</v>
      </c>
      <c r="I82" s="41">
        <v>39</v>
      </c>
      <c r="J82" s="41">
        <v>2</v>
      </c>
      <c r="K82" s="6">
        <f t="shared" si="4"/>
        <v>41</v>
      </c>
      <c r="L82" s="6">
        <v>17</v>
      </c>
      <c r="M82" s="4">
        <v>17</v>
      </c>
      <c r="N82" s="7">
        <f>(F82/L82)</f>
        <v>193.29411764705881</v>
      </c>
      <c r="O82" s="7">
        <f>(K82/L82)</f>
        <v>2.4117647058823528</v>
      </c>
    </row>
    <row r="83" spans="1:15">
      <c r="A83" s="6" t="s">
        <v>77</v>
      </c>
      <c r="B83" s="4" t="s">
        <v>47</v>
      </c>
      <c r="C83" s="39" t="s">
        <v>92</v>
      </c>
      <c r="D83" s="4" t="s">
        <v>93</v>
      </c>
      <c r="E83" s="40">
        <v>24</v>
      </c>
      <c r="F83" s="11">
        <v>754</v>
      </c>
      <c r="G83" s="4">
        <v>8</v>
      </c>
      <c r="H83" s="4">
        <v>14</v>
      </c>
      <c r="I83" s="4">
        <v>9</v>
      </c>
      <c r="J83" s="4">
        <v>14</v>
      </c>
      <c r="K83" s="6">
        <f t="shared" si="4"/>
        <v>23</v>
      </c>
      <c r="L83" s="6">
        <v>1</v>
      </c>
      <c r="M83" s="4">
        <v>1</v>
      </c>
      <c r="N83" s="7">
        <f>(F83/L83)</f>
        <v>754</v>
      </c>
      <c r="O83" s="7">
        <f>(K83/L83)</f>
        <v>23</v>
      </c>
    </row>
    <row r="84" spans="1:15">
      <c r="A84" s="6" t="s">
        <v>77</v>
      </c>
      <c r="B84" s="4" t="s">
        <v>47</v>
      </c>
      <c r="C84" s="39" t="s">
        <v>94</v>
      </c>
      <c r="D84" s="4" t="s">
        <v>95</v>
      </c>
      <c r="E84" s="40">
        <v>24</v>
      </c>
      <c r="F84" s="11">
        <v>1826</v>
      </c>
      <c r="G84" s="4">
        <v>22</v>
      </c>
      <c r="H84" s="4">
        <v>1</v>
      </c>
      <c r="I84" s="4">
        <v>22</v>
      </c>
      <c r="J84" s="4">
        <v>1</v>
      </c>
      <c r="K84" s="6">
        <f t="shared" si="4"/>
        <v>23</v>
      </c>
      <c r="L84" s="6">
        <v>5</v>
      </c>
      <c r="M84" s="4">
        <v>5</v>
      </c>
      <c r="N84" s="7">
        <f>(F84/L84)</f>
        <v>365.2</v>
      </c>
      <c r="O84" s="7">
        <f>(K84/L84)</f>
        <v>4.5999999999999996</v>
      </c>
    </row>
    <row r="85" spans="1:15">
      <c r="A85" s="6" t="s">
        <v>96</v>
      </c>
      <c r="B85" s="42" t="s">
        <v>14</v>
      </c>
      <c r="C85" s="43" t="s">
        <v>78</v>
      </c>
      <c r="D85" s="42" t="s">
        <v>16</v>
      </c>
      <c r="E85" s="44">
        <v>25</v>
      </c>
      <c r="F85" s="41">
        <v>3770</v>
      </c>
      <c r="G85" s="42">
        <v>37</v>
      </c>
      <c r="H85" s="42">
        <v>0</v>
      </c>
      <c r="I85" s="42">
        <v>42</v>
      </c>
      <c r="J85" s="42">
        <v>0</v>
      </c>
      <c r="K85" s="9">
        <v>42</v>
      </c>
      <c r="L85" s="9">
        <v>0</v>
      </c>
      <c r="M85" s="42">
        <v>0</v>
      </c>
      <c r="N85" s="10">
        <v>0</v>
      </c>
      <c r="O85" s="10">
        <v>0</v>
      </c>
    </row>
    <row r="86" spans="1:15">
      <c r="A86" s="6" t="s">
        <v>96</v>
      </c>
      <c r="B86" s="42" t="s">
        <v>14</v>
      </c>
      <c r="C86" s="43" t="s">
        <v>97</v>
      </c>
      <c r="D86" s="42" t="s">
        <v>16</v>
      </c>
      <c r="E86" s="44">
        <v>21</v>
      </c>
      <c r="F86" s="41">
        <v>270</v>
      </c>
      <c r="G86" s="42">
        <v>3</v>
      </c>
      <c r="H86" s="42">
        <v>3</v>
      </c>
      <c r="I86" s="42">
        <v>3</v>
      </c>
      <c r="J86" s="42">
        <v>0</v>
      </c>
      <c r="K86" s="9">
        <v>3</v>
      </c>
      <c r="L86" s="9">
        <v>0</v>
      </c>
      <c r="M86" s="42">
        <v>0</v>
      </c>
      <c r="N86" s="10">
        <v>0</v>
      </c>
      <c r="O86" s="10">
        <v>0</v>
      </c>
    </row>
    <row r="87" spans="1:15">
      <c r="A87" s="6" t="s">
        <v>96</v>
      </c>
      <c r="B87" s="42" t="s">
        <v>14</v>
      </c>
      <c r="C87" s="43" t="s">
        <v>98</v>
      </c>
      <c r="D87" s="42" t="s">
        <v>16</v>
      </c>
      <c r="E87" s="44">
        <v>24</v>
      </c>
      <c r="F87" s="41">
        <v>90</v>
      </c>
      <c r="G87" s="42">
        <v>0</v>
      </c>
      <c r="H87" s="42">
        <v>0</v>
      </c>
      <c r="I87" s="42">
        <v>1</v>
      </c>
      <c r="J87" s="42">
        <v>0</v>
      </c>
      <c r="K87" s="9">
        <v>1</v>
      </c>
      <c r="L87" s="9">
        <v>0</v>
      </c>
      <c r="M87" s="42">
        <v>0</v>
      </c>
      <c r="N87" s="10">
        <v>0</v>
      </c>
      <c r="O87" s="10">
        <v>0</v>
      </c>
    </row>
    <row r="88" spans="1:15">
      <c r="A88" s="6" t="s">
        <v>96</v>
      </c>
      <c r="B88" s="42" t="s">
        <v>14</v>
      </c>
      <c r="C88" s="43" t="s">
        <v>15</v>
      </c>
      <c r="D88" s="42" t="s">
        <v>16</v>
      </c>
      <c r="E88" s="44">
        <v>30</v>
      </c>
      <c r="F88" s="41">
        <v>0</v>
      </c>
      <c r="G88" s="42">
        <v>0</v>
      </c>
      <c r="H88" s="42">
        <v>0</v>
      </c>
      <c r="I88" s="42">
        <v>0</v>
      </c>
      <c r="J88" s="42">
        <v>0</v>
      </c>
      <c r="K88" s="9">
        <v>0</v>
      </c>
      <c r="L88" s="9">
        <v>0</v>
      </c>
      <c r="M88" s="42">
        <v>0</v>
      </c>
      <c r="N88" s="10">
        <v>0</v>
      </c>
      <c r="O88" s="10">
        <v>0</v>
      </c>
    </row>
    <row r="89" spans="1:15">
      <c r="A89" s="6" t="s">
        <v>96</v>
      </c>
      <c r="B89" s="42" t="s">
        <v>59</v>
      </c>
      <c r="C89" s="43" t="s">
        <v>21</v>
      </c>
      <c r="D89" s="42" t="s">
        <v>16</v>
      </c>
      <c r="E89" s="44">
        <v>30</v>
      </c>
      <c r="F89" s="41">
        <v>2692</v>
      </c>
      <c r="G89" s="42">
        <v>29</v>
      </c>
      <c r="H89" s="42">
        <v>4</v>
      </c>
      <c r="I89" s="42">
        <v>31</v>
      </c>
      <c r="J89" s="42">
        <v>4</v>
      </c>
      <c r="K89" s="9">
        <v>35</v>
      </c>
      <c r="L89" s="9">
        <v>0</v>
      </c>
      <c r="M89" s="42">
        <v>0</v>
      </c>
      <c r="N89" s="10">
        <v>0</v>
      </c>
      <c r="O89" s="10">
        <v>0</v>
      </c>
    </row>
    <row r="90" spans="1:15">
      <c r="A90" s="6" t="s">
        <v>96</v>
      </c>
      <c r="B90" s="42" t="s">
        <v>20</v>
      </c>
      <c r="C90" s="43" t="s">
        <v>99</v>
      </c>
      <c r="D90" s="42" t="s">
        <v>16</v>
      </c>
      <c r="E90" s="44">
        <v>27</v>
      </c>
      <c r="F90" s="41">
        <v>635</v>
      </c>
      <c r="G90" s="42">
        <v>7</v>
      </c>
      <c r="H90" s="42">
        <v>1</v>
      </c>
      <c r="I90" s="42">
        <v>8</v>
      </c>
      <c r="J90" s="42">
        <v>1</v>
      </c>
      <c r="K90" s="9">
        <v>9</v>
      </c>
      <c r="L90" s="9">
        <v>1</v>
      </c>
      <c r="M90" s="42">
        <v>1</v>
      </c>
      <c r="N90" s="10">
        <v>635</v>
      </c>
      <c r="O90" s="10">
        <v>9</v>
      </c>
    </row>
    <row r="91" spans="1:15">
      <c r="A91" s="6" t="s">
        <v>96</v>
      </c>
      <c r="B91" s="42" t="s">
        <v>20</v>
      </c>
      <c r="C91" s="43" t="s">
        <v>80</v>
      </c>
      <c r="D91" s="42" t="s">
        <v>16</v>
      </c>
      <c r="E91" s="44">
        <v>27</v>
      </c>
      <c r="F91" s="41">
        <v>2652</v>
      </c>
      <c r="G91" s="41">
        <v>30</v>
      </c>
      <c r="H91" s="41">
        <v>2</v>
      </c>
      <c r="I91" s="41">
        <v>31</v>
      </c>
      <c r="J91" s="41">
        <v>2</v>
      </c>
      <c r="K91" s="9">
        <v>33</v>
      </c>
      <c r="L91" s="9">
        <v>0</v>
      </c>
      <c r="M91" s="42">
        <v>0</v>
      </c>
      <c r="N91" s="10">
        <v>0</v>
      </c>
      <c r="O91" s="10">
        <v>0</v>
      </c>
    </row>
    <row r="92" spans="1:15">
      <c r="A92" s="6" t="s">
        <v>96</v>
      </c>
      <c r="B92" s="42" t="s">
        <v>20</v>
      </c>
      <c r="C92" s="43" t="s">
        <v>100</v>
      </c>
      <c r="D92" s="42" t="s">
        <v>101</v>
      </c>
      <c r="E92" s="44">
        <v>20</v>
      </c>
      <c r="F92" s="41">
        <v>189</v>
      </c>
      <c r="G92" s="42">
        <v>1</v>
      </c>
      <c r="H92" s="42">
        <v>0</v>
      </c>
      <c r="I92" s="42">
        <v>3</v>
      </c>
      <c r="J92" s="42">
        <v>0</v>
      </c>
      <c r="K92" s="9">
        <v>3</v>
      </c>
      <c r="L92" s="9">
        <v>0</v>
      </c>
      <c r="M92" s="42">
        <v>0</v>
      </c>
      <c r="N92" s="10">
        <v>0</v>
      </c>
      <c r="O92" s="10">
        <v>0</v>
      </c>
    </row>
    <row r="93" spans="1:15">
      <c r="A93" s="6" t="s">
        <v>96</v>
      </c>
      <c r="B93" s="42" t="s">
        <v>20</v>
      </c>
      <c r="C93" s="43" t="s">
        <v>102</v>
      </c>
      <c r="D93" s="42" t="s">
        <v>16</v>
      </c>
      <c r="E93" s="44">
        <v>23</v>
      </c>
      <c r="F93" s="41">
        <v>2133</v>
      </c>
      <c r="G93" s="42">
        <v>22</v>
      </c>
      <c r="H93" s="42">
        <v>0</v>
      </c>
      <c r="I93" s="42">
        <v>25</v>
      </c>
      <c r="J93" s="42">
        <v>1</v>
      </c>
      <c r="K93" s="9">
        <v>26</v>
      </c>
      <c r="L93" s="9">
        <v>0</v>
      </c>
      <c r="M93" s="42">
        <v>0</v>
      </c>
      <c r="N93" s="10">
        <v>0</v>
      </c>
      <c r="O93" s="10">
        <v>0</v>
      </c>
    </row>
    <row r="94" spans="1:15">
      <c r="A94" s="6" t="s">
        <v>96</v>
      </c>
      <c r="B94" s="42" t="s">
        <v>20</v>
      </c>
      <c r="C94" s="43" t="s">
        <v>60</v>
      </c>
      <c r="D94" s="42" t="s">
        <v>16</v>
      </c>
      <c r="E94" s="44">
        <v>24</v>
      </c>
      <c r="F94" s="41">
        <v>248</v>
      </c>
      <c r="G94" s="42">
        <v>0</v>
      </c>
      <c r="H94" s="42">
        <v>1</v>
      </c>
      <c r="I94" s="42">
        <v>3</v>
      </c>
      <c r="J94" s="42">
        <v>1</v>
      </c>
      <c r="K94" s="9">
        <v>4</v>
      </c>
      <c r="L94" s="9">
        <v>0</v>
      </c>
      <c r="M94" s="42">
        <v>0</v>
      </c>
      <c r="N94" s="10">
        <v>0</v>
      </c>
      <c r="O94" s="10">
        <v>0</v>
      </c>
    </row>
    <row r="95" spans="1:15">
      <c r="A95" s="6" t="s">
        <v>96</v>
      </c>
      <c r="B95" s="42" t="s">
        <v>20</v>
      </c>
      <c r="C95" s="43" t="s">
        <v>25</v>
      </c>
      <c r="D95" s="42" t="s">
        <v>16</v>
      </c>
      <c r="E95" s="44">
        <v>32</v>
      </c>
      <c r="F95" s="41">
        <v>851</v>
      </c>
      <c r="G95" s="42">
        <v>6</v>
      </c>
      <c r="H95" s="42">
        <v>2</v>
      </c>
      <c r="I95" s="42">
        <v>10</v>
      </c>
      <c r="J95" s="42">
        <v>2</v>
      </c>
      <c r="K95" s="9">
        <v>12</v>
      </c>
      <c r="L95" s="9">
        <v>0</v>
      </c>
      <c r="M95" s="42">
        <v>0</v>
      </c>
      <c r="N95" s="10">
        <v>0</v>
      </c>
      <c r="O95" s="10">
        <v>0</v>
      </c>
    </row>
    <row r="96" spans="1:15">
      <c r="A96" s="6" t="s">
        <v>96</v>
      </c>
      <c r="B96" s="42" t="s">
        <v>32</v>
      </c>
      <c r="C96" s="43" t="s">
        <v>103</v>
      </c>
      <c r="D96" s="42" t="s">
        <v>90</v>
      </c>
      <c r="E96" s="44">
        <v>26</v>
      </c>
      <c r="F96" s="41">
        <v>3034</v>
      </c>
      <c r="G96" s="42">
        <v>30</v>
      </c>
      <c r="H96" s="42">
        <v>1</v>
      </c>
      <c r="I96" s="42">
        <v>35</v>
      </c>
      <c r="J96" s="42">
        <v>1</v>
      </c>
      <c r="K96" s="9">
        <v>36</v>
      </c>
      <c r="L96" s="9">
        <v>0</v>
      </c>
      <c r="M96" s="42">
        <v>0</v>
      </c>
      <c r="N96" s="10">
        <v>0</v>
      </c>
      <c r="O96" s="10">
        <v>0</v>
      </c>
    </row>
    <row r="97" spans="1:15">
      <c r="A97" s="6" t="s">
        <v>96</v>
      </c>
      <c r="B97" s="42" t="s">
        <v>32</v>
      </c>
      <c r="C97" s="43" t="s">
        <v>84</v>
      </c>
      <c r="D97" s="42" t="s">
        <v>16</v>
      </c>
      <c r="E97" s="44">
        <v>27</v>
      </c>
      <c r="F97" s="41">
        <v>2429</v>
      </c>
      <c r="G97" s="41">
        <v>24</v>
      </c>
      <c r="H97" s="41">
        <v>11</v>
      </c>
      <c r="I97" s="42">
        <v>25</v>
      </c>
      <c r="J97" s="42">
        <v>13</v>
      </c>
      <c r="K97" s="9">
        <v>38</v>
      </c>
      <c r="L97" s="9">
        <v>4</v>
      </c>
      <c r="M97" s="42">
        <v>3</v>
      </c>
      <c r="N97" s="10">
        <v>607.25</v>
      </c>
      <c r="O97" s="10">
        <v>9.5</v>
      </c>
    </row>
    <row r="98" spans="1:15">
      <c r="A98" s="6" t="s">
        <v>96</v>
      </c>
      <c r="B98" s="42" t="s">
        <v>32</v>
      </c>
      <c r="C98" s="43" t="s">
        <v>68</v>
      </c>
      <c r="D98" s="42" t="s">
        <v>16</v>
      </c>
      <c r="E98" s="44">
        <v>22</v>
      </c>
      <c r="F98" s="41">
        <v>353</v>
      </c>
      <c r="G98" s="41">
        <v>0</v>
      </c>
      <c r="H98" s="41">
        <v>4</v>
      </c>
      <c r="I98" s="41">
        <v>3</v>
      </c>
      <c r="J98" s="41">
        <v>4</v>
      </c>
      <c r="K98" s="9">
        <v>7</v>
      </c>
      <c r="L98" s="9">
        <v>0</v>
      </c>
      <c r="M98" s="42">
        <v>0</v>
      </c>
      <c r="N98" s="10">
        <v>0</v>
      </c>
      <c r="O98" s="10">
        <v>0</v>
      </c>
    </row>
    <row r="99" spans="1:15">
      <c r="A99" s="6" t="s">
        <v>96</v>
      </c>
      <c r="B99" s="42" t="s">
        <v>32</v>
      </c>
      <c r="C99" s="43" t="s">
        <v>104</v>
      </c>
      <c r="D99" s="42" t="s">
        <v>105</v>
      </c>
      <c r="E99" s="44">
        <v>20</v>
      </c>
      <c r="F99" s="41">
        <v>311</v>
      </c>
      <c r="G99" s="42">
        <v>0</v>
      </c>
      <c r="H99" s="42">
        <v>0</v>
      </c>
      <c r="I99" s="42">
        <v>3</v>
      </c>
      <c r="J99" s="42">
        <v>2</v>
      </c>
      <c r="K99" s="9">
        <v>5</v>
      </c>
      <c r="L99" s="9">
        <v>0</v>
      </c>
      <c r="M99" s="42">
        <v>0</v>
      </c>
      <c r="N99" s="10">
        <v>0</v>
      </c>
      <c r="O99" s="10">
        <v>0</v>
      </c>
    </row>
    <row r="100" spans="1:15">
      <c r="A100" s="6" t="s">
        <v>96</v>
      </c>
      <c r="B100" s="42" t="s">
        <v>32</v>
      </c>
      <c r="C100" s="43" t="s">
        <v>70</v>
      </c>
      <c r="D100" s="42" t="s">
        <v>16</v>
      </c>
      <c r="E100" s="44">
        <v>21</v>
      </c>
      <c r="F100" s="41">
        <v>3550</v>
      </c>
      <c r="G100" s="42">
        <v>37</v>
      </c>
      <c r="H100" s="42">
        <v>0</v>
      </c>
      <c r="I100" s="42">
        <v>40</v>
      </c>
      <c r="J100" s="42">
        <v>1</v>
      </c>
      <c r="K100" s="9">
        <v>41</v>
      </c>
      <c r="L100" s="9">
        <v>2</v>
      </c>
      <c r="M100" s="42">
        <v>2</v>
      </c>
      <c r="N100" s="10">
        <v>1775</v>
      </c>
      <c r="O100" s="10">
        <v>20.5</v>
      </c>
    </row>
    <row r="101" spans="1:15">
      <c r="A101" s="6" t="s">
        <v>96</v>
      </c>
      <c r="B101" s="42" t="s">
        <v>34</v>
      </c>
      <c r="C101" s="43" t="s">
        <v>106</v>
      </c>
      <c r="D101" s="42" t="s">
        <v>16</v>
      </c>
      <c r="E101" s="44">
        <v>24</v>
      </c>
      <c r="F101" s="41">
        <v>3355</v>
      </c>
      <c r="G101" s="42">
        <v>33</v>
      </c>
      <c r="H101" s="42">
        <v>3</v>
      </c>
      <c r="I101" s="42">
        <v>37</v>
      </c>
      <c r="J101" s="42">
        <v>4</v>
      </c>
      <c r="K101" s="9">
        <v>41</v>
      </c>
      <c r="L101" s="9">
        <v>2</v>
      </c>
      <c r="M101" s="42">
        <v>2</v>
      </c>
      <c r="N101" s="10">
        <v>1677.5</v>
      </c>
      <c r="O101" s="10">
        <v>20.5</v>
      </c>
    </row>
    <row r="102" spans="1:15">
      <c r="A102" s="6" t="s">
        <v>96</v>
      </c>
      <c r="B102" s="42" t="s">
        <v>32</v>
      </c>
      <c r="C102" s="43" t="s">
        <v>85</v>
      </c>
      <c r="D102" s="42" t="s">
        <v>16</v>
      </c>
      <c r="E102" s="44">
        <v>28</v>
      </c>
      <c r="F102" s="41">
        <v>154</v>
      </c>
      <c r="G102" s="42">
        <v>0</v>
      </c>
      <c r="H102" s="42">
        <v>2</v>
      </c>
      <c r="I102" s="42">
        <v>1</v>
      </c>
      <c r="J102" s="42">
        <v>2</v>
      </c>
      <c r="K102" s="9">
        <v>3</v>
      </c>
      <c r="L102" s="9">
        <v>0</v>
      </c>
      <c r="M102" s="42">
        <v>0</v>
      </c>
      <c r="N102" s="10">
        <v>0</v>
      </c>
      <c r="O102" s="10">
        <v>0</v>
      </c>
    </row>
    <row r="103" spans="1:15">
      <c r="A103" s="6" t="s">
        <v>96</v>
      </c>
      <c r="B103" s="42" t="s">
        <v>32</v>
      </c>
      <c r="C103" s="43" t="s">
        <v>107</v>
      </c>
      <c r="D103" s="42" t="s">
        <v>108</v>
      </c>
      <c r="E103" s="44">
        <v>21</v>
      </c>
      <c r="F103" s="41">
        <v>212</v>
      </c>
      <c r="G103" s="42">
        <v>1</v>
      </c>
      <c r="H103" s="42">
        <v>1</v>
      </c>
      <c r="I103" s="42">
        <v>3</v>
      </c>
      <c r="J103" s="42">
        <v>1</v>
      </c>
      <c r="K103" s="9">
        <v>4</v>
      </c>
      <c r="L103" s="9">
        <v>0</v>
      </c>
      <c r="M103" s="42">
        <v>0</v>
      </c>
      <c r="N103" s="10">
        <v>0</v>
      </c>
      <c r="O103" s="10">
        <v>0</v>
      </c>
    </row>
    <row r="104" spans="1:15">
      <c r="A104" s="6" t="s">
        <v>96</v>
      </c>
      <c r="B104" s="42" t="s">
        <v>34</v>
      </c>
      <c r="C104" s="43" t="s">
        <v>69</v>
      </c>
      <c r="D104" s="42" t="s">
        <v>16</v>
      </c>
      <c r="E104" s="44">
        <v>26</v>
      </c>
      <c r="F104" s="41">
        <v>719</v>
      </c>
      <c r="G104" s="42">
        <v>2</v>
      </c>
      <c r="H104" s="42">
        <v>9</v>
      </c>
      <c r="I104" s="42">
        <v>6</v>
      </c>
      <c r="J104" s="42">
        <v>10</v>
      </c>
      <c r="K104" s="9">
        <v>16</v>
      </c>
      <c r="L104" s="9">
        <v>1</v>
      </c>
      <c r="M104" s="42">
        <v>0</v>
      </c>
      <c r="N104" s="10">
        <v>719</v>
      </c>
      <c r="O104" s="10">
        <v>16</v>
      </c>
    </row>
    <row r="105" spans="1:15">
      <c r="A105" s="6" t="s">
        <v>96</v>
      </c>
      <c r="B105" s="42" t="s">
        <v>32</v>
      </c>
      <c r="C105" s="43" t="s">
        <v>67</v>
      </c>
      <c r="D105" s="42" t="s">
        <v>16</v>
      </c>
      <c r="E105" s="44">
        <v>29</v>
      </c>
      <c r="F105" s="41">
        <v>2612</v>
      </c>
      <c r="G105" s="42">
        <v>29</v>
      </c>
      <c r="H105" s="42">
        <v>8</v>
      </c>
      <c r="I105" s="42">
        <v>29</v>
      </c>
      <c r="J105" s="42">
        <v>9</v>
      </c>
      <c r="K105" s="9">
        <v>38</v>
      </c>
      <c r="L105" s="9">
        <v>3</v>
      </c>
      <c r="M105" s="42">
        <v>3</v>
      </c>
      <c r="N105" s="10">
        <v>870.67</v>
      </c>
      <c r="O105" s="10">
        <v>12.67</v>
      </c>
    </row>
    <row r="106" spans="1:15">
      <c r="A106" s="6" t="s">
        <v>96</v>
      </c>
      <c r="B106" s="42" t="s">
        <v>32</v>
      </c>
      <c r="C106" s="43" t="s">
        <v>109</v>
      </c>
      <c r="D106" s="42" t="s">
        <v>31</v>
      </c>
      <c r="E106" s="44">
        <v>21</v>
      </c>
      <c r="F106" s="41">
        <v>655</v>
      </c>
      <c r="G106" s="42">
        <v>6</v>
      </c>
      <c r="H106" s="42">
        <v>8</v>
      </c>
      <c r="I106" s="42">
        <v>7</v>
      </c>
      <c r="J106" s="42">
        <v>8</v>
      </c>
      <c r="K106" s="9">
        <v>15</v>
      </c>
      <c r="L106" s="9">
        <v>0</v>
      </c>
      <c r="M106" s="42">
        <v>0</v>
      </c>
      <c r="N106" s="10">
        <v>0</v>
      </c>
      <c r="O106" s="10">
        <v>0</v>
      </c>
    </row>
    <row r="107" spans="1:15">
      <c r="A107" s="6" t="s">
        <v>96</v>
      </c>
      <c r="B107" s="42" t="s">
        <v>32</v>
      </c>
      <c r="C107" s="43" t="s">
        <v>44</v>
      </c>
      <c r="D107" s="42" t="s">
        <v>16</v>
      </c>
      <c r="E107" s="44">
        <v>36</v>
      </c>
      <c r="F107" s="41">
        <v>3137</v>
      </c>
      <c r="G107" s="42">
        <v>35</v>
      </c>
      <c r="H107" s="42">
        <v>4</v>
      </c>
      <c r="I107" s="42">
        <v>35</v>
      </c>
      <c r="J107" s="42">
        <v>4</v>
      </c>
      <c r="K107" s="9">
        <v>39</v>
      </c>
      <c r="L107" s="9">
        <v>2</v>
      </c>
      <c r="M107" s="42">
        <v>2</v>
      </c>
      <c r="N107" s="10">
        <v>1568.5</v>
      </c>
      <c r="O107" s="10">
        <v>19.5</v>
      </c>
    </row>
    <row r="108" spans="1:15">
      <c r="A108" s="6" t="s">
        <v>96</v>
      </c>
      <c r="B108" s="42" t="s">
        <v>32</v>
      </c>
      <c r="C108" s="43" t="s">
        <v>110</v>
      </c>
      <c r="D108" s="42" t="s">
        <v>16</v>
      </c>
      <c r="E108" s="44">
        <v>27</v>
      </c>
      <c r="F108" s="41">
        <v>1492</v>
      </c>
      <c r="G108" s="42">
        <v>13</v>
      </c>
      <c r="H108" s="42">
        <v>11</v>
      </c>
      <c r="I108" s="42">
        <v>16</v>
      </c>
      <c r="J108" s="42">
        <v>13</v>
      </c>
      <c r="K108" s="9">
        <v>29</v>
      </c>
      <c r="L108" s="45">
        <v>0</v>
      </c>
      <c r="M108" s="42">
        <v>0</v>
      </c>
      <c r="N108" s="10">
        <v>0</v>
      </c>
      <c r="O108" s="10">
        <v>0</v>
      </c>
    </row>
    <row r="109" spans="1:15">
      <c r="A109" s="6" t="s">
        <v>96</v>
      </c>
      <c r="B109" s="42" t="s">
        <v>47</v>
      </c>
      <c r="C109" s="43" t="s">
        <v>111</v>
      </c>
      <c r="D109" s="42" t="s">
        <v>101</v>
      </c>
      <c r="E109" s="44">
        <v>30</v>
      </c>
      <c r="F109" s="41">
        <v>3100</v>
      </c>
      <c r="G109" s="41">
        <v>36</v>
      </c>
      <c r="H109" s="41">
        <v>1</v>
      </c>
      <c r="I109" s="41">
        <v>38</v>
      </c>
      <c r="J109" s="41">
        <v>1</v>
      </c>
      <c r="K109" s="9">
        <v>39</v>
      </c>
      <c r="L109" s="9">
        <v>14</v>
      </c>
      <c r="M109" s="42">
        <v>13</v>
      </c>
      <c r="N109" s="10">
        <v>221.43</v>
      </c>
      <c r="O109" s="10">
        <v>2.79</v>
      </c>
    </row>
    <row r="110" spans="1:15">
      <c r="A110" s="6" t="s">
        <v>96</v>
      </c>
      <c r="B110" s="42" t="s">
        <v>47</v>
      </c>
      <c r="C110" s="43" t="s">
        <v>112</v>
      </c>
      <c r="D110" s="42" t="s">
        <v>16</v>
      </c>
      <c r="E110" s="44">
        <v>27</v>
      </c>
      <c r="F110" s="41">
        <v>2631</v>
      </c>
      <c r="G110" s="42">
        <v>28</v>
      </c>
      <c r="H110" s="42">
        <v>6</v>
      </c>
      <c r="I110" s="42">
        <v>30</v>
      </c>
      <c r="J110" s="42">
        <v>8</v>
      </c>
      <c r="K110" s="9">
        <v>38</v>
      </c>
      <c r="L110" s="9">
        <v>9</v>
      </c>
      <c r="M110" s="42">
        <v>8</v>
      </c>
      <c r="N110" s="10">
        <v>292.33</v>
      </c>
      <c r="O110" s="10">
        <v>4.22</v>
      </c>
    </row>
    <row r="111" spans="1:15">
      <c r="A111" s="6" t="s">
        <v>96</v>
      </c>
      <c r="B111" s="42" t="s">
        <v>47</v>
      </c>
      <c r="C111" s="43" t="s">
        <v>113</v>
      </c>
      <c r="D111" s="42" t="s">
        <v>16</v>
      </c>
      <c r="E111" s="44">
        <v>27</v>
      </c>
      <c r="F111" s="41">
        <v>2718</v>
      </c>
      <c r="G111" s="42">
        <v>24</v>
      </c>
      <c r="H111" s="42">
        <v>13</v>
      </c>
      <c r="I111" s="42">
        <v>28</v>
      </c>
      <c r="J111" s="42">
        <v>14</v>
      </c>
      <c r="K111" s="9">
        <v>42</v>
      </c>
      <c r="L111" s="9">
        <v>14</v>
      </c>
      <c r="M111" s="42">
        <v>12</v>
      </c>
      <c r="N111" s="10">
        <v>194.14</v>
      </c>
      <c r="O111" s="10">
        <v>3</v>
      </c>
    </row>
    <row r="112" spans="1:15">
      <c r="A112" s="6" t="s">
        <v>96</v>
      </c>
      <c r="B112" s="42" t="s">
        <v>47</v>
      </c>
      <c r="C112" s="43" t="s">
        <v>73</v>
      </c>
      <c r="D112" s="42" t="s">
        <v>16</v>
      </c>
      <c r="E112" s="44">
        <v>32</v>
      </c>
      <c r="F112" s="41">
        <v>180</v>
      </c>
      <c r="G112" s="42">
        <v>0</v>
      </c>
      <c r="H112" s="42">
        <v>2</v>
      </c>
      <c r="I112" s="42">
        <v>2</v>
      </c>
      <c r="J112" s="42">
        <v>2</v>
      </c>
      <c r="K112" s="9">
        <v>4</v>
      </c>
      <c r="L112" s="9">
        <v>2</v>
      </c>
      <c r="M112" s="42">
        <v>0</v>
      </c>
      <c r="N112" s="10">
        <v>90</v>
      </c>
      <c r="O112" s="10">
        <v>2</v>
      </c>
    </row>
    <row r="113" spans="1:15">
      <c r="A113" s="6" t="s">
        <v>96</v>
      </c>
      <c r="B113" s="42" t="s">
        <v>47</v>
      </c>
      <c r="C113" s="43" t="s">
        <v>94</v>
      </c>
      <c r="D113" s="42" t="s">
        <v>95</v>
      </c>
      <c r="E113" s="44">
        <v>25</v>
      </c>
      <c r="F113" s="41">
        <v>1031</v>
      </c>
      <c r="G113" s="42">
        <v>7</v>
      </c>
      <c r="H113" s="42">
        <v>14</v>
      </c>
      <c r="I113" s="42">
        <v>11</v>
      </c>
      <c r="J113" s="42">
        <v>15</v>
      </c>
      <c r="K113" s="9">
        <v>26</v>
      </c>
      <c r="L113" s="9">
        <v>1</v>
      </c>
      <c r="M113" s="42">
        <v>1</v>
      </c>
      <c r="N113" s="10">
        <v>1031</v>
      </c>
      <c r="O113" s="10">
        <v>26</v>
      </c>
    </row>
    <row r="114" spans="1:15">
      <c r="A114" s="6" t="s">
        <v>114</v>
      </c>
      <c r="B114" s="4" t="s">
        <v>14</v>
      </c>
      <c r="C114" s="39" t="s">
        <v>115</v>
      </c>
      <c r="D114" s="4" t="s">
        <v>16</v>
      </c>
      <c r="E114" s="40">
        <v>24</v>
      </c>
      <c r="F114" s="11">
        <v>3780</v>
      </c>
      <c r="G114" s="4">
        <v>42</v>
      </c>
      <c r="H114" s="4">
        <v>0</v>
      </c>
      <c r="I114" s="4">
        <v>42</v>
      </c>
      <c r="J114" s="4">
        <v>0</v>
      </c>
      <c r="K114" s="6">
        <f>(I114+J114)</f>
        <v>42</v>
      </c>
      <c r="L114" s="6">
        <v>0</v>
      </c>
      <c r="M114" s="4">
        <v>0</v>
      </c>
      <c r="N114" s="7">
        <v>0</v>
      </c>
      <c r="O114" s="7">
        <v>0</v>
      </c>
    </row>
    <row r="115" spans="1:15">
      <c r="A115" s="6" t="s">
        <v>114</v>
      </c>
      <c r="B115" s="4" t="s">
        <v>14</v>
      </c>
      <c r="C115" s="39" t="s">
        <v>116</v>
      </c>
      <c r="D115" s="4" t="s">
        <v>16</v>
      </c>
      <c r="E115" s="40">
        <v>30</v>
      </c>
      <c r="F115" s="11">
        <v>600</v>
      </c>
      <c r="G115" s="11">
        <v>0</v>
      </c>
      <c r="H115" s="8">
        <v>0</v>
      </c>
      <c r="I115" s="11">
        <v>6</v>
      </c>
      <c r="J115" s="11">
        <v>0</v>
      </c>
      <c r="K115" s="6">
        <f t="shared" ref="K115:K144" si="5">(I115+J115)</f>
        <v>6</v>
      </c>
      <c r="L115" s="6">
        <v>0</v>
      </c>
      <c r="M115" s="4">
        <v>0</v>
      </c>
      <c r="N115" s="7">
        <v>0</v>
      </c>
      <c r="O115" s="7">
        <v>0</v>
      </c>
    </row>
    <row r="116" spans="1:15">
      <c r="A116" s="6" t="s">
        <v>114</v>
      </c>
      <c r="B116" s="4" t="s">
        <v>20</v>
      </c>
      <c r="C116" s="39" t="s">
        <v>117</v>
      </c>
      <c r="D116" s="4" t="s">
        <v>16</v>
      </c>
      <c r="E116" s="40">
        <v>23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6">
        <f t="shared" si="5"/>
        <v>0</v>
      </c>
      <c r="L116" s="6">
        <v>0</v>
      </c>
      <c r="M116" s="4">
        <v>0</v>
      </c>
      <c r="N116" s="7">
        <v>0</v>
      </c>
      <c r="O116" s="7">
        <v>0</v>
      </c>
    </row>
    <row r="117" spans="1:15">
      <c r="A117" s="6" t="s">
        <v>114</v>
      </c>
      <c r="B117" s="4" t="s">
        <v>20</v>
      </c>
      <c r="C117" s="39" t="s">
        <v>118</v>
      </c>
      <c r="D117" s="4" t="s">
        <v>16</v>
      </c>
      <c r="E117" s="40">
        <v>25</v>
      </c>
      <c r="F117" s="11">
        <v>2478</v>
      </c>
      <c r="G117" s="4">
        <v>25</v>
      </c>
      <c r="H117" s="4">
        <v>4</v>
      </c>
      <c r="I117" s="4">
        <v>27</v>
      </c>
      <c r="J117" s="4">
        <v>4</v>
      </c>
      <c r="K117" s="6">
        <f t="shared" si="5"/>
        <v>31</v>
      </c>
      <c r="L117" s="6">
        <v>4</v>
      </c>
      <c r="M117" s="4">
        <v>4</v>
      </c>
      <c r="N117" s="7">
        <f t="shared" ref="N117:N142" si="6">(F117/L117)</f>
        <v>619.5</v>
      </c>
      <c r="O117" s="7">
        <f t="shared" ref="O117:O142" si="7">(K117/L117)</f>
        <v>7.75</v>
      </c>
    </row>
    <row r="118" spans="1:15">
      <c r="A118" s="6" t="s">
        <v>114</v>
      </c>
      <c r="B118" s="4" t="s">
        <v>59</v>
      </c>
      <c r="C118" s="39" t="s">
        <v>21</v>
      </c>
      <c r="D118" s="4" t="s">
        <v>16</v>
      </c>
      <c r="E118" s="40">
        <v>31</v>
      </c>
      <c r="F118" s="11">
        <v>220</v>
      </c>
      <c r="G118" s="4">
        <v>2</v>
      </c>
      <c r="H118" s="4">
        <v>0</v>
      </c>
      <c r="I118" s="4">
        <v>3</v>
      </c>
      <c r="J118" s="4">
        <v>0</v>
      </c>
      <c r="K118" s="6">
        <f t="shared" si="5"/>
        <v>3</v>
      </c>
      <c r="L118" s="6">
        <v>0</v>
      </c>
      <c r="M118" s="4">
        <v>0</v>
      </c>
      <c r="N118" s="7">
        <v>0</v>
      </c>
      <c r="O118" s="7">
        <v>0</v>
      </c>
    </row>
    <row r="119" spans="1:15">
      <c r="A119" s="6" t="s">
        <v>114</v>
      </c>
      <c r="B119" s="4" t="s">
        <v>20</v>
      </c>
      <c r="C119" s="39" t="s">
        <v>99</v>
      </c>
      <c r="D119" s="4" t="s">
        <v>16</v>
      </c>
      <c r="E119" s="40">
        <v>28</v>
      </c>
      <c r="F119" s="11">
        <v>2012</v>
      </c>
      <c r="G119" s="4">
        <v>21</v>
      </c>
      <c r="H119" s="4">
        <v>2</v>
      </c>
      <c r="I119" s="4">
        <v>23</v>
      </c>
      <c r="J119" s="4">
        <v>2</v>
      </c>
      <c r="K119" s="6">
        <f t="shared" si="5"/>
        <v>25</v>
      </c>
      <c r="L119" s="6">
        <v>0</v>
      </c>
      <c r="M119" s="4">
        <v>0</v>
      </c>
      <c r="N119" s="7">
        <v>0</v>
      </c>
      <c r="O119" s="7">
        <v>0</v>
      </c>
    </row>
    <row r="120" spans="1:15">
      <c r="A120" s="6" t="s">
        <v>114</v>
      </c>
      <c r="B120" s="4" t="s">
        <v>20</v>
      </c>
      <c r="C120" s="39" t="s">
        <v>119</v>
      </c>
      <c r="D120" s="4" t="s">
        <v>16</v>
      </c>
      <c r="E120" s="40">
        <v>25</v>
      </c>
      <c r="F120" s="11">
        <v>2969</v>
      </c>
      <c r="G120" s="11">
        <v>30</v>
      </c>
      <c r="H120" s="11">
        <v>1</v>
      </c>
      <c r="I120" s="11">
        <v>33</v>
      </c>
      <c r="J120" s="11">
        <v>1</v>
      </c>
      <c r="K120" s="6">
        <f t="shared" si="5"/>
        <v>34</v>
      </c>
      <c r="L120" s="6">
        <v>0</v>
      </c>
      <c r="M120" s="4">
        <v>0</v>
      </c>
      <c r="N120" s="7">
        <v>0</v>
      </c>
      <c r="O120" s="7">
        <v>0</v>
      </c>
    </row>
    <row r="121" spans="1:15">
      <c r="A121" s="6" t="s">
        <v>114</v>
      </c>
      <c r="B121" s="4" t="s">
        <v>20</v>
      </c>
      <c r="C121" s="39" t="s">
        <v>80</v>
      </c>
      <c r="D121" s="4" t="s">
        <v>16</v>
      </c>
      <c r="E121" s="40">
        <v>28</v>
      </c>
      <c r="F121" s="11">
        <v>2217</v>
      </c>
      <c r="G121" s="4">
        <v>21</v>
      </c>
      <c r="H121" s="4">
        <v>0</v>
      </c>
      <c r="I121" s="4">
        <v>26</v>
      </c>
      <c r="J121" s="4">
        <v>0</v>
      </c>
      <c r="K121" s="6">
        <f t="shared" si="5"/>
        <v>26</v>
      </c>
      <c r="L121" s="6">
        <v>0</v>
      </c>
      <c r="M121" s="4">
        <v>0</v>
      </c>
      <c r="N121" s="7">
        <v>0</v>
      </c>
      <c r="O121" s="7">
        <v>0</v>
      </c>
    </row>
    <row r="122" spans="1:15">
      <c r="A122" s="6" t="s">
        <v>114</v>
      </c>
      <c r="B122" s="4" t="s">
        <v>20</v>
      </c>
      <c r="C122" s="39" t="s">
        <v>60</v>
      </c>
      <c r="D122" s="4" t="s">
        <v>16</v>
      </c>
      <c r="E122" s="40">
        <v>25</v>
      </c>
      <c r="F122" s="11">
        <v>3538</v>
      </c>
      <c r="G122" s="4">
        <v>35</v>
      </c>
      <c r="H122" s="4">
        <v>2</v>
      </c>
      <c r="I122" s="4">
        <v>40</v>
      </c>
      <c r="J122" s="4">
        <v>2</v>
      </c>
      <c r="K122" s="6">
        <f t="shared" si="5"/>
        <v>42</v>
      </c>
      <c r="L122" s="6">
        <v>0</v>
      </c>
      <c r="M122" s="4">
        <v>0</v>
      </c>
      <c r="N122" s="7">
        <v>0</v>
      </c>
      <c r="O122" s="7">
        <v>0</v>
      </c>
    </row>
    <row r="123" spans="1:15">
      <c r="A123" s="6" t="s">
        <v>114</v>
      </c>
      <c r="B123" s="4" t="s">
        <v>20</v>
      </c>
      <c r="C123" s="39" t="s">
        <v>25</v>
      </c>
      <c r="D123" s="4" t="s">
        <v>16</v>
      </c>
      <c r="E123" s="40">
        <v>33</v>
      </c>
      <c r="F123" s="11">
        <v>180</v>
      </c>
      <c r="G123" s="4">
        <v>1</v>
      </c>
      <c r="H123" s="4">
        <v>0</v>
      </c>
      <c r="I123" s="4">
        <v>2</v>
      </c>
      <c r="J123" s="4">
        <v>0</v>
      </c>
      <c r="K123" s="6">
        <f t="shared" si="5"/>
        <v>2</v>
      </c>
      <c r="L123" s="6">
        <v>0</v>
      </c>
      <c r="M123" s="4">
        <v>0</v>
      </c>
      <c r="N123" s="7">
        <v>0</v>
      </c>
      <c r="O123" s="7">
        <v>0</v>
      </c>
    </row>
    <row r="124" spans="1:15">
      <c r="A124" s="6" t="s">
        <v>114</v>
      </c>
      <c r="B124" s="4" t="s">
        <v>20</v>
      </c>
      <c r="C124" s="39" t="s">
        <v>120</v>
      </c>
      <c r="D124" s="4" t="s">
        <v>16</v>
      </c>
      <c r="E124" s="40">
        <v>22</v>
      </c>
      <c r="F124" s="11">
        <v>710</v>
      </c>
      <c r="G124" s="4">
        <v>6</v>
      </c>
      <c r="H124" s="4">
        <v>0</v>
      </c>
      <c r="I124" s="4">
        <v>8</v>
      </c>
      <c r="J124" s="4">
        <v>0</v>
      </c>
      <c r="K124" s="6">
        <f t="shared" si="5"/>
        <v>8</v>
      </c>
      <c r="L124" s="6">
        <v>0</v>
      </c>
      <c r="M124" s="4">
        <v>0</v>
      </c>
      <c r="N124" s="7">
        <v>0</v>
      </c>
      <c r="O124" s="7">
        <v>0</v>
      </c>
    </row>
    <row r="125" spans="1:15">
      <c r="A125" s="6" t="s">
        <v>114</v>
      </c>
      <c r="B125" s="4" t="s">
        <v>20</v>
      </c>
      <c r="C125" s="39" t="s">
        <v>121</v>
      </c>
      <c r="D125" s="4" t="s">
        <v>16</v>
      </c>
      <c r="E125" s="40">
        <v>26</v>
      </c>
      <c r="F125" s="11">
        <v>849</v>
      </c>
      <c r="G125" s="4">
        <v>9</v>
      </c>
      <c r="H125" s="4">
        <v>1</v>
      </c>
      <c r="I125" s="4">
        <v>9</v>
      </c>
      <c r="J125" s="4">
        <v>1</v>
      </c>
      <c r="K125" s="6">
        <f t="shared" si="5"/>
        <v>10</v>
      </c>
      <c r="L125" s="6">
        <v>1</v>
      </c>
      <c r="M125" s="4">
        <v>1</v>
      </c>
      <c r="N125" s="7">
        <f t="shared" si="6"/>
        <v>849</v>
      </c>
      <c r="O125" s="7">
        <f t="shared" si="7"/>
        <v>10</v>
      </c>
    </row>
    <row r="126" spans="1:15">
      <c r="A126" s="6" t="s">
        <v>114</v>
      </c>
      <c r="B126" s="4" t="s">
        <v>20</v>
      </c>
      <c r="C126" s="39" t="s">
        <v>122</v>
      </c>
      <c r="D126" s="4" t="s">
        <v>16</v>
      </c>
      <c r="E126" s="40">
        <v>20</v>
      </c>
      <c r="F126" s="41">
        <v>156</v>
      </c>
      <c r="G126" s="41">
        <v>2</v>
      </c>
      <c r="H126" s="41">
        <v>1</v>
      </c>
      <c r="I126" s="41">
        <v>2</v>
      </c>
      <c r="J126" s="41">
        <v>1</v>
      </c>
      <c r="K126" s="6">
        <f t="shared" si="5"/>
        <v>3</v>
      </c>
      <c r="L126" s="6">
        <v>0</v>
      </c>
      <c r="M126" s="4">
        <v>0</v>
      </c>
      <c r="N126" s="7">
        <v>0</v>
      </c>
      <c r="O126" s="7">
        <v>0</v>
      </c>
    </row>
    <row r="127" spans="1:15">
      <c r="A127" s="6" t="s">
        <v>114</v>
      </c>
      <c r="B127" s="4" t="s">
        <v>32</v>
      </c>
      <c r="C127" s="39" t="s">
        <v>103</v>
      </c>
      <c r="D127" s="4" t="s">
        <v>90</v>
      </c>
      <c r="E127" s="40">
        <v>27</v>
      </c>
      <c r="F127" s="41">
        <v>3414</v>
      </c>
      <c r="G127" s="41">
        <v>33</v>
      </c>
      <c r="H127" s="41">
        <v>2</v>
      </c>
      <c r="I127" s="41">
        <v>38</v>
      </c>
      <c r="J127" s="41">
        <v>2</v>
      </c>
      <c r="K127" s="6">
        <f t="shared" si="5"/>
        <v>40</v>
      </c>
      <c r="L127" s="6">
        <v>0</v>
      </c>
      <c r="M127" s="4">
        <v>0</v>
      </c>
      <c r="N127" s="7">
        <v>0</v>
      </c>
      <c r="O127" s="7">
        <v>0</v>
      </c>
    </row>
    <row r="128" spans="1:15">
      <c r="A128" s="6" t="s">
        <v>114</v>
      </c>
      <c r="B128" s="4" t="s">
        <v>32</v>
      </c>
      <c r="C128" s="39" t="s">
        <v>123</v>
      </c>
      <c r="D128" s="4" t="s">
        <v>16</v>
      </c>
      <c r="E128" s="40">
        <v>27</v>
      </c>
      <c r="F128" s="11">
        <v>139</v>
      </c>
      <c r="G128" s="4">
        <v>2</v>
      </c>
      <c r="H128" s="4">
        <v>1</v>
      </c>
      <c r="I128" s="4">
        <v>3</v>
      </c>
      <c r="J128" s="4">
        <v>1</v>
      </c>
      <c r="K128" s="6">
        <f t="shared" si="5"/>
        <v>4</v>
      </c>
      <c r="L128" s="6">
        <v>0</v>
      </c>
      <c r="M128" s="4">
        <v>0</v>
      </c>
      <c r="N128" s="7">
        <v>0</v>
      </c>
      <c r="O128" s="7">
        <v>0</v>
      </c>
    </row>
    <row r="129" spans="1:15">
      <c r="A129" s="6" t="s">
        <v>114</v>
      </c>
      <c r="B129" s="4" t="s">
        <v>32</v>
      </c>
      <c r="C129" s="39" t="s">
        <v>124</v>
      </c>
      <c r="D129" s="4" t="s">
        <v>16</v>
      </c>
      <c r="E129" s="40">
        <v>25</v>
      </c>
      <c r="F129" s="11">
        <v>990</v>
      </c>
      <c r="G129" s="4">
        <v>11</v>
      </c>
      <c r="H129" s="4">
        <v>0</v>
      </c>
      <c r="I129" s="4">
        <v>11</v>
      </c>
      <c r="J129" s="4">
        <v>0</v>
      </c>
      <c r="K129" s="6">
        <f t="shared" si="5"/>
        <v>11</v>
      </c>
      <c r="L129" s="6">
        <v>1</v>
      </c>
      <c r="M129" s="4">
        <v>1</v>
      </c>
      <c r="N129" s="7">
        <f t="shared" si="6"/>
        <v>990</v>
      </c>
      <c r="O129" s="7">
        <f t="shared" si="7"/>
        <v>11</v>
      </c>
    </row>
    <row r="130" spans="1:15">
      <c r="A130" s="6" t="s">
        <v>114</v>
      </c>
      <c r="B130" s="4" t="s">
        <v>34</v>
      </c>
      <c r="C130" s="39" t="s">
        <v>125</v>
      </c>
      <c r="D130" s="4" t="s">
        <v>101</v>
      </c>
      <c r="E130" s="40">
        <v>23</v>
      </c>
      <c r="F130" s="11">
        <v>728</v>
      </c>
      <c r="G130" s="4">
        <v>8</v>
      </c>
      <c r="H130" s="4">
        <v>5</v>
      </c>
      <c r="I130" s="4">
        <v>8</v>
      </c>
      <c r="J130" s="4">
        <v>6</v>
      </c>
      <c r="K130" s="6">
        <f t="shared" si="5"/>
        <v>14</v>
      </c>
      <c r="L130" s="6">
        <v>4</v>
      </c>
      <c r="M130" s="4">
        <v>4</v>
      </c>
      <c r="N130" s="7">
        <f t="shared" si="6"/>
        <v>182</v>
      </c>
      <c r="O130" s="7">
        <f t="shared" si="7"/>
        <v>3.5</v>
      </c>
    </row>
    <row r="131" spans="1:15">
      <c r="A131" s="6" t="s">
        <v>114</v>
      </c>
      <c r="B131" s="4" t="s">
        <v>32</v>
      </c>
      <c r="C131" s="39" t="s">
        <v>126</v>
      </c>
      <c r="D131" s="4" t="s">
        <v>16</v>
      </c>
      <c r="E131" s="40">
        <v>17</v>
      </c>
      <c r="F131" s="11">
        <v>1172</v>
      </c>
      <c r="G131" s="4">
        <v>8</v>
      </c>
      <c r="H131" s="4">
        <v>19</v>
      </c>
      <c r="I131" s="4">
        <v>11</v>
      </c>
      <c r="J131" s="4">
        <v>20</v>
      </c>
      <c r="K131" s="6">
        <f t="shared" si="5"/>
        <v>31</v>
      </c>
      <c r="L131" s="6">
        <v>3</v>
      </c>
      <c r="M131" s="4">
        <v>3</v>
      </c>
      <c r="N131" s="7">
        <f t="shared" si="6"/>
        <v>390.66666666666669</v>
      </c>
      <c r="O131" s="7">
        <f t="shared" si="7"/>
        <v>10.333333333333334</v>
      </c>
    </row>
    <row r="132" spans="1:15">
      <c r="A132" s="6" t="s">
        <v>114</v>
      </c>
      <c r="B132" s="4" t="s">
        <v>32</v>
      </c>
      <c r="C132" s="39" t="s">
        <v>39</v>
      </c>
      <c r="D132" s="4" t="s">
        <v>16</v>
      </c>
      <c r="E132" s="40">
        <v>21</v>
      </c>
      <c r="F132" s="11">
        <v>1173</v>
      </c>
      <c r="G132" s="4">
        <v>11</v>
      </c>
      <c r="H132" s="4">
        <v>2</v>
      </c>
      <c r="I132" s="4">
        <v>14</v>
      </c>
      <c r="J132" s="4">
        <v>3</v>
      </c>
      <c r="K132" s="6">
        <f t="shared" si="5"/>
        <v>17</v>
      </c>
      <c r="L132" s="6">
        <v>1</v>
      </c>
      <c r="M132" s="4">
        <v>1</v>
      </c>
      <c r="N132" s="7">
        <f t="shared" si="6"/>
        <v>1173</v>
      </c>
      <c r="O132" s="7">
        <f t="shared" si="7"/>
        <v>17</v>
      </c>
    </row>
    <row r="133" spans="1:15">
      <c r="A133" s="6" t="s">
        <v>114</v>
      </c>
      <c r="B133" s="4" t="s">
        <v>34</v>
      </c>
      <c r="C133" s="39" t="s">
        <v>127</v>
      </c>
      <c r="D133" s="4" t="s">
        <v>16</v>
      </c>
      <c r="E133" s="40">
        <v>21</v>
      </c>
      <c r="F133" s="11">
        <v>1882</v>
      </c>
      <c r="G133" s="4">
        <v>15</v>
      </c>
      <c r="H133" s="4">
        <v>14</v>
      </c>
      <c r="I133" s="4">
        <v>20</v>
      </c>
      <c r="J133" s="4">
        <v>15</v>
      </c>
      <c r="K133" s="6">
        <f t="shared" si="5"/>
        <v>35</v>
      </c>
      <c r="L133" s="6">
        <v>7</v>
      </c>
      <c r="M133" s="4">
        <v>7</v>
      </c>
      <c r="N133" s="7">
        <f t="shared" si="6"/>
        <v>268.85714285714283</v>
      </c>
      <c r="O133" s="7">
        <f t="shared" si="7"/>
        <v>5</v>
      </c>
    </row>
    <row r="134" spans="1:15">
      <c r="A134" s="6" t="s">
        <v>114</v>
      </c>
      <c r="B134" s="4" t="s">
        <v>32</v>
      </c>
      <c r="C134" s="39" t="s">
        <v>128</v>
      </c>
      <c r="D134" s="4" t="s">
        <v>16</v>
      </c>
      <c r="E134" s="40">
        <v>29</v>
      </c>
      <c r="F134" s="11">
        <v>1909</v>
      </c>
      <c r="G134" s="4">
        <v>19</v>
      </c>
      <c r="H134" s="4">
        <v>5</v>
      </c>
      <c r="I134" s="4">
        <v>21</v>
      </c>
      <c r="J134" s="4">
        <v>9</v>
      </c>
      <c r="K134" s="6">
        <f t="shared" si="5"/>
        <v>30</v>
      </c>
      <c r="L134" s="6">
        <v>3</v>
      </c>
      <c r="M134" s="4">
        <v>3</v>
      </c>
      <c r="N134" s="7">
        <f t="shared" si="6"/>
        <v>636.33333333333337</v>
      </c>
      <c r="O134" s="7">
        <f t="shared" si="7"/>
        <v>10</v>
      </c>
    </row>
    <row r="135" spans="1:15">
      <c r="A135" s="6" t="s">
        <v>114</v>
      </c>
      <c r="B135" s="4" t="s">
        <v>32</v>
      </c>
      <c r="C135" s="39" t="s">
        <v>129</v>
      </c>
      <c r="D135" s="4" t="s">
        <v>31</v>
      </c>
      <c r="E135" s="40">
        <v>29</v>
      </c>
      <c r="F135" s="11">
        <v>2276</v>
      </c>
      <c r="G135" s="4">
        <v>23</v>
      </c>
      <c r="H135" s="4">
        <v>0</v>
      </c>
      <c r="I135" s="4">
        <v>25</v>
      </c>
      <c r="J135" s="4">
        <v>0</v>
      </c>
      <c r="K135" s="6">
        <f t="shared" si="5"/>
        <v>25</v>
      </c>
      <c r="L135" s="6">
        <v>1</v>
      </c>
      <c r="M135" s="4">
        <v>1</v>
      </c>
      <c r="N135" s="7">
        <f t="shared" si="6"/>
        <v>2276</v>
      </c>
      <c r="O135" s="7">
        <f t="shared" si="7"/>
        <v>25</v>
      </c>
    </row>
    <row r="136" spans="1:15">
      <c r="A136" s="6" t="s">
        <v>114</v>
      </c>
      <c r="B136" s="4" t="s">
        <v>32</v>
      </c>
      <c r="C136" s="39" t="s">
        <v>109</v>
      </c>
      <c r="D136" s="4" t="s">
        <v>31</v>
      </c>
      <c r="E136" s="40">
        <v>22</v>
      </c>
      <c r="F136" s="11">
        <v>2697</v>
      </c>
      <c r="G136" s="4">
        <v>27</v>
      </c>
      <c r="H136" s="4">
        <v>5</v>
      </c>
      <c r="I136" s="4">
        <v>30</v>
      </c>
      <c r="J136" s="4">
        <v>6</v>
      </c>
      <c r="K136" s="6">
        <f t="shared" si="5"/>
        <v>36</v>
      </c>
      <c r="L136" s="6">
        <v>7</v>
      </c>
      <c r="M136" s="4">
        <v>7</v>
      </c>
      <c r="N136" s="7">
        <f t="shared" si="6"/>
        <v>385.28571428571428</v>
      </c>
      <c r="O136" s="7">
        <f t="shared" si="7"/>
        <v>5.1428571428571432</v>
      </c>
    </row>
    <row r="137" spans="1:15">
      <c r="A137" s="6" t="s">
        <v>114</v>
      </c>
      <c r="B137" s="4" t="s">
        <v>32</v>
      </c>
      <c r="C137" s="39" t="s">
        <v>130</v>
      </c>
      <c r="D137" s="4" t="s">
        <v>16</v>
      </c>
      <c r="E137" s="40">
        <v>26</v>
      </c>
      <c r="F137" s="11">
        <v>3268</v>
      </c>
      <c r="G137" s="4">
        <v>31</v>
      </c>
      <c r="H137" s="4">
        <v>5</v>
      </c>
      <c r="I137" s="4">
        <v>36</v>
      </c>
      <c r="J137" s="4">
        <v>5</v>
      </c>
      <c r="K137" s="6">
        <f t="shared" si="5"/>
        <v>41</v>
      </c>
      <c r="L137" s="3">
        <v>0</v>
      </c>
      <c r="M137" s="4">
        <v>0</v>
      </c>
      <c r="N137" s="7">
        <v>0</v>
      </c>
      <c r="O137" s="7">
        <v>0</v>
      </c>
    </row>
    <row r="138" spans="1:15">
      <c r="A138" s="6" t="s">
        <v>114</v>
      </c>
      <c r="B138" s="4" t="s">
        <v>47</v>
      </c>
      <c r="C138" s="39" t="s">
        <v>131</v>
      </c>
      <c r="D138" s="4" t="s">
        <v>16</v>
      </c>
      <c r="E138" s="40">
        <v>20</v>
      </c>
      <c r="F138" s="41">
        <v>3</v>
      </c>
      <c r="G138" s="41">
        <v>0</v>
      </c>
      <c r="H138" s="41">
        <v>0</v>
      </c>
      <c r="I138" s="41">
        <v>0</v>
      </c>
      <c r="J138" s="41">
        <v>1</v>
      </c>
      <c r="K138" s="6">
        <f t="shared" si="5"/>
        <v>1</v>
      </c>
      <c r="L138" s="6">
        <v>0</v>
      </c>
      <c r="M138" s="4">
        <v>0</v>
      </c>
      <c r="N138" s="7">
        <v>0</v>
      </c>
      <c r="O138" s="7">
        <v>0</v>
      </c>
    </row>
    <row r="139" spans="1:15">
      <c r="A139" s="6" t="s">
        <v>114</v>
      </c>
      <c r="B139" s="4" t="s">
        <v>47</v>
      </c>
      <c r="C139" s="39" t="s">
        <v>112</v>
      </c>
      <c r="D139" s="4" t="s">
        <v>16</v>
      </c>
      <c r="E139" s="40">
        <v>28</v>
      </c>
      <c r="F139" s="11">
        <v>3257</v>
      </c>
      <c r="G139" s="4">
        <v>33</v>
      </c>
      <c r="H139" s="4">
        <v>5</v>
      </c>
      <c r="I139" s="4">
        <v>34</v>
      </c>
      <c r="J139" s="4">
        <v>7</v>
      </c>
      <c r="K139" s="6">
        <f t="shared" si="5"/>
        <v>41</v>
      </c>
      <c r="L139" s="6">
        <v>17</v>
      </c>
      <c r="M139" s="4">
        <v>17</v>
      </c>
      <c r="N139" s="7">
        <f t="shared" si="6"/>
        <v>191.58823529411765</v>
      </c>
      <c r="O139" s="7">
        <f t="shared" si="7"/>
        <v>2.4117647058823528</v>
      </c>
    </row>
    <row r="140" spans="1:15">
      <c r="A140" s="6" t="s">
        <v>114</v>
      </c>
      <c r="B140" s="4" t="s">
        <v>47</v>
      </c>
      <c r="C140" s="39" t="s">
        <v>111</v>
      </c>
      <c r="D140" s="4" t="s">
        <v>101</v>
      </c>
      <c r="E140" s="40">
        <v>31</v>
      </c>
      <c r="F140" s="11">
        <v>3186</v>
      </c>
      <c r="G140" s="4">
        <v>35</v>
      </c>
      <c r="H140" s="4">
        <v>3</v>
      </c>
      <c r="I140" s="4">
        <v>36</v>
      </c>
      <c r="J140" s="4">
        <v>5</v>
      </c>
      <c r="K140" s="6">
        <f t="shared" si="5"/>
        <v>41</v>
      </c>
      <c r="L140" s="6">
        <v>8</v>
      </c>
      <c r="M140" s="4">
        <v>8</v>
      </c>
      <c r="N140" s="7">
        <f t="shared" si="6"/>
        <v>398.25</v>
      </c>
      <c r="O140" s="7">
        <f t="shared" si="7"/>
        <v>5.125</v>
      </c>
    </row>
    <row r="141" spans="1:15">
      <c r="A141" s="6" t="s">
        <v>114</v>
      </c>
      <c r="B141" s="4" t="s">
        <v>47</v>
      </c>
      <c r="C141" s="39" t="s">
        <v>113</v>
      </c>
      <c r="D141" s="4" t="s">
        <v>16</v>
      </c>
      <c r="E141" s="40">
        <v>28</v>
      </c>
      <c r="F141" s="11">
        <v>1093</v>
      </c>
      <c r="G141" s="4">
        <v>7</v>
      </c>
      <c r="H141" s="4">
        <v>7</v>
      </c>
      <c r="I141" s="4">
        <v>11</v>
      </c>
      <c r="J141" s="4">
        <v>8</v>
      </c>
      <c r="K141" s="6">
        <f t="shared" si="5"/>
        <v>19</v>
      </c>
      <c r="L141" s="6">
        <v>1</v>
      </c>
      <c r="M141" s="4">
        <v>1</v>
      </c>
      <c r="N141" s="7">
        <f t="shared" si="6"/>
        <v>1093</v>
      </c>
      <c r="O141" s="7">
        <f t="shared" si="7"/>
        <v>19</v>
      </c>
    </row>
    <row r="142" spans="1:15">
      <c r="A142" s="6" t="s">
        <v>114</v>
      </c>
      <c r="B142" s="4" t="s">
        <v>47</v>
      </c>
      <c r="C142" s="39" t="s">
        <v>132</v>
      </c>
      <c r="D142" s="4" t="s">
        <v>16</v>
      </c>
      <c r="E142" s="40">
        <v>22</v>
      </c>
      <c r="F142" s="11">
        <v>301</v>
      </c>
      <c r="G142" s="4">
        <v>2</v>
      </c>
      <c r="H142" s="4">
        <v>7</v>
      </c>
      <c r="I142" s="4">
        <v>2</v>
      </c>
      <c r="J142" s="4">
        <v>7</v>
      </c>
      <c r="K142" s="6">
        <f t="shared" si="5"/>
        <v>9</v>
      </c>
      <c r="L142" s="6">
        <v>1</v>
      </c>
      <c r="M142" s="4">
        <v>1</v>
      </c>
      <c r="N142" s="7">
        <f t="shared" si="6"/>
        <v>301</v>
      </c>
      <c r="O142" s="7">
        <f t="shared" si="7"/>
        <v>9</v>
      </c>
    </row>
    <row r="143" spans="1:15">
      <c r="A143" s="6" t="s">
        <v>114</v>
      </c>
      <c r="B143" s="4" t="s">
        <v>47</v>
      </c>
      <c r="C143" s="39" t="s">
        <v>133</v>
      </c>
      <c r="D143" s="4" t="s">
        <v>16</v>
      </c>
      <c r="E143" s="40">
        <v>20</v>
      </c>
      <c r="F143" s="11">
        <v>434</v>
      </c>
      <c r="G143" s="4">
        <v>2</v>
      </c>
      <c r="H143" s="4">
        <v>5</v>
      </c>
      <c r="I143" s="4">
        <v>4</v>
      </c>
      <c r="J143" s="4">
        <v>7</v>
      </c>
      <c r="K143" s="6">
        <f t="shared" si="5"/>
        <v>11</v>
      </c>
      <c r="L143" s="6">
        <v>0</v>
      </c>
      <c r="M143" s="4">
        <v>0</v>
      </c>
      <c r="N143" s="7">
        <v>0</v>
      </c>
      <c r="O143" s="7">
        <v>0</v>
      </c>
    </row>
    <row r="144" spans="1:15">
      <c r="A144" s="6" t="s">
        <v>114</v>
      </c>
      <c r="B144" s="4" t="s">
        <v>47</v>
      </c>
      <c r="C144" s="39" t="s">
        <v>134</v>
      </c>
      <c r="D144" s="4" t="s">
        <v>16</v>
      </c>
      <c r="E144" s="40">
        <v>21</v>
      </c>
      <c r="F144" s="11">
        <v>361</v>
      </c>
      <c r="G144" s="4">
        <v>3</v>
      </c>
      <c r="H144" s="4">
        <v>4</v>
      </c>
      <c r="I144" s="4">
        <v>4</v>
      </c>
      <c r="J144" s="4">
        <v>4</v>
      </c>
      <c r="K144" s="6">
        <f t="shared" si="5"/>
        <v>8</v>
      </c>
      <c r="L144" s="6">
        <v>0</v>
      </c>
      <c r="M144" s="4">
        <v>0</v>
      </c>
      <c r="N144" s="7">
        <v>0</v>
      </c>
      <c r="O144" s="7">
        <v>0</v>
      </c>
    </row>
    <row r="145" spans="1:15">
      <c r="A145" s="6" t="s">
        <v>135</v>
      </c>
      <c r="B145" s="4" t="s">
        <v>14</v>
      </c>
      <c r="C145" s="39" t="s">
        <v>115</v>
      </c>
      <c r="D145" s="4" t="s">
        <v>16</v>
      </c>
      <c r="E145" s="40">
        <v>25</v>
      </c>
      <c r="F145" s="11">
        <v>3360</v>
      </c>
      <c r="G145" s="4">
        <v>36</v>
      </c>
      <c r="H145" s="4">
        <v>0</v>
      </c>
      <c r="I145" s="4">
        <v>37</v>
      </c>
      <c r="J145" s="4">
        <v>0</v>
      </c>
      <c r="K145" s="6">
        <f>(I145+J145)</f>
        <v>37</v>
      </c>
      <c r="L145" s="6">
        <v>0</v>
      </c>
      <c r="M145" s="4">
        <v>0</v>
      </c>
      <c r="N145" s="7">
        <v>0</v>
      </c>
      <c r="O145" s="7">
        <v>0</v>
      </c>
    </row>
    <row r="146" spans="1:15">
      <c r="A146" s="6" t="s">
        <v>135</v>
      </c>
      <c r="B146" s="4" t="s">
        <v>14</v>
      </c>
      <c r="C146" s="39" t="s">
        <v>116</v>
      </c>
      <c r="D146" s="4" t="s">
        <v>16</v>
      </c>
      <c r="E146" s="40">
        <v>31</v>
      </c>
      <c r="F146" s="11">
        <v>300</v>
      </c>
      <c r="G146" s="4">
        <v>2</v>
      </c>
      <c r="H146" s="4">
        <v>0</v>
      </c>
      <c r="I146" s="4">
        <v>3</v>
      </c>
      <c r="J146" s="4">
        <v>0</v>
      </c>
      <c r="K146" s="6">
        <f t="shared" ref="K146:K169" si="8">(I146+J146)</f>
        <v>3</v>
      </c>
      <c r="L146" s="6">
        <v>0</v>
      </c>
      <c r="M146" s="4">
        <v>0</v>
      </c>
      <c r="N146" s="7">
        <v>0</v>
      </c>
      <c r="O146" s="7">
        <v>0</v>
      </c>
    </row>
    <row r="147" spans="1:15">
      <c r="A147" s="6" t="s">
        <v>135</v>
      </c>
      <c r="B147" s="4" t="s">
        <v>14</v>
      </c>
      <c r="C147" s="39" t="s">
        <v>136</v>
      </c>
      <c r="D147" s="4" t="s">
        <v>16</v>
      </c>
      <c r="E147" s="40">
        <v>23</v>
      </c>
      <c r="F147" s="11">
        <v>0</v>
      </c>
      <c r="G147" s="4">
        <v>0</v>
      </c>
      <c r="H147" s="4">
        <v>0</v>
      </c>
      <c r="I147" s="4">
        <v>0</v>
      </c>
      <c r="J147" s="4">
        <v>0</v>
      </c>
      <c r="K147" s="6">
        <f t="shared" si="8"/>
        <v>0</v>
      </c>
      <c r="L147" s="6">
        <v>0</v>
      </c>
      <c r="M147" s="4">
        <v>0</v>
      </c>
      <c r="N147" s="7">
        <v>0</v>
      </c>
      <c r="O147" s="7">
        <v>0</v>
      </c>
    </row>
    <row r="148" spans="1:15">
      <c r="A148" s="6" t="s">
        <v>135</v>
      </c>
      <c r="B148" s="4" t="s">
        <v>20</v>
      </c>
      <c r="C148" s="39" t="s">
        <v>118</v>
      </c>
      <c r="D148" s="4" t="s">
        <v>16</v>
      </c>
      <c r="E148" s="40">
        <v>26</v>
      </c>
      <c r="F148" s="11">
        <v>1770</v>
      </c>
      <c r="G148" s="4">
        <v>18</v>
      </c>
      <c r="H148" s="4">
        <v>8</v>
      </c>
      <c r="I148" s="4">
        <v>19</v>
      </c>
      <c r="J148" s="4">
        <v>8</v>
      </c>
      <c r="K148" s="6">
        <f t="shared" si="8"/>
        <v>27</v>
      </c>
      <c r="L148" s="6">
        <v>0</v>
      </c>
      <c r="M148" s="4">
        <v>0</v>
      </c>
      <c r="N148" s="7">
        <v>0</v>
      </c>
      <c r="O148" s="7">
        <v>0</v>
      </c>
    </row>
    <row r="149" spans="1:15">
      <c r="A149" s="6" t="s">
        <v>135</v>
      </c>
      <c r="B149" s="4" t="s">
        <v>59</v>
      </c>
      <c r="C149" s="39" t="s">
        <v>119</v>
      </c>
      <c r="D149" s="4" t="s">
        <v>16</v>
      </c>
      <c r="E149" s="40">
        <v>26</v>
      </c>
      <c r="F149" s="11">
        <v>1973</v>
      </c>
      <c r="G149" s="4">
        <v>21</v>
      </c>
      <c r="H149" s="4">
        <v>2</v>
      </c>
      <c r="I149" s="4">
        <v>22</v>
      </c>
      <c r="J149" s="4">
        <v>2</v>
      </c>
      <c r="K149" s="6">
        <f t="shared" si="8"/>
        <v>24</v>
      </c>
      <c r="L149" s="6">
        <v>0</v>
      </c>
      <c r="M149" s="4">
        <v>0</v>
      </c>
      <c r="N149" s="7">
        <v>0</v>
      </c>
      <c r="O149" s="7">
        <v>0</v>
      </c>
    </row>
    <row r="150" spans="1:15">
      <c r="A150" s="6" t="s">
        <v>135</v>
      </c>
      <c r="B150" s="4" t="s">
        <v>20</v>
      </c>
      <c r="C150" s="39" t="s">
        <v>137</v>
      </c>
      <c r="D150" s="4" t="s">
        <v>31</v>
      </c>
      <c r="E150" s="40">
        <v>25</v>
      </c>
      <c r="F150" s="11">
        <v>3450</v>
      </c>
      <c r="G150" s="4">
        <v>37</v>
      </c>
      <c r="H150" s="4">
        <v>0</v>
      </c>
      <c r="I150" s="4">
        <v>38</v>
      </c>
      <c r="J150" s="4">
        <v>0</v>
      </c>
      <c r="K150" s="6">
        <f t="shared" si="8"/>
        <v>38</v>
      </c>
      <c r="L150" s="6">
        <v>2</v>
      </c>
      <c r="M150" s="4">
        <v>2</v>
      </c>
      <c r="N150" s="7">
        <f t="shared" ref="N150:N151" si="9">(F150/L150)</f>
        <v>1725</v>
      </c>
      <c r="O150" s="7">
        <f t="shared" ref="O150:O151" si="10">(K150/L150)</f>
        <v>19</v>
      </c>
    </row>
    <row r="151" spans="1:15">
      <c r="A151" s="6" t="s">
        <v>135</v>
      </c>
      <c r="B151" s="4" t="s">
        <v>20</v>
      </c>
      <c r="C151" s="39" t="s">
        <v>138</v>
      </c>
      <c r="D151" s="4" t="s">
        <v>16</v>
      </c>
      <c r="E151" s="40">
        <v>25</v>
      </c>
      <c r="F151" s="11">
        <v>2889</v>
      </c>
      <c r="G151" s="11">
        <v>33</v>
      </c>
      <c r="H151" s="11">
        <v>0</v>
      </c>
      <c r="I151" s="11">
        <v>33</v>
      </c>
      <c r="J151" s="11">
        <v>0</v>
      </c>
      <c r="K151" s="6">
        <f t="shared" si="8"/>
        <v>33</v>
      </c>
      <c r="L151" s="6">
        <v>2</v>
      </c>
      <c r="M151" s="4">
        <v>2</v>
      </c>
      <c r="N151" s="7">
        <f t="shared" si="9"/>
        <v>1444.5</v>
      </c>
      <c r="O151" s="7">
        <f t="shared" si="10"/>
        <v>16.5</v>
      </c>
    </row>
    <row r="152" spans="1:15">
      <c r="A152" s="6" t="s">
        <v>135</v>
      </c>
      <c r="B152" s="4" t="s">
        <v>20</v>
      </c>
      <c r="C152" s="39" t="s">
        <v>121</v>
      </c>
      <c r="D152" s="4" t="s">
        <v>16</v>
      </c>
      <c r="E152" s="40">
        <v>27</v>
      </c>
      <c r="F152" s="11">
        <v>2170</v>
      </c>
      <c r="G152" s="4">
        <v>22</v>
      </c>
      <c r="H152" s="4">
        <v>5</v>
      </c>
      <c r="I152" s="4">
        <v>23</v>
      </c>
      <c r="J152" s="4">
        <v>5</v>
      </c>
      <c r="K152" s="6">
        <f t="shared" si="8"/>
        <v>28</v>
      </c>
      <c r="L152" s="6">
        <v>0</v>
      </c>
      <c r="M152" s="4">
        <v>0</v>
      </c>
      <c r="N152" s="7">
        <v>0</v>
      </c>
      <c r="O152" s="7">
        <v>0</v>
      </c>
    </row>
    <row r="153" spans="1:15">
      <c r="A153" s="6" t="s">
        <v>135</v>
      </c>
      <c r="B153" s="4" t="s">
        <v>20</v>
      </c>
      <c r="C153" s="39" t="s">
        <v>60</v>
      </c>
      <c r="D153" s="4" t="s">
        <v>16</v>
      </c>
      <c r="E153" s="40">
        <v>26</v>
      </c>
      <c r="F153" s="11">
        <v>960</v>
      </c>
      <c r="G153" s="4">
        <v>8</v>
      </c>
      <c r="H153" s="4">
        <v>0</v>
      </c>
      <c r="I153" s="4">
        <v>10</v>
      </c>
      <c r="J153" s="4">
        <v>0</v>
      </c>
      <c r="K153" s="6">
        <f t="shared" si="8"/>
        <v>10</v>
      </c>
      <c r="L153" s="6">
        <v>0</v>
      </c>
      <c r="M153" s="4">
        <v>0</v>
      </c>
      <c r="N153" s="7">
        <v>0</v>
      </c>
      <c r="O153" s="7">
        <v>0</v>
      </c>
    </row>
    <row r="154" spans="1:15">
      <c r="A154" s="6" t="s">
        <v>135</v>
      </c>
      <c r="B154" s="4" t="s">
        <v>20</v>
      </c>
      <c r="C154" s="39" t="s">
        <v>139</v>
      </c>
      <c r="D154" s="4" t="s">
        <v>16</v>
      </c>
      <c r="E154" s="40">
        <v>23</v>
      </c>
      <c r="F154" s="11">
        <v>1591</v>
      </c>
      <c r="G154" s="4">
        <v>17</v>
      </c>
      <c r="H154" s="4">
        <v>1</v>
      </c>
      <c r="I154" s="4">
        <v>18</v>
      </c>
      <c r="J154" s="4">
        <v>1</v>
      </c>
      <c r="K154" s="6">
        <f t="shared" si="8"/>
        <v>19</v>
      </c>
      <c r="L154" s="6">
        <v>3</v>
      </c>
      <c r="M154" s="4">
        <v>3</v>
      </c>
      <c r="N154" s="7">
        <f t="shared" ref="N154" si="11">(F154/L154)</f>
        <v>530.33333333333337</v>
      </c>
      <c r="O154" s="7">
        <f t="shared" ref="O154" si="12">(K154/L154)</f>
        <v>6.333333333333333</v>
      </c>
    </row>
    <row r="155" spans="1:15">
      <c r="A155" s="6" t="s">
        <v>135</v>
      </c>
      <c r="B155" s="4" t="s">
        <v>32</v>
      </c>
      <c r="C155" s="39" t="s">
        <v>103</v>
      </c>
      <c r="D155" s="4" t="s">
        <v>90</v>
      </c>
      <c r="E155" s="40">
        <v>28</v>
      </c>
      <c r="F155" s="11">
        <v>287</v>
      </c>
      <c r="G155" s="4">
        <v>1</v>
      </c>
      <c r="H155" s="4">
        <v>2</v>
      </c>
      <c r="I155" s="4">
        <v>2</v>
      </c>
      <c r="J155" s="4">
        <v>2</v>
      </c>
      <c r="K155" s="6">
        <f t="shared" si="8"/>
        <v>4</v>
      </c>
      <c r="L155" s="6">
        <v>0</v>
      </c>
      <c r="M155" s="4">
        <v>0</v>
      </c>
      <c r="N155" s="7">
        <v>0</v>
      </c>
      <c r="O155" s="7">
        <v>0</v>
      </c>
    </row>
    <row r="156" spans="1:15">
      <c r="A156" s="6" t="s">
        <v>135</v>
      </c>
      <c r="B156" s="4" t="s">
        <v>32</v>
      </c>
      <c r="C156" s="39" t="s">
        <v>129</v>
      </c>
      <c r="D156" s="4" t="s">
        <v>31</v>
      </c>
      <c r="E156" s="40">
        <v>30</v>
      </c>
      <c r="F156" s="11">
        <v>2534</v>
      </c>
      <c r="G156" s="4">
        <v>27</v>
      </c>
      <c r="H156" s="4">
        <v>0</v>
      </c>
      <c r="I156" s="4">
        <v>28</v>
      </c>
      <c r="J156" s="4">
        <v>1</v>
      </c>
      <c r="K156" s="6">
        <f t="shared" si="8"/>
        <v>29</v>
      </c>
      <c r="L156" s="6">
        <v>4</v>
      </c>
      <c r="M156" s="4">
        <v>2</v>
      </c>
      <c r="N156" s="7">
        <f t="shared" ref="N156:N157" si="13">(F156/L156)</f>
        <v>633.5</v>
      </c>
      <c r="O156" s="7">
        <f t="shared" ref="O156:O157" si="14">(K156/L156)</f>
        <v>7.25</v>
      </c>
    </row>
    <row r="157" spans="1:15">
      <c r="A157" s="6" t="s">
        <v>135</v>
      </c>
      <c r="B157" s="4" t="s">
        <v>32</v>
      </c>
      <c r="C157" s="39" t="s">
        <v>127</v>
      </c>
      <c r="D157" s="4" t="s">
        <v>16</v>
      </c>
      <c r="E157" s="40">
        <v>22</v>
      </c>
      <c r="F157" s="41">
        <v>2875</v>
      </c>
      <c r="G157" s="41">
        <v>33</v>
      </c>
      <c r="H157" s="41">
        <v>2</v>
      </c>
      <c r="I157" s="41">
        <v>34</v>
      </c>
      <c r="J157" s="41">
        <v>3</v>
      </c>
      <c r="K157" s="6">
        <f t="shared" si="8"/>
        <v>37</v>
      </c>
      <c r="L157" s="6">
        <v>8</v>
      </c>
      <c r="M157" s="4">
        <v>8</v>
      </c>
      <c r="N157" s="7">
        <f t="shared" si="13"/>
        <v>359.375</v>
      </c>
      <c r="O157" s="7">
        <f t="shared" si="14"/>
        <v>4.625</v>
      </c>
    </row>
    <row r="158" spans="1:15">
      <c r="A158" s="6" t="s">
        <v>135</v>
      </c>
      <c r="B158" s="4" t="s">
        <v>32</v>
      </c>
      <c r="C158" s="39" t="s">
        <v>140</v>
      </c>
      <c r="D158" s="4" t="s">
        <v>16</v>
      </c>
      <c r="E158" s="40">
        <v>33</v>
      </c>
      <c r="F158" s="41">
        <v>2818</v>
      </c>
      <c r="G158" s="41">
        <v>35</v>
      </c>
      <c r="H158" s="41">
        <v>0</v>
      </c>
      <c r="I158" s="41">
        <v>35</v>
      </c>
      <c r="J158" s="41">
        <v>0</v>
      </c>
      <c r="K158" s="6">
        <f t="shared" si="8"/>
        <v>35</v>
      </c>
      <c r="L158" s="6">
        <v>0</v>
      </c>
      <c r="M158" s="4">
        <v>0</v>
      </c>
      <c r="N158" s="7">
        <v>0</v>
      </c>
      <c r="O158" s="7">
        <v>0</v>
      </c>
    </row>
    <row r="159" spans="1:15">
      <c r="A159" s="6" t="s">
        <v>135</v>
      </c>
      <c r="B159" s="4" t="s">
        <v>32</v>
      </c>
      <c r="C159" s="39" t="s">
        <v>130</v>
      </c>
      <c r="D159" s="4" t="s">
        <v>16</v>
      </c>
      <c r="E159" s="40">
        <v>27</v>
      </c>
      <c r="F159" s="11">
        <v>378</v>
      </c>
      <c r="G159" s="4">
        <v>1</v>
      </c>
      <c r="H159" s="4">
        <v>8</v>
      </c>
      <c r="I159" s="4">
        <v>2</v>
      </c>
      <c r="J159" s="4">
        <v>9</v>
      </c>
      <c r="K159" s="6">
        <f t="shared" si="8"/>
        <v>11</v>
      </c>
      <c r="L159" s="6">
        <v>1</v>
      </c>
      <c r="M159" s="4">
        <v>1</v>
      </c>
      <c r="N159" s="7">
        <f t="shared" ref="N159" si="15">(F159/L159)</f>
        <v>378</v>
      </c>
      <c r="O159" s="7">
        <f t="shared" ref="O159" si="16">(K159/L159)</f>
        <v>11</v>
      </c>
    </row>
    <row r="160" spans="1:15">
      <c r="A160" s="6" t="s">
        <v>135</v>
      </c>
      <c r="B160" s="4" t="s">
        <v>32</v>
      </c>
      <c r="C160" s="39" t="s">
        <v>141</v>
      </c>
      <c r="D160" s="4" t="s">
        <v>31</v>
      </c>
      <c r="E160" s="40">
        <v>27</v>
      </c>
      <c r="F160" s="11">
        <v>270</v>
      </c>
      <c r="G160" s="4">
        <v>3</v>
      </c>
      <c r="H160" s="4">
        <v>4</v>
      </c>
      <c r="I160" s="4">
        <v>3</v>
      </c>
      <c r="J160" s="4">
        <v>4</v>
      </c>
      <c r="K160" s="6">
        <f t="shared" si="8"/>
        <v>7</v>
      </c>
      <c r="L160" s="6">
        <v>0</v>
      </c>
      <c r="M160" s="4">
        <v>0</v>
      </c>
      <c r="N160" s="7">
        <v>0</v>
      </c>
      <c r="O160" s="7">
        <v>0</v>
      </c>
    </row>
    <row r="161" spans="1:15">
      <c r="A161" s="6" t="s">
        <v>135</v>
      </c>
      <c r="B161" s="4" t="s">
        <v>34</v>
      </c>
      <c r="C161" s="39" t="s">
        <v>109</v>
      </c>
      <c r="D161" s="4" t="s">
        <v>31</v>
      </c>
      <c r="E161" s="40">
        <v>23</v>
      </c>
      <c r="F161" s="11">
        <v>282</v>
      </c>
      <c r="G161" s="4">
        <v>2</v>
      </c>
      <c r="H161" s="4">
        <v>2</v>
      </c>
      <c r="I161" s="4">
        <v>3</v>
      </c>
      <c r="J161" s="4">
        <v>3</v>
      </c>
      <c r="K161" s="6">
        <f t="shared" si="8"/>
        <v>6</v>
      </c>
      <c r="L161" s="6">
        <v>0</v>
      </c>
      <c r="M161" s="4">
        <v>0</v>
      </c>
      <c r="N161" s="7">
        <v>0</v>
      </c>
      <c r="O161" s="7">
        <v>0</v>
      </c>
    </row>
    <row r="162" spans="1:15">
      <c r="A162" s="6" t="s">
        <v>135</v>
      </c>
      <c r="B162" s="4" t="s">
        <v>32</v>
      </c>
      <c r="C162" s="39" t="s">
        <v>128</v>
      </c>
      <c r="D162" s="4" t="s">
        <v>16</v>
      </c>
      <c r="E162" s="40">
        <v>30</v>
      </c>
      <c r="F162" s="11">
        <v>2005</v>
      </c>
      <c r="G162" s="4">
        <v>18</v>
      </c>
      <c r="H162" s="4">
        <v>14</v>
      </c>
      <c r="I162" s="4">
        <v>20</v>
      </c>
      <c r="J162" s="4">
        <v>14</v>
      </c>
      <c r="K162" s="6">
        <f t="shared" si="8"/>
        <v>34</v>
      </c>
      <c r="L162" s="6">
        <v>3</v>
      </c>
      <c r="M162" s="4">
        <v>3</v>
      </c>
      <c r="N162" s="7">
        <f t="shared" ref="N162:N169" si="17">(F162/L162)</f>
        <v>668.33333333333337</v>
      </c>
      <c r="O162" s="7">
        <f t="shared" ref="O162:O169" si="18">(K162/L162)</f>
        <v>11.333333333333334</v>
      </c>
    </row>
    <row r="163" spans="1:15">
      <c r="A163" s="6" t="s">
        <v>135</v>
      </c>
      <c r="B163" s="4" t="s">
        <v>47</v>
      </c>
      <c r="C163" s="39" t="s">
        <v>142</v>
      </c>
      <c r="D163" s="4" t="s">
        <v>16</v>
      </c>
      <c r="E163" s="40">
        <v>26</v>
      </c>
      <c r="F163" s="11">
        <v>3173</v>
      </c>
      <c r="G163" s="4">
        <v>36</v>
      </c>
      <c r="H163" s="4">
        <v>0</v>
      </c>
      <c r="I163" s="4">
        <v>36</v>
      </c>
      <c r="J163" s="4">
        <v>1</v>
      </c>
      <c r="K163" s="6">
        <f t="shared" si="8"/>
        <v>37</v>
      </c>
      <c r="L163" s="6">
        <v>15</v>
      </c>
      <c r="M163" s="4">
        <v>14</v>
      </c>
      <c r="N163" s="7">
        <f t="shared" si="17"/>
        <v>211.53333333333333</v>
      </c>
      <c r="O163" s="7">
        <f t="shared" si="18"/>
        <v>2.4666666666666668</v>
      </c>
    </row>
    <row r="164" spans="1:15">
      <c r="A164" s="6" t="s">
        <v>135</v>
      </c>
      <c r="B164" s="4" t="s">
        <v>47</v>
      </c>
      <c r="C164" s="39" t="s">
        <v>111</v>
      </c>
      <c r="D164" s="4" t="s">
        <v>101</v>
      </c>
      <c r="E164" s="40">
        <v>32</v>
      </c>
      <c r="F164" s="11">
        <v>1130</v>
      </c>
      <c r="G164" s="4">
        <v>7</v>
      </c>
      <c r="H164" s="4">
        <v>24</v>
      </c>
      <c r="I164" s="4">
        <v>9</v>
      </c>
      <c r="J164" s="4">
        <v>24</v>
      </c>
      <c r="K164" s="6">
        <f t="shared" si="8"/>
        <v>33</v>
      </c>
      <c r="L164" s="6">
        <v>6</v>
      </c>
      <c r="M164" s="4">
        <v>6</v>
      </c>
      <c r="N164" s="7">
        <f t="shared" si="17"/>
        <v>188.33333333333334</v>
      </c>
      <c r="O164" s="7">
        <f t="shared" si="18"/>
        <v>5.5</v>
      </c>
    </row>
    <row r="165" spans="1:15">
      <c r="A165" s="6" t="s">
        <v>135</v>
      </c>
      <c r="B165" s="4" t="s">
        <v>47</v>
      </c>
      <c r="C165" s="39" t="s">
        <v>112</v>
      </c>
      <c r="D165" s="4" t="s">
        <v>16</v>
      </c>
      <c r="E165" s="40">
        <v>29</v>
      </c>
      <c r="F165" s="11">
        <v>563</v>
      </c>
      <c r="G165" s="4">
        <v>3</v>
      </c>
      <c r="H165" s="4">
        <v>19</v>
      </c>
      <c r="I165" s="4">
        <v>4</v>
      </c>
      <c r="J165" s="4">
        <v>19</v>
      </c>
      <c r="K165" s="6">
        <f t="shared" si="8"/>
        <v>23</v>
      </c>
      <c r="L165" s="6">
        <v>4</v>
      </c>
      <c r="M165" s="4">
        <v>4</v>
      </c>
      <c r="N165" s="7">
        <f t="shared" si="17"/>
        <v>140.75</v>
      </c>
      <c r="O165" s="7">
        <f t="shared" si="18"/>
        <v>5.75</v>
      </c>
    </row>
    <row r="166" spans="1:15">
      <c r="A166" s="6" t="s">
        <v>135</v>
      </c>
      <c r="B166" s="4" t="s">
        <v>47</v>
      </c>
      <c r="C166" s="39" t="s">
        <v>143</v>
      </c>
      <c r="D166" s="4" t="s">
        <v>31</v>
      </c>
      <c r="E166" s="40">
        <v>27</v>
      </c>
      <c r="F166" s="11">
        <v>1454</v>
      </c>
      <c r="G166" s="4">
        <v>17</v>
      </c>
      <c r="H166" s="4">
        <v>0</v>
      </c>
      <c r="I166" s="4">
        <v>17</v>
      </c>
      <c r="J166" s="4">
        <v>0</v>
      </c>
      <c r="K166" s="6">
        <f t="shared" si="8"/>
        <v>17</v>
      </c>
      <c r="L166" s="6">
        <v>6</v>
      </c>
      <c r="M166" s="4">
        <v>6</v>
      </c>
      <c r="N166" s="7">
        <f t="shared" si="17"/>
        <v>242.33333333333334</v>
      </c>
      <c r="O166" s="7">
        <f t="shared" si="18"/>
        <v>2.8333333333333335</v>
      </c>
    </row>
    <row r="167" spans="1:15">
      <c r="A167" s="6" t="s">
        <v>135</v>
      </c>
      <c r="B167" s="4" t="s">
        <v>47</v>
      </c>
      <c r="C167" s="39" t="s">
        <v>132</v>
      </c>
      <c r="D167" s="4" t="s">
        <v>16</v>
      </c>
      <c r="E167" s="40">
        <v>22</v>
      </c>
      <c r="F167" s="11">
        <v>1928</v>
      </c>
      <c r="G167" s="4">
        <v>24</v>
      </c>
      <c r="H167" s="4">
        <v>4</v>
      </c>
      <c r="I167" s="4">
        <v>25</v>
      </c>
      <c r="J167" s="4">
        <v>4</v>
      </c>
      <c r="K167" s="6">
        <f t="shared" si="8"/>
        <v>29</v>
      </c>
      <c r="L167" s="6">
        <v>1</v>
      </c>
      <c r="M167" s="4">
        <v>1</v>
      </c>
      <c r="N167" s="7">
        <f t="shared" si="17"/>
        <v>1928</v>
      </c>
      <c r="O167" s="7">
        <f t="shared" si="18"/>
        <v>29</v>
      </c>
    </row>
    <row r="168" spans="1:15">
      <c r="A168" s="6" t="s">
        <v>135</v>
      </c>
      <c r="B168" s="4" t="s">
        <v>47</v>
      </c>
      <c r="C168" s="39" t="s">
        <v>144</v>
      </c>
      <c r="D168" s="4" t="s">
        <v>31</v>
      </c>
      <c r="E168" s="40">
        <v>25</v>
      </c>
      <c r="F168" s="11">
        <v>952</v>
      </c>
      <c r="G168" s="4">
        <v>13</v>
      </c>
      <c r="H168" s="4">
        <v>0</v>
      </c>
      <c r="I168" s="4">
        <v>13</v>
      </c>
      <c r="J168" s="4">
        <v>1</v>
      </c>
      <c r="K168" s="6">
        <f t="shared" si="8"/>
        <v>14</v>
      </c>
      <c r="L168" s="3">
        <v>3</v>
      </c>
      <c r="M168" s="4">
        <v>3</v>
      </c>
      <c r="N168" s="7">
        <f t="shared" si="17"/>
        <v>317.33333333333331</v>
      </c>
      <c r="O168" s="7">
        <f t="shared" si="18"/>
        <v>4.666666666666667</v>
      </c>
    </row>
    <row r="169" spans="1:15">
      <c r="A169" s="6" t="s">
        <v>135</v>
      </c>
      <c r="B169" s="4" t="s">
        <v>47</v>
      </c>
      <c r="C169" s="39" t="s">
        <v>145</v>
      </c>
      <c r="D169" s="4" t="s">
        <v>16</v>
      </c>
      <c r="E169" s="40">
        <v>28</v>
      </c>
      <c r="F169" s="41">
        <v>913</v>
      </c>
      <c r="G169" s="41">
        <v>4</v>
      </c>
      <c r="H169" s="41">
        <v>16</v>
      </c>
      <c r="I169" s="41">
        <v>6</v>
      </c>
      <c r="J169" s="41">
        <v>16</v>
      </c>
      <c r="K169" s="6">
        <f t="shared" si="8"/>
        <v>22</v>
      </c>
      <c r="L169" s="6">
        <v>2</v>
      </c>
      <c r="M169" s="4">
        <v>2</v>
      </c>
      <c r="N169" s="7">
        <f t="shared" si="17"/>
        <v>456.5</v>
      </c>
      <c r="O169" s="7">
        <f t="shared" si="18"/>
        <v>11</v>
      </c>
    </row>
    <row r="170" spans="1:15">
      <c r="A170" s="6" t="s">
        <v>146</v>
      </c>
      <c r="B170" s="4" t="s">
        <v>14</v>
      </c>
      <c r="C170" s="39" t="s">
        <v>115</v>
      </c>
      <c r="D170" s="4" t="s">
        <v>16</v>
      </c>
      <c r="E170" s="40">
        <v>26</v>
      </c>
      <c r="F170" s="11">
        <v>3860</v>
      </c>
      <c r="G170" s="4">
        <v>38</v>
      </c>
      <c r="H170" s="4">
        <v>0</v>
      </c>
      <c r="I170" s="4">
        <v>42</v>
      </c>
      <c r="J170" s="4">
        <v>1</v>
      </c>
      <c r="K170" s="6">
        <f>SUM(I170:J170)</f>
        <v>43</v>
      </c>
      <c r="L170" s="6">
        <v>0</v>
      </c>
      <c r="M170" s="4">
        <v>0</v>
      </c>
      <c r="N170" s="7">
        <v>0</v>
      </c>
      <c r="O170" s="7">
        <v>0</v>
      </c>
    </row>
    <row r="171" spans="1:15">
      <c r="A171" s="6" t="s">
        <v>146</v>
      </c>
      <c r="B171" s="4" t="s">
        <v>14</v>
      </c>
      <c r="C171" s="39" t="s">
        <v>116</v>
      </c>
      <c r="D171" s="4" t="s">
        <v>16</v>
      </c>
      <c r="E171" s="40">
        <v>32</v>
      </c>
      <c r="F171" s="11">
        <v>130</v>
      </c>
      <c r="G171" s="4">
        <v>0</v>
      </c>
      <c r="H171" s="4">
        <v>0</v>
      </c>
      <c r="I171" s="4">
        <v>2</v>
      </c>
      <c r="J171" s="4">
        <v>0</v>
      </c>
      <c r="K171" s="6">
        <f t="shared" ref="K171:K192" si="19">SUM(I171:J171)</f>
        <v>2</v>
      </c>
      <c r="L171" s="6">
        <v>0</v>
      </c>
      <c r="M171" s="4">
        <v>0</v>
      </c>
      <c r="N171" s="7">
        <v>0</v>
      </c>
      <c r="O171" s="7">
        <v>0</v>
      </c>
    </row>
    <row r="172" spans="1:15">
      <c r="A172" s="6" t="s">
        <v>146</v>
      </c>
      <c r="B172" s="4" t="s">
        <v>20</v>
      </c>
      <c r="C172" s="39" t="s">
        <v>118</v>
      </c>
      <c r="D172" s="4" t="s">
        <v>16</v>
      </c>
      <c r="E172" s="40">
        <v>27</v>
      </c>
      <c r="F172" s="11">
        <v>1833</v>
      </c>
      <c r="G172" s="4">
        <v>17</v>
      </c>
      <c r="H172" s="4">
        <v>5</v>
      </c>
      <c r="I172" s="4">
        <v>20</v>
      </c>
      <c r="J172" s="4">
        <v>7</v>
      </c>
      <c r="K172" s="6">
        <f t="shared" si="19"/>
        <v>27</v>
      </c>
      <c r="L172" s="6">
        <v>0</v>
      </c>
      <c r="M172" s="4">
        <v>0</v>
      </c>
      <c r="N172" s="7">
        <v>0</v>
      </c>
      <c r="O172" s="7">
        <v>0</v>
      </c>
    </row>
    <row r="173" spans="1:15">
      <c r="A173" s="6" t="s">
        <v>146</v>
      </c>
      <c r="B173" s="4" t="s">
        <v>20</v>
      </c>
      <c r="C173" s="39" t="s">
        <v>119</v>
      </c>
      <c r="D173" s="4" t="s">
        <v>16</v>
      </c>
      <c r="E173" s="40">
        <v>27</v>
      </c>
      <c r="F173" s="11">
        <v>2265</v>
      </c>
      <c r="G173" s="4">
        <v>22</v>
      </c>
      <c r="H173" s="4">
        <v>5</v>
      </c>
      <c r="I173" s="4">
        <v>25</v>
      </c>
      <c r="J173" s="4">
        <v>5</v>
      </c>
      <c r="K173" s="6">
        <f t="shared" si="19"/>
        <v>30</v>
      </c>
      <c r="L173" s="6">
        <v>0</v>
      </c>
      <c r="M173" s="4">
        <v>0</v>
      </c>
      <c r="N173" s="7">
        <v>0</v>
      </c>
      <c r="O173" s="7">
        <v>0</v>
      </c>
    </row>
    <row r="174" spans="1:15">
      <c r="A174" s="6" t="s">
        <v>146</v>
      </c>
      <c r="B174" s="4" t="s">
        <v>59</v>
      </c>
      <c r="C174" s="39" t="s">
        <v>137</v>
      </c>
      <c r="D174" s="4" t="s">
        <v>31</v>
      </c>
      <c r="E174" s="40">
        <v>26</v>
      </c>
      <c r="F174" s="11">
        <v>3748</v>
      </c>
      <c r="G174" s="4">
        <v>36</v>
      </c>
      <c r="H174" s="4">
        <v>0</v>
      </c>
      <c r="I174" s="4">
        <v>42</v>
      </c>
      <c r="J174" s="4">
        <v>0</v>
      </c>
      <c r="K174" s="6">
        <f t="shared" si="19"/>
        <v>42</v>
      </c>
      <c r="L174" s="6">
        <v>6</v>
      </c>
      <c r="M174" s="4">
        <v>6</v>
      </c>
      <c r="N174" s="7">
        <f t="shared" ref="N174:N192" si="20">(F174/L174)</f>
        <v>624.66666666666663</v>
      </c>
      <c r="O174" s="7">
        <f t="shared" ref="O174:O192" si="21">(K174/L174)</f>
        <v>7</v>
      </c>
    </row>
    <row r="175" spans="1:15">
      <c r="A175" s="6" t="s">
        <v>146</v>
      </c>
      <c r="B175" s="4" t="s">
        <v>20</v>
      </c>
      <c r="C175" s="39" t="s">
        <v>147</v>
      </c>
      <c r="D175" s="4" t="s">
        <v>16</v>
      </c>
      <c r="E175" s="40">
        <v>22</v>
      </c>
      <c r="F175" s="11">
        <v>0</v>
      </c>
      <c r="G175" s="4">
        <v>0</v>
      </c>
      <c r="H175" s="4">
        <v>0</v>
      </c>
      <c r="I175" s="4">
        <v>0</v>
      </c>
      <c r="J175" s="4">
        <v>0</v>
      </c>
      <c r="K175" s="6">
        <f t="shared" si="19"/>
        <v>0</v>
      </c>
      <c r="L175" s="6">
        <v>0</v>
      </c>
      <c r="M175" s="4">
        <v>0</v>
      </c>
      <c r="N175" s="7">
        <v>0</v>
      </c>
      <c r="O175" s="7">
        <v>0</v>
      </c>
    </row>
    <row r="176" spans="1:15">
      <c r="A176" s="6" t="s">
        <v>146</v>
      </c>
      <c r="B176" s="4" t="s">
        <v>20</v>
      </c>
      <c r="C176" s="39" t="s">
        <v>148</v>
      </c>
      <c r="D176" s="4" t="s">
        <v>16</v>
      </c>
      <c r="E176" s="40">
        <v>26</v>
      </c>
      <c r="F176" s="11">
        <v>1843</v>
      </c>
      <c r="G176" s="11">
        <v>17</v>
      </c>
      <c r="H176" s="11">
        <v>1</v>
      </c>
      <c r="I176" s="11">
        <v>20</v>
      </c>
      <c r="J176" s="11">
        <v>3</v>
      </c>
      <c r="K176" s="6">
        <f t="shared" si="19"/>
        <v>23</v>
      </c>
      <c r="L176" s="6">
        <v>0</v>
      </c>
      <c r="M176" s="4">
        <v>0</v>
      </c>
      <c r="N176" s="7">
        <v>0</v>
      </c>
      <c r="O176" s="7">
        <v>0</v>
      </c>
    </row>
    <row r="177" spans="1:15">
      <c r="A177" s="6" t="s">
        <v>146</v>
      </c>
      <c r="B177" s="4" t="s">
        <v>20</v>
      </c>
      <c r="C177" s="39" t="s">
        <v>138</v>
      </c>
      <c r="D177" s="4" t="s">
        <v>16</v>
      </c>
      <c r="E177" s="40">
        <v>26</v>
      </c>
      <c r="F177" s="11">
        <v>3260</v>
      </c>
      <c r="G177" s="4">
        <v>35</v>
      </c>
      <c r="H177" s="4">
        <v>0</v>
      </c>
      <c r="I177" s="4">
        <v>37</v>
      </c>
      <c r="J177" s="4">
        <v>0</v>
      </c>
      <c r="K177" s="6">
        <f t="shared" si="19"/>
        <v>37</v>
      </c>
      <c r="L177" s="6">
        <v>1</v>
      </c>
      <c r="M177" s="4">
        <v>1</v>
      </c>
      <c r="N177" s="7">
        <f t="shared" si="20"/>
        <v>3260</v>
      </c>
      <c r="O177" s="7">
        <f t="shared" si="21"/>
        <v>37</v>
      </c>
    </row>
    <row r="178" spans="1:15">
      <c r="A178" s="6" t="s">
        <v>146</v>
      </c>
      <c r="B178" s="4" t="s">
        <v>20</v>
      </c>
      <c r="C178" s="39" t="s">
        <v>121</v>
      </c>
      <c r="D178" s="4" t="s">
        <v>16</v>
      </c>
      <c r="E178" s="40">
        <v>28</v>
      </c>
      <c r="F178" s="11">
        <v>823</v>
      </c>
      <c r="G178" s="4">
        <v>6</v>
      </c>
      <c r="H178" s="4">
        <v>3</v>
      </c>
      <c r="I178" s="4">
        <v>10</v>
      </c>
      <c r="J178" s="4">
        <v>3</v>
      </c>
      <c r="K178" s="6">
        <f t="shared" si="19"/>
        <v>13</v>
      </c>
      <c r="L178" s="6">
        <v>0</v>
      </c>
      <c r="M178" s="4">
        <v>0</v>
      </c>
      <c r="N178" s="7">
        <v>0</v>
      </c>
      <c r="O178" s="7">
        <v>0</v>
      </c>
    </row>
    <row r="179" spans="1:15">
      <c r="A179" s="6" t="s">
        <v>146</v>
      </c>
      <c r="B179" s="4" t="s">
        <v>20</v>
      </c>
      <c r="C179" s="39" t="s">
        <v>139</v>
      </c>
      <c r="D179" s="4" t="s">
        <v>16</v>
      </c>
      <c r="E179" s="40">
        <v>24</v>
      </c>
      <c r="F179" s="11">
        <v>2326</v>
      </c>
      <c r="G179" s="4">
        <v>22</v>
      </c>
      <c r="H179" s="4">
        <v>2</v>
      </c>
      <c r="I179" s="4">
        <v>26</v>
      </c>
      <c r="J179" s="4">
        <v>2</v>
      </c>
      <c r="K179" s="6">
        <f t="shared" si="19"/>
        <v>28</v>
      </c>
      <c r="L179" s="6">
        <v>1</v>
      </c>
      <c r="M179" s="4">
        <v>1</v>
      </c>
      <c r="N179" s="7">
        <f t="shared" si="20"/>
        <v>2326</v>
      </c>
      <c r="O179" s="7">
        <f t="shared" si="21"/>
        <v>28</v>
      </c>
    </row>
    <row r="180" spans="1:15">
      <c r="A180" s="6" t="s">
        <v>146</v>
      </c>
      <c r="B180" s="4" t="s">
        <v>34</v>
      </c>
      <c r="C180" s="39" t="s">
        <v>128</v>
      </c>
      <c r="D180" s="4" t="s">
        <v>16</v>
      </c>
      <c r="E180" s="40">
        <v>31</v>
      </c>
      <c r="F180" s="11">
        <v>683</v>
      </c>
      <c r="G180" s="4">
        <v>2</v>
      </c>
      <c r="H180" s="4">
        <v>16</v>
      </c>
      <c r="I180" s="4">
        <v>6</v>
      </c>
      <c r="J180" s="4">
        <v>17</v>
      </c>
      <c r="K180" s="6">
        <f t="shared" si="19"/>
        <v>23</v>
      </c>
      <c r="L180" s="6">
        <v>0</v>
      </c>
      <c r="M180" s="4">
        <v>0</v>
      </c>
      <c r="N180" s="7">
        <v>0</v>
      </c>
      <c r="O180" s="7">
        <v>0</v>
      </c>
    </row>
    <row r="181" spans="1:15">
      <c r="A181" s="6" t="s">
        <v>146</v>
      </c>
      <c r="B181" s="4" t="s">
        <v>32</v>
      </c>
      <c r="C181" s="39" t="s">
        <v>140</v>
      </c>
      <c r="D181" s="4" t="s">
        <v>16</v>
      </c>
      <c r="E181" s="40">
        <v>34</v>
      </c>
      <c r="F181" s="11">
        <v>2387</v>
      </c>
      <c r="G181" s="4">
        <v>23</v>
      </c>
      <c r="H181" s="4">
        <v>6</v>
      </c>
      <c r="I181" s="4">
        <v>27</v>
      </c>
      <c r="J181" s="4">
        <v>7</v>
      </c>
      <c r="K181" s="6">
        <f t="shared" si="19"/>
        <v>34</v>
      </c>
      <c r="L181" s="6">
        <v>1</v>
      </c>
      <c r="M181" s="4">
        <v>1</v>
      </c>
      <c r="N181" s="7">
        <f t="shared" si="20"/>
        <v>2387</v>
      </c>
      <c r="O181" s="7">
        <f t="shared" si="21"/>
        <v>34</v>
      </c>
    </row>
    <row r="182" spans="1:15">
      <c r="A182" s="6" t="s">
        <v>146</v>
      </c>
      <c r="B182" s="4" t="s">
        <v>32</v>
      </c>
      <c r="C182" s="39" t="s">
        <v>127</v>
      </c>
      <c r="D182" s="4" t="s">
        <v>16</v>
      </c>
      <c r="E182" s="40">
        <v>23</v>
      </c>
      <c r="F182" s="41">
        <v>3081</v>
      </c>
      <c r="G182" s="41">
        <v>33</v>
      </c>
      <c r="H182" s="41">
        <v>1</v>
      </c>
      <c r="I182" s="41">
        <v>37</v>
      </c>
      <c r="J182" s="41">
        <v>2</v>
      </c>
      <c r="K182" s="6">
        <f t="shared" si="19"/>
        <v>39</v>
      </c>
      <c r="L182" s="6">
        <v>9</v>
      </c>
      <c r="M182" s="4">
        <v>7</v>
      </c>
      <c r="N182" s="7">
        <f t="shared" si="20"/>
        <v>342.33333333333331</v>
      </c>
      <c r="O182" s="7">
        <f t="shared" si="21"/>
        <v>4.333333333333333</v>
      </c>
    </row>
    <row r="183" spans="1:15">
      <c r="A183" s="6" t="s">
        <v>146</v>
      </c>
      <c r="B183" s="4" t="s">
        <v>32</v>
      </c>
      <c r="C183" s="39" t="s">
        <v>149</v>
      </c>
      <c r="D183" s="4" t="s">
        <v>28</v>
      </c>
      <c r="E183" s="40">
        <v>29</v>
      </c>
      <c r="F183" s="41">
        <v>3239</v>
      </c>
      <c r="G183" s="41">
        <v>34</v>
      </c>
      <c r="H183" s="41">
        <v>2</v>
      </c>
      <c r="I183" s="41">
        <v>37</v>
      </c>
      <c r="J183" s="41">
        <v>2</v>
      </c>
      <c r="K183" s="6">
        <f t="shared" si="19"/>
        <v>39</v>
      </c>
      <c r="L183" s="6">
        <v>1</v>
      </c>
      <c r="M183" s="4">
        <v>1</v>
      </c>
      <c r="N183" s="7">
        <f t="shared" si="20"/>
        <v>3239</v>
      </c>
      <c r="O183" s="7">
        <f t="shared" si="21"/>
        <v>39</v>
      </c>
    </row>
    <row r="184" spans="1:15">
      <c r="A184" s="6" t="s">
        <v>146</v>
      </c>
      <c r="B184" s="4" t="s">
        <v>32</v>
      </c>
      <c r="C184" s="39" t="s">
        <v>129</v>
      </c>
      <c r="D184" s="4" t="s">
        <v>150</v>
      </c>
      <c r="E184" s="40">
        <v>31</v>
      </c>
      <c r="F184" s="11">
        <v>2216</v>
      </c>
      <c r="G184" s="4">
        <v>20</v>
      </c>
      <c r="H184" s="4">
        <v>7</v>
      </c>
      <c r="I184" s="4">
        <v>25</v>
      </c>
      <c r="J184" s="4">
        <v>8</v>
      </c>
      <c r="K184" s="6">
        <f t="shared" si="19"/>
        <v>33</v>
      </c>
      <c r="L184" s="6">
        <v>1</v>
      </c>
      <c r="M184" s="4">
        <v>0</v>
      </c>
      <c r="N184" s="7">
        <f t="shared" si="20"/>
        <v>2216</v>
      </c>
      <c r="O184" s="7">
        <f t="shared" si="21"/>
        <v>33</v>
      </c>
    </row>
    <row r="185" spans="1:15">
      <c r="A185" s="6" t="s">
        <v>146</v>
      </c>
      <c r="B185" s="4" t="s">
        <v>47</v>
      </c>
      <c r="C185" s="39" t="s">
        <v>151</v>
      </c>
      <c r="D185" s="4" t="s">
        <v>16</v>
      </c>
      <c r="E185" s="40">
        <v>21</v>
      </c>
      <c r="F185" s="11">
        <v>1765</v>
      </c>
      <c r="G185" s="4">
        <v>16</v>
      </c>
      <c r="H185" s="4">
        <v>15</v>
      </c>
      <c r="I185" s="4">
        <v>19</v>
      </c>
      <c r="J185" s="4">
        <v>15</v>
      </c>
      <c r="K185" s="6">
        <f t="shared" si="19"/>
        <v>34</v>
      </c>
      <c r="L185" s="6">
        <v>4</v>
      </c>
      <c r="M185" s="4">
        <v>4</v>
      </c>
      <c r="N185" s="7">
        <f t="shared" si="20"/>
        <v>441.25</v>
      </c>
      <c r="O185" s="7">
        <f t="shared" si="21"/>
        <v>8.5</v>
      </c>
    </row>
    <row r="186" spans="1:15">
      <c r="A186" s="6" t="s">
        <v>146</v>
      </c>
      <c r="B186" s="4" t="s">
        <v>47</v>
      </c>
      <c r="C186" s="39" t="s">
        <v>152</v>
      </c>
      <c r="D186" s="4" t="s">
        <v>150</v>
      </c>
      <c r="E186" s="40">
        <v>33</v>
      </c>
      <c r="F186" s="11">
        <v>1030</v>
      </c>
      <c r="G186" s="4">
        <v>10</v>
      </c>
      <c r="H186" s="4">
        <v>3</v>
      </c>
      <c r="I186" s="4">
        <v>11</v>
      </c>
      <c r="J186" s="4">
        <v>4</v>
      </c>
      <c r="K186" s="6">
        <f t="shared" si="19"/>
        <v>15</v>
      </c>
      <c r="L186" s="6">
        <v>1</v>
      </c>
      <c r="M186" s="4">
        <v>1</v>
      </c>
      <c r="N186" s="7">
        <f t="shared" si="20"/>
        <v>1030</v>
      </c>
      <c r="O186" s="7">
        <f t="shared" si="21"/>
        <v>15</v>
      </c>
    </row>
    <row r="187" spans="1:15">
      <c r="A187" s="6" t="s">
        <v>146</v>
      </c>
      <c r="B187" s="4" t="s">
        <v>47</v>
      </c>
      <c r="C187" s="39" t="s">
        <v>111</v>
      </c>
      <c r="D187" s="4" t="s">
        <v>28</v>
      </c>
      <c r="E187" s="40">
        <v>33</v>
      </c>
      <c r="F187" s="11">
        <v>834</v>
      </c>
      <c r="G187" s="4">
        <v>5</v>
      </c>
      <c r="H187" s="4">
        <v>11</v>
      </c>
      <c r="I187" s="4">
        <v>7</v>
      </c>
      <c r="J187" s="4">
        <v>13</v>
      </c>
      <c r="K187" s="6">
        <f t="shared" si="19"/>
        <v>20</v>
      </c>
      <c r="L187" s="6">
        <v>2</v>
      </c>
      <c r="M187" s="4">
        <v>1</v>
      </c>
      <c r="N187" s="7">
        <f t="shared" si="20"/>
        <v>417</v>
      </c>
      <c r="O187" s="7">
        <f t="shared" si="21"/>
        <v>10</v>
      </c>
    </row>
    <row r="188" spans="1:15">
      <c r="A188" s="6" t="s">
        <v>146</v>
      </c>
      <c r="B188" s="4" t="s">
        <v>47</v>
      </c>
      <c r="C188" s="39" t="s">
        <v>142</v>
      </c>
      <c r="D188" s="4" t="s">
        <v>16</v>
      </c>
      <c r="E188" s="40">
        <v>27</v>
      </c>
      <c r="F188" s="11">
        <v>3128</v>
      </c>
      <c r="G188" s="4">
        <v>34</v>
      </c>
      <c r="H188" s="4">
        <v>0</v>
      </c>
      <c r="I188" s="4">
        <v>36</v>
      </c>
      <c r="J188" s="4">
        <v>3</v>
      </c>
      <c r="K188" s="6">
        <f t="shared" si="19"/>
        <v>39</v>
      </c>
      <c r="L188" s="6">
        <v>14</v>
      </c>
      <c r="M188" s="4">
        <v>14</v>
      </c>
      <c r="N188" s="7">
        <f t="shared" si="20"/>
        <v>223.42857142857142</v>
      </c>
      <c r="O188" s="7">
        <f t="shared" si="21"/>
        <v>2.7857142857142856</v>
      </c>
    </row>
    <row r="189" spans="1:15">
      <c r="A189" s="6" t="s">
        <v>146</v>
      </c>
      <c r="B189" s="4" t="s">
        <v>47</v>
      </c>
      <c r="C189" s="39" t="s">
        <v>153</v>
      </c>
      <c r="D189" s="4" t="s">
        <v>31</v>
      </c>
      <c r="E189" s="40">
        <v>28</v>
      </c>
      <c r="F189" s="11">
        <v>1614</v>
      </c>
      <c r="G189" s="4">
        <v>15</v>
      </c>
      <c r="H189" s="4">
        <v>4</v>
      </c>
      <c r="I189" s="4">
        <v>16</v>
      </c>
      <c r="J189" s="4">
        <v>5</v>
      </c>
      <c r="K189" s="6">
        <f t="shared" si="19"/>
        <v>21</v>
      </c>
      <c r="L189" s="6">
        <v>7</v>
      </c>
      <c r="M189" s="4">
        <v>5</v>
      </c>
      <c r="N189" s="7">
        <f t="shared" si="20"/>
        <v>230.57142857142858</v>
      </c>
      <c r="O189" s="7">
        <f t="shared" si="21"/>
        <v>3</v>
      </c>
    </row>
    <row r="190" spans="1:15">
      <c r="A190" s="6" t="s">
        <v>146</v>
      </c>
      <c r="B190" s="4" t="s">
        <v>47</v>
      </c>
      <c r="C190" s="39" t="s">
        <v>132</v>
      </c>
      <c r="D190" s="4" t="s">
        <v>16</v>
      </c>
      <c r="E190" s="40">
        <v>23</v>
      </c>
      <c r="F190" s="11">
        <v>2639</v>
      </c>
      <c r="G190" s="4">
        <v>29</v>
      </c>
      <c r="H190" s="4">
        <v>6</v>
      </c>
      <c r="I190" s="4">
        <v>31</v>
      </c>
      <c r="J190" s="4">
        <v>6</v>
      </c>
      <c r="K190" s="6">
        <f t="shared" si="19"/>
        <v>37</v>
      </c>
      <c r="L190" s="6">
        <v>4</v>
      </c>
      <c r="M190" s="4">
        <v>4</v>
      </c>
      <c r="N190" s="7">
        <f t="shared" si="20"/>
        <v>659.75</v>
      </c>
      <c r="O190" s="7">
        <f t="shared" si="21"/>
        <v>9.25</v>
      </c>
    </row>
    <row r="191" spans="1:15">
      <c r="A191" s="6" t="s">
        <v>146</v>
      </c>
      <c r="B191" s="4" t="s">
        <v>47</v>
      </c>
      <c r="C191" s="39" t="s">
        <v>154</v>
      </c>
      <c r="D191" s="4" t="s">
        <v>16</v>
      </c>
      <c r="E191" s="40">
        <v>29</v>
      </c>
      <c r="F191" s="11">
        <v>597</v>
      </c>
      <c r="G191" s="4">
        <v>2</v>
      </c>
      <c r="H191" s="4">
        <v>12</v>
      </c>
      <c r="I191" s="4">
        <v>5</v>
      </c>
      <c r="J191" s="4">
        <v>13</v>
      </c>
      <c r="K191" s="6">
        <f t="shared" si="19"/>
        <v>18</v>
      </c>
      <c r="L191" s="6">
        <v>3</v>
      </c>
      <c r="M191" s="4">
        <v>0</v>
      </c>
      <c r="N191" s="7">
        <f t="shared" si="20"/>
        <v>199</v>
      </c>
      <c r="O191" s="7">
        <f t="shared" si="21"/>
        <v>6</v>
      </c>
    </row>
    <row r="192" spans="1:15">
      <c r="A192" s="6" t="s">
        <v>146</v>
      </c>
      <c r="B192" s="4" t="s">
        <v>47</v>
      </c>
      <c r="C192" s="39" t="s">
        <v>145</v>
      </c>
      <c r="D192" s="4" t="s">
        <v>16</v>
      </c>
      <c r="E192" s="40">
        <v>29</v>
      </c>
      <c r="F192" s="11">
        <v>430</v>
      </c>
      <c r="G192" s="4">
        <v>2</v>
      </c>
      <c r="H192" s="4">
        <v>8</v>
      </c>
      <c r="I192" s="4">
        <v>3</v>
      </c>
      <c r="J192" s="4">
        <v>8</v>
      </c>
      <c r="K192" s="6">
        <f t="shared" si="19"/>
        <v>11</v>
      </c>
      <c r="L192" s="6">
        <v>1</v>
      </c>
      <c r="M192" s="4">
        <v>0</v>
      </c>
      <c r="N192" s="7">
        <f t="shared" si="20"/>
        <v>430</v>
      </c>
      <c r="O192" s="7">
        <f t="shared" si="21"/>
        <v>11</v>
      </c>
    </row>
    <row r="193" spans="1:15">
      <c r="A193" s="6" t="s">
        <v>155</v>
      </c>
      <c r="B193" s="4" t="s">
        <v>14</v>
      </c>
      <c r="C193" s="39" t="s">
        <v>156</v>
      </c>
      <c r="D193" s="4" t="s">
        <v>16</v>
      </c>
      <c r="E193" s="40">
        <v>20</v>
      </c>
      <c r="F193" s="11">
        <v>3360</v>
      </c>
      <c r="G193" s="4">
        <v>33</v>
      </c>
      <c r="H193" s="4">
        <v>0</v>
      </c>
      <c r="I193" s="4">
        <v>37</v>
      </c>
      <c r="J193" s="4">
        <v>0</v>
      </c>
      <c r="K193" s="6">
        <f>SUM(I193+J193)</f>
        <v>37</v>
      </c>
      <c r="L193" s="6">
        <v>0</v>
      </c>
      <c r="M193" s="4">
        <v>0</v>
      </c>
      <c r="N193" s="7">
        <v>0</v>
      </c>
      <c r="O193" s="7">
        <v>0</v>
      </c>
    </row>
    <row r="194" spans="1:15">
      <c r="A194" s="6" t="s">
        <v>155</v>
      </c>
      <c r="B194" s="4" t="s">
        <v>14</v>
      </c>
      <c r="C194" s="39" t="s">
        <v>115</v>
      </c>
      <c r="D194" s="4" t="s">
        <v>16</v>
      </c>
      <c r="E194" s="40">
        <v>27</v>
      </c>
      <c r="F194" s="11">
        <v>810</v>
      </c>
      <c r="G194" s="4">
        <v>4</v>
      </c>
      <c r="H194" s="4">
        <v>0</v>
      </c>
      <c r="I194" s="4">
        <v>9</v>
      </c>
      <c r="J194" s="4">
        <v>0</v>
      </c>
      <c r="K194" s="6">
        <f t="shared" ref="K194:K224" si="22">SUM(I194+J194)</f>
        <v>9</v>
      </c>
      <c r="L194" s="6">
        <v>0</v>
      </c>
      <c r="M194" s="4">
        <v>0</v>
      </c>
      <c r="N194" s="7">
        <v>0</v>
      </c>
      <c r="O194" s="7">
        <v>0</v>
      </c>
    </row>
    <row r="195" spans="1:15">
      <c r="A195" s="6" t="s">
        <v>155</v>
      </c>
      <c r="B195" s="4" t="s">
        <v>14</v>
      </c>
      <c r="C195" s="39" t="s">
        <v>116</v>
      </c>
      <c r="D195" s="4" t="s">
        <v>16</v>
      </c>
      <c r="E195" s="40">
        <v>33</v>
      </c>
      <c r="F195" s="11">
        <v>90</v>
      </c>
      <c r="G195" s="4">
        <v>1</v>
      </c>
      <c r="H195" s="4">
        <v>0</v>
      </c>
      <c r="I195" s="4">
        <v>1</v>
      </c>
      <c r="J195" s="4">
        <v>0</v>
      </c>
      <c r="K195" s="6">
        <f t="shared" si="22"/>
        <v>1</v>
      </c>
      <c r="L195" s="6">
        <v>0</v>
      </c>
      <c r="M195" s="4">
        <v>0</v>
      </c>
      <c r="N195" s="7">
        <v>0</v>
      </c>
      <c r="O195" s="7">
        <v>0</v>
      </c>
    </row>
    <row r="196" spans="1:15">
      <c r="A196" s="6" t="s">
        <v>155</v>
      </c>
      <c r="B196" s="4" t="s">
        <v>20</v>
      </c>
      <c r="C196" s="39" t="s">
        <v>157</v>
      </c>
      <c r="D196" s="4" t="s">
        <v>16</v>
      </c>
      <c r="E196" s="40">
        <v>27</v>
      </c>
      <c r="F196" s="11">
        <v>812</v>
      </c>
      <c r="G196" s="4">
        <v>5</v>
      </c>
      <c r="H196" s="4">
        <v>12</v>
      </c>
      <c r="I196" s="4">
        <v>6</v>
      </c>
      <c r="J196" s="4">
        <v>15</v>
      </c>
      <c r="K196" s="6">
        <f t="shared" si="22"/>
        <v>21</v>
      </c>
      <c r="L196" s="6">
        <v>0</v>
      </c>
      <c r="M196" s="4">
        <v>0</v>
      </c>
      <c r="N196" s="7">
        <v>0</v>
      </c>
      <c r="O196" s="7">
        <v>0</v>
      </c>
    </row>
    <row r="197" spans="1:15">
      <c r="A197" s="6" t="s">
        <v>155</v>
      </c>
      <c r="B197" s="4" t="s">
        <v>59</v>
      </c>
      <c r="C197" s="39" t="s">
        <v>158</v>
      </c>
      <c r="D197" s="4" t="s">
        <v>76</v>
      </c>
      <c r="E197" s="40">
        <v>26</v>
      </c>
      <c r="F197" s="11">
        <v>3207</v>
      </c>
      <c r="G197" s="4">
        <v>31</v>
      </c>
      <c r="H197" s="4">
        <v>0</v>
      </c>
      <c r="I197" s="4">
        <v>36</v>
      </c>
      <c r="J197" s="4">
        <v>2</v>
      </c>
      <c r="K197" s="6">
        <f t="shared" si="22"/>
        <v>38</v>
      </c>
      <c r="L197" s="6">
        <v>3</v>
      </c>
      <c r="M197" s="4">
        <v>3</v>
      </c>
      <c r="N197" s="7">
        <f t="shared" ref="N197:N224" si="23">(F197/L197)</f>
        <v>1069</v>
      </c>
      <c r="O197" s="7">
        <f t="shared" ref="O197:O224" si="24">(K197/L197)</f>
        <v>12.666666666666666</v>
      </c>
    </row>
    <row r="198" spans="1:15">
      <c r="A198" s="6" t="s">
        <v>155</v>
      </c>
      <c r="B198" s="4" t="s">
        <v>20</v>
      </c>
      <c r="C198" s="39" t="s">
        <v>118</v>
      </c>
      <c r="D198" s="4" t="s">
        <v>16</v>
      </c>
      <c r="E198" s="40">
        <v>28</v>
      </c>
      <c r="F198" s="11">
        <v>1061</v>
      </c>
      <c r="G198" s="4">
        <v>9</v>
      </c>
      <c r="H198" s="4">
        <v>2</v>
      </c>
      <c r="I198" s="4">
        <v>13</v>
      </c>
      <c r="J198" s="4">
        <v>3</v>
      </c>
      <c r="K198" s="6">
        <f t="shared" si="22"/>
        <v>16</v>
      </c>
      <c r="L198" s="6">
        <v>1</v>
      </c>
      <c r="M198" s="4">
        <v>0</v>
      </c>
      <c r="N198" s="7">
        <f t="shared" si="23"/>
        <v>1061</v>
      </c>
      <c r="O198" s="7">
        <f t="shared" si="24"/>
        <v>16</v>
      </c>
    </row>
    <row r="199" spans="1:15">
      <c r="A199" s="6" t="s">
        <v>155</v>
      </c>
      <c r="B199" s="4" t="s">
        <v>20</v>
      </c>
      <c r="C199" s="39" t="s">
        <v>137</v>
      </c>
      <c r="D199" s="4" t="s">
        <v>31</v>
      </c>
      <c r="E199" s="40">
        <v>27</v>
      </c>
      <c r="F199" s="11">
        <v>3359</v>
      </c>
      <c r="G199" s="11">
        <v>32</v>
      </c>
      <c r="H199" s="11">
        <v>0</v>
      </c>
      <c r="I199" s="11">
        <v>39</v>
      </c>
      <c r="J199" s="11">
        <v>0</v>
      </c>
      <c r="K199" s="6">
        <f t="shared" si="22"/>
        <v>39</v>
      </c>
      <c r="L199" s="6">
        <v>1</v>
      </c>
      <c r="M199" s="4">
        <v>0</v>
      </c>
      <c r="N199" s="7">
        <f t="shared" si="23"/>
        <v>3359</v>
      </c>
      <c r="O199" s="7">
        <f t="shared" si="24"/>
        <v>39</v>
      </c>
    </row>
    <row r="200" spans="1:15">
      <c r="A200" s="6" t="s">
        <v>155</v>
      </c>
      <c r="B200" s="4" t="s">
        <v>20</v>
      </c>
      <c r="C200" s="39" t="s">
        <v>148</v>
      </c>
      <c r="D200" s="4" t="s">
        <v>16</v>
      </c>
      <c r="E200" s="40">
        <v>27</v>
      </c>
      <c r="F200" s="11">
        <v>3056</v>
      </c>
      <c r="G200" s="4">
        <v>33</v>
      </c>
      <c r="H200" s="4">
        <v>0</v>
      </c>
      <c r="I200" s="4">
        <v>34</v>
      </c>
      <c r="J200" s="4">
        <v>0</v>
      </c>
      <c r="K200" s="6">
        <f t="shared" si="22"/>
        <v>34</v>
      </c>
      <c r="L200" s="6">
        <v>0</v>
      </c>
      <c r="M200" s="4">
        <v>0</v>
      </c>
      <c r="N200" s="7">
        <v>0</v>
      </c>
      <c r="O200" s="7">
        <v>0</v>
      </c>
    </row>
    <row r="201" spans="1:15">
      <c r="A201" s="6" t="s">
        <v>155</v>
      </c>
      <c r="B201" s="4" t="s">
        <v>20</v>
      </c>
      <c r="C201" s="39" t="s">
        <v>159</v>
      </c>
      <c r="D201" s="4" t="s">
        <v>16</v>
      </c>
      <c r="E201" s="40">
        <v>16</v>
      </c>
      <c r="F201" s="11">
        <v>93</v>
      </c>
      <c r="G201" s="4">
        <v>1</v>
      </c>
      <c r="H201" s="4">
        <v>1</v>
      </c>
      <c r="I201" s="4">
        <v>1</v>
      </c>
      <c r="J201" s="4">
        <v>1</v>
      </c>
      <c r="K201" s="6">
        <f t="shared" si="22"/>
        <v>2</v>
      </c>
      <c r="L201" s="6">
        <v>0</v>
      </c>
      <c r="M201" s="4">
        <v>0</v>
      </c>
      <c r="N201" s="7">
        <v>0</v>
      </c>
      <c r="O201" s="7">
        <v>0</v>
      </c>
    </row>
    <row r="202" spans="1:15">
      <c r="A202" s="6" t="s">
        <v>155</v>
      </c>
      <c r="B202" s="4" t="s">
        <v>20</v>
      </c>
      <c r="C202" s="39" t="s">
        <v>139</v>
      </c>
      <c r="D202" s="4" t="s">
        <v>16</v>
      </c>
      <c r="E202" s="40">
        <v>25</v>
      </c>
      <c r="F202" s="11">
        <v>1779</v>
      </c>
      <c r="G202" s="4">
        <v>17</v>
      </c>
      <c r="H202" s="4">
        <v>1</v>
      </c>
      <c r="I202" s="4">
        <v>22</v>
      </c>
      <c r="J202" s="4">
        <v>1</v>
      </c>
      <c r="K202" s="6">
        <f t="shared" si="22"/>
        <v>23</v>
      </c>
      <c r="L202" s="6">
        <v>1</v>
      </c>
      <c r="M202" s="4">
        <v>1</v>
      </c>
      <c r="N202" s="7">
        <f t="shared" si="23"/>
        <v>1779</v>
      </c>
      <c r="O202" s="7">
        <f t="shared" si="24"/>
        <v>23</v>
      </c>
    </row>
    <row r="203" spans="1:15">
      <c r="A203" s="6" t="s">
        <v>155</v>
      </c>
      <c r="B203" s="4" t="s">
        <v>20</v>
      </c>
      <c r="C203" s="39" t="s">
        <v>121</v>
      </c>
      <c r="D203" s="4" t="s">
        <v>16</v>
      </c>
      <c r="E203" s="40">
        <v>29</v>
      </c>
      <c r="F203" s="11">
        <v>780</v>
      </c>
      <c r="G203" s="4">
        <v>6</v>
      </c>
      <c r="H203" s="4">
        <v>3</v>
      </c>
      <c r="I203" s="4">
        <v>8</v>
      </c>
      <c r="J203" s="4">
        <v>3</v>
      </c>
      <c r="K203" s="6">
        <f t="shared" si="22"/>
        <v>11</v>
      </c>
      <c r="L203" s="6">
        <v>0</v>
      </c>
      <c r="M203" s="4">
        <v>0</v>
      </c>
      <c r="N203" s="7">
        <v>0</v>
      </c>
      <c r="O203" s="7">
        <v>0</v>
      </c>
    </row>
    <row r="204" spans="1:15">
      <c r="A204" s="6" t="s">
        <v>155</v>
      </c>
      <c r="B204" s="4" t="s">
        <v>20</v>
      </c>
      <c r="C204" s="39" t="s">
        <v>60</v>
      </c>
      <c r="D204" s="4" t="s">
        <v>16</v>
      </c>
      <c r="E204" s="40">
        <v>28</v>
      </c>
      <c r="F204" s="11">
        <v>1305</v>
      </c>
      <c r="G204" s="4">
        <v>10</v>
      </c>
      <c r="H204" s="4">
        <v>9</v>
      </c>
      <c r="I204" s="4">
        <v>13</v>
      </c>
      <c r="J204" s="4">
        <v>9</v>
      </c>
      <c r="K204" s="6">
        <f t="shared" si="22"/>
        <v>22</v>
      </c>
      <c r="L204" s="6">
        <v>0</v>
      </c>
      <c r="M204" s="4">
        <v>0</v>
      </c>
      <c r="N204" s="7">
        <v>0</v>
      </c>
      <c r="O204" s="7">
        <v>0</v>
      </c>
    </row>
    <row r="205" spans="1:15">
      <c r="A205" s="6" t="s">
        <v>155</v>
      </c>
      <c r="B205" s="4" t="s">
        <v>20</v>
      </c>
      <c r="C205" s="39" t="s">
        <v>138</v>
      </c>
      <c r="D205" s="4" t="s">
        <v>16</v>
      </c>
      <c r="E205" s="40">
        <v>27</v>
      </c>
      <c r="F205" s="41">
        <v>3341</v>
      </c>
      <c r="G205" s="41">
        <v>30</v>
      </c>
      <c r="H205" s="41">
        <v>1</v>
      </c>
      <c r="I205" s="41">
        <v>38</v>
      </c>
      <c r="J205" s="41">
        <v>1</v>
      </c>
      <c r="K205" s="6">
        <f t="shared" si="22"/>
        <v>39</v>
      </c>
      <c r="L205" s="6">
        <v>0</v>
      </c>
      <c r="M205" s="4">
        <v>0</v>
      </c>
      <c r="N205" s="7">
        <v>0</v>
      </c>
      <c r="O205" s="7">
        <v>0</v>
      </c>
    </row>
    <row r="206" spans="1:15">
      <c r="A206" s="6" t="s">
        <v>155</v>
      </c>
      <c r="B206" s="4" t="s">
        <v>20</v>
      </c>
      <c r="C206" s="39" t="s">
        <v>160</v>
      </c>
      <c r="D206" s="4" t="s">
        <v>16</v>
      </c>
      <c r="E206" s="40">
        <v>20</v>
      </c>
      <c r="F206" s="41">
        <v>0</v>
      </c>
      <c r="G206" s="41">
        <v>0</v>
      </c>
      <c r="H206" s="41">
        <v>0</v>
      </c>
      <c r="I206" s="41">
        <v>0</v>
      </c>
      <c r="J206" s="41">
        <v>0</v>
      </c>
      <c r="K206" s="6">
        <f t="shared" si="22"/>
        <v>0</v>
      </c>
      <c r="L206" s="6">
        <v>0</v>
      </c>
      <c r="M206" s="4">
        <v>0</v>
      </c>
      <c r="N206" s="7">
        <v>0</v>
      </c>
      <c r="O206" s="7">
        <v>0</v>
      </c>
    </row>
    <row r="207" spans="1:15">
      <c r="A207" s="6" t="s">
        <v>155</v>
      </c>
      <c r="B207" s="4" t="s">
        <v>32</v>
      </c>
      <c r="C207" s="39" t="s">
        <v>161</v>
      </c>
      <c r="D207" s="4" t="s">
        <v>16</v>
      </c>
      <c r="E207" s="40">
        <v>16</v>
      </c>
      <c r="F207" s="11">
        <v>22</v>
      </c>
      <c r="G207" s="4">
        <v>0</v>
      </c>
      <c r="H207" s="4">
        <v>1</v>
      </c>
      <c r="I207" s="4">
        <v>0</v>
      </c>
      <c r="J207" s="4">
        <v>1</v>
      </c>
      <c r="K207" s="6">
        <f t="shared" si="22"/>
        <v>1</v>
      </c>
      <c r="L207" s="6">
        <v>0</v>
      </c>
      <c r="M207" s="4">
        <v>0</v>
      </c>
      <c r="N207" s="7">
        <v>0</v>
      </c>
      <c r="O207" s="7">
        <v>0</v>
      </c>
    </row>
    <row r="208" spans="1:15">
      <c r="A208" s="6" t="s">
        <v>155</v>
      </c>
      <c r="B208" s="4" t="s">
        <v>32</v>
      </c>
      <c r="C208" s="39" t="s">
        <v>162</v>
      </c>
      <c r="D208" s="4" t="s">
        <v>16</v>
      </c>
      <c r="E208" s="40">
        <v>18</v>
      </c>
      <c r="F208" s="11">
        <v>88</v>
      </c>
      <c r="G208" s="4">
        <v>1</v>
      </c>
      <c r="H208" s="4">
        <v>1</v>
      </c>
      <c r="I208" s="4">
        <v>1</v>
      </c>
      <c r="J208" s="4">
        <v>2</v>
      </c>
      <c r="K208" s="6">
        <f t="shared" si="22"/>
        <v>3</v>
      </c>
      <c r="L208" s="6">
        <v>0</v>
      </c>
      <c r="M208" s="4">
        <v>0</v>
      </c>
      <c r="N208" s="7">
        <v>0</v>
      </c>
      <c r="O208" s="7">
        <v>0</v>
      </c>
    </row>
    <row r="209" spans="1:15">
      <c r="A209" s="6" t="s">
        <v>155</v>
      </c>
      <c r="B209" s="4" t="s">
        <v>34</v>
      </c>
      <c r="C209" s="39" t="s">
        <v>163</v>
      </c>
      <c r="D209" s="4" t="s">
        <v>28</v>
      </c>
      <c r="E209" s="40">
        <v>30</v>
      </c>
      <c r="F209" s="11">
        <v>901</v>
      </c>
      <c r="G209" s="4">
        <v>2</v>
      </c>
      <c r="H209" s="4">
        <v>1</v>
      </c>
      <c r="I209" s="4">
        <v>10</v>
      </c>
      <c r="J209" s="4">
        <v>1</v>
      </c>
      <c r="K209" s="6">
        <f t="shared" si="22"/>
        <v>11</v>
      </c>
      <c r="L209" s="6">
        <v>1</v>
      </c>
      <c r="M209" s="4">
        <v>0</v>
      </c>
      <c r="N209" s="7">
        <f t="shared" si="23"/>
        <v>901</v>
      </c>
      <c r="O209" s="7">
        <f t="shared" si="24"/>
        <v>11</v>
      </c>
    </row>
    <row r="210" spans="1:15">
      <c r="A210" s="6" t="s">
        <v>155</v>
      </c>
      <c r="B210" s="4" t="s">
        <v>32</v>
      </c>
      <c r="C210" s="39" t="s">
        <v>164</v>
      </c>
      <c r="D210" s="4" t="s">
        <v>16</v>
      </c>
      <c r="E210" s="40">
        <v>23</v>
      </c>
      <c r="F210" s="11">
        <v>123</v>
      </c>
      <c r="G210" s="4">
        <v>1</v>
      </c>
      <c r="H210" s="4">
        <v>4</v>
      </c>
      <c r="I210" s="4">
        <v>1</v>
      </c>
      <c r="J210" s="4">
        <v>5</v>
      </c>
      <c r="K210" s="6">
        <f t="shared" si="22"/>
        <v>6</v>
      </c>
      <c r="L210" s="6">
        <v>0</v>
      </c>
      <c r="M210" s="4">
        <v>0</v>
      </c>
      <c r="N210" s="7">
        <v>0</v>
      </c>
      <c r="O210" s="7">
        <v>0</v>
      </c>
    </row>
    <row r="211" spans="1:15">
      <c r="A211" s="6" t="s">
        <v>155</v>
      </c>
      <c r="B211" s="4" t="s">
        <v>32</v>
      </c>
      <c r="C211" s="39" t="s">
        <v>128</v>
      </c>
      <c r="D211" s="4" t="s">
        <v>16</v>
      </c>
      <c r="E211" s="40">
        <v>32</v>
      </c>
      <c r="F211" s="11">
        <v>262</v>
      </c>
      <c r="G211" s="4">
        <v>2</v>
      </c>
      <c r="H211" s="4">
        <v>6</v>
      </c>
      <c r="I211" s="4">
        <v>2</v>
      </c>
      <c r="J211" s="4">
        <v>10</v>
      </c>
      <c r="K211" s="6">
        <f t="shared" si="22"/>
        <v>12</v>
      </c>
      <c r="L211" s="6">
        <v>0</v>
      </c>
      <c r="M211" s="4">
        <v>0</v>
      </c>
      <c r="N211" s="7">
        <v>0</v>
      </c>
      <c r="O211" s="7">
        <v>0</v>
      </c>
    </row>
    <row r="212" spans="1:15">
      <c r="A212" s="6" t="s">
        <v>155</v>
      </c>
      <c r="B212" s="4" t="s">
        <v>34</v>
      </c>
      <c r="C212" s="39" t="s">
        <v>165</v>
      </c>
      <c r="D212" s="4" t="s">
        <v>16</v>
      </c>
      <c r="E212" s="40">
        <v>19</v>
      </c>
      <c r="F212" s="11">
        <v>0</v>
      </c>
      <c r="G212" s="4">
        <v>0</v>
      </c>
      <c r="H212" s="4">
        <v>0</v>
      </c>
      <c r="I212" s="4">
        <v>0</v>
      </c>
      <c r="J212" s="4">
        <v>0</v>
      </c>
      <c r="K212" s="6">
        <f t="shared" si="22"/>
        <v>0</v>
      </c>
      <c r="L212" s="6">
        <v>0</v>
      </c>
      <c r="M212" s="4">
        <v>0</v>
      </c>
      <c r="N212" s="7">
        <v>0</v>
      </c>
      <c r="O212" s="7">
        <v>0</v>
      </c>
    </row>
    <row r="213" spans="1:15">
      <c r="A213" s="6" t="s">
        <v>155</v>
      </c>
      <c r="B213" s="4" t="s">
        <v>32</v>
      </c>
      <c r="C213" s="39" t="s">
        <v>166</v>
      </c>
      <c r="D213" s="4" t="s">
        <v>16</v>
      </c>
      <c r="E213" s="40">
        <v>26</v>
      </c>
      <c r="F213" s="11">
        <v>1450</v>
      </c>
      <c r="G213" s="4">
        <v>16</v>
      </c>
      <c r="H213" s="4">
        <v>0</v>
      </c>
      <c r="I213" s="4">
        <v>17</v>
      </c>
      <c r="J213" s="4">
        <v>0</v>
      </c>
      <c r="K213" s="6">
        <f t="shared" si="22"/>
        <v>17</v>
      </c>
      <c r="L213" s="6">
        <v>2</v>
      </c>
      <c r="M213" s="4">
        <v>2</v>
      </c>
      <c r="N213" s="7">
        <f t="shared" si="23"/>
        <v>725</v>
      </c>
      <c r="O213" s="7">
        <f t="shared" si="24"/>
        <v>8.5</v>
      </c>
    </row>
    <row r="214" spans="1:15">
      <c r="A214" s="6" t="s">
        <v>155</v>
      </c>
      <c r="B214" s="4" t="s">
        <v>32</v>
      </c>
      <c r="C214" s="39" t="s">
        <v>167</v>
      </c>
      <c r="D214" s="4" t="s">
        <v>16</v>
      </c>
      <c r="E214" s="40">
        <v>24</v>
      </c>
      <c r="F214" s="11">
        <v>1799</v>
      </c>
      <c r="G214" s="4">
        <v>21</v>
      </c>
      <c r="H214" s="4">
        <v>1</v>
      </c>
      <c r="I214" s="4">
        <v>21</v>
      </c>
      <c r="J214" s="4">
        <v>1</v>
      </c>
      <c r="K214" s="6">
        <f t="shared" si="22"/>
        <v>22</v>
      </c>
      <c r="L214" s="6">
        <v>2</v>
      </c>
      <c r="M214" s="4">
        <v>2</v>
      </c>
      <c r="N214" s="7">
        <f t="shared" si="23"/>
        <v>899.5</v>
      </c>
      <c r="O214" s="7">
        <f t="shared" si="24"/>
        <v>11</v>
      </c>
    </row>
    <row r="215" spans="1:15">
      <c r="A215" s="6" t="s">
        <v>155</v>
      </c>
      <c r="B215" s="4" t="s">
        <v>32</v>
      </c>
      <c r="C215" s="39" t="s">
        <v>168</v>
      </c>
      <c r="D215" s="4" t="s">
        <v>16</v>
      </c>
      <c r="E215" s="40">
        <v>27</v>
      </c>
      <c r="F215" s="11">
        <v>2412</v>
      </c>
      <c r="G215" s="4">
        <v>26</v>
      </c>
      <c r="H215" s="4">
        <v>4</v>
      </c>
      <c r="I215" s="4">
        <v>30</v>
      </c>
      <c r="J215" s="4">
        <v>5</v>
      </c>
      <c r="K215" s="6">
        <f t="shared" si="22"/>
        <v>35</v>
      </c>
      <c r="L215" s="6">
        <v>2</v>
      </c>
      <c r="M215" s="4">
        <v>2</v>
      </c>
      <c r="N215" s="7">
        <f t="shared" si="23"/>
        <v>1206</v>
      </c>
      <c r="O215" s="7">
        <f t="shared" si="24"/>
        <v>17.5</v>
      </c>
    </row>
    <row r="216" spans="1:15">
      <c r="A216" s="6" t="s">
        <v>155</v>
      </c>
      <c r="B216" s="4" t="s">
        <v>32</v>
      </c>
      <c r="C216" s="39" t="s">
        <v>169</v>
      </c>
      <c r="D216" s="4" t="s">
        <v>16</v>
      </c>
      <c r="E216" s="40">
        <v>24</v>
      </c>
      <c r="F216" s="11">
        <v>3697</v>
      </c>
      <c r="G216" s="4">
        <v>36</v>
      </c>
      <c r="H216" s="4">
        <v>0</v>
      </c>
      <c r="I216" s="4">
        <v>43</v>
      </c>
      <c r="J216" s="4">
        <v>0</v>
      </c>
      <c r="K216" s="6">
        <f t="shared" si="22"/>
        <v>43</v>
      </c>
      <c r="L216" s="3">
        <v>9</v>
      </c>
      <c r="M216" s="4">
        <v>8</v>
      </c>
      <c r="N216" s="7">
        <f t="shared" si="23"/>
        <v>410.77777777777777</v>
      </c>
      <c r="O216" s="7">
        <f t="shared" si="24"/>
        <v>4.7777777777777777</v>
      </c>
    </row>
    <row r="217" spans="1:15">
      <c r="A217" s="6" t="s">
        <v>155</v>
      </c>
      <c r="B217" s="4" t="s">
        <v>32</v>
      </c>
      <c r="C217" s="39" t="s">
        <v>170</v>
      </c>
      <c r="D217" s="4" t="s">
        <v>16</v>
      </c>
      <c r="E217" s="40">
        <v>22</v>
      </c>
      <c r="F217" s="41">
        <v>457</v>
      </c>
      <c r="G217" s="41">
        <v>0</v>
      </c>
      <c r="H217" s="41">
        <v>8</v>
      </c>
      <c r="I217" s="41">
        <v>1</v>
      </c>
      <c r="J217" s="41">
        <v>16</v>
      </c>
      <c r="K217" s="6">
        <f t="shared" si="22"/>
        <v>17</v>
      </c>
      <c r="L217" s="6">
        <v>2</v>
      </c>
      <c r="M217" s="4">
        <v>1</v>
      </c>
      <c r="N217" s="7">
        <f t="shared" si="23"/>
        <v>228.5</v>
      </c>
      <c r="O217" s="7">
        <f t="shared" si="24"/>
        <v>8.5</v>
      </c>
    </row>
    <row r="218" spans="1:15">
      <c r="A218" s="6" t="s">
        <v>155</v>
      </c>
      <c r="B218" s="4" t="s">
        <v>32</v>
      </c>
      <c r="C218" s="39" t="s">
        <v>151</v>
      </c>
      <c r="D218" s="4" t="s">
        <v>16</v>
      </c>
      <c r="E218" s="40">
        <v>22</v>
      </c>
      <c r="F218" s="11">
        <v>2727</v>
      </c>
      <c r="G218" s="4">
        <v>25</v>
      </c>
      <c r="H218" s="4">
        <v>9</v>
      </c>
      <c r="I218" s="4">
        <v>32</v>
      </c>
      <c r="J218" s="4">
        <v>11</v>
      </c>
      <c r="K218" s="6">
        <f t="shared" si="22"/>
        <v>43</v>
      </c>
      <c r="L218" s="6">
        <v>5</v>
      </c>
      <c r="M218" s="4">
        <v>4</v>
      </c>
      <c r="N218" s="7">
        <f t="shared" si="23"/>
        <v>545.4</v>
      </c>
      <c r="O218" s="7">
        <f t="shared" si="24"/>
        <v>8.6</v>
      </c>
    </row>
    <row r="219" spans="1:15">
      <c r="A219" s="6" t="s">
        <v>155</v>
      </c>
      <c r="B219" s="4" t="s">
        <v>47</v>
      </c>
      <c r="C219" s="39" t="s">
        <v>171</v>
      </c>
      <c r="D219" s="4" t="s">
        <v>16</v>
      </c>
      <c r="E219" s="40">
        <v>16</v>
      </c>
      <c r="F219" s="11">
        <v>51</v>
      </c>
      <c r="G219" s="4">
        <v>0</v>
      </c>
      <c r="H219" s="4">
        <v>5</v>
      </c>
      <c r="I219" s="4">
        <v>0</v>
      </c>
      <c r="J219" s="4">
        <v>5</v>
      </c>
      <c r="K219" s="6">
        <f t="shared" si="22"/>
        <v>5</v>
      </c>
      <c r="L219" s="6">
        <v>1</v>
      </c>
      <c r="M219" s="4">
        <v>1</v>
      </c>
      <c r="N219" s="7">
        <f t="shared" si="23"/>
        <v>51</v>
      </c>
      <c r="O219" s="7">
        <f t="shared" si="24"/>
        <v>5</v>
      </c>
    </row>
    <row r="220" spans="1:15">
      <c r="A220" s="6" t="s">
        <v>155</v>
      </c>
      <c r="B220" s="4" t="s">
        <v>47</v>
      </c>
      <c r="C220" s="39" t="s">
        <v>142</v>
      </c>
      <c r="D220" s="4" t="s">
        <v>16</v>
      </c>
      <c r="E220" s="40">
        <v>28</v>
      </c>
      <c r="F220" s="11">
        <v>3351</v>
      </c>
      <c r="G220" s="4">
        <v>30</v>
      </c>
      <c r="H220" s="4">
        <v>4</v>
      </c>
      <c r="I220" s="4">
        <v>38</v>
      </c>
      <c r="J220" s="4">
        <v>5</v>
      </c>
      <c r="K220" s="6">
        <f t="shared" si="22"/>
        <v>43</v>
      </c>
      <c r="L220" s="6">
        <v>9</v>
      </c>
      <c r="M220" s="4">
        <v>8</v>
      </c>
      <c r="N220" s="7">
        <f t="shared" si="23"/>
        <v>372.33333333333331</v>
      </c>
      <c r="O220" s="7">
        <f t="shared" si="24"/>
        <v>4.7777777777777777</v>
      </c>
    </row>
    <row r="221" spans="1:15">
      <c r="A221" s="6" t="s">
        <v>155</v>
      </c>
      <c r="B221" s="4" t="s">
        <v>47</v>
      </c>
      <c r="C221" s="39" t="s">
        <v>172</v>
      </c>
      <c r="D221" s="4" t="s">
        <v>16</v>
      </c>
      <c r="E221" s="40">
        <v>24</v>
      </c>
      <c r="F221" s="11">
        <v>1789</v>
      </c>
      <c r="G221" s="4">
        <v>9</v>
      </c>
      <c r="H221" s="4">
        <v>18</v>
      </c>
      <c r="I221" s="4">
        <v>18</v>
      </c>
      <c r="J221" s="4">
        <v>18</v>
      </c>
      <c r="K221" s="6">
        <f t="shared" si="22"/>
        <v>36</v>
      </c>
      <c r="L221" s="6">
        <v>3</v>
      </c>
      <c r="M221" s="4">
        <v>2</v>
      </c>
      <c r="N221" s="7">
        <f t="shared" si="23"/>
        <v>596.33333333333337</v>
      </c>
      <c r="O221" s="7">
        <f t="shared" si="24"/>
        <v>12</v>
      </c>
    </row>
    <row r="222" spans="1:15">
      <c r="A222" s="6" t="s">
        <v>155</v>
      </c>
      <c r="B222" s="4" t="s">
        <v>47</v>
      </c>
      <c r="C222" s="39" t="s">
        <v>143</v>
      </c>
      <c r="D222" s="4" t="s">
        <v>31</v>
      </c>
      <c r="E222" s="40">
        <v>29</v>
      </c>
      <c r="F222" s="11">
        <v>3457</v>
      </c>
      <c r="G222" s="4">
        <v>28</v>
      </c>
      <c r="H222" s="4">
        <v>6</v>
      </c>
      <c r="I222" s="4">
        <v>37</v>
      </c>
      <c r="J222" s="4">
        <v>6</v>
      </c>
      <c r="K222" s="6">
        <f t="shared" si="22"/>
        <v>43</v>
      </c>
      <c r="L222" s="6">
        <v>8</v>
      </c>
      <c r="M222" s="4">
        <v>7</v>
      </c>
      <c r="N222" s="7">
        <f t="shared" si="23"/>
        <v>432.125</v>
      </c>
      <c r="O222" s="7">
        <f t="shared" si="24"/>
        <v>5.375</v>
      </c>
    </row>
    <row r="223" spans="1:15">
      <c r="A223" s="6" t="s">
        <v>155</v>
      </c>
      <c r="B223" s="4" t="s">
        <v>47</v>
      </c>
      <c r="C223" s="39" t="s">
        <v>173</v>
      </c>
      <c r="D223" s="4" t="s">
        <v>16</v>
      </c>
      <c r="E223" s="40">
        <v>16</v>
      </c>
      <c r="F223" s="11">
        <v>28</v>
      </c>
      <c r="G223" s="4">
        <v>0</v>
      </c>
      <c r="H223" s="4">
        <v>1</v>
      </c>
      <c r="I223" s="4">
        <v>0</v>
      </c>
      <c r="J223" s="4">
        <v>1</v>
      </c>
      <c r="K223" s="6">
        <f t="shared" si="22"/>
        <v>1</v>
      </c>
      <c r="L223" s="6">
        <v>0</v>
      </c>
      <c r="M223" s="4">
        <v>0</v>
      </c>
      <c r="N223" s="7">
        <v>0</v>
      </c>
      <c r="O223" s="7">
        <v>0</v>
      </c>
    </row>
    <row r="224" spans="1:15">
      <c r="A224" s="6" t="s">
        <v>155</v>
      </c>
      <c r="B224" s="4" t="s">
        <v>47</v>
      </c>
      <c r="C224" s="39" t="s">
        <v>174</v>
      </c>
      <c r="D224" s="4" t="s">
        <v>175</v>
      </c>
      <c r="E224" s="40">
        <v>24</v>
      </c>
      <c r="F224" s="11">
        <v>945</v>
      </c>
      <c r="G224" s="4">
        <v>9</v>
      </c>
      <c r="H224" s="4">
        <v>6</v>
      </c>
      <c r="I224" s="4">
        <v>9</v>
      </c>
      <c r="J224" s="4">
        <v>6</v>
      </c>
      <c r="K224" s="6">
        <f t="shared" si="22"/>
        <v>15</v>
      </c>
      <c r="L224" s="6">
        <v>2</v>
      </c>
      <c r="M224" s="4">
        <v>2</v>
      </c>
      <c r="N224" s="7">
        <f t="shared" si="23"/>
        <v>472.5</v>
      </c>
      <c r="O224" s="7">
        <f t="shared" si="24"/>
        <v>7.5</v>
      </c>
    </row>
    <row r="225" spans="1:15">
      <c r="A225" s="6" t="s">
        <v>534</v>
      </c>
      <c r="B225" s="4" t="s">
        <v>14</v>
      </c>
      <c r="C225" s="39" t="s">
        <v>156</v>
      </c>
      <c r="D225" s="4" t="s">
        <v>16</v>
      </c>
      <c r="E225" s="40">
        <v>21</v>
      </c>
      <c r="F225" s="11">
        <v>4770</v>
      </c>
      <c r="G225" s="4">
        <v>38</v>
      </c>
      <c r="H225" s="4">
        <v>0</v>
      </c>
      <c r="I225" s="4">
        <v>53</v>
      </c>
      <c r="J225" s="4">
        <v>0</v>
      </c>
      <c r="K225" s="6">
        <f>(I225+J225)</f>
        <v>53</v>
      </c>
      <c r="L225" s="6">
        <v>0</v>
      </c>
      <c r="M225" s="4">
        <v>0</v>
      </c>
      <c r="N225" s="7">
        <v>0</v>
      </c>
      <c r="O225" s="7">
        <v>0</v>
      </c>
    </row>
    <row r="226" spans="1:15">
      <c r="A226" s="6" t="s">
        <v>534</v>
      </c>
      <c r="B226" s="4" t="s">
        <v>14</v>
      </c>
      <c r="C226" s="39" t="s">
        <v>115</v>
      </c>
      <c r="D226" s="4" t="s">
        <v>16</v>
      </c>
      <c r="E226" s="40">
        <v>28</v>
      </c>
      <c r="F226" s="11">
        <v>630</v>
      </c>
      <c r="G226" s="4">
        <v>0</v>
      </c>
      <c r="H226" s="4">
        <v>0</v>
      </c>
      <c r="I226" s="4">
        <v>7</v>
      </c>
      <c r="J226" s="4">
        <v>0</v>
      </c>
      <c r="K226" s="6">
        <f t="shared" ref="K226:K257" si="25">(I226+J226)</f>
        <v>7</v>
      </c>
      <c r="L226" s="6">
        <v>0</v>
      </c>
      <c r="M226" s="4">
        <v>0</v>
      </c>
      <c r="N226" s="7">
        <v>0</v>
      </c>
      <c r="O226" s="7">
        <v>0</v>
      </c>
    </row>
    <row r="227" spans="1:15">
      <c r="A227" s="6" t="s">
        <v>534</v>
      </c>
      <c r="B227" s="4" t="s">
        <v>20</v>
      </c>
      <c r="C227" s="39" t="s">
        <v>158</v>
      </c>
      <c r="D227" s="4" t="s">
        <v>38</v>
      </c>
      <c r="E227" s="40">
        <v>27</v>
      </c>
      <c r="F227" s="11">
        <v>3491</v>
      </c>
      <c r="G227" s="4">
        <v>25</v>
      </c>
      <c r="H227" s="4">
        <v>3</v>
      </c>
      <c r="I227" s="4">
        <v>39</v>
      </c>
      <c r="J227" s="4">
        <v>6</v>
      </c>
      <c r="K227" s="6">
        <f t="shared" si="25"/>
        <v>45</v>
      </c>
      <c r="L227" s="6">
        <v>4</v>
      </c>
      <c r="M227" s="4">
        <v>3</v>
      </c>
      <c r="N227" s="7">
        <f t="shared" ref="N227" si="26">(F227/L227)</f>
        <v>872.75</v>
      </c>
      <c r="O227" s="7">
        <f t="shared" ref="O227" si="27">(K227/L227)</f>
        <v>11.25</v>
      </c>
    </row>
    <row r="228" spans="1:15">
      <c r="A228" s="6" t="s">
        <v>534</v>
      </c>
      <c r="B228" s="4" t="s">
        <v>20</v>
      </c>
      <c r="C228" s="39" t="s">
        <v>157</v>
      </c>
      <c r="D228" s="4" t="s">
        <v>16</v>
      </c>
      <c r="E228" s="40">
        <v>28</v>
      </c>
      <c r="F228" s="11">
        <v>2789</v>
      </c>
      <c r="G228" s="4">
        <v>16</v>
      </c>
      <c r="H228" s="4">
        <v>7</v>
      </c>
      <c r="I228" s="4">
        <v>30</v>
      </c>
      <c r="J228" s="4">
        <v>12</v>
      </c>
      <c r="K228" s="6">
        <f t="shared" si="25"/>
        <v>42</v>
      </c>
      <c r="L228" s="6">
        <v>0</v>
      </c>
      <c r="M228" s="4">
        <v>0</v>
      </c>
      <c r="N228" s="7">
        <v>0</v>
      </c>
      <c r="O228" s="7">
        <v>0</v>
      </c>
    </row>
    <row r="229" spans="1:15">
      <c r="A229" s="6" t="s">
        <v>534</v>
      </c>
      <c r="B229" s="4" t="s">
        <v>59</v>
      </c>
      <c r="C229" s="39" t="s">
        <v>176</v>
      </c>
      <c r="D229" s="4" t="s">
        <v>16</v>
      </c>
      <c r="E229" s="40">
        <v>18</v>
      </c>
      <c r="F229" s="11">
        <v>0</v>
      </c>
      <c r="G229" s="4">
        <v>0</v>
      </c>
      <c r="H229" s="4">
        <v>0</v>
      </c>
      <c r="I229" s="4">
        <v>0</v>
      </c>
      <c r="J229" s="4">
        <v>0</v>
      </c>
      <c r="K229" s="6">
        <f t="shared" si="25"/>
        <v>0</v>
      </c>
      <c r="L229" s="6">
        <v>0</v>
      </c>
      <c r="M229" s="4">
        <v>0</v>
      </c>
      <c r="N229" s="7">
        <v>0</v>
      </c>
      <c r="O229" s="7">
        <v>0</v>
      </c>
    </row>
    <row r="230" spans="1:15">
      <c r="A230" s="6" t="s">
        <v>534</v>
      </c>
      <c r="B230" s="4" t="s">
        <v>20</v>
      </c>
      <c r="C230" s="39" t="s">
        <v>177</v>
      </c>
      <c r="D230" s="4" t="s">
        <v>16</v>
      </c>
      <c r="E230" s="40">
        <v>18</v>
      </c>
      <c r="F230" s="11">
        <v>0</v>
      </c>
      <c r="G230" s="4">
        <v>0</v>
      </c>
      <c r="H230" s="4">
        <v>0</v>
      </c>
      <c r="I230" s="4">
        <v>0</v>
      </c>
      <c r="J230" s="4">
        <v>0</v>
      </c>
      <c r="K230" s="6">
        <f t="shared" si="25"/>
        <v>0</v>
      </c>
      <c r="L230" s="6">
        <v>0</v>
      </c>
      <c r="M230" s="4">
        <v>0</v>
      </c>
      <c r="N230" s="7">
        <v>0</v>
      </c>
      <c r="O230" s="7">
        <v>0</v>
      </c>
    </row>
    <row r="231" spans="1:15">
      <c r="A231" s="6" t="s">
        <v>534</v>
      </c>
      <c r="B231" s="4" t="s">
        <v>20</v>
      </c>
      <c r="C231" s="39" t="s">
        <v>178</v>
      </c>
      <c r="D231" s="4" t="s">
        <v>31</v>
      </c>
      <c r="E231" s="40">
        <v>28</v>
      </c>
      <c r="F231" s="11">
        <v>4596</v>
      </c>
      <c r="G231" s="11">
        <v>33</v>
      </c>
      <c r="H231" s="11">
        <v>1</v>
      </c>
      <c r="I231" s="11">
        <v>52</v>
      </c>
      <c r="J231" s="11">
        <v>1</v>
      </c>
      <c r="K231" s="6">
        <f t="shared" si="25"/>
        <v>53</v>
      </c>
      <c r="L231" s="6">
        <v>2</v>
      </c>
      <c r="M231" s="4">
        <v>2</v>
      </c>
      <c r="N231" s="7">
        <f t="shared" ref="N231" si="28">(F231/L231)</f>
        <v>2298</v>
      </c>
      <c r="O231" s="7">
        <f t="shared" ref="O231" si="29">(K231/L231)</f>
        <v>26.5</v>
      </c>
    </row>
    <row r="232" spans="1:15">
      <c r="A232" s="6" t="s">
        <v>534</v>
      </c>
      <c r="B232" s="4" t="s">
        <v>20</v>
      </c>
      <c r="C232" s="39" t="s">
        <v>179</v>
      </c>
      <c r="D232" s="4" t="s">
        <v>16</v>
      </c>
      <c r="E232" s="40">
        <v>21</v>
      </c>
      <c r="F232" s="11">
        <v>137</v>
      </c>
      <c r="G232" s="4">
        <v>1</v>
      </c>
      <c r="H232" s="4">
        <v>0</v>
      </c>
      <c r="I232" s="4">
        <v>2</v>
      </c>
      <c r="J232" s="4">
        <v>1</v>
      </c>
      <c r="K232" s="6">
        <f t="shared" si="25"/>
        <v>3</v>
      </c>
      <c r="L232" s="6">
        <v>0</v>
      </c>
      <c r="M232" s="4">
        <v>0</v>
      </c>
      <c r="N232" s="7">
        <v>0</v>
      </c>
      <c r="O232" s="7">
        <v>0</v>
      </c>
    </row>
    <row r="233" spans="1:15">
      <c r="A233" s="6" t="s">
        <v>534</v>
      </c>
      <c r="B233" s="4" t="s">
        <v>20</v>
      </c>
      <c r="C233" s="39" t="s">
        <v>180</v>
      </c>
      <c r="D233" s="4" t="s">
        <v>16</v>
      </c>
      <c r="E233" s="40">
        <v>22</v>
      </c>
      <c r="F233" s="11">
        <v>0</v>
      </c>
      <c r="G233" s="4">
        <v>0</v>
      </c>
      <c r="H233" s="4">
        <v>0</v>
      </c>
      <c r="I233" s="4">
        <v>0</v>
      </c>
      <c r="J233" s="4">
        <v>0</v>
      </c>
      <c r="K233" s="6">
        <f t="shared" si="25"/>
        <v>0</v>
      </c>
      <c r="L233" s="6">
        <v>0</v>
      </c>
      <c r="M233" s="4">
        <v>0</v>
      </c>
      <c r="N233" s="7">
        <v>0</v>
      </c>
      <c r="O233" s="7">
        <v>0</v>
      </c>
    </row>
    <row r="234" spans="1:15">
      <c r="A234" s="6" t="s">
        <v>534</v>
      </c>
      <c r="B234" s="4" t="s">
        <v>20</v>
      </c>
      <c r="C234" s="39" t="s">
        <v>181</v>
      </c>
      <c r="D234" s="4" t="s">
        <v>31</v>
      </c>
      <c r="E234" s="40">
        <v>21</v>
      </c>
      <c r="F234" s="11">
        <v>3786</v>
      </c>
      <c r="G234" s="4">
        <v>27</v>
      </c>
      <c r="H234" s="4">
        <v>4</v>
      </c>
      <c r="I234" s="4">
        <v>43</v>
      </c>
      <c r="J234" s="4">
        <v>5</v>
      </c>
      <c r="K234" s="6">
        <f t="shared" si="25"/>
        <v>48</v>
      </c>
      <c r="L234" s="6">
        <v>1</v>
      </c>
      <c r="M234" s="4">
        <v>1</v>
      </c>
      <c r="N234" s="7">
        <f t="shared" ref="N234" si="30">(F234/L234)</f>
        <v>3786</v>
      </c>
      <c r="O234" s="7">
        <f t="shared" ref="O234" si="31">(K234/L234)</f>
        <v>48</v>
      </c>
    </row>
    <row r="235" spans="1:15">
      <c r="A235" s="6" t="s">
        <v>534</v>
      </c>
      <c r="B235" s="4" t="s">
        <v>20</v>
      </c>
      <c r="C235" s="39" t="s">
        <v>139</v>
      </c>
      <c r="D235" s="4" t="s">
        <v>16</v>
      </c>
      <c r="E235" s="40">
        <v>26</v>
      </c>
      <c r="F235" s="11">
        <v>0</v>
      </c>
      <c r="G235" s="4">
        <v>0</v>
      </c>
      <c r="H235" s="4">
        <v>0</v>
      </c>
      <c r="I235" s="4">
        <v>0</v>
      </c>
      <c r="J235" s="4">
        <v>0</v>
      </c>
      <c r="K235" s="6">
        <f t="shared" si="25"/>
        <v>0</v>
      </c>
      <c r="L235" s="6">
        <v>0</v>
      </c>
      <c r="M235" s="4">
        <v>0</v>
      </c>
      <c r="N235" s="7">
        <v>0</v>
      </c>
      <c r="O235" s="7">
        <v>0</v>
      </c>
    </row>
    <row r="236" spans="1:15">
      <c r="A236" s="6" t="s">
        <v>534</v>
      </c>
      <c r="B236" s="4" t="s">
        <v>20</v>
      </c>
      <c r="C236" s="39" t="s">
        <v>182</v>
      </c>
      <c r="D236" s="4" t="s">
        <v>16</v>
      </c>
      <c r="E236" s="40">
        <v>28</v>
      </c>
      <c r="F236" s="11">
        <v>3930</v>
      </c>
      <c r="G236" s="4">
        <v>29</v>
      </c>
      <c r="H236" s="4">
        <v>0</v>
      </c>
      <c r="I236" s="4">
        <v>44</v>
      </c>
      <c r="J236" s="4">
        <v>2</v>
      </c>
      <c r="K236" s="6">
        <f t="shared" si="25"/>
        <v>46</v>
      </c>
      <c r="L236" s="6">
        <v>2</v>
      </c>
      <c r="M236" s="4">
        <v>2</v>
      </c>
      <c r="N236" s="7">
        <f t="shared" ref="N236:N237" si="32">(F236/L236)</f>
        <v>1965</v>
      </c>
      <c r="O236" s="7">
        <f t="shared" ref="O236:O237" si="33">(K236/L236)</f>
        <v>23</v>
      </c>
    </row>
    <row r="237" spans="1:15">
      <c r="A237" s="6" t="s">
        <v>534</v>
      </c>
      <c r="B237" s="4" t="s">
        <v>20</v>
      </c>
      <c r="C237" s="39" t="s">
        <v>183</v>
      </c>
      <c r="D237" s="4" t="s">
        <v>16</v>
      </c>
      <c r="E237" s="40">
        <v>28</v>
      </c>
      <c r="F237" s="41">
        <v>4022</v>
      </c>
      <c r="G237" s="41">
        <v>30</v>
      </c>
      <c r="H237" s="41">
        <v>0</v>
      </c>
      <c r="I237" s="41">
        <v>45</v>
      </c>
      <c r="J237" s="41">
        <v>1</v>
      </c>
      <c r="K237" s="6">
        <f t="shared" si="25"/>
        <v>46</v>
      </c>
      <c r="L237" s="6">
        <v>2</v>
      </c>
      <c r="M237" s="4">
        <v>1</v>
      </c>
      <c r="N237" s="7">
        <f t="shared" si="32"/>
        <v>2011</v>
      </c>
      <c r="O237" s="7">
        <f t="shared" si="33"/>
        <v>23</v>
      </c>
    </row>
    <row r="238" spans="1:15">
      <c r="A238" s="6" t="s">
        <v>534</v>
      </c>
      <c r="B238" s="4" t="s">
        <v>20</v>
      </c>
      <c r="C238" s="39" t="s">
        <v>159</v>
      </c>
      <c r="D238" s="4" t="s">
        <v>16</v>
      </c>
      <c r="E238" s="40">
        <v>17</v>
      </c>
      <c r="F238" s="41">
        <v>253</v>
      </c>
      <c r="G238" s="41">
        <v>0</v>
      </c>
      <c r="H238" s="41">
        <v>10</v>
      </c>
      <c r="I238" s="41">
        <v>1</v>
      </c>
      <c r="J238" s="41">
        <v>13</v>
      </c>
      <c r="K238" s="6">
        <f t="shared" si="25"/>
        <v>14</v>
      </c>
      <c r="L238" s="6">
        <v>0</v>
      </c>
      <c r="M238" s="4">
        <v>0</v>
      </c>
      <c r="N238" s="7">
        <v>0</v>
      </c>
      <c r="O238" s="7">
        <v>0</v>
      </c>
    </row>
    <row r="239" spans="1:15">
      <c r="A239" s="6" t="s">
        <v>534</v>
      </c>
      <c r="B239" s="4" t="s">
        <v>32</v>
      </c>
      <c r="C239" s="39" t="s">
        <v>160</v>
      </c>
      <c r="D239" s="4" t="s">
        <v>16</v>
      </c>
      <c r="E239" s="40">
        <v>21</v>
      </c>
      <c r="F239" s="11">
        <v>3982</v>
      </c>
      <c r="G239" s="4">
        <v>30</v>
      </c>
      <c r="H239" s="4">
        <v>4</v>
      </c>
      <c r="I239" s="4">
        <v>44</v>
      </c>
      <c r="J239" s="4">
        <v>9</v>
      </c>
      <c r="K239" s="6">
        <f t="shared" si="25"/>
        <v>53</v>
      </c>
      <c r="L239" s="6">
        <v>1</v>
      </c>
      <c r="M239" s="4">
        <v>1</v>
      </c>
      <c r="N239" s="7">
        <f t="shared" ref="N239" si="34">(F239/L239)</f>
        <v>3982</v>
      </c>
      <c r="O239" s="7">
        <f t="shared" ref="O239" si="35">(K239/L239)</f>
        <v>53</v>
      </c>
    </row>
    <row r="240" spans="1:15">
      <c r="A240" s="6" t="s">
        <v>534</v>
      </c>
      <c r="B240" s="4" t="s">
        <v>32</v>
      </c>
      <c r="C240" s="39" t="s">
        <v>161</v>
      </c>
      <c r="D240" s="4" t="s">
        <v>16</v>
      </c>
      <c r="E240" s="40">
        <v>17</v>
      </c>
      <c r="F240" s="11">
        <v>164</v>
      </c>
      <c r="G240" s="4">
        <v>1</v>
      </c>
      <c r="H240" s="4">
        <v>2</v>
      </c>
      <c r="I240" s="4">
        <v>2</v>
      </c>
      <c r="J240" s="4">
        <v>6</v>
      </c>
      <c r="K240" s="6">
        <f t="shared" si="25"/>
        <v>8</v>
      </c>
      <c r="L240" s="6">
        <v>0</v>
      </c>
      <c r="M240" s="4">
        <v>0</v>
      </c>
      <c r="N240" s="7">
        <v>0</v>
      </c>
      <c r="O240" s="7">
        <v>0</v>
      </c>
    </row>
    <row r="241" spans="1:15">
      <c r="A241" s="6" t="s">
        <v>534</v>
      </c>
      <c r="B241" s="4" t="s">
        <v>34</v>
      </c>
      <c r="C241" s="39" t="s">
        <v>169</v>
      </c>
      <c r="D241" s="4" t="s">
        <v>16</v>
      </c>
      <c r="E241" s="40">
        <v>25</v>
      </c>
      <c r="F241" s="11">
        <v>270</v>
      </c>
      <c r="G241" s="4">
        <v>0</v>
      </c>
      <c r="H241" s="4">
        <v>0</v>
      </c>
      <c r="I241" s="4">
        <v>3</v>
      </c>
      <c r="J241" s="4">
        <v>0</v>
      </c>
      <c r="K241" s="6">
        <f t="shared" si="25"/>
        <v>3</v>
      </c>
      <c r="L241" s="6">
        <v>1</v>
      </c>
      <c r="M241" s="4">
        <v>0</v>
      </c>
      <c r="N241" s="7">
        <f t="shared" ref="N241" si="36">(F241/L241)</f>
        <v>270</v>
      </c>
      <c r="O241" s="7">
        <f t="shared" ref="O241" si="37">(K241/L241)</f>
        <v>3</v>
      </c>
    </row>
    <row r="242" spans="1:15">
      <c r="A242" s="6" t="s">
        <v>534</v>
      </c>
      <c r="B242" s="4" t="s">
        <v>32</v>
      </c>
      <c r="C242" s="39" t="s">
        <v>184</v>
      </c>
      <c r="D242" s="4" t="s">
        <v>16</v>
      </c>
      <c r="E242" s="40">
        <v>20</v>
      </c>
      <c r="F242" s="11">
        <v>12</v>
      </c>
      <c r="G242" s="4">
        <v>0</v>
      </c>
      <c r="H242" s="4">
        <v>0</v>
      </c>
      <c r="I242" s="4">
        <v>0</v>
      </c>
      <c r="J242" s="4">
        <v>2</v>
      </c>
      <c r="K242" s="6">
        <f t="shared" si="25"/>
        <v>2</v>
      </c>
      <c r="L242" s="6">
        <v>0</v>
      </c>
      <c r="M242" s="4">
        <v>0</v>
      </c>
      <c r="N242" s="7">
        <v>0</v>
      </c>
      <c r="O242" s="7">
        <v>0</v>
      </c>
    </row>
    <row r="243" spans="1:15">
      <c r="A243" s="6" t="s">
        <v>534</v>
      </c>
      <c r="B243" s="4" t="s">
        <v>32</v>
      </c>
      <c r="C243" s="39" t="s">
        <v>185</v>
      </c>
      <c r="D243" s="4" t="s">
        <v>16</v>
      </c>
      <c r="E243" s="40">
        <v>18</v>
      </c>
      <c r="F243" s="11">
        <v>0</v>
      </c>
      <c r="G243" s="4">
        <v>0</v>
      </c>
      <c r="H243" s="4">
        <v>0</v>
      </c>
      <c r="I243" s="4">
        <v>0</v>
      </c>
      <c r="J243" s="4">
        <v>0</v>
      </c>
      <c r="K243" s="6">
        <f t="shared" si="25"/>
        <v>0</v>
      </c>
      <c r="L243" s="6">
        <v>0</v>
      </c>
      <c r="M243" s="4">
        <v>0</v>
      </c>
      <c r="N243" s="7">
        <v>0</v>
      </c>
      <c r="O243" s="7">
        <v>0</v>
      </c>
    </row>
    <row r="244" spans="1:15">
      <c r="A244" s="6" t="s">
        <v>534</v>
      </c>
      <c r="B244" s="4" t="s">
        <v>34</v>
      </c>
      <c r="C244" s="39" t="s">
        <v>186</v>
      </c>
      <c r="D244" s="4" t="s">
        <v>16</v>
      </c>
      <c r="E244" s="40">
        <v>19</v>
      </c>
      <c r="F244" s="11">
        <v>66</v>
      </c>
      <c r="G244" s="4">
        <v>0</v>
      </c>
      <c r="H244" s="4">
        <v>2</v>
      </c>
      <c r="I244" s="4">
        <v>0</v>
      </c>
      <c r="J244" s="4">
        <v>2</v>
      </c>
      <c r="K244" s="6">
        <f t="shared" si="25"/>
        <v>2</v>
      </c>
      <c r="L244" s="6">
        <v>0</v>
      </c>
      <c r="M244" s="4">
        <v>0</v>
      </c>
      <c r="N244" s="7">
        <v>0</v>
      </c>
      <c r="O244" s="7">
        <v>0</v>
      </c>
    </row>
    <row r="245" spans="1:15">
      <c r="A245" s="6" t="s">
        <v>534</v>
      </c>
      <c r="B245" s="4" t="s">
        <v>32</v>
      </c>
      <c r="C245" s="39" t="s">
        <v>187</v>
      </c>
      <c r="D245" s="4" t="s">
        <v>31</v>
      </c>
      <c r="E245" s="40">
        <v>23</v>
      </c>
      <c r="F245" s="11">
        <v>1980</v>
      </c>
      <c r="G245" s="4">
        <v>13</v>
      </c>
      <c r="H245" s="4">
        <v>2</v>
      </c>
      <c r="I245" s="4">
        <v>22</v>
      </c>
      <c r="J245" s="4">
        <v>3</v>
      </c>
      <c r="K245" s="6">
        <f t="shared" si="25"/>
        <v>25</v>
      </c>
      <c r="L245" s="6">
        <v>0</v>
      </c>
      <c r="M245" s="4">
        <v>0</v>
      </c>
      <c r="N245" s="7">
        <v>0</v>
      </c>
      <c r="O245" s="7">
        <v>0</v>
      </c>
    </row>
    <row r="246" spans="1:15">
      <c r="A246" s="6" t="s">
        <v>534</v>
      </c>
      <c r="B246" s="4" t="s">
        <v>32</v>
      </c>
      <c r="C246" s="39" t="s">
        <v>188</v>
      </c>
      <c r="D246" s="4" t="s">
        <v>16</v>
      </c>
      <c r="E246" s="40">
        <v>28</v>
      </c>
      <c r="F246" s="11">
        <v>2769</v>
      </c>
      <c r="G246" s="4">
        <v>21</v>
      </c>
      <c r="H246" s="4">
        <v>5</v>
      </c>
      <c r="I246" s="4">
        <v>31</v>
      </c>
      <c r="J246" s="4">
        <v>8</v>
      </c>
      <c r="K246" s="6">
        <f t="shared" si="25"/>
        <v>39</v>
      </c>
      <c r="L246" s="6">
        <v>1</v>
      </c>
      <c r="M246" s="4">
        <v>0</v>
      </c>
      <c r="N246" s="7">
        <f t="shared" ref="N246" si="38">(F246/L246)</f>
        <v>2769</v>
      </c>
      <c r="O246" s="7">
        <f t="shared" ref="O246" si="39">(K246/L246)</f>
        <v>39</v>
      </c>
    </row>
    <row r="247" spans="1:15">
      <c r="A247" s="6" t="s">
        <v>534</v>
      </c>
      <c r="B247" s="4" t="s">
        <v>32</v>
      </c>
      <c r="C247" s="39" t="s">
        <v>166</v>
      </c>
      <c r="D247" s="4" t="s">
        <v>189</v>
      </c>
      <c r="E247" s="40">
        <v>27</v>
      </c>
      <c r="F247" s="11">
        <v>576</v>
      </c>
      <c r="G247" s="4">
        <v>6</v>
      </c>
      <c r="H247" s="4">
        <v>3</v>
      </c>
      <c r="I247" s="4">
        <v>6</v>
      </c>
      <c r="J247" s="4">
        <v>4</v>
      </c>
      <c r="K247" s="6">
        <f t="shared" si="25"/>
        <v>10</v>
      </c>
      <c r="L247" s="6">
        <v>0</v>
      </c>
      <c r="M247" s="4">
        <v>0</v>
      </c>
      <c r="N247" s="7">
        <v>0</v>
      </c>
      <c r="O247" s="7">
        <v>0</v>
      </c>
    </row>
    <row r="248" spans="1:15">
      <c r="A248" s="6" t="s">
        <v>534</v>
      </c>
      <c r="B248" s="4" t="s">
        <v>32</v>
      </c>
      <c r="C248" s="39" t="s">
        <v>190</v>
      </c>
      <c r="D248" s="4" t="s">
        <v>189</v>
      </c>
      <c r="E248" s="40">
        <v>27</v>
      </c>
      <c r="F248" s="11">
        <v>2955</v>
      </c>
      <c r="G248" s="4">
        <v>22</v>
      </c>
      <c r="H248" s="4">
        <v>8</v>
      </c>
      <c r="I248" s="4">
        <v>36</v>
      </c>
      <c r="J248" s="4">
        <v>10</v>
      </c>
      <c r="K248" s="6">
        <f t="shared" si="25"/>
        <v>46</v>
      </c>
      <c r="L248" s="3">
        <v>4</v>
      </c>
      <c r="M248" s="4">
        <v>2</v>
      </c>
      <c r="N248" s="7">
        <f t="shared" ref="N248:N249" si="40">(F248/L248)</f>
        <v>738.75</v>
      </c>
      <c r="O248" s="7">
        <f t="shared" ref="O248:O249" si="41">(K248/L248)</f>
        <v>11.5</v>
      </c>
    </row>
    <row r="249" spans="1:15">
      <c r="A249" s="6" t="s">
        <v>534</v>
      </c>
      <c r="B249" s="4" t="s">
        <v>32</v>
      </c>
      <c r="C249" s="39" t="s">
        <v>191</v>
      </c>
      <c r="D249" s="4" t="s">
        <v>31</v>
      </c>
      <c r="E249" s="40">
        <v>25</v>
      </c>
      <c r="F249" s="41">
        <v>4112</v>
      </c>
      <c r="G249" s="41">
        <v>32</v>
      </c>
      <c r="H249" s="41">
        <v>1</v>
      </c>
      <c r="I249" s="41">
        <v>47</v>
      </c>
      <c r="J249" s="41">
        <v>1</v>
      </c>
      <c r="K249" s="6">
        <f t="shared" si="25"/>
        <v>48</v>
      </c>
      <c r="L249" s="6">
        <v>13</v>
      </c>
      <c r="M249" s="4">
        <v>8</v>
      </c>
      <c r="N249" s="7">
        <f t="shared" si="40"/>
        <v>316.30769230769232</v>
      </c>
      <c r="O249" s="7">
        <f t="shared" si="41"/>
        <v>3.6923076923076925</v>
      </c>
    </row>
    <row r="250" spans="1:15">
      <c r="A250" s="6" t="s">
        <v>534</v>
      </c>
      <c r="B250" s="4" t="s">
        <v>32</v>
      </c>
      <c r="C250" s="39" t="s">
        <v>162</v>
      </c>
      <c r="D250" s="4" t="s">
        <v>16</v>
      </c>
      <c r="E250" s="40">
        <v>19</v>
      </c>
      <c r="F250" s="11">
        <v>91</v>
      </c>
      <c r="G250" s="4">
        <v>0</v>
      </c>
      <c r="H250" s="4">
        <v>0</v>
      </c>
      <c r="I250" s="4">
        <v>1</v>
      </c>
      <c r="J250" s="4">
        <v>1</v>
      </c>
      <c r="K250" s="6">
        <f t="shared" si="25"/>
        <v>2</v>
      </c>
      <c r="L250" s="6">
        <v>0</v>
      </c>
      <c r="M250" s="4">
        <v>0</v>
      </c>
      <c r="N250" s="7">
        <v>0</v>
      </c>
      <c r="O250" s="7">
        <v>0</v>
      </c>
    </row>
    <row r="251" spans="1:15">
      <c r="A251" s="6" t="s">
        <v>534</v>
      </c>
      <c r="B251" s="4" t="s">
        <v>47</v>
      </c>
      <c r="C251" s="39" t="s">
        <v>192</v>
      </c>
      <c r="D251" s="4" t="s">
        <v>16</v>
      </c>
      <c r="E251" s="40">
        <v>17</v>
      </c>
      <c r="F251" s="11">
        <v>196</v>
      </c>
      <c r="G251" s="4">
        <v>0</v>
      </c>
      <c r="H251" s="4">
        <v>7</v>
      </c>
      <c r="I251" s="4">
        <v>1</v>
      </c>
      <c r="J251" s="4">
        <v>11</v>
      </c>
      <c r="K251" s="6">
        <f t="shared" si="25"/>
        <v>12</v>
      </c>
      <c r="L251" s="6">
        <v>1</v>
      </c>
      <c r="M251" s="4">
        <v>1</v>
      </c>
      <c r="N251" s="7">
        <f t="shared" ref="N251:N256" si="42">(F251/L251)</f>
        <v>196</v>
      </c>
      <c r="O251" s="7">
        <f t="shared" ref="O251:O256" si="43">(K251/L251)</f>
        <v>12</v>
      </c>
    </row>
    <row r="252" spans="1:15">
      <c r="A252" s="6" t="s">
        <v>534</v>
      </c>
      <c r="B252" s="4" t="s">
        <v>47</v>
      </c>
      <c r="C252" s="39" t="s">
        <v>193</v>
      </c>
      <c r="D252" s="4" t="s">
        <v>16</v>
      </c>
      <c r="E252" s="40">
        <v>29</v>
      </c>
      <c r="F252" s="11">
        <v>2514</v>
      </c>
      <c r="G252" s="4">
        <v>18</v>
      </c>
      <c r="H252" s="4">
        <v>9</v>
      </c>
      <c r="I252" s="4">
        <v>30</v>
      </c>
      <c r="J252" s="4">
        <v>11</v>
      </c>
      <c r="K252" s="6">
        <f t="shared" si="25"/>
        <v>41</v>
      </c>
      <c r="L252" s="6">
        <v>6</v>
      </c>
      <c r="M252" s="4">
        <v>3</v>
      </c>
      <c r="N252" s="7">
        <f t="shared" si="42"/>
        <v>419</v>
      </c>
      <c r="O252" s="7">
        <f t="shared" si="43"/>
        <v>6.833333333333333</v>
      </c>
    </row>
    <row r="253" spans="1:15">
      <c r="A253" s="6" t="s">
        <v>534</v>
      </c>
      <c r="B253" s="4" t="s">
        <v>47</v>
      </c>
      <c r="C253" s="39" t="s">
        <v>151</v>
      </c>
      <c r="D253" s="4" t="s">
        <v>16</v>
      </c>
      <c r="E253" s="40">
        <v>23</v>
      </c>
      <c r="F253" s="11">
        <v>2791</v>
      </c>
      <c r="G253" s="4">
        <v>21</v>
      </c>
      <c r="H253" s="4">
        <v>10</v>
      </c>
      <c r="I253" s="4">
        <v>30</v>
      </c>
      <c r="J253" s="4">
        <v>15</v>
      </c>
      <c r="K253" s="6">
        <f t="shared" si="25"/>
        <v>45</v>
      </c>
      <c r="L253" s="6">
        <v>4</v>
      </c>
      <c r="M253" s="4">
        <v>3</v>
      </c>
      <c r="N253" s="7">
        <f t="shared" si="42"/>
        <v>697.75</v>
      </c>
      <c r="O253" s="7">
        <f t="shared" si="43"/>
        <v>11.25</v>
      </c>
    </row>
    <row r="254" spans="1:15">
      <c r="A254" s="6" t="s">
        <v>534</v>
      </c>
      <c r="B254" s="4" t="s">
        <v>47</v>
      </c>
      <c r="C254" s="39" t="s">
        <v>194</v>
      </c>
      <c r="D254" s="4" t="s">
        <v>38</v>
      </c>
      <c r="E254" s="40">
        <v>33</v>
      </c>
      <c r="F254" s="11">
        <v>3584</v>
      </c>
      <c r="G254" s="4">
        <v>21</v>
      </c>
      <c r="H254" s="4">
        <v>14</v>
      </c>
      <c r="I254" s="4">
        <v>36</v>
      </c>
      <c r="J254" s="4">
        <v>19</v>
      </c>
      <c r="K254" s="6">
        <f t="shared" si="25"/>
        <v>55</v>
      </c>
      <c r="L254" s="6">
        <v>19</v>
      </c>
      <c r="M254" s="4">
        <v>12</v>
      </c>
      <c r="N254" s="7">
        <f t="shared" si="42"/>
        <v>188.63157894736841</v>
      </c>
      <c r="O254" s="7">
        <f t="shared" si="43"/>
        <v>2.8947368421052633</v>
      </c>
    </row>
    <row r="255" spans="1:15">
      <c r="A255" s="6" t="s">
        <v>534</v>
      </c>
      <c r="B255" s="4" t="s">
        <v>47</v>
      </c>
      <c r="C255" s="39" t="s">
        <v>195</v>
      </c>
      <c r="D255" s="4" t="s">
        <v>16</v>
      </c>
      <c r="E255" s="40">
        <v>25</v>
      </c>
      <c r="F255" s="11">
        <v>3736</v>
      </c>
      <c r="G255" s="4">
        <v>29</v>
      </c>
      <c r="H255" s="4">
        <v>3</v>
      </c>
      <c r="I255" s="4">
        <v>43</v>
      </c>
      <c r="J255" s="4">
        <v>7</v>
      </c>
      <c r="K255" s="6">
        <f t="shared" si="25"/>
        <v>50</v>
      </c>
      <c r="L255" s="6">
        <v>11</v>
      </c>
      <c r="M255" s="4">
        <v>6</v>
      </c>
      <c r="N255" s="7">
        <f t="shared" si="42"/>
        <v>339.63636363636363</v>
      </c>
      <c r="O255" s="7">
        <f t="shared" si="43"/>
        <v>4.5454545454545459</v>
      </c>
    </row>
    <row r="256" spans="1:15">
      <c r="A256" s="6" t="s">
        <v>534</v>
      </c>
      <c r="B256" s="4" t="s">
        <v>47</v>
      </c>
      <c r="C256" s="39" t="s">
        <v>172</v>
      </c>
      <c r="D256" s="4" t="s">
        <v>16</v>
      </c>
      <c r="E256" s="40">
        <v>25</v>
      </c>
      <c r="F256" s="11">
        <v>940</v>
      </c>
      <c r="G256" s="4">
        <v>5</v>
      </c>
      <c r="H256" s="4">
        <v>4</v>
      </c>
      <c r="I256" s="4">
        <v>12</v>
      </c>
      <c r="J256" s="4">
        <v>4</v>
      </c>
      <c r="K256" s="6">
        <f t="shared" si="25"/>
        <v>16</v>
      </c>
      <c r="L256" s="6">
        <v>2</v>
      </c>
      <c r="M256" s="4">
        <v>0</v>
      </c>
      <c r="N256" s="7">
        <f t="shared" si="42"/>
        <v>470</v>
      </c>
      <c r="O256" s="7">
        <f t="shared" si="43"/>
        <v>8</v>
      </c>
    </row>
    <row r="257" spans="1:15">
      <c r="A257" s="6" t="s">
        <v>534</v>
      </c>
      <c r="B257" s="4" t="s">
        <v>47</v>
      </c>
      <c r="C257" s="39" t="s">
        <v>196</v>
      </c>
      <c r="D257" s="4" t="s">
        <v>16</v>
      </c>
      <c r="E257" s="4">
        <v>17</v>
      </c>
      <c r="F257" s="4">
        <v>44</v>
      </c>
      <c r="G257" s="4">
        <v>0</v>
      </c>
      <c r="H257" s="4">
        <v>0</v>
      </c>
      <c r="I257" s="4">
        <v>0</v>
      </c>
      <c r="J257" s="4">
        <v>1</v>
      </c>
      <c r="K257" s="6">
        <f t="shared" si="25"/>
        <v>1</v>
      </c>
      <c r="L257" s="6">
        <v>0</v>
      </c>
      <c r="M257" s="4">
        <v>0</v>
      </c>
      <c r="N257" s="7">
        <v>0</v>
      </c>
      <c r="O257" s="7">
        <v>0</v>
      </c>
    </row>
    <row r="258" spans="1:15">
      <c r="A258" s="6" t="s">
        <v>217</v>
      </c>
      <c r="B258" s="4" t="s">
        <v>14</v>
      </c>
      <c r="C258" s="39" t="s">
        <v>156</v>
      </c>
      <c r="D258" s="4" t="s">
        <v>16</v>
      </c>
      <c r="E258" s="40">
        <v>22</v>
      </c>
      <c r="F258" s="11">
        <v>5116</v>
      </c>
      <c r="G258" s="4">
        <v>38</v>
      </c>
      <c r="H258" s="4">
        <v>0</v>
      </c>
      <c r="I258" s="4">
        <v>57</v>
      </c>
      <c r="J258" s="4">
        <v>0</v>
      </c>
      <c r="K258" s="6">
        <f>(I258+J258)</f>
        <v>57</v>
      </c>
      <c r="L258" s="6">
        <v>0</v>
      </c>
      <c r="M258" s="4">
        <v>0</v>
      </c>
      <c r="N258" s="7">
        <v>0</v>
      </c>
      <c r="O258" s="7">
        <v>0</v>
      </c>
    </row>
    <row r="259" spans="1:15">
      <c r="A259" s="6" t="s">
        <v>217</v>
      </c>
      <c r="B259" s="4" t="s">
        <v>14</v>
      </c>
      <c r="C259" s="39" t="s">
        <v>197</v>
      </c>
      <c r="D259" s="4" t="s">
        <v>16</v>
      </c>
      <c r="E259" s="40">
        <v>17</v>
      </c>
      <c r="F259" s="11">
        <v>0</v>
      </c>
      <c r="G259" s="4">
        <v>0</v>
      </c>
      <c r="H259" s="4">
        <v>0</v>
      </c>
      <c r="I259" s="4">
        <v>0</v>
      </c>
      <c r="J259" s="4">
        <v>0</v>
      </c>
      <c r="K259" s="6">
        <f t="shared" ref="K259:K294" si="44">(I259+J259)</f>
        <v>0</v>
      </c>
      <c r="L259" s="6">
        <v>0</v>
      </c>
      <c r="M259" s="4">
        <v>0</v>
      </c>
      <c r="N259" s="7">
        <v>0</v>
      </c>
      <c r="O259" s="7">
        <v>0</v>
      </c>
    </row>
    <row r="260" spans="1:15">
      <c r="A260" s="6" t="s">
        <v>217</v>
      </c>
      <c r="B260" s="4" t="s">
        <v>14</v>
      </c>
      <c r="C260" s="39" t="s">
        <v>115</v>
      </c>
      <c r="D260" s="4" t="s">
        <v>16</v>
      </c>
      <c r="E260" s="40">
        <v>29</v>
      </c>
      <c r="F260" s="11">
        <v>224</v>
      </c>
      <c r="G260" s="4">
        <v>0</v>
      </c>
      <c r="H260" s="4">
        <v>0</v>
      </c>
      <c r="I260" s="4">
        <v>2</v>
      </c>
      <c r="J260" s="4">
        <v>1</v>
      </c>
      <c r="K260" s="6">
        <f t="shared" si="44"/>
        <v>3</v>
      </c>
      <c r="L260" s="6">
        <v>0</v>
      </c>
      <c r="M260" s="4">
        <v>0</v>
      </c>
      <c r="N260" s="7">
        <v>0</v>
      </c>
      <c r="O260" s="7">
        <v>0</v>
      </c>
    </row>
    <row r="261" spans="1:15">
      <c r="A261" s="6" t="s">
        <v>217</v>
      </c>
      <c r="B261" s="4" t="s">
        <v>20</v>
      </c>
      <c r="C261" s="39" t="s">
        <v>176</v>
      </c>
      <c r="D261" s="4" t="s">
        <v>16</v>
      </c>
      <c r="E261" s="40">
        <v>19</v>
      </c>
      <c r="F261" s="11">
        <v>0</v>
      </c>
      <c r="G261" s="4">
        <v>0</v>
      </c>
      <c r="H261" s="4">
        <v>0</v>
      </c>
      <c r="I261" s="4">
        <v>0</v>
      </c>
      <c r="J261" s="4">
        <v>0</v>
      </c>
      <c r="K261" s="6">
        <f t="shared" si="44"/>
        <v>0</v>
      </c>
      <c r="L261" s="6">
        <v>0</v>
      </c>
      <c r="M261" s="4">
        <v>0</v>
      </c>
      <c r="N261" s="7">
        <v>0</v>
      </c>
      <c r="O261" s="7">
        <v>0</v>
      </c>
    </row>
    <row r="262" spans="1:15">
      <c r="A262" s="6" t="s">
        <v>217</v>
      </c>
      <c r="B262" s="4" t="s">
        <v>59</v>
      </c>
      <c r="C262" s="39" t="s">
        <v>157</v>
      </c>
      <c r="D262" s="4" t="s">
        <v>16</v>
      </c>
      <c r="E262" s="40">
        <v>29</v>
      </c>
      <c r="F262" s="11">
        <v>1737</v>
      </c>
      <c r="G262" s="4">
        <v>32</v>
      </c>
      <c r="H262" s="4">
        <v>0</v>
      </c>
      <c r="I262" s="4">
        <v>39</v>
      </c>
      <c r="J262" s="4">
        <v>3</v>
      </c>
      <c r="K262" s="6">
        <f t="shared" si="44"/>
        <v>42</v>
      </c>
      <c r="L262" s="6">
        <v>2</v>
      </c>
      <c r="M262" s="4">
        <v>0</v>
      </c>
      <c r="N262" s="7">
        <f t="shared" ref="N262:N292" si="45">(F262/L262)</f>
        <v>868.5</v>
      </c>
      <c r="O262" s="7">
        <f t="shared" ref="O262:O292" si="46">(K262/L262)</f>
        <v>21</v>
      </c>
    </row>
    <row r="263" spans="1:15">
      <c r="A263" s="6" t="s">
        <v>217</v>
      </c>
      <c r="B263" s="4" t="s">
        <v>20</v>
      </c>
      <c r="C263" s="39" t="s">
        <v>198</v>
      </c>
      <c r="D263" s="4" t="s">
        <v>199</v>
      </c>
      <c r="E263" s="40">
        <v>29</v>
      </c>
      <c r="F263" s="11">
        <v>2857</v>
      </c>
      <c r="G263" s="4">
        <v>16</v>
      </c>
      <c r="H263" s="4">
        <v>4</v>
      </c>
      <c r="I263" s="4">
        <v>31</v>
      </c>
      <c r="J263" s="4">
        <v>5</v>
      </c>
      <c r="K263" s="6">
        <f t="shared" si="44"/>
        <v>36</v>
      </c>
      <c r="L263" s="6">
        <v>0</v>
      </c>
      <c r="M263" s="4">
        <v>0</v>
      </c>
      <c r="N263" s="7">
        <v>0</v>
      </c>
      <c r="O263" s="7">
        <v>0</v>
      </c>
    </row>
    <row r="264" spans="1:15">
      <c r="A264" s="6" t="s">
        <v>217</v>
      </c>
      <c r="B264" s="4" t="s">
        <v>20</v>
      </c>
      <c r="C264" s="39" t="s">
        <v>178</v>
      </c>
      <c r="D264" s="4" t="s">
        <v>150</v>
      </c>
      <c r="E264" s="40">
        <v>20</v>
      </c>
      <c r="F264" s="11">
        <v>3744</v>
      </c>
      <c r="G264" s="11">
        <v>25</v>
      </c>
      <c r="H264" s="11">
        <v>1</v>
      </c>
      <c r="I264" s="11">
        <v>42</v>
      </c>
      <c r="J264" s="11">
        <v>1</v>
      </c>
      <c r="K264" s="6">
        <f t="shared" si="44"/>
        <v>43</v>
      </c>
      <c r="L264" s="6">
        <v>0</v>
      </c>
      <c r="M264" s="4">
        <v>0</v>
      </c>
      <c r="N264" s="7">
        <v>0</v>
      </c>
      <c r="O264" s="7">
        <v>0</v>
      </c>
    </row>
    <row r="265" spans="1:15">
      <c r="A265" s="6" t="s">
        <v>217</v>
      </c>
      <c r="B265" s="4" t="s">
        <v>20</v>
      </c>
      <c r="C265" s="39" t="s">
        <v>200</v>
      </c>
      <c r="D265" s="4" t="s">
        <v>150</v>
      </c>
      <c r="E265" s="40">
        <v>28</v>
      </c>
      <c r="F265" s="11">
        <v>2052</v>
      </c>
      <c r="G265" s="4">
        <v>20</v>
      </c>
      <c r="H265" s="4">
        <v>1</v>
      </c>
      <c r="I265" s="4">
        <v>26</v>
      </c>
      <c r="J265" s="4">
        <v>1</v>
      </c>
      <c r="K265" s="6">
        <f t="shared" si="44"/>
        <v>27</v>
      </c>
      <c r="L265" s="6">
        <v>4</v>
      </c>
      <c r="M265" s="4">
        <v>4</v>
      </c>
      <c r="N265" s="7">
        <f t="shared" si="45"/>
        <v>513</v>
      </c>
      <c r="O265" s="7">
        <f t="shared" si="46"/>
        <v>6.75</v>
      </c>
    </row>
    <row r="266" spans="1:15">
      <c r="A266" s="6" t="s">
        <v>217</v>
      </c>
      <c r="B266" s="4" t="s">
        <v>20</v>
      </c>
      <c r="C266" s="39" t="s">
        <v>177</v>
      </c>
      <c r="D266" s="4" t="s">
        <v>16</v>
      </c>
      <c r="E266" s="40">
        <v>19</v>
      </c>
      <c r="F266" s="11">
        <v>377</v>
      </c>
      <c r="G266" s="4">
        <v>1</v>
      </c>
      <c r="H266" s="4">
        <v>1</v>
      </c>
      <c r="I266" s="4">
        <v>4</v>
      </c>
      <c r="J266" s="4">
        <v>1</v>
      </c>
      <c r="K266" s="6">
        <f t="shared" si="44"/>
        <v>5</v>
      </c>
      <c r="L266" s="6">
        <v>0</v>
      </c>
      <c r="M266" s="4">
        <v>0</v>
      </c>
      <c r="N266" s="7">
        <v>0</v>
      </c>
      <c r="O266" s="7">
        <v>0</v>
      </c>
    </row>
    <row r="267" spans="1:15">
      <c r="A267" s="6" t="s">
        <v>217</v>
      </c>
      <c r="B267" s="4" t="s">
        <v>20</v>
      </c>
      <c r="C267" s="39" t="s">
        <v>201</v>
      </c>
      <c r="D267" s="4" t="s">
        <v>150</v>
      </c>
      <c r="E267" s="40">
        <v>20</v>
      </c>
      <c r="F267" s="11">
        <v>4242</v>
      </c>
      <c r="G267" s="4">
        <v>34</v>
      </c>
      <c r="H267" s="4">
        <v>0</v>
      </c>
      <c r="I267" s="4">
        <v>47</v>
      </c>
      <c r="J267" s="4">
        <v>2</v>
      </c>
      <c r="K267" s="6">
        <f t="shared" si="44"/>
        <v>49</v>
      </c>
      <c r="L267" s="6">
        <v>4</v>
      </c>
      <c r="M267" s="4">
        <v>2</v>
      </c>
      <c r="N267" s="7">
        <f t="shared" si="45"/>
        <v>1060.5</v>
      </c>
      <c r="O267" s="7">
        <f t="shared" si="46"/>
        <v>12.25</v>
      </c>
    </row>
    <row r="268" spans="1:15">
      <c r="A268" s="6" t="s">
        <v>217</v>
      </c>
      <c r="B268" s="4" t="s">
        <v>20</v>
      </c>
      <c r="C268" s="39" t="s">
        <v>202</v>
      </c>
      <c r="D268" s="4" t="s">
        <v>16</v>
      </c>
      <c r="E268" s="40">
        <v>29</v>
      </c>
      <c r="F268" s="11">
        <v>3704</v>
      </c>
      <c r="G268" s="4">
        <v>24</v>
      </c>
      <c r="H268" s="4">
        <v>0</v>
      </c>
      <c r="I268" s="4">
        <v>41</v>
      </c>
      <c r="J268" s="4">
        <v>1</v>
      </c>
      <c r="K268" s="6">
        <f t="shared" si="44"/>
        <v>42</v>
      </c>
      <c r="L268" s="6">
        <v>0</v>
      </c>
      <c r="M268" s="4">
        <v>0</v>
      </c>
      <c r="N268" s="7">
        <v>0</v>
      </c>
      <c r="O268" s="7">
        <v>0</v>
      </c>
    </row>
    <row r="269" spans="1:15">
      <c r="A269" s="6" t="s">
        <v>217</v>
      </c>
      <c r="B269" s="4" t="s">
        <v>20</v>
      </c>
      <c r="C269" s="39" t="s">
        <v>203</v>
      </c>
      <c r="D269" s="4" t="s">
        <v>16</v>
      </c>
      <c r="E269" s="40">
        <v>29</v>
      </c>
      <c r="F269" s="11">
        <v>428</v>
      </c>
      <c r="G269" s="4">
        <v>0</v>
      </c>
      <c r="H269" s="4">
        <v>0</v>
      </c>
      <c r="I269" s="4">
        <v>5</v>
      </c>
      <c r="J269" s="4">
        <v>0</v>
      </c>
      <c r="K269" s="6">
        <f t="shared" si="44"/>
        <v>5</v>
      </c>
      <c r="L269" s="6">
        <v>0</v>
      </c>
      <c r="M269" s="4">
        <v>0</v>
      </c>
      <c r="N269" s="7">
        <v>0</v>
      </c>
      <c r="O269" s="7">
        <v>0</v>
      </c>
    </row>
    <row r="270" spans="1:15">
      <c r="A270" s="6" t="s">
        <v>217</v>
      </c>
      <c r="B270" s="4" t="s">
        <v>20</v>
      </c>
      <c r="C270" s="39" t="s">
        <v>180</v>
      </c>
      <c r="D270" s="4" t="s">
        <v>16</v>
      </c>
      <c r="E270" s="40">
        <v>30</v>
      </c>
      <c r="F270" s="41">
        <v>0</v>
      </c>
      <c r="G270" s="41">
        <v>0</v>
      </c>
      <c r="H270" s="41">
        <v>0</v>
      </c>
      <c r="I270" s="41">
        <v>0</v>
      </c>
      <c r="J270" s="41">
        <v>0</v>
      </c>
      <c r="K270" s="6">
        <f t="shared" si="44"/>
        <v>0</v>
      </c>
      <c r="L270" s="6">
        <v>0</v>
      </c>
      <c r="M270" s="4">
        <v>0</v>
      </c>
      <c r="N270" s="7">
        <v>0</v>
      </c>
      <c r="O270" s="7">
        <v>0</v>
      </c>
    </row>
    <row r="271" spans="1:15">
      <c r="A271" s="6" t="s">
        <v>217</v>
      </c>
      <c r="B271" s="4" t="s">
        <v>20</v>
      </c>
      <c r="C271" s="39" t="s">
        <v>204</v>
      </c>
      <c r="D271" s="4" t="s">
        <v>16</v>
      </c>
      <c r="E271" s="40">
        <v>18</v>
      </c>
      <c r="F271" s="41">
        <v>1021</v>
      </c>
      <c r="G271" s="41">
        <v>4</v>
      </c>
      <c r="H271" s="41">
        <v>11</v>
      </c>
      <c r="I271" s="41">
        <v>10</v>
      </c>
      <c r="J271" s="41">
        <v>16</v>
      </c>
      <c r="K271" s="6">
        <f t="shared" si="44"/>
        <v>26</v>
      </c>
      <c r="L271" s="6">
        <v>1</v>
      </c>
      <c r="M271" s="4">
        <v>1</v>
      </c>
      <c r="N271" s="7">
        <f t="shared" si="45"/>
        <v>1021</v>
      </c>
      <c r="O271" s="7">
        <f t="shared" si="46"/>
        <v>26</v>
      </c>
    </row>
    <row r="272" spans="1:15">
      <c r="A272" s="6" t="s">
        <v>217</v>
      </c>
      <c r="B272" s="4" t="s">
        <v>20</v>
      </c>
      <c r="C272" s="39" t="s">
        <v>205</v>
      </c>
      <c r="D272" s="4" t="s">
        <v>206</v>
      </c>
      <c r="E272" s="40">
        <v>31</v>
      </c>
      <c r="F272" s="11">
        <v>2474</v>
      </c>
      <c r="G272" s="4">
        <v>19</v>
      </c>
      <c r="H272" s="4">
        <v>6</v>
      </c>
      <c r="I272" s="4">
        <v>27</v>
      </c>
      <c r="J272" s="4">
        <v>7</v>
      </c>
      <c r="K272" s="6">
        <f t="shared" si="44"/>
        <v>34</v>
      </c>
      <c r="L272" s="6">
        <v>2</v>
      </c>
      <c r="M272" s="4">
        <v>1</v>
      </c>
      <c r="N272" s="7">
        <f t="shared" si="45"/>
        <v>1237</v>
      </c>
      <c r="O272" s="7">
        <f t="shared" si="46"/>
        <v>17</v>
      </c>
    </row>
    <row r="273" spans="1:15">
      <c r="A273" s="6" t="s">
        <v>217</v>
      </c>
      <c r="B273" s="4" t="s">
        <v>32</v>
      </c>
      <c r="C273" s="39" t="s">
        <v>160</v>
      </c>
      <c r="D273" s="4" t="s">
        <v>16</v>
      </c>
      <c r="E273" s="40">
        <v>22</v>
      </c>
      <c r="F273" s="11">
        <v>0</v>
      </c>
      <c r="G273" s="4">
        <v>0</v>
      </c>
      <c r="H273" s="4">
        <v>0</v>
      </c>
      <c r="I273" s="4">
        <v>0</v>
      </c>
      <c r="J273" s="4">
        <v>0</v>
      </c>
      <c r="K273" s="6">
        <f t="shared" si="44"/>
        <v>0</v>
      </c>
      <c r="L273" s="6">
        <v>0</v>
      </c>
      <c r="M273" s="4">
        <v>0</v>
      </c>
      <c r="N273" s="7">
        <v>0</v>
      </c>
      <c r="O273" s="7">
        <v>0</v>
      </c>
    </row>
    <row r="274" spans="1:15">
      <c r="A274" s="6" t="s">
        <v>217</v>
      </c>
      <c r="B274" s="4" t="s">
        <v>34</v>
      </c>
      <c r="C274" s="39" t="s">
        <v>187</v>
      </c>
      <c r="D274" s="4" t="s">
        <v>150</v>
      </c>
      <c r="E274" s="40">
        <v>24</v>
      </c>
      <c r="F274" s="11">
        <v>1695</v>
      </c>
      <c r="G274" s="4">
        <v>10</v>
      </c>
      <c r="H274" s="4">
        <v>4</v>
      </c>
      <c r="I274" s="4">
        <v>18</v>
      </c>
      <c r="J274" s="4">
        <v>6</v>
      </c>
      <c r="K274" s="6">
        <f t="shared" si="44"/>
        <v>24</v>
      </c>
      <c r="L274" s="6">
        <v>0</v>
      </c>
      <c r="M274" s="4">
        <v>0</v>
      </c>
      <c r="N274" s="7">
        <v>0</v>
      </c>
      <c r="O274" s="7">
        <v>0</v>
      </c>
    </row>
    <row r="275" spans="1:15">
      <c r="A275" s="6" t="s">
        <v>217</v>
      </c>
      <c r="B275" s="4" t="s">
        <v>32</v>
      </c>
      <c r="C275" s="39" t="s">
        <v>161</v>
      </c>
      <c r="D275" s="4" t="s">
        <v>16</v>
      </c>
      <c r="E275" s="40">
        <v>18</v>
      </c>
      <c r="F275" s="11">
        <v>17</v>
      </c>
      <c r="G275" s="4">
        <v>0</v>
      </c>
      <c r="H275" s="4">
        <v>0</v>
      </c>
      <c r="I275" s="4">
        <v>0</v>
      </c>
      <c r="J275" s="4">
        <v>1</v>
      </c>
      <c r="K275" s="6">
        <f t="shared" si="44"/>
        <v>1</v>
      </c>
      <c r="L275" s="6">
        <v>0</v>
      </c>
      <c r="M275" s="4">
        <v>0</v>
      </c>
      <c r="N275" s="7">
        <v>0</v>
      </c>
      <c r="O275" s="7">
        <v>0</v>
      </c>
    </row>
    <row r="276" spans="1:15">
      <c r="A276" s="6" t="s">
        <v>217</v>
      </c>
      <c r="B276" s="4" t="s">
        <v>32</v>
      </c>
      <c r="C276" s="39" t="s">
        <v>207</v>
      </c>
      <c r="D276" s="4" t="s">
        <v>16</v>
      </c>
      <c r="E276" s="40">
        <v>20</v>
      </c>
      <c r="F276" s="11">
        <v>2493</v>
      </c>
      <c r="G276" s="4">
        <v>17</v>
      </c>
      <c r="H276" s="4">
        <v>16</v>
      </c>
      <c r="I276" s="4">
        <v>26</v>
      </c>
      <c r="J276" s="4">
        <v>27</v>
      </c>
      <c r="K276" s="6">
        <f t="shared" si="44"/>
        <v>53</v>
      </c>
      <c r="L276" s="6">
        <v>5</v>
      </c>
      <c r="M276" s="4">
        <v>2</v>
      </c>
      <c r="N276" s="7">
        <f t="shared" si="45"/>
        <v>498.6</v>
      </c>
      <c r="O276" s="7">
        <f t="shared" si="46"/>
        <v>10.6</v>
      </c>
    </row>
    <row r="277" spans="1:15">
      <c r="A277" s="6" t="s">
        <v>217</v>
      </c>
      <c r="B277" s="4" t="s">
        <v>34</v>
      </c>
      <c r="C277" s="39" t="s">
        <v>208</v>
      </c>
      <c r="D277" s="4" t="s">
        <v>150</v>
      </c>
      <c r="E277" s="40">
        <v>26</v>
      </c>
      <c r="F277" s="11">
        <v>3901</v>
      </c>
      <c r="G277" s="4">
        <v>35</v>
      </c>
      <c r="H277" s="4">
        <v>0</v>
      </c>
      <c r="I277" s="4">
        <v>44</v>
      </c>
      <c r="J277" s="4">
        <v>2</v>
      </c>
      <c r="K277" s="6">
        <f t="shared" si="44"/>
        <v>46</v>
      </c>
      <c r="L277" s="6">
        <v>17</v>
      </c>
      <c r="M277" s="4">
        <v>15</v>
      </c>
      <c r="N277" s="7">
        <f t="shared" si="45"/>
        <v>229.47058823529412</v>
      </c>
      <c r="O277" s="7">
        <f t="shared" si="46"/>
        <v>2.7058823529411766</v>
      </c>
    </row>
    <row r="278" spans="1:15">
      <c r="A278" s="6" t="s">
        <v>217</v>
      </c>
      <c r="B278" s="4" t="s">
        <v>32</v>
      </c>
      <c r="C278" s="39" t="s">
        <v>188</v>
      </c>
      <c r="D278" s="4" t="s">
        <v>16</v>
      </c>
      <c r="E278" s="40">
        <v>29</v>
      </c>
      <c r="F278" s="11">
        <v>3673</v>
      </c>
      <c r="G278" s="4">
        <v>27</v>
      </c>
      <c r="H278" s="4">
        <v>2</v>
      </c>
      <c r="I278" s="4">
        <v>44</v>
      </c>
      <c r="J278" s="4">
        <v>4</v>
      </c>
      <c r="K278" s="6">
        <f t="shared" si="44"/>
        <v>48</v>
      </c>
      <c r="L278" s="6">
        <v>1</v>
      </c>
      <c r="M278" s="4">
        <v>1</v>
      </c>
      <c r="N278" s="7">
        <f t="shared" si="45"/>
        <v>3673</v>
      </c>
      <c r="O278" s="7">
        <f t="shared" si="46"/>
        <v>48</v>
      </c>
    </row>
    <row r="279" spans="1:15">
      <c r="A279" s="6" t="s">
        <v>217</v>
      </c>
      <c r="B279" s="4" t="s">
        <v>32</v>
      </c>
      <c r="C279" s="39" t="s">
        <v>209</v>
      </c>
      <c r="D279" s="4" t="s">
        <v>16</v>
      </c>
      <c r="E279" s="40">
        <v>17</v>
      </c>
      <c r="F279" s="11">
        <v>45</v>
      </c>
      <c r="G279" s="4">
        <v>0</v>
      </c>
      <c r="H279" s="4">
        <v>0</v>
      </c>
      <c r="I279" s="4">
        <v>0</v>
      </c>
      <c r="J279" s="4">
        <v>3</v>
      </c>
      <c r="K279" s="6">
        <f t="shared" si="44"/>
        <v>3</v>
      </c>
      <c r="L279" s="6">
        <v>0</v>
      </c>
      <c r="M279" s="4">
        <v>0</v>
      </c>
      <c r="N279" s="7">
        <v>0</v>
      </c>
      <c r="O279" s="7">
        <v>0</v>
      </c>
    </row>
    <row r="280" spans="1:15">
      <c r="A280" s="6" t="s">
        <v>217</v>
      </c>
      <c r="B280" s="4" t="s">
        <v>32</v>
      </c>
      <c r="C280" s="39" t="s">
        <v>210</v>
      </c>
      <c r="D280" s="4" t="s">
        <v>16</v>
      </c>
      <c r="E280" s="40">
        <v>18</v>
      </c>
      <c r="F280" s="11">
        <v>0</v>
      </c>
      <c r="G280" s="4">
        <v>0</v>
      </c>
      <c r="H280" s="4">
        <v>0</v>
      </c>
      <c r="I280" s="4">
        <v>0</v>
      </c>
      <c r="J280" s="4">
        <v>0</v>
      </c>
      <c r="K280" s="6">
        <f t="shared" si="44"/>
        <v>0</v>
      </c>
      <c r="L280" s="6">
        <v>0</v>
      </c>
      <c r="M280" s="4">
        <v>0</v>
      </c>
      <c r="N280" s="7">
        <v>0</v>
      </c>
      <c r="O280" s="7">
        <v>0</v>
      </c>
    </row>
    <row r="281" spans="1:15">
      <c r="A281" s="6" t="s">
        <v>217</v>
      </c>
      <c r="B281" s="4" t="s">
        <v>32</v>
      </c>
      <c r="C281" s="39" t="s">
        <v>190</v>
      </c>
      <c r="D281" s="4" t="s">
        <v>16</v>
      </c>
      <c r="E281" s="40">
        <v>28</v>
      </c>
      <c r="F281" s="11">
        <v>488</v>
      </c>
      <c r="G281" s="4">
        <v>0</v>
      </c>
      <c r="H281" s="4">
        <v>1</v>
      </c>
      <c r="I281" s="4">
        <v>6</v>
      </c>
      <c r="J281" s="4">
        <v>1</v>
      </c>
      <c r="K281" s="6">
        <f t="shared" si="44"/>
        <v>7</v>
      </c>
      <c r="L281" s="3">
        <v>2</v>
      </c>
      <c r="M281" s="40">
        <v>0</v>
      </c>
      <c r="N281" s="7">
        <f t="shared" si="45"/>
        <v>244</v>
      </c>
      <c r="O281" s="7">
        <f t="shared" si="46"/>
        <v>3.5</v>
      </c>
    </row>
    <row r="282" spans="1:15">
      <c r="A282" s="6" t="s">
        <v>217</v>
      </c>
      <c r="B282" s="4" t="s">
        <v>32</v>
      </c>
      <c r="C282" s="39" t="s">
        <v>211</v>
      </c>
      <c r="D282" s="4" t="s">
        <v>16</v>
      </c>
      <c r="E282" s="40">
        <v>20</v>
      </c>
      <c r="F282" s="41">
        <v>2582</v>
      </c>
      <c r="G282" s="41">
        <v>13</v>
      </c>
      <c r="H282" s="41">
        <v>16</v>
      </c>
      <c r="I282" s="41">
        <v>26</v>
      </c>
      <c r="J282" s="41">
        <v>22</v>
      </c>
      <c r="K282" s="6">
        <f t="shared" si="44"/>
        <v>48</v>
      </c>
      <c r="L282" s="6">
        <v>7</v>
      </c>
      <c r="M282" s="4">
        <v>2</v>
      </c>
      <c r="N282" s="7">
        <f t="shared" si="45"/>
        <v>368.85714285714283</v>
      </c>
      <c r="O282" s="7">
        <f t="shared" si="46"/>
        <v>6.8571428571428568</v>
      </c>
    </row>
    <row r="283" spans="1:15">
      <c r="A283" s="6" t="s">
        <v>217</v>
      </c>
      <c r="B283" s="4" t="s">
        <v>32</v>
      </c>
      <c r="C283" s="39" t="s">
        <v>212</v>
      </c>
      <c r="D283" s="4" t="s">
        <v>16</v>
      </c>
      <c r="E283" s="40">
        <v>22</v>
      </c>
      <c r="F283" s="11">
        <v>0</v>
      </c>
      <c r="G283" s="4">
        <v>0</v>
      </c>
      <c r="H283" s="4">
        <v>0</v>
      </c>
      <c r="I283" s="4">
        <v>0</v>
      </c>
      <c r="J283" s="4">
        <v>0</v>
      </c>
      <c r="K283" s="6">
        <f t="shared" si="44"/>
        <v>0</v>
      </c>
      <c r="L283" s="6">
        <v>0</v>
      </c>
      <c r="M283" s="4">
        <v>0</v>
      </c>
      <c r="N283" s="7">
        <v>0</v>
      </c>
      <c r="O283" s="7">
        <v>0</v>
      </c>
    </row>
    <row r="284" spans="1:15">
      <c r="A284" s="6" t="s">
        <v>217</v>
      </c>
      <c r="B284" s="4" t="s">
        <v>32</v>
      </c>
      <c r="C284" s="39" t="s">
        <v>166</v>
      </c>
      <c r="D284" s="4" t="s">
        <v>16</v>
      </c>
      <c r="E284" s="40">
        <v>28</v>
      </c>
      <c r="F284" s="11">
        <v>3343</v>
      </c>
      <c r="G284" s="4">
        <v>27</v>
      </c>
      <c r="H284" s="4">
        <v>2</v>
      </c>
      <c r="I284" s="4">
        <v>36</v>
      </c>
      <c r="J284" s="4">
        <v>3</v>
      </c>
      <c r="K284" s="6">
        <f t="shared" si="44"/>
        <v>39</v>
      </c>
      <c r="L284" s="6">
        <v>2</v>
      </c>
      <c r="M284" s="4">
        <v>2</v>
      </c>
      <c r="N284" s="7">
        <f t="shared" si="45"/>
        <v>1671.5</v>
      </c>
      <c r="O284" s="7">
        <f t="shared" si="46"/>
        <v>19.5</v>
      </c>
    </row>
    <row r="285" spans="1:15">
      <c r="A285" s="6" t="s">
        <v>217</v>
      </c>
      <c r="B285" s="4" t="s">
        <v>47</v>
      </c>
      <c r="C285" s="39" t="s">
        <v>213</v>
      </c>
      <c r="D285" s="4" t="s">
        <v>16</v>
      </c>
      <c r="E285" s="40">
        <v>30</v>
      </c>
      <c r="F285" s="11">
        <v>163</v>
      </c>
      <c r="G285" s="4">
        <v>0</v>
      </c>
      <c r="H285" s="4">
        <v>0</v>
      </c>
      <c r="I285" s="4">
        <v>1</v>
      </c>
      <c r="J285" s="4">
        <v>6</v>
      </c>
      <c r="K285" s="6">
        <f t="shared" si="44"/>
        <v>7</v>
      </c>
      <c r="L285" s="6">
        <v>0</v>
      </c>
      <c r="M285" s="4">
        <v>0</v>
      </c>
      <c r="N285" s="7">
        <v>0</v>
      </c>
      <c r="O285" s="7">
        <v>0</v>
      </c>
    </row>
    <row r="286" spans="1:15">
      <c r="A286" s="6" t="s">
        <v>217</v>
      </c>
      <c r="B286" s="4" t="s">
        <v>47</v>
      </c>
      <c r="C286" s="39" t="s">
        <v>214</v>
      </c>
      <c r="D286" s="4" t="s">
        <v>16</v>
      </c>
      <c r="E286" s="40">
        <v>17</v>
      </c>
      <c r="F286" s="11">
        <v>0</v>
      </c>
      <c r="G286" s="4">
        <v>0</v>
      </c>
      <c r="H286" s="4">
        <v>0</v>
      </c>
      <c r="I286" s="4">
        <v>0</v>
      </c>
      <c r="J286" s="4">
        <v>0</v>
      </c>
      <c r="K286" s="6">
        <f t="shared" si="44"/>
        <v>0</v>
      </c>
      <c r="L286" s="6">
        <v>0</v>
      </c>
      <c r="M286" s="4">
        <v>0</v>
      </c>
      <c r="N286" s="7">
        <v>0</v>
      </c>
      <c r="O286" s="7">
        <v>0</v>
      </c>
    </row>
    <row r="287" spans="1:15">
      <c r="A287" s="6" t="s">
        <v>217</v>
      </c>
      <c r="B287" s="4" t="s">
        <v>47</v>
      </c>
      <c r="C287" s="39" t="s">
        <v>151</v>
      </c>
      <c r="D287" s="4" t="s">
        <v>16</v>
      </c>
      <c r="E287" s="40">
        <v>24</v>
      </c>
      <c r="F287" s="11">
        <v>1776</v>
      </c>
      <c r="G287" s="4">
        <v>15</v>
      </c>
      <c r="H287" s="4">
        <v>9</v>
      </c>
      <c r="I287" s="4">
        <v>20</v>
      </c>
      <c r="J287" s="4">
        <v>16</v>
      </c>
      <c r="K287" s="6">
        <f t="shared" si="44"/>
        <v>36</v>
      </c>
      <c r="L287" s="6">
        <v>9</v>
      </c>
      <c r="M287" s="4">
        <v>4</v>
      </c>
      <c r="N287" s="7">
        <f t="shared" si="45"/>
        <v>197.33333333333334</v>
      </c>
      <c r="O287" s="7">
        <f t="shared" si="46"/>
        <v>4</v>
      </c>
    </row>
    <row r="288" spans="1:15">
      <c r="A288" s="6" t="s">
        <v>217</v>
      </c>
      <c r="B288" s="4" t="s">
        <v>47</v>
      </c>
      <c r="C288" s="39" t="s">
        <v>215</v>
      </c>
      <c r="D288" s="4" t="s">
        <v>49</v>
      </c>
      <c r="E288" s="40">
        <v>25</v>
      </c>
      <c r="F288" s="11">
        <v>3099</v>
      </c>
      <c r="G288" s="4">
        <v>34</v>
      </c>
      <c r="H288" s="4">
        <v>4</v>
      </c>
      <c r="I288" s="4">
        <v>35</v>
      </c>
      <c r="J288" s="4">
        <v>4</v>
      </c>
      <c r="K288" s="6">
        <f t="shared" si="44"/>
        <v>39</v>
      </c>
      <c r="L288" s="6">
        <v>25</v>
      </c>
      <c r="M288" s="4">
        <v>25</v>
      </c>
      <c r="N288" s="7">
        <f t="shared" si="45"/>
        <v>123.96</v>
      </c>
      <c r="O288" s="7">
        <f t="shared" si="46"/>
        <v>1.56</v>
      </c>
    </row>
    <row r="289" spans="1:15">
      <c r="A289" s="6" t="s">
        <v>217</v>
      </c>
      <c r="B289" s="4" t="s">
        <v>47</v>
      </c>
      <c r="C289" s="39" t="s">
        <v>194</v>
      </c>
      <c r="D289" s="4" t="s">
        <v>38</v>
      </c>
      <c r="E289" s="40">
        <v>34</v>
      </c>
      <c r="F289" s="11">
        <v>802</v>
      </c>
      <c r="G289" s="4">
        <v>2</v>
      </c>
      <c r="H289" s="4">
        <v>1</v>
      </c>
      <c r="I289" s="4">
        <v>9</v>
      </c>
      <c r="J289" s="4">
        <v>1</v>
      </c>
      <c r="K289" s="6">
        <f t="shared" si="44"/>
        <v>10</v>
      </c>
      <c r="L289" s="6">
        <v>5</v>
      </c>
      <c r="M289" s="4">
        <v>1</v>
      </c>
      <c r="N289" s="7">
        <f t="shared" si="45"/>
        <v>160.4</v>
      </c>
      <c r="O289" s="7">
        <f t="shared" si="46"/>
        <v>2</v>
      </c>
    </row>
    <row r="290" spans="1:15">
      <c r="A290" s="6" t="s">
        <v>217</v>
      </c>
      <c r="B290" s="4" t="s">
        <v>47</v>
      </c>
      <c r="C290" s="39" t="s">
        <v>192</v>
      </c>
      <c r="D290" s="4" t="s">
        <v>16</v>
      </c>
      <c r="E290" s="4">
        <v>18</v>
      </c>
      <c r="F290" s="4">
        <v>184</v>
      </c>
      <c r="G290" s="4">
        <v>1</v>
      </c>
      <c r="H290" s="4">
        <v>3</v>
      </c>
      <c r="I290" s="4">
        <v>2</v>
      </c>
      <c r="J290" s="4">
        <v>4</v>
      </c>
      <c r="K290" s="6">
        <f t="shared" si="44"/>
        <v>6</v>
      </c>
      <c r="L290" s="6">
        <v>0</v>
      </c>
      <c r="M290" s="4">
        <v>0</v>
      </c>
      <c r="N290" s="7">
        <v>0</v>
      </c>
      <c r="O290" s="7">
        <v>0</v>
      </c>
    </row>
    <row r="291" spans="1:15">
      <c r="A291" s="6" t="s">
        <v>217</v>
      </c>
      <c r="B291" s="4" t="s">
        <v>47</v>
      </c>
      <c r="C291" s="39" t="s">
        <v>195</v>
      </c>
      <c r="D291" s="4" t="s">
        <v>16</v>
      </c>
      <c r="E291" s="4">
        <v>26</v>
      </c>
      <c r="F291" s="4">
        <v>3001</v>
      </c>
      <c r="G291" s="4">
        <v>17</v>
      </c>
      <c r="H291" s="4">
        <v>13</v>
      </c>
      <c r="I291" s="4">
        <v>36</v>
      </c>
      <c r="J291" s="4">
        <v>13</v>
      </c>
      <c r="K291" s="6">
        <f t="shared" si="44"/>
        <v>49</v>
      </c>
      <c r="L291" s="6">
        <v>8</v>
      </c>
      <c r="M291" s="4">
        <v>4</v>
      </c>
      <c r="N291" s="7">
        <f t="shared" si="45"/>
        <v>375.125</v>
      </c>
      <c r="O291" s="7">
        <f t="shared" si="46"/>
        <v>6.125</v>
      </c>
    </row>
    <row r="292" spans="1:15">
      <c r="A292" s="6" t="s">
        <v>217</v>
      </c>
      <c r="B292" s="4" t="s">
        <v>47</v>
      </c>
      <c r="C292" s="39" t="s">
        <v>216</v>
      </c>
      <c r="D292" s="4" t="s">
        <v>150</v>
      </c>
      <c r="E292" s="4">
        <v>23</v>
      </c>
      <c r="F292" s="4">
        <v>1282</v>
      </c>
      <c r="G292" s="4">
        <v>7</v>
      </c>
      <c r="H292" s="4">
        <v>8</v>
      </c>
      <c r="I292" s="4">
        <v>13</v>
      </c>
      <c r="J292" s="4">
        <v>8</v>
      </c>
      <c r="K292" s="6">
        <f t="shared" si="44"/>
        <v>21</v>
      </c>
      <c r="L292" s="6">
        <v>4</v>
      </c>
      <c r="M292" s="4">
        <v>2</v>
      </c>
      <c r="N292" s="7">
        <f t="shared" si="45"/>
        <v>320.5</v>
      </c>
      <c r="O292" s="7">
        <f t="shared" si="46"/>
        <v>5.25</v>
      </c>
    </row>
    <row r="293" spans="1:15">
      <c r="A293" s="6" t="s">
        <v>217</v>
      </c>
      <c r="B293" s="4" t="s">
        <v>47</v>
      </c>
      <c r="C293" s="39" t="s">
        <v>172</v>
      </c>
      <c r="D293" s="4" t="s">
        <v>16</v>
      </c>
      <c r="E293" s="4">
        <v>26</v>
      </c>
      <c r="F293" s="4">
        <v>248</v>
      </c>
      <c r="G293" s="4">
        <v>0</v>
      </c>
      <c r="H293" s="4">
        <v>3</v>
      </c>
      <c r="I293" s="4">
        <v>2</v>
      </c>
      <c r="J293" s="4">
        <v>3</v>
      </c>
      <c r="K293" s="6">
        <f t="shared" si="44"/>
        <v>5</v>
      </c>
      <c r="L293" s="6">
        <v>0</v>
      </c>
      <c r="M293" s="4">
        <v>0</v>
      </c>
      <c r="N293" s="7">
        <v>0</v>
      </c>
      <c r="O293" s="7">
        <v>0</v>
      </c>
    </row>
    <row r="294" spans="1:15">
      <c r="A294" s="6" t="s">
        <v>217</v>
      </c>
      <c r="B294" s="4" t="s">
        <v>47</v>
      </c>
      <c r="C294" s="39" t="s">
        <v>196</v>
      </c>
      <c r="D294" s="4" t="s">
        <v>16</v>
      </c>
      <c r="E294" s="4">
        <v>18</v>
      </c>
      <c r="F294" s="4">
        <v>45</v>
      </c>
      <c r="G294" s="4">
        <v>0</v>
      </c>
      <c r="H294" s="4">
        <v>1</v>
      </c>
      <c r="I294" s="4">
        <v>0</v>
      </c>
      <c r="J294" s="4">
        <v>2</v>
      </c>
      <c r="K294" s="6">
        <f t="shared" si="44"/>
        <v>2</v>
      </c>
      <c r="L294" s="6">
        <v>0</v>
      </c>
      <c r="M294" s="4">
        <v>0</v>
      </c>
      <c r="N294" s="7">
        <v>0</v>
      </c>
      <c r="O294" s="7">
        <v>0</v>
      </c>
    </row>
    <row r="295" spans="1:15">
      <c r="A295" s="6" t="s">
        <v>218</v>
      </c>
      <c r="B295" s="4" t="s">
        <v>14</v>
      </c>
      <c r="C295" s="39" t="s">
        <v>219</v>
      </c>
      <c r="D295" s="4" t="s">
        <v>49</v>
      </c>
      <c r="E295" s="40">
        <v>22</v>
      </c>
      <c r="F295" s="11">
        <v>3270</v>
      </c>
      <c r="G295" s="4">
        <v>29</v>
      </c>
      <c r="H295" s="4">
        <v>0</v>
      </c>
      <c r="I295" s="4">
        <v>37</v>
      </c>
      <c r="J295" s="4">
        <v>0</v>
      </c>
      <c r="K295" s="6">
        <f>(I295+J295)</f>
        <v>37</v>
      </c>
      <c r="L295" s="6">
        <v>0</v>
      </c>
      <c r="M295" s="4">
        <v>0</v>
      </c>
      <c r="N295" s="7">
        <v>0</v>
      </c>
      <c r="O295" s="7">
        <v>0</v>
      </c>
    </row>
    <row r="296" spans="1:15">
      <c r="A296" s="6" t="s">
        <v>218</v>
      </c>
      <c r="B296" s="4" t="s">
        <v>14</v>
      </c>
      <c r="C296" s="39" t="s">
        <v>220</v>
      </c>
      <c r="D296" s="4" t="s">
        <v>16</v>
      </c>
      <c r="E296" s="40">
        <v>18</v>
      </c>
      <c r="F296" s="11">
        <v>0</v>
      </c>
      <c r="G296" s="4">
        <v>0</v>
      </c>
      <c r="H296" s="4">
        <v>0</v>
      </c>
      <c r="I296" s="4">
        <v>0</v>
      </c>
      <c r="J296" s="4">
        <v>0</v>
      </c>
      <c r="K296" s="6">
        <f t="shared" ref="K296:K328" si="47">(I296+J296)</f>
        <v>0</v>
      </c>
      <c r="L296" s="6">
        <v>0</v>
      </c>
      <c r="M296" s="4">
        <v>0</v>
      </c>
      <c r="N296" s="7">
        <v>0</v>
      </c>
      <c r="O296" s="7">
        <v>0</v>
      </c>
    </row>
    <row r="297" spans="1:15">
      <c r="A297" s="6" t="s">
        <v>218</v>
      </c>
      <c r="B297" s="4" t="s">
        <v>14</v>
      </c>
      <c r="C297" s="39" t="s">
        <v>221</v>
      </c>
      <c r="D297" s="4" t="s">
        <v>31</v>
      </c>
      <c r="E297" s="40">
        <v>21</v>
      </c>
      <c r="F297" s="11">
        <v>1474</v>
      </c>
      <c r="G297" s="4">
        <v>9</v>
      </c>
      <c r="H297" s="4">
        <v>1</v>
      </c>
      <c r="I297" s="4">
        <v>16</v>
      </c>
      <c r="J297" s="4">
        <v>1</v>
      </c>
      <c r="K297" s="6">
        <f t="shared" si="47"/>
        <v>17</v>
      </c>
      <c r="L297" s="6">
        <v>0</v>
      </c>
      <c r="M297" s="4">
        <v>0</v>
      </c>
      <c r="N297" s="7">
        <v>0</v>
      </c>
      <c r="O297" s="7">
        <v>0</v>
      </c>
    </row>
    <row r="298" spans="1:15">
      <c r="A298" s="6" t="s">
        <v>218</v>
      </c>
      <c r="B298" s="4" t="s">
        <v>14</v>
      </c>
      <c r="C298" s="39" t="s">
        <v>115</v>
      </c>
      <c r="D298" s="4" t="s">
        <v>16</v>
      </c>
      <c r="E298" s="40">
        <v>30</v>
      </c>
      <c r="F298" s="11">
        <v>115</v>
      </c>
      <c r="G298" s="4">
        <v>0</v>
      </c>
      <c r="H298" s="4">
        <v>0</v>
      </c>
      <c r="I298" s="4">
        <v>1</v>
      </c>
      <c r="J298" s="4">
        <v>1</v>
      </c>
      <c r="K298" s="6">
        <f t="shared" si="47"/>
        <v>2</v>
      </c>
      <c r="L298" s="6">
        <v>0</v>
      </c>
      <c r="M298" s="4">
        <v>0</v>
      </c>
      <c r="N298" s="7">
        <v>0</v>
      </c>
      <c r="O298" s="7">
        <v>0</v>
      </c>
    </row>
    <row r="299" spans="1:15">
      <c r="A299" s="6" t="s">
        <v>218</v>
      </c>
      <c r="B299" s="4" t="s">
        <v>20</v>
      </c>
      <c r="C299" s="39" t="s">
        <v>222</v>
      </c>
      <c r="D299" s="4" t="s">
        <v>223</v>
      </c>
      <c r="E299" s="40">
        <v>25</v>
      </c>
      <c r="F299" s="11">
        <v>975</v>
      </c>
      <c r="G299" s="4">
        <v>6</v>
      </c>
      <c r="H299" s="4">
        <v>0</v>
      </c>
      <c r="I299" s="4">
        <v>10</v>
      </c>
      <c r="J299" s="4">
        <v>1</v>
      </c>
      <c r="K299" s="6">
        <f t="shared" si="47"/>
        <v>11</v>
      </c>
      <c r="L299" s="6">
        <v>0</v>
      </c>
      <c r="M299" s="4">
        <v>0</v>
      </c>
      <c r="N299" s="7">
        <v>0</v>
      </c>
      <c r="O299" s="7">
        <v>0</v>
      </c>
    </row>
    <row r="300" spans="1:15">
      <c r="A300" s="6" t="s">
        <v>218</v>
      </c>
      <c r="B300" s="4" t="s">
        <v>20</v>
      </c>
      <c r="C300" s="39" t="s">
        <v>224</v>
      </c>
      <c r="D300" s="4" t="s">
        <v>16</v>
      </c>
      <c r="E300" s="40">
        <v>26</v>
      </c>
      <c r="F300" s="11">
        <v>838</v>
      </c>
      <c r="G300" s="4">
        <v>8</v>
      </c>
      <c r="H300" s="4">
        <v>1</v>
      </c>
      <c r="I300" s="4">
        <v>9</v>
      </c>
      <c r="J300" s="4">
        <v>1</v>
      </c>
      <c r="K300" s="6">
        <f t="shared" si="47"/>
        <v>10</v>
      </c>
      <c r="L300" s="6">
        <v>0</v>
      </c>
      <c r="M300" s="4">
        <v>0</v>
      </c>
      <c r="N300" s="7">
        <v>0</v>
      </c>
      <c r="O300" s="7">
        <v>0</v>
      </c>
    </row>
    <row r="301" spans="1:15">
      <c r="A301" s="6" t="s">
        <v>218</v>
      </c>
      <c r="B301" s="4" t="s">
        <v>20</v>
      </c>
      <c r="C301" s="39" t="s">
        <v>157</v>
      </c>
      <c r="D301" s="4" t="s">
        <v>16</v>
      </c>
      <c r="E301" s="40">
        <v>30</v>
      </c>
      <c r="F301" s="11">
        <v>3093</v>
      </c>
      <c r="G301" s="11">
        <v>25</v>
      </c>
      <c r="H301" s="11">
        <v>0</v>
      </c>
      <c r="I301" s="11">
        <v>36</v>
      </c>
      <c r="J301" s="11">
        <v>0</v>
      </c>
      <c r="K301" s="6">
        <f t="shared" si="47"/>
        <v>36</v>
      </c>
      <c r="L301" s="6">
        <v>0</v>
      </c>
      <c r="M301" s="4">
        <v>0</v>
      </c>
      <c r="N301" s="7">
        <v>0</v>
      </c>
      <c r="O301" s="7">
        <v>0</v>
      </c>
    </row>
    <row r="302" spans="1:15">
      <c r="A302" s="6" t="s">
        <v>218</v>
      </c>
      <c r="B302" s="4" t="s">
        <v>20</v>
      </c>
      <c r="C302" s="39" t="s">
        <v>200</v>
      </c>
      <c r="D302" s="4" t="s">
        <v>31</v>
      </c>
      <c r="E302" s="40">
        <v>29</v>
      </c>
      <c r="F302" s="11">
        <v>2372</v>
      </c>
      <c r="G302" s="4">
        <v>16</v>
      </c>
      <c r="H302" s="4">
        <v>4</v>
      </c>
      <c r="I302" s="4">
        <v>28</v>
      </c>
      <c r="J302" s="4">
        <v>5</v>
      </c>
      <c r="K302" s="6">
        <f t="shared" si="47"/>
        <v>33</v>
      </c>
      <c r="L302" s="6">
        <v>4</v>
      </c>
      <c r="M302" s="4">
        <v>3</v>
      </c>
      <c r="N302" s="7">
        <f t="shared" ref="N302:N303" si="48">(F302/L302)</f>
        <v>593</v>
      </c>
      <c r="O302" s="7">
        <f t="shared" ref="O302:O303" si="49">(K302/L302)</f>
        <v>8.25</v>
      </c>
    </row>
    <row r="303" spans="1:15">
      <c r="A303" s="6" t="s">
        <v>218</v>
      </c>
      <c r="B303" s="4" t="s">
        <v>20</v>
      </c>
      <c r="C303" s="39" t="s">
        <v>178</v>
      </c>
      <c r="D303" s="4" t="s">
        <v>31</v>
      </c>
      <c r="E303" s="40">
        <v>30</v>
      </c>
      <c r="F303" s="11">
        <v>3894</v>
      </c>
      <c r="G303" s="4">
        <v>33</v>
      </c>
      <c r="H303" s="4">
        <v>0</v>
      </c>
      <c r="I303" s="4">
        <v>46</v>
      </c>
      <c r="J303" s="4">
        <v>0</v>
      </c>
      <c r="K303" s="6">
        <f t="shared" si="47"/>
        <v>46</v>
      </c>
      <c r="L303" s="6">
        <v>2</v>
      </c>
      <c r="M303" s="4">
        <v>0</v>
      </c>
      <c r="N303" s="7">
        <f t="shared" si="48"/>
        <v>1947</v>
      </c>
      <c r="O303" s="7">
        <f t="shared" si="49"/>
        <v>23</v>
      </c>
    </row>
    <row r="304" spans="1:15">
      <c r="A304" s="6" t="s">
        <v>218</v>
      </c>
      <c r="B304" s="4" t="s">
        <v>20</v>
      </c>
      <c r="C304" s="39" t="s">
        <v>177</v>
      </c>
      <c r="D304" s="4" t="s">
        <v>16</v>
      </c>
      <c r="E304" s="40">
        <v>20</v>
      </c>
      <c r="F304" s="11">
        <v>450</v>
      </c>
      <c r="G304" s="4">
        <v>3</v>
      </c>
      <c r="H304" s="4">
        <v>0</v>
      </c>
      <c r="I304" s="4">
        <v>5</v>
      </c>
      <c r="J304" s="4">
        <v>0</v>
      </c>
      <c r="K304" s="6">
        <f t="shared" si="47"/>
        <v>5</v>
      </c>
      <c r="L304" s="6">
        <v>0</v>
      </c>
      <c r="M304" s="4">
        <v>0</v>
      </c>
      <c r="N304" s="7">
        <v>0</v>
      </c>
      <c r="O304" s="7">
        <v>0</v>
      </c>
    </row>
    <row r="305" spans="1:15">
      <c r="A305" s="6" t="s">
        <v>218</v>
      </c>
      <c r="B305" s="4" t="s">
        <v>20</v>
      </c>
      <c r="C305" s="39" t="s">
        <v>225</v>
      </c>
      <c r="D305" s="4" t="s">
        <v>16</v>
      </c>
      <c r="E305" s="40">
        <v>22</v>
      </c>
      <c r="F305" s="11">
        <v>0</v>
      </c>
      <c r="G305" s="4">
        <v>0</v>
      </c>
      <c r="H305" s="4">
        <v>0</v>
      </c>
      <c r="I305" s="4">
        <v>0</v>
      </c>
      <c r="J305" s="4">
        <v>0</v>
      </c>
      <c r="K305" s="6">
        <f t="shared" si="47"/>
        <v>0</v>
      </c>
      <c r="L305" s="6">
        <v>0</v>
      </c>
      <c r="M305" s="4">
        <v>0</v>
      </c>
      <c r="N305" s="7">
        <v>0</v>
      </c>
      <c r="O305" s="7">
        <v>0</v>
      </c>
    </row>
    <row r="306" spans="1:15">
      <c r="A306" s="6" t="s">
        <v>218</v>
      </c>
      <c r="B306" s="4" t="s">
        <v>20</v>
      </c>
      <c r="C306" s="39" t="s">
        <v>226</v>
      </c>
      <c r="D306" s="4" t="s">
        <v>16</v>
      </c>
      <c r="E306" s="40">
        <v>21</v>
      </c>
      <c r="F306" s="11">
        <v>90</v>
      </c>
      <c r="G306" s="4">
        <v>1</v>
      </c>
      <c r="H306" s="4">
        <v>0</v>
      </c>
      <c r="I306" s="4">
        <v>1</v>
      </c>
      <c r="J306" s="4">
        <v>0</v>
      </c>
      <c r="K306" s="6">
        <f t="shared" si="47"/>
        <v>1</v>
      </c>
      <c r="L306" s="6">
        <v>0</v>
      </c>
      <c r="M306" s="4">
        <v>0</v>
      </c>
      <c r="N306" s="7">
        <v>0</v>
      </c>
      <c r="O306" s="7">
        <v>0</v>
      </c>
    </row>
    <row r="307" spans="1:15">
      <c r="A307" s="6" t="s">
        <v>218</v>
      </c>
      <c r="B307" s="4" t="s">
        <v>20</v>
      </c>
      <c r="C307" s="39" t="s">
        <v>204</v>
      </c>
      <c r="D307" s="4" t="s">
        <v>16</v>
      </c>
      <c r="E307" s="40">
        <v>19</v>
      </c>
      <c r="F307" s="41">
        <v>1062</v>
      </c>
      <c r="G307" s="41">
        <v>5</v>
      </c>
      <c r="H307" s="41">
        <v>7</v>
      </c>
      <c r="I307" s="41">
        <v>10</v>
      </c>
      <c r="J307" s="41">
        <v>8</v>
      </c>
      <c r="K307" s="6">
        <f t="shared" si="47"/>
        <v>18</v>
      </c>
      <c r="L307" s="6">
        <v>0</v>
      </c>
      <c r="M307" s="4">
        <v>0</v>
      </c>
      <c r="N307" s="7">
        <v>0</v>
      </c>
      <c r="O307" s="7">
        <v>0</v>
      </c>
    </row>
    <row r="308" spans="1:15">
      <c r="A308" s="6" t="s">
        <v>218</v>
      </c>
      <c r="B308" s="4" t="s">
        <v>20</v>
      </c>
      <c r="C308" s="39" t="s">
        <v>180</v>
      </c>
      <c r="D308" s="4" t="s">
        <v>16</v>
      </c>
      <c r="E308" s="40">
        <v>24</v>
      </c>
      <c r="F308" s="41">
        <v>0</v>
      </c>
      <c r="G308" s="41">
        <v>0</v>
      </c>
      <c r="H308" s="41">
        <v>0</v>
      </c>
      <c r="I308" s="41">
        <v>0</v>
      </c>
      <c r="J308" s="41">
        <v>0</v>
      </c>
      <c r="K308" s="6">
        <f t="shared" si="47"/>
        <v>0</v>
      </c>
      <c r="L308" s="6">
        <v>0</v>
      </c>
      <c r="M308" s="4">
        <v>0</v>
      </c>
      <c r="N308" s="7">
        <v>0</v>
      </c>
      <c r="O308" s="7">
        <v>0</v>
      </c>
    </row>
    <row r="309" spans="1:15">
      <c r="A309" s="6" t="s">
        <v>218</v>
      </c>
      <c r="B309" s="4" t="s">
        <v>20</v>
      </c>
      <c r="C309" s="39" t="s">
        <v>202</v>
      </c>
      <c r="D309" s="4" t="s">
        <v>16</v>
      </c>
      <c r="E309" s="40">
        <v>30</v>
      </c>
      <c r="F309" s="11">
        <v>2746</v>
      </c>
      <c r="G309" s="4">
        <v>20</v>
      </c>
      <c r="H309" s="4">
        <v>1</v>
      </c>
      <c r="I309" s="4">
        <v>30</v>
      </c>
      <c r="J309" s="4">
        <v>2</v>
      </c>
      <c r="K309" s="6">
        <f t="shared" si="47"/>
        <v>32</v>
      </c>
      <c r="L309" s="6">
        <v>0</v>
      </c>
      <c r="M309" s="4">
        <v>0</v>
      </c>
      <c r="N309" s="7">
        <v>0</v>
      </c>
      <c r="O309" s="7">
        <v>0</v>
      </c>
    </row>
    <row r="310" spans="1:15">
      <c r="A310" s="6" t="s">
        <v>218</v>
      </c>
      <c r="B310" s="4" t="s">
        <v>20</v>
      </c>
      <c r="C310" s="39" t="s">
        <v>201</v>
      </c>
      <c r="D310" s="4" t="s">
        <v>31</v>
      </c>
      <c r="E310" s="40">
        <v>21</v>
      </c>
      <c r="F310" s="11">
        <v>3481</v>
      </c>
      <c r="G310" s="4">
        <v>29</v>
      </c>
      <c r="H310" s="4">
        <v>0</v>
      </c>
      <c r="I310" s="4">
        <v>40</v>
      </c>
      <c r="J310" s="4">
        <v>1</v>
      </c>
      <c r="K310" s="6">
        <f t="shared" si="47"/>
        <v>41</v>
      </c>
      <c r="L310" s="6">
        <v>0</v>
      </c>
      <c r="M310" s="4">
        <v>0</v>
      </c>
      <c r="N310" s="7">
        <v>0</v>
      </c>
      <c r="O310" s="7">
        <v>0</v>
      </c>
    </row>
    <row r="311" spans="1:15">
      <c r="A311" s="6" t="s">
        <v>218</v>
      </c>
      <c r="B311" s="4" t="s">
        <v>20</v>
      </c>
      <c r="C311" s="39" t="s">
        <v>205</v>
      </c>
      <c r="D311" s="4" t="s">
        <v>206</v>
      </c>
      <c r="E311" s="40">
        <v>32</v>
      </c>
      <c r="F311" s="11">
        <v>2890</v>
      </c>
      <c r="G311" s="4">
        <v>23</v>
      </c>
      <c r="H311" s="4">
        <v>2</v>
      </c>
      <c r="I311" s="4">
        <v>32</v>
      </c>
      <c r="J311" s="4">
        <v>4</v>
      </c>
      <c r="K311" s="6">
        <f t="shared" si="47"/>
        <v>36</v>
      </c>
      <c r="L311" s="6">
        <v>0</v>
      </c>
      <c r="M311" s="4">
        <v>0</v>
      </c>
      <c r="N311" s="7">
        <v>0</v>
      </c>
      <c r="O311" s="7">
        <v>0</v>
      </c>
    </row>
    <row r="312" spans="1:15">
      <c r="A312" s="6" t="s">
        <v>218</v>
      </c>
      <c r="B312" s="4" t="s">
        <v>32</v>
      </c>
      <c r="C312" s="39" t="s">
        <v>211</v>
      </c>
      <c r="D312" s="4" t="s">
        <v>16</v>
      </c>
      <c r="E312" s="40">
        <v>21</v>
      </c>
      <c r="F312" s="11">
        <v>1340</v>
      </c>
      <c r="G312" s="4">
        <v>14</v>
      </c>
      <c r="H312" s="4">
        <v>9</v>
      </c>
      <c r="I312" s="4">
        <v>15</v>
      </c>
      <c r="J312" s="4">
        <v>10</v>
      </c>
      <c r="K312" s="6">
        <f t="shared" si="47"/>
        <v>25</v>
      </c>
      <c r="L312" s="6">
        <v>0</v>
      </c>
      <c r="M312" s="4">
        <v>0</v>
      </c>
      <c r="N312" s="7">
        <v>0</v>
      </c>
      <c r="O312" s="7">
        <v>0</v>
      </c>
    </row>
    <row r="313" spans="1:15">
      <c r="A313" s="6" t="s">
        <v>218</v>
      </c>
      <c r="B313" s="4" t="s">
        <v>34</v>
      </c>
      <c r="C313" s="39" t="s">
        <v>168</v>
      </c>
      <c r="D313" s="4" t="s">
        <v>16</v>
      </c>
      <c r="E313" s="40">
        <v>30</v>
      </c>
      <c r="F313" s="11">
        <v>2785</v>
      </c>
      <c r="G313" s="4">
        <v>26</v>
      </c>
      <c r="H313" s="4">
        <v>1</v>
      </c>
      <c r="I313" s="4">
        <v>35</v>
      </c>
      <c r="J313" s="4">
        <v>5</v>
      </c>
      <c r="K313" s="6">
        <f t="shared" si="47"/>
        <v>40</v>
      </c>
      <c r="L313" s="6">
        <v>2</v>
      </c>
      <c r="M313" s="4">
        <v>1</v>
      </c>
      <c r="N313" s="7">
        <f t="shared" ref="N313" si="50">(F313/L313)</f>
        <v>1392.5</v>
      </c>
      <c r="O313" s="7">
        <f t="shared" ref="O313" si="51">(K313/L313)</f>
        <v>20</v>
      </c>
    </row>
    <row r="314" spans="1:15">
      <c r="A314" s="6" t="s">
        <v>218</v>
      </c>
      <c r="B314" s="4" t="s">
        <v>32</v>
      </c>
      <c r="C314" s="39" t="s">
        <v>227</v>
      </c>
      <c r="D314" s="4" t="s">
        <v>16</v>
      </c>
      <c r="E314" s="40">
        <v>18</v>
      </c>
      <c r="F314" s="11">
        <v>0</v>
      </c>
      <c r="G314" s="4">
        <v>0</v>
      </c>
      <c r="H314" s="4">
        <v>0</v>
      </c>
      <c r="I314" s="4">
        <v>35</v>
      </c>
      <c r="J314" s="4">
        <v>5</v>
      </c>
      <c r="K314" s="6">
        <f t="shared" si="47"/>
        <v>40</v>
      </c>
      <c r="L314" s="6">
        <v>0</v>
      </c>
      <c r="M314" s="4">
        <v>0</v>
      </c>
      <c r="N314" s="7">
        <v>0</v>
      </c>
      <c r="O314" s="7">
        <v>0</v>
      </c>
    </row>
    <row r="315" spans="1:15">
      <c r="A315" s="6" t="s">
        <v>218</v>
      </c>
      <c r="B315" s="4" t="s">
        <v>32</v>
      </c>
      <c r="C315" s="39" t="s">
        <v>166</v>
      </c>
      <c r="D315" s="4" t="s">
        <v>16</v>
      </c>
      <c r="E315" s="40">
        <v>29</v>
      </c>
      <c r="F315" s="11">
        <v>3711</v>
      </c>
      <c r="G315" s="4">
        <v>29</v>
      </c>
      <c r="H315" s="4">
        <v>1</v>
      </c>
      <c r="I315" s="4">
        <v>34</v>
      </c>
      <c r="J315" s="4">
        <v>8</v>
      </c>
      <c r="K315" s="6">
        <f t="shared" si="47"/>
        <v>42</v>
      </c>
      <c r="L315" s="6">
        <v>4</v>
      </c>
      <c r="M315" s="4">
        <v>3</v>
      </c>
      <c r="N315" s="7">
        <f t="shared" ref="N315" si="52">(F315/L315)</f>
        <v>927.75</v>
      </c>
      <c r="O315" s="7">
        <f t="shared" ref="O315" si="53">(K315/L315)</f>
        <v>10.5</v>
      </c>
    </row>
    <row r="316" spans="1:15">
      <c r="A316" s="6" t="s">
        <v>218</v>
      </c>
      <c r="B316" s="4" t="s">
        <v>32</v>
      </c>
      <c r="C316" s="39" t="s">
        <v>228</v>
      </c>
      <c r="D316" s="4" t="s">
        <v>16</v>
      </c>
      <c r="E316" s="40">
        <v>21</v>
      </c>
      <c r="F316" s="11">
        <v>158</v>
      </c>
      <c r="G316" s="4">
        <v>1</v>
      </c>
      <c r="H316" s="4">
        <v>0</v>
      </c>
      <c r="I316" s="4">
        <v>2</v>
      </c>
      <c r="J316" s="4">
        <v>0</v>
      </c>
      <c r="K316" s="6">
        <f t="shared" si="47"/>
        <v>2</v>
      </c>
      <c r="L316" s="6">
        <v>0</v>
      </c>
      <c r="M316" s="4">
        <v>0</v>
      </c>
      <c r="N316" s="7">
        <v>0</v>
      </c>
      <c r="O316" s="7">
        <v>0</v>
      </c>
    </row>
    <row r="317" spans="1:15">
      <c r="A317" s="6" t="s">
        <v>218</v>
      </c>
      <c r="B317" s="4" t="s">
        <v>32</v>
      </c>
      <c r="C317" s="39" t="s">
        <v>229</v>
      </c>
      <c r="D317" s="4" t="s">
        <v>230</v>
      </c>
      <c r="E317" s="40">
        <v>20</v>
      </c>
      <c r="F317" s="11">
        <v>94</v>
      </c>
      <c r="G317" s="4">
        <v>1</v>
      </c>
      <c r="H317" s="4">
        <v>1</v>
      </c>
      <c r="I317" s="4">
        <v>1</v>
      </c>
      <c r="J317" s="4">
        <v>1</v>
      </c>
      <c r="K317" s="6">
        <f t="shared" si="47"/>
        <v>2</v>
      </c>
      <c r="L317" s="6">
        <v>0</v>
      </c>
      <c r="M317" s="4">
        <v>0</v>
      </c>
      <c r="N317" s="7">
        <v>0</v>
      </c>
      <c r="O317" s="7">
        <v>0</v>
      </c>
    </row>
    <row r="318" spans="1:15">
      <c r="A318" s="6" t="s">
        <v>218</v>
      </c>
      <c r="B318" s="4" t="s">
        <v>32</v>
      </c>
      <c r="C318" s="39" t="s">
        <v>191</v>
      </c>
      <c r="D318" s="4" t="s">
        <v>31</v>
      </c>
      <c r="E318" s="40">
        <v>27</v>
      </c>
      <c r="F318" s="11">
        <v>3299</v>
      </c>
      <c r="G318" s="4">
        <v>25</v>
      </c>
      <c r="H318" s="4">
        <v>0</v>
      </c>
      <c r="I318" s="4">
        <v>38</v>
      </c>
      <c r="J318" s="4">
        <v>0</v>
      </c>
      <c r="K318" s="6">
        <f t="shared" si="47"/>
        <v>38</v>
      </c>
      <c r="L318" s="3">
        <v>14</v>
      </c>
      <c r="M318" s="40">
        <v>12</v>
      </c>
      <c r="N318" s="7">
        <f t="shared" ref="N318:N328" si="54">(F318/L318)</f>
        <v>235.64285714285714</v>
      </c>
      <c r="O318" s="7">
        <f t="shared" ref="O318:O328" si="55">(K318/L318)</f>
        <v>2.7142857142857144</v>
      </c>
    </row>
    <row r="319" spans="1:15">
      <c r="A319" s="6" t="s">
        <v>218</v>
      </c>
      <c r="B319" s="4" t="s">
        <v>32</v>
      </c>
      <c r="C319" s="39" t="s">
        <v>231</v>
      </c>
      <c r="D319" s="4" t="s">
        <v>16</v>
      </c>
      <c r="E319" s="40">
        <v>29</v>
      </c>
      <c r="F319" s="41">
        <v>1192</v>
      </c>
      <c r="G319" s="41">
        <v>8</v>
      </c>
      <c r="H319" s="41">
        <v>16</v>
      </c>
      <c r="I319" s="41">
        <v>11</v>
      </c>
      <c r="J319" s="41">
        <v>21</v>
      </c>
      <c r="K319" s="6">
        <f t="shared" si="47"/>
        <v>32</v>
      </c>
      <c r="L319" s="6">
        <v>2</v>
      </c>
      <c r="M319" s="4">
        <v>2</v>
      </c>
      <c r="N319" s="7">
        <f t="shared" si="54"/>
        <v>596</v>
      </c>
      <c r="O319" s="7">
        <f t="shared" si="55"/>
        <v>16</v>
      </c>
    </row>
    <row r="320" spans="1:15">
      <c r="A320" s="6" t="s">
        <v>218</v>
      </c>
      <c r="B320" s="4" t="s">
        <v>32</v>
      </c>
      <c r="C320" s="39" t="s">
        <v>232</v>
      </c>
      <c r="D320" s="4" t="s">
        <v>233</v>
      </c>
      <c r="E320" s="40">
        <v>30</v>
      </c>
      <c r="F320" s="11">
        <v>2246</v>
      </c>
      <c r="G320" s="4">
        <v>17</v>
      </c>
      <c r="H320" s="4">
        <v>6</v>
      </c>
      <c r="I320" s="4">
        <v>24</v>
      </c>
      <c r="J320" s="4">
        <v>10</v>
      </c>
      <c r="K320" s="6">
        <f t="shared" si="47"/>
        <v>34</v>
      </c>
      <c r="L320" s="6">
        <v>2</v>
      </c>
      <c r="M320" s="4">
        <v>2</v>
      </c>
      <c r="N320" s="7">
        <f t="shared" si="54"/>
        <v>1123</v>
      </c>
      <c r="O320" s="7">
        <f t="shared" si="55"/>
        <v>17</v>
      </c>
    </row>
    <row r="321" spans="1:15">
      <c r="A321" s="6" t="s">
        <v>218</v>
      </c>
      <c r="B321" s="4" t="s">
        <v>32</v>
      </c>
      <c r="C321" s="39" t="s">
        <v>162</v>
      </c>
      <c r="D321" s="4" t="s">
        <v>16</v>
      </c>
      <c r="E321" s="40">
        <v>21</v>
      </c>
      <c r="F321" s="11">
        <v>1229</v>
      </c>
      <c r="G321" s="4">
        <v>8</v>
      </c>
      <c r="H321" s="4">
        <v>13</v>
      </c>
      <c r="I321" s="4">
        <v>10</v>
      </c>
      <c r="J321" s="4">
        <v>17</v>
      </c>
      <c r="K321" s="6">
        <f t="shared" si="47"/>
        <v>27</v>
      </c>
      <c r="L321" s="6">
        <v>1</v>
      </c>
      <c r="M321" s="4">
        <v>1</v>
      </c>
      <c r="N321" s="7">
        <f t="shared" si="54"/>
        <v>1229</v>
      </c>
      <c r="O321" s="7">
        <f t="shared" si="55"/>
        <v>27</v>
      </c>
    </row>
    <row r="322" spans="1:15">
      <c r="A322" s="6" t="s">
        <v>218</v>
      </c>
      <c r="B322" s="4" t="s">
        <v>47</v>
      </c>
      <c r="C322" s="39" t="s">
        <v>192</v>
      </c>
      <c r="D322" s="4" t="s">
        <v>16</v>
      </c>
      <c r="E322" s="40">
        <v>19</v>
      </c>
      <c r="F322" s="11">
        <v>84</v>
      </c>
      <c r="G322" s="4">
        <v>0</v>
      </c>
      <c r="H322" s="4">
        <v>4</v>
      </c>
      <c r="I322" s="4">
        <v>0</v>
      </c>
      <c r="J322" s="4">
        <v>5</v>
      </c>
      <c r="K322" s="6">
        <f t="shared" si="47"/>
        <v>5</v>
      </c>
      <c r="L322" s="6">
        <v>1</v>
      </c>
      <c r="M322" s="4">
        <v>1</v>
      </c>
      <c r="N322" s="7">
        <f t="shared" si="54"/>
        <v>84</v>
      </c>
      <c r="O322" s="7">
        <f t="shared" si="55"/>
        <v>5</v>
      </c>
    </row>
    <row r="323" spans="1:15">
      <c r="A323" s="6" t="s">
        <v>218</v>
      </c>
      <c r="B323" s="4" t="s">
        <v>47</v>
      </c>
      <c r="C323" s="39" t="s">
        <v>234</v>
      </c>
      <c r="D323" s="4" t="s">
        <v>235</v>
      </c>
      <c r="E323" s="40">
        <v>29</v>
      </c>
      <c r="F323" s="11">
        <v>960</v>
      </c>
      <c r="G323" s="4">
        <v>8</v>
      </c>
      <c r="H323" s="4">
        <v>4</v>
      </c>
      <c r="I323" s="4">
        <v>9</v>
      </c>
      <c r="J323" s="4">
        <v>8</v>
      </c>
      <c r="K323" s="6">
        <f t="shared" si="47"/>
        <v>17</v>
      </c>
      <c r="L323" s="6">
        <v>4</v>
      </c>
      <c r="M323" s="4">
        <v>4</v>
      </c>
      <c r="N323" s="7">
        <f t="shared" si="54"/>
        <v>240</v>
      </c>
      <c r="O323" s="7">
        <f t="shared" si="55"/>
        <v>4.25</v>
      </c>
    </row>
    <row r="324" spans="1:15">
      <c r="A324" s="6" t="s">
        <v>218</v>
      </c>
      <c r="B324" s="4" t="s">
        <v>47</v>
      </c>
      <c r="C324" s="39" t="s">
        <v>216</v>
      </c>
      <c r="D324" s="4" t="s">
        <v>31</v>
      </c>
      <c r="E324" s="40">
        <v>24</v>
      </c>
      <c r="F324" s="11">
        <v>1209</v>
      </c>
      <c r="G324" s="4">
        <v>7</v>
      </c>
      <c r="H324" s="4">
        <v>5</v>
      </c>
      <c r="I324" s="4">
        <v>13</v>
      </c>
      <c r="J324" s="4">
        <v>8</v>
      </c>
      <c r="K324" s="6">
        <f t="shared" si="47"/>
        <v>21</v>
      </c>
      <c r="L324" s="6">
        <v>3</v>
      </c>
      <c r="M324" s="4">
        <v>2</v>
      </c>
      <c r="N324" s="7">
        <f t="shared" si="54"/>
        <v>403</v>
      </c>
      <c r="O324" s="7">
        <f t="shared" si="55"/>
        <v>7</v>
      </c>
    </row>
    <row r="325" spans="1:15">
      <c r="A325" s="6" t="s">
        <v>218</v>
      </c>
      <c r="B325" s="4" t="s">
        <v>47</v>
      </c>
      <c r="C325" s="39" t="s">
        <v>236</v>
      </c>
      <c r="D325" s="4" t="s">
        <v>49</v>
      </c>
      <c r="E325" s="40">
        <v>26</v>
      </c>
      <c r="F325" s="11">
        <v>3908</v>
      </c>
      <c r="G325" s="4">
        <v>30</v>
      </c>
      <c r="H325" s="4">
        <v>2</v>
      </c>
      <c r="I325" s="4">
        <v>44</v>
      </c>
      <c r="J325" s="4">
        <v>3</v>
      </c>
      <c r="K325" s="6">
        <f t="shared" si="47"/>
        <v>47</v>
      </c>
      <c r="L325" s="6">
        <v>13</v>
      </c>
      <c r="M325" s="4">
        <v>10</v>
      </c>
      <c r="N325" s="7">
        <f t="shared" si="54"/>
        <v>300.61538461538464</v>
      </c>
      <c r="O325" s="7">
        <f t="shared" si="55"/>
        <v>3.6153846153846154</v>
      </c>
    </row>
    <row r="326" spans="1:15">
      <c r="A326" s="6" t="s">
        <v>218</v>
      </c>
      <c r="B326" s="4" t="s">
        <v>47</v>
      </c>
      <c r="C326" s="39" t="s">
        <v>151</v>
      </c>
      <c r="D326" s="4" t="s">
        <v>16</v>
      </c>
      <c r="E326" s="40">
        <v>25</v>
      </c>
      <c r="F326" s="11">
        <v>995</v>
      </c>
      <c r="G326" s="4">
        <v>7</v>
      </c>
      <c r="H326" s="4">
        <v>10</v>
      </c>
      <c r="I326" s="4">
        <v>9</v>
      </c>
      <c r="J326" s="4">
        <v>14</v>
      </c>
      <c r="K326" s="6">
        <f t="shared" si="47"/>
        <v>23</v>
      </c>
      <c r="L326" s="6">
        <v>3</v>
      </c>
      <c r="M326" s="4">
        <v>2</v>
      </c>
      <c r="N326" s="7">
        <f t="shared" si="54"/>
        <v>331.66666666666669</v>
      </c>
      <c r="O326" s="7">
        <f t="shared" si="55"/>
        <v>7.666666666666667</v>
      </c>
    </row>
    <row r="327" spans="1:15">
      <c r="A327" s="6" t="s">
        <v>218</v>
      </c>
      <c r="B327" s="4" t="s">
        <v>47</v>
      </c>
      <c r="C327" s="39" t="s">
        <v>237</v>
      </c>
      <c r="D327" s="4" t="s">
        <v>16</v>
      </c>
      <c r="E327" s="4">
        <v>27</v>
      </c>
      <c r="F327" s="4">
        <v>2877</v>
      </c>
      <c r="G327" s="4">
        <v>28</v>
      </c>
      <c r="H327" s="4">
        <v>4</v>
      </c>
      <c r="I327" s="4">
        <v>37</v>
      </c>
      <c r="J327" s="4">
        <v>6</v>
      </c>
      <c r="K327" s="6">
        <f t="shared" si="47"/>
        <v>43</v>
      </c>
      <c r="L327" s="6">
        <v>5</v>
      </c>
      <c r="M327" s="4">
        <v>5</v>
      </c>
      <c r="N327" s="7">
        <f t="shared" si="54"/>
        <v>575.4</v>
      </c>
      <c r="O327" s="7">
        <f t="shared" si="55"/>
        <v>8.6</v>
      </c>
    </row>
    <row r="328" spans="1:15">
      <c r="A328" s="6" t="s">
        <v>218</v>
      </c>
      <c r="B328" s="4" t="s">
        <v>47</v>
      </c>
      <c r="C328" s="39" t="s">
        <v>238</v>
      </c>
      <c r="D328" s="4" t="s">
        <v>16</v>
      </c>
      <c r="E328" s="4">
        <v>27</v>
      </c>
      <c r="F328" s="4">
        <v>438</v>
      </c>
      <c r="G328" s="4">
        <v>2</v>
      </c>
      <c r="H328" s="4">
        <v>11</v>
      </c>
      <c r="I328" s="4">
        <v>3</v>
      </c>
      <c r="J328" s="4">
        <v>15</v>
      </c>
      <c r="K328" s="6">
        <f t="shared" si="47"/>
        <v>18</v>
      </c>
      <c r="L328" s="6">
        <v>1</v>
      </c>
      <c r="M328" s="4">
        <v>1</v>
      </c>
      <c r="N328" s="7">
        <f t="shared" si="54"/>
        <v>438</v>
      </c>
      <c r="O328" s="7">
        <f t="shared" si="55"/>
        <v>18</v>
      </c>
    </row>
    <row r="329" spans="1:15">
      <c r="A329" s="6" t="s">
        <v>260</v>
      </c>
      <c r="B329" s="4" t="s">
        <v>14</v>
      </c>
      <c r="C329" s="39" t="s">
        <v>219</v>
      </c>
      <c r="D329" s="4" t="s">
        <v>49</v>
      </c>
      <c r="E329" s="4">
        <v>23</v>
      </c>
      <c r="F329" s="4">
        <v>2745</v>
      </c>
      <c r="G329" s="4">
        <v>27</v>
      </c>
      <c r="H329" s="4">
        <v>1</v>
      </c>
      <c r="I329" s="4">
        <v>30</v>
      </c>
      <c r="J329" s="4">
        <v>1</v>
      </c>
      <c r="K329" s="4">
        <f>(I329+J329)</f>
        <v>31</v>
      </c>
      <c r="L329" s="4">
        <v>0</v>
      </c>
      <c r="M329" s="4">
        <v>0</v>
      </c>
      <c r="N329" s="7">
        <v>0</v>
      </c>
      <c r="O329" s="7">
        <v>0</v>
      </c>
    </row>
    <row r="330" spans="1:15">
      <c r="A330" s="6" t="s">
        <v>260</v>
      </c>
      <c r="B330" s="4" t="s">
        <v>14</v>
      </c>
      <c r="C330" s="39" t="s">
        <v>239</v>
      </c>
      <c r="D330" s="4" t="s">
        <v>31</v>
      </c>
      <c r="E330" s="4">
        <v>22</v>
      </c>
      <c r="F330" s="4">
        <v>1215</v>
      </c>
      <c r="G330" s="4">
        <v>11</v>
      </c>
      <c r="H330" s="4">
        <v>9</v>
      </c>
      <c r="I330" s="4">
        <v>14</v>
      </c>
      <c r="J330" s="4">
        <v>0</v>
      </c>
      <c r="K330" s="4">
        <f t="shared" ref="K330:K361" si="56">(I330+J330)</f>
        <v>14</v>
      </c>
      <c r="L330" s="4">
        <v>0</v>
      </c>
      <c r="M330" s="4">
        <v>0</v>
      </c>
      <c r="N330" s="7">
        <v>0</v>
      </c>
      <c r="O330" s="7">
        <v>0</v>
      </c>
    </row>
    <row r="331" spans="1:15">
      <c r="A331" s="6" t="s">
        <v>260</v>
      </c>
      <c r="B331" s="4" t="s">
        <v>240</v>
      </c>
      <c r="C331" s="39" t="s">
        <v>241</v>
      </c>
      <c r="D331" s="4" t="s">
        <v>16</v>
      </c>
      <c r="E331" s="4">
        <v>22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f t="shared" si="56"/>
        <v>0</v>
      </c>
      <c r="L331" s="4">
        <v>0</v>
      </c>
      <c r="M331" s="4">
        <v>0</v>
      </c>
      <c r="N331" s="7">
        <v>0</v>
      </c>
      <c r="O331" s="7">
        <v>0</v>
      </c>
    </row>
    <row r="332" spans="1:15">
      <c r="A332" s="6" t="s">
        <v>260</v>
      </c>
      <c r="B332" s="4" t="s">
        <v>20</v>
      </c>
      <c r="C332" s="39" t="s">
        <v>224</v>
      </c>
      <c r="D332" s="4" t="s">
        <v>16</v>
      </c>
      <c r="E332" s="4">
        <v>27</v>
      </c>
      <c r="F332" s="4">
        <v>2295</v>
      </c>
      <c r="G332" s="4">
        <v>19</v>
      </c>
      <c r="H332" s="4">
        <v>3</v>
      </c>
      <c r="I332" s="4">
        <v>24</v>
      </c>
      <c r="J332" s="4">
        <v>3</v>
      </c>
      <c r="K332" s="4">
        <f t="shared" si="56"/>
        <v>27</v>
      </c>
      <c r="L332" s="4">
        <v>0</v>
      </c>
      <c r="M332" s="4">
        <v>0</v>
      </c>
      <c r="N332" s="7">
        <v>0</v>
      </c>
      <c r="O332" s="7">
        <v>0</v>
      </c>
    </row>
    <row r="333" spans="1:15">
      <c r="A333" s="6" t="s">
        <v>260</v>
      </c>
      <c r="B333" s="4" t="s">
        <v>20</v>
      </c>
      <c r="C333" s="39" t="s">
        <v>157</v>
      </c>
      <c r="D333" s="4" t="s">
        <v>16</v>
      </c>
      <c r="E333" s="4">
        <v>31</v>
      </c>
      <c r="F333" s="4">
        <v>1829</v>
      </c>
      <c r="G333" s="4">
        <v>19</v>
      </c>
      <c r="H333" s="4">
        <v>1</v>
      </c>
      <c r="I333" s="4">
        <v>21</v>
      </c>
      <c r="J333" s="4">
        <v>2</v>
      </c>
      <c r="K333" s="4">
        <f t="shared" si="56"/>
        <v>23</v>
      </c>
      <c r="L333" s="4">
        <v>0</v>
      </c>
      <c r="M333" s="4">
        <v>0</v>
      </c>
      <c r="N333" s="7">
        <v>0</v>
      </c>
      <c r="O333" s="7">
        <v>0</v>
      </c>
    </row>
    <row r="334" spans="1:15">
      <c r="A334" s="6" t="s">
        <v>260</v>
      </c>
      <c r="B334" s="4" t="s">
        <v>59</v>
      </c>
      <c r="C334" s="39" t="s">
        <v>177</v>
      </c>
      <c r="D334" s="4" t="s">
        <v>16</v>
      </c>
      <c r="E334" s="4">
        <v>21</v>
      </c>
      <c r="F334" s="4">
        <v>157</v>
      </c>
      <c r="G334" s="4">
        <v>0</v>
      </c>
      <c r="H334" s="4">
        <v>0</v>
      </c>
      <c r="I334" s="4">
        <v>2</v>
      </c>
      <c r="J334" s="4">
        <v>0</v>
      </c>
      <c r="K334" s="4">
        <f t="shared" si="56"/>
        <v>2</v>
      </c>
      <c r="L334" s="4">
        <v>0</v>
      </c>
      <c r="M334" s="4">
        <v>0</v>
      </c>
      <c r="N334" s="7">
        <v>0</v>
      </c>
      <c r="O334" s="7">
        <v>0</v>
      </c>
    </row>
    <row r="335" spans="1:15">
      <c r="A335" s="6" t="s">
        <v>260</v>
      </c>
      <c r="B335" s="4" t="s">
        <v>20</v>
      </c>
      <c r="C335" s="39" t="s">
        <v>242</v>
      </c>
      <c r="D335" s="4" t="s">
        <v>16</v>
      </c>
      <c r="E335" s="4">
        <v>21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f t="shared" si="56"/>
        <v>0</v>
      </c>
      <c r="L335" s="4">
        <v>0</v>
      </c>
      <c r="M335" s="4">
        <v>0</v>
      </c>
      <c r="N335" s="7">
        <v>0</v>
      </c>
      <c r="O335" s="7">
        <v>0</v>
      </c>
    </row>
    <row r="336" spans="1:15">
      <c r="A336" s="6" t="s">
        <v>260</v>
      </c>
      <c r="B336" s="4" t="s">
        <v>20</v>
      </c>
      <c r="C336" s="39" t="s">
        <v>243</v>
      </c>
      <c r="D336" s="4" t="s">
        <v>16</v>
      </c>
      <c r="E336" s="4">
        <v>20</v>
      </c>
      <c r="F336" s="4">
        <v>2234</v>
      </c>
      <c r="G336" s="4">
        <v>22</v>
      </c>
      <c r="H336" s="4">
        <v>1</v>
      </c>
      <c r="I336" s="4">
        <v>24</v>
      </c>
      <c r="J336" s="4">
        <v>1</v>
      </c>
      <c r="K336" s="4">
        <f t="shared" si="56"/>
        <v>25</v>
      </c>
      <c r="L336" s="4">
        <v>0</v>
      </c>
      <c r="M336" s="4">
        <v>0</v>
      </c>
      <c r="N336" s="7">
        <v>0</v>
      </c>
      <c r="O336" s="7">
        <v>0</v>
      </c>
    </row>
    <row r="337" spans="1:15">
      <c r="A337" s="6" t="s">
        <v>260</v>
      </c>
      <c r="B337" s="4" t="s">
        <v>20</v>
      </c>
      <c r="C337" s="39" t="s">
        <v>178</v>
      </c>
      <c r="D337" s="4" t="s">
        <v>31</v>
      </c>
      <c r="E337" s="4">
        <v>31</v>
      </c>
      <c r="F337" s="4">
        <v>1410</v>
      </c>
      <c r="G337" s="4">
        <v>16</v>
      </c>
      <c r="H337" s="4">
        <v>5</v>
      </c>
      <c r="I337" s="4">
        <v>17</v>
      </c>
      <c r="J337" s="4">
        <v>6</v>
      </c>
      <c r="K337" s="4">
        <f t="shared" si="56"/>
        <v>23</v>
      </c>
      <c r="L337" s="4">
        <v>1</v>
      </c>
      <c r="M337" s="4">
        <v>1</v>
      </c>
      <c r="N337" s="7">
        <f t="shared" ref="N337:N361" si="57">(F337/L337)</f>
        <v>1410</v>
      </c>
      <c r="O337" s="7">
        <f t="shared" ref="O337:O361" si="58">(K337/L337)</f>
        <v>23</v>
      </c>
    </row>
    <row r="338" spans="1:15">
      <c r="A338" s="6" t="s">
        <v>260</v>
      </c>
      <c r="B338" s="4" t="s">
        <v>20</v>
      </c>
      <c r="C338" s="39" t="s">
        <v>244</v>
      </c>
      <c r="D338" s="4" t="s">
        <v>31</v>
      </c>
      <c r="E338" s="4">
        <v>30</v>
      </c>
      <c r="F338" s="4">
        <v>3183</v>
      </c>
      <c r="G338" s="4">
        <v>32</v>
      </c>
      <c r="H338" s="4">
        <v>1</v>
      </c>
      <c r="I338" s="4">
        <v>35</v>
      </c>
      <c r="J338" s="4">
        <v>1</v>
      </c>
      <c r="K338" s="4">
        <f t="shared" si="56"/>
        <v>36</v>
      </c>
      <c r="L338" s="4">
        <v>4</v>
      </c>
      <c r="M338" s="4">
        <v>4</v>
      </c>
      <c r="N338" s="7">
        <f t="shared" si="57"/>
        <v>795.75</v>
      </c>
      <c r="O338" s="7">
        <f t="shared" si="58"/>
        <v>9</v>
      </c>
    </row>
    <row r="339" spans="1:15">
      <c r="A339" s="6" t="s">
        <v>260</v>
      </c>
      <c r="B339" s="4" t="s">
        <v>20</v>
      </c>
      <c r="C339" s="39" t="s">
        <v>180</v>
      </c>
      <c r="D339" s="4" t="s">
        <v>16</v>
      </c>
      <c r="E339" s="4">
        <v>25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f t="shared" si="56"/>
        <v>0</v>
      </c>
      <c r="L339" s="4">
        <v>0</v>
      </c>
      <c r="M339" s="4">
        <v>0</v>
      </c>
      <c r="N339" s="7">
        <v>0</v>
      </c>
      <c r="O339" s="7">
        <v>0</v>
      </c>
    </row>
    <row r="340" spans="1:15">
      <c r="A340" s="6" t="s">
        <v>260</v>
      </c>
      <c r="B340" s="4" t="s">
        <v>20</v>
      </c>
      <c r="C340" s="39" t="s">
        <v>226</v>
      </c>
      <c r="D340" s="4" t="s">
        <v>16</v>
      </c>
      <c r="E340" s="4">
        <v>22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f t="shared" si="56"/>
        <v>0</v>
      </c>
      <c r="L340" s="4">
        <v>0</v>
      </c>
      <c r="M340" s="4">
        <v>0</v>
      </c>
      <c r="N340" s="7">
        <v>0</v>
      </c>
      <c r="O340" s="7">
        <v>0</v>
      </c>
    </row>
    <row r="341" spans="1:15">
      <c r="A341" s="6" t="s">
        <v>260</v>
      </c>
      <c r="B341" s="4" t="s">
        <v>20</v>
      </c>
      <c r="C341" s="39" t="s">
        <v>201</v>
      </c>
      <c r="D341" s="4" t="s">
        <v>31</v>
      </c>
      <c r="E341" s="4">
        <v>22</v>
      </c>
      <c r="F341" s="4">
        <v>652</v>
      </c>
      <c r="G341" s="4">
        <v>6</v>
      </c>
      <c r="H341" s="4">
        <v>0</v>
      </c>
      <c r="I341" s="4">
        <v>7</v>
      </c>
      <c r="J341" s="4">
        <v>1</v>
      </c>
      <c r="K341" s="4">
        <f t="shared" si="56"/>
        <v>8</v>
      </c>
      <c r="L341" s="4">
        <v>0</v>
      </c>
      <c r="M341" s="4">
        <v>0</v>
      </c>
      <c r="N341" s="7">
        <v>0</v>
      </c>
      <c r="O341" s="7">
        <v>0</v>
      </c>
    </row>
    <row r="342" spans="1:15">
      <c r="A342" s="6" t="s">
        <v>260</v>
      </c>
      <c r="B342" s="4" t="s">
        <v>59</v>
      </c>
      <c r="C342" s="39" t="s">
        <v>205</v>
      </c>
      <c r="D342" s="4" t="s">
        <v>206</v>
      </c>
      <c r="E342" s="4">
        <v>33</v>
      </c>
      <c r="F342" s="4">
        <v>611</v>
      </c>
      <c r="G342" s="4">
        <v>6</v>
      </c>
      <c r="H342" s="4">
        <v>0</v>
      </c>
      <c r="I342" s="4">
        <v>8</v>
      </c>
      <c r="J342" s="4">
        <v>0</v>
      </c>
      <c r="K342" s="4">
        <f t="shared" si="56"/>
        <v>8</v>
      </c>
      <c r="L342" s="4">
        <v>0</v>
      </c>
      <c r="M342" s="4">
        <v>0</v>
      </c>
      <c r="N342" s="7">
        <v>0</v>
      </c>
      <c r="O342" s="7">
        <v>0</v>
      </c>
    </row>
    <row r="343" spans="1:15">
      <c r="A343" s="6" t="s">
        <v>260</v>
      </c>
      <c r="B343" s="4" t="s">
        <v>20</v>
      </c>
      <c r="C343" s="39" t="s">
        <v>245</v>
      </c>
      <c r="D343" s="4" t="s">
        <v>246</v>
      </c>
      <c r="E343" s="4">
        <v>32</v>
      </c>
      <c r="F343" s="4">
        <v>1749</v>
      </c>
      <c r="G343" s="4">
        <v>20</v>
      </c>
      <c r="H343" s="4">
        <v>1</v>
      </c>
      <c r="I343" s="4">
        <v>21</v>
      </c>
      <c r="J343" s="4">
        <v>1</v>
      </c>
      <c r="K343" s="4">
        <f t="shared" si="56"/>
        <v>22</v>
      </c>
      <c r="L343" s="4">
        <v>1</v>
      </c>
      <c r="M343" s="4">
        <v>1</v>
      </c>
      <c r="N343" s="7">
        <f t="shared" si="57"/>
        <v>1749</v>
      </c>
      <c r="O343" s="7">
        <f t="shared" si="58"/>
        <v>22</v>
      </c>
    </row>
    <row r="344" spans="1:15">
      <c r="A344" s="6" t="s">
        <v>260</v>
      </c>
      <c r="B344" s="4" t="s">
        <v>20</v>
      </c>
      <c r="C344" s="39" t="s">
        <v>202</v>
      </c>
      <c r="D344" s="4" t="s">
        <v>16</v>
      </c>
      <c r="E344" s="4">
        <v>31</v>
      </c>
      <c r="F344" s="4">
        <v>1747</v>
      </c>
      <c r="G344" s="4">
        <v>12</v>
      </c>
      <c r="H344" s="4">
        <v>3</v>
      </c>
      <c r="I344" s="4">
        <v>18</v>
      </c>
      <c r="J344" s="4">
        <v>3</v>
      </c>
      <c r="K344" s="4">
        <f t="shared" si="56"/>
        <v>21</v>
      </c>
      <c r="L344" s="4">
        <v>0</v>
      </c>
      <c r="M344" s="4">
        <v>0</v>
      </c>
      <c r="N344" s="7">
        <v>0</v>
      </c>
      <c r="O344" s="7">
        <v>0</v>
      </c>
    </row>
    <row r="345" spans="1:15">
      <c r="A345" s="6" t="s">
        <v>260</v>
      </c>
      <c r="B345" s="4" t="s">
        <v>20</v>
      </c>
      <c r="C345" s="39" t="s">
        <v>225</v>
      </c>
      <c r="D345" s="4" t="s">
        <v>16</v>
      </c>
      <c r="E345" s="4">
        <v>23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f t="shared" si="56"/>
        <v>0</v>
      </c>
      <c r="L345" s="4">
        <v>0</v>
      </c>
      <c r="M345" s="4">
        <v>0</v>
      </c>
      <c r="N345" s="7">
        <v>0</v>
      </c>
      <c r="O345" s="7">
        <v>0</v>
      </c>
    </row>
    <row r="346" spans="1:15">
      <c r="A346" s="6" t="s">
        <v>260</v>
      </c>
      <c r="B346" s="4" t="s">
        <v>32</v>
      </c>
      <c r="C346" s="39" t="s">
        <v>247</v>
      </c>
      <c r="D346" s="4" t="s">
        <v>233</v>
      </c>
      <c r="E346" s="4">
        <v>31</v>
      </c>
      <c r="F346" s="4">
        <v>1517</v>
      </c>
      <c r="G346" s="4">
        <v>11</v>
      </c>
      <c r="H346" s="4">
        <v>11</v>
      </c>
      <c r="I346" s="4">
        <v>16</v>
      </c>
      <c r="J346" s="4">
        <v>11</v>
      </c>
      <c r="K346" s="4">
        <f t="shared" si="56"/>
        <v>27</v>
      </c>
      <c r="L346" s="4">
        <v>1</v>
      </c>
      <c r="M346" s="4">
        <v>1</v>
      </c>
      <c r="N346" s="7">
        <f t="shared" si="57"/>
        <v>1517</v>
      </c>
      <c r="O346" s="7">
        <f t="shared" si="58"/>
        <v>27</v>
      </c>
    </row>
    <row r="347" spans="1:15">
      <c r="A347" s="6" t="s">
        <v>260</v>
      </c>
      <c r="B347" s="4" t="s">
        <v>32</v>
      </c>
      <c r="C347" s="39" t="s">
        <v>166</v>
      </c>
      <c r="D347" s="4" t="s">
        <v>16</v>
      </c>
      <c r="E347" s="4">
        <v>30</v>
      </c>
      <c r="F347" s="4">
        <v>3049</v>
      </c>
      <c r="G347" s="4">
        <v>33</v>
      </c>
      <c r="H347" s="4">
        <v>0</v>
      </c>
      <c r="I347" s="4">
        <v>35</v>
      </c>
      <c r="J347" s="4">
        <v>2</v>
      </c>
      <c r="K347" s="4">
        <f t="shared" si="56"/>
        <v>37</v>
      </c>
      <c r="L347" s="4">
        <v>0</v>
      </c>
      <c r="M347" s="4">
        <v>0</v>
      </c>
      <c r="N347" s="7">
        <v>0</v>
      </c>
      <c r="O347" s="7">
        <v>0</v>
      </c>
    </row>
    <row r="348" spans="1:15">
      <c r="A348" s="6" t="s">
        <v>260</v>
      </c>
      <c r="B348" s="4" t="s">
        <v>34</v>
      </c>
      <c r="C348" s="39" t="s">
        <v>248</v>
      </c>
      <c r="D348" s="4" t="s">
        <v>16</v>
      </c>
      <c r="E348" s="4">
        <v>25</v>
      </c>
      <c r="F348" s="4">
        <v>2816</v>
      </c>
      <c r="G348" s="4">
        <v>27</v>
      </c>
      <c r="H348" s="4">
        <v>8</v>
      </c>
      <c r="I348" s="4">
        <v>32</v>
      </c>
      <c r="J348" s="4">
        <v>8</v>
      </c>
      <c r="K348" s="4">
        <f t="shared" si="56"/>
        <v>40</v>
      </c>
      <c r="L348" s="4">
        <v>4</v>
      </c>
      <c r="M348" s="4">
        <v>4</v>
      </c>
      <c r="N348" s="7">
        <f t="shared" si="57"/>
        <v>704</v>
      </c>
      <c r="O348" s="7">
        <f t="shared" si="58"/>
        <v>10</v>
      </c>
    </row>
    <row r="349" spans="1:15">
      <c r="A349" s="6" t="s">
        <v>260</v>
      </c>
      <c r="B349" s="4" t="s">
        <v>34</v>
      </c>
      <c r="C349" s="39" t="s">
        <v>188</v>
      </c>
      <c r="D349" s="4" t="s">
        <v>16</v>
      </c>
      <c r="E349" s="4">
        <v>31</v>
      </c>
      <c r="F349" s="4">
        <v>1817</v>
      </c>
      <c r="G349" s="4">
        <v>22</v>
      </c>
      <c r="H349" s="4">
        <v>4</v>
      </c>
      <c r="I349" s="4">
        <v>25</v>
      </c>
      <c r="J349" s="4">
        <v>4</v>
      </c>
      <c r="K349" s="4">
        <f t="shared" si="56"/>
        <v>29</v>
      </c>
      <c r="L349" s="4">
        <v>1</v>
      </c>
      <c r="M349" s="4">
        <v>1</v>
      </c>
      <c r="N349" s="7">
        <f t="shared" si="57"/>
        <v>1817</v>
      </c>
      <c r="O349" s="7">
        <f t="shared" si="58"/>
        <v>29</v>
      </c>
    </row>
    <row r="350" spans="1:15">
      <c r="A350" s="6" t="s">
        <v>260</v>
      </c>
      <c r="B350" s="4" t="s">
        <v>34</v>
      </c>
      <c r="C350" s="39" t="s">
        <v>227</v>
      </c>
      <c r="D350" s="4" t="s">
        <v>16</v>
      </c>
      <c r="E350" s="4">
        <v>19</v>
      </c>
      <c r="F350" s="4">
        <v>2100</v>
      </c>
      <c r="G350" s="4">
        <v>20</v>
      </c>
      <c r="H350" s="4">
        <v>9</v>
      </c>
      <c r="I350" s="4">
        <v>23</v>
      </c>
      <c r="J350" s="4">
        <v>11</v>
      </c>
      <c r="K350" s="4">
        <f t="shared" si="56"/>
        <v>34</v>
      </c>
      <c r="L350" s="4">
        <v>3</v>
      </c>
      <c r="M350" s="4">
        <v>3</v>
      </c>
      <c r="N350" s="7">
        <f t="shared" si="57"/>
        <v>700</v>
      </c>
      <c r="O350" s="7">
        <f t="shared" si="58"/>
        <v>11.333333333333334</v>
      </c>
    </row>
    <row r="351" spans="1:15">
      <c r="A351" s="6" t="s">
        <v>260</v>
      </c>
      <c r="B351" s="4" t="s">
        <v>34</v>
      </c>
      <c r="C351" s="39" t="s">
        <v>249</v>
      </c>
      <c r="D351" s="4" t="s">
        <v>16</v>
      </c>
      <c r="E351" s="4">
        <v>22</v>
      </c>
      <c r="F351" s="4">
        <v>106</v>
      </c>
      <c r="G351" s="4">
        <v>0</v>
      </c>
      <c r="H351" s="4">
        <v>3</v>
      </c>
      <c r="I351" s="4">
        <v>0</v>
      </c>
      <c r="J351" s="4">
        <v>5</v>
      </c>
      <c r="K351" s="4">
        <f t="shared" si="56"/>
        <v>5</v>
      </c>
      <c r="L351" s="4">
        <v>0</v>
      </c>
      <c r="M351" s="4">
        <v>0</v>
      </c>
      <c r="N351" s="7">
        <v>0</v>
      </c>
      <c r="O351" s="7">
        <v>0</v>
      </c>
    </row>
    <row r="352" spans="1:15">
      <c r="A352" s="6" t="s">
        <v>260</v>
      </c>
      <c r="B352" s="4" t="s">
        <v>34</v>
      </c>
      <c r="C352" s="39" t="s">
        <v>250</v>
      </c>
      <c r="D352" s="4" t="s">
        <v>251</v>
      </c>
      <c r="E352" s="4">
        <v>20</v>
      </c>
      <c r="F352" s="4">
        <v>1432</v>
      </c>
      <c r="G352" s="4">
        <v>14</v>
      </c>
      <c r="H352" s="4">
        <v>6</v>
      </c>
      <c r="I352" s="4">
        <v>16</v>
      </c>
      <c r="J352" s="4">
        <v>6</v>
      </c>
      <c r="K352" s="4">
        <f t="shared" si="56"/>
        <v>22</v>
      </c>
      <c r="L352" s="4">
        <v>1</v>
      </c>
      <c r="M352" s="4">
        <v>1</v>
      </c>
      <c r="N352" s="7">
        <f t="shared" si="57"/>
        <v>1432</v>
      </c>
      <c r="O352" s="7">
        <f t="shared" si="58"/>
        <v>22</v>
      </c>
    </row>
    <row r="353" spans="1:15">
      <c r="A353" s="6" t="s">
        <v>260</v>
      </c>
      <c r="B353" s="4" t="s">
        <v>34</v>
      </c>
      <c r="C353" s="39" t="s">
        <v>252</v>
      </c>
      <c r="D353" s="4" t="s">
        <v>246</v>
      </c>
      <c r="E353" s="4">
        <v>33</v>
      </c>
      <c r="F353" s="4">
        <v>808</v>
      </c>
      <c r="G353" s="4">
        <v>8</v>
      </c>
      <c r="H353" s="4">
        <v>3</v>
      </c>
      <c r="I353" s="4">
        <v>10</v>
      </c>
      <c r="J353" s="4">
        <v>3</v>
      </c>
      <c r="K353" s="4">
        <f t="shared" si="56"/>
        <v>13</v>
      </c>
      <c r="L353" s="4">
        <v>3</v>
      </c>
      <c r="M353" s="4">
        <v>3</v>
      </c>
      <c r="N353" s="7">
        <f t="shared" si="57"/>
        <v>269.33333333333331</v>
      </c>
      <c r="O353" s="7">
        <f t="shared" si="58"/>
        <v>4.333333333333333</v>
      </c>
    </row>
    <row r="354" spans="1:15">
      <c r="A354" s="6" t="s">
        <v>260</v>
      </c>
      <c r="B354" s="4" t="s">
        <v>34</v>
      </c>
      <c r="C354" s="39" t="s">
        <v>253</v>
      </c>
      <c r="D354" s="4" t="s">
        <v>31</v>
      </c>
      <c r="E354" s="4">
        <v>28</v>
      </c>
      <c r="F354" s="4">
        <v>1170</v>
      </c>
      <c r="G354" s="4">
        <v>13</v>
      </c>
      <c r="H354" s="4">
        <v>0</v>
      </c>
      <c r="I354" s="4">
        <v>13</v>
      </c>
      <c r="J354" s="4">
        <v>0</v>
      </c>
      <c r="K354" s="4">
        <f t="shared" si="56"/>
        <v>13</v>
      </c>
      <c r="L354" s="4">
        <v>1</v>
      </c>
      <c r="M354" s="4">
        <v>1</v>
      </c>
      <c r="N354" s="7">
        <f t="shared" si="57"/>
        <v>1170</v>
      </c>
      <c r="O354" s="7">
        <f t="shared" si="58"/>
        <v>13</v>
      </c>
    </row>
    <row r="355" spans="1:15">
      <c r="A355" s="6" t="s">
        <v>260</v>
      </c>
      <c r="B355" s="4" t="s">
        <v>34</v>
      </c>
      <c r="C355" s="39" t="s">
        <v>254</v>
      </c>
      <c r="D355" s="4" t="s">
        <v>31</v>
      </c>
      <c r="E355" s="4">
        <v>25</v>
      </c>
      <c r="F355" s="4">
        <v>1223</v>
      </c>
      <c r="G355" s="4">
        <v>11</v>
      </c>
      <c r="H355" s="4">
        <v>14</v>
      </c>
      <c r="I355" s="4">
        <v>13</v>
      </c>
      <c r="J355" s="4">
        <v>15</v>
      </c>
      <c r="K355" s="4">
        <f t="shared" si="56"/>
        <v>28</v>
      </c>
      <c r="L355" s="4">
        <v>0</v>
      </c>
      <c r="M355" s="4">
        <v>0</v>
      </c>
      <c r="N355" s="7">
        <v>0</v>
      </c>
      <c r="O355" s="7">
        <v>0</v>
      </c>
    </row>
    <row r="356" spans="1:15">
      <c r="A356" s="6" t="s">
        <v>260</v>
      </c>
      <c r="B356" s="4" t="s">
        <v>255</v>
      </c>
      <c r="C356" s="39" t="s">
        <v>236</v>
      </c>
      <c r="D356" s="4" t="s">
        <v>49</v>
      </c>
      <c r="E356" s="4">
        <v>27</v>
      </c>
      <c r="F356" s="4">
        <v>3515</v>
      </c>
      <c r="G356" s="4">
        <v>34</v>
      </c>
      <c r="H356" s="4">
        <v>2</v>
      </c>
      <c r="I356" s="4">
        <v>40</v>
      </c>
      <c r="J356" s="4">
        <v>2</v>
      </c>
      <c r="K356" s="4">
        <f t="shared" si="56"/>
        <v>42</v>
      </c>
      <c r="L356" s="4">
        <v>21</v>
      </c>
      <c r="M356" s="4">
        <v>19</v>
      </c>
      <c r="N356" s="7">
        <f t="shared" si="57"/>
        <v>167.38095238095238</v>
      </c>
      <c r="O356" s="7">
        <f t="shared" si="58"/>
        <v>2</v>
      </c>
    </row>
    <row r="357" spans="1:15">
      <c r="A357" s="6" t="s">
        <v>260</v>
      </c>
      <c r="B357" s="4" t="s">
        <v>255</v>
      </c>
      <c r="C357" s="39" t="s">
        <v>214</v>
      </c>
      <c r="D357" s="4" t="s">
        <v>16</v>
      </c>
      <c r="E357" s="4">
        <v>19</v>
      </c>
      <c r="F357" s="4">
        <v>125</v>
      </c>
      <c r="G357" s="4">
        <v>0</v>
      </c>
      <c r="H357" s="4">
        <v>4</v>
      </c>
      <c r="I357" s="4">
        <v>0</v>
      </c>
      <c r="J357" s="4">
        <v>8</v>
      </c>
      <c r="K357" s="4">
        <f t="shared" si="56"/>
        <v>8</v>
      </c>
      <c r="L357" s="4">
        <v>1</v>
      </c>
      <c r="M357" s="4">
        <v>1</v>
      </c>
      <c r="N357" s="7">
        <f t="shared" si="57"/>
        <v>125</v>
      </c>
      <c r="O357" s="7">
        <f t="shared" si="58"/>
        <v>8</v>
      </c>
    </row>
    <row r="358" spans="1:15">
      <c r="A358" s="6" t="s">
        <v>260</v>
      </c>
      <c r="B358" s="4" t="s">
        <v>255</v>
      </c>
      <c r="C358" s="39" t="s">
        <v>237</v>
      </c>
      <c r="D358" s="4" t="s">
        <v>16</v>
      </c>
      <c r="E358" s="4">
        <v>28</v>
      </c>
      <c r="F358" s="4">
        <v>969</v>
      </c>
      <c r="G358" s="4">
        <v>7</v>
      </c>
      <c r="H358" s="4">
        <v>12</v>
      </c>
      <c r="I358" s="4">
        <v>8</v>
      </c>
      <c r="J358" s="4">
        <v>14</v>
      </c>
      <c r="K358" s="4">
        <f t="shared" si="56"/>
        <v>22</v>
      </c>
      <c r="L358" s="4">
        <v>1</v>
      </c>
      <c r="M358" s="4">
        <v>0</v>
      </c>
      <c r="N358" s="7">
        <f t="shared" si="57"/>
        <v>969</v>
      </c>
      <c r="O358" s="7">
        <f t="shared" si="58"/>
        <v>22</v>
      </c>
    </row>
    <row r="359" spans="1:15">
      <c r="A359" s="6" t="s">
        <v>260</v>
      </c>
      <c r="B359" s="4" t="s">
        <v>255</v>
      </c>
      <c r="C359" s="39" t="s">
        <v>234</v>
      </c>
      <c r="D359" s="4" t="s">
        <v>235</v>
      </c>
      <c r="E359" s="4">
        <v>30</v>
      </c>
      <c r="F359" s="4">
        <v>1524</v>
      </c>
      <c r="G359" s="4">
        <v>14</v>
      </c>
      <c r="H359" s="4">
        <v>13</v>
      </c>
      <c r="I359" s="4">
        <v>15</v>
      </c>
      <c r="J359" s="4">
        <v>14</v>
      </c>
      <c r="K359" s="4">
        <f t="shared" si="56"/>
        <v>29</v>
      </c>
      <c r="L359" s="4">
        <v>2</v>
      </c>
      <c r="M359" s="4">
        <v>2</v>
      </c>
      <c r="N359" s="7">
        <f t="shared" si="57"/>
        <v>762</v>
      </c>
      <c r="O359" s="7">
        <f t="shared" si="58"/>
        <v>14.5</v>
      </c>
    </row>
    <row r="360" spans="1:15">
      <c r="A360" s="6" t="s">
        <v>260</v>
      </c>
      <c r="B360" s="4" t="s">
        <v>255</v>
      </c>
      <c r="C360" s="39" t="s">
        <v>256</v>
      </c>
      <c r="D360" s="4" t="s">
        <v>257</v>
      </c>
      <c r="E360" s="4">
        <v>27</v>
      </c>
      <c r="F360" s="4">
        <v>847</v>
      </c>
      <c r="G360" s="4">
        <v>7</v>
      </c>
      <c r="H360" s="4">
        <v>2</v>
      </c>
      <c r="I360" s="4">
        <v>11</v>
      </c>
      <c r="J360" s="4">
        <v>2</v>
      </c>
      <c r="K360" s="4">
        <f t="shared" si="56"/>
        <v>13</v>
      </c>
      <c r="L360" s="4">
        <v>4</v>
      </c>
      <c r="M360" s="4">
        <v>0</v>
      </c>
      <c r="N360" s="7">
        <f t="shared" si="57"/>
        <v>211.75</v>
      </c>
      <c r="O360" s="7">
        <f t="shared" si="58"/>
        <v>3.25</v>
      </c>
    </row>
    <row r="361" spans="1:15">
      <c r="A361" s="6" t="s">
        <v>260</v>
      </c>
      <c r="B361" s="4" t="s">
        <v>255</v>
      </c>
      <c r="C361" s="39" t="s">
        <v>258</v>
      </c>
      <c r="D361" s="4" t="s">
        <v>259</v>
      </c>
      <c r="E361" s="4">
        <v>30</v>
      </c>
      <c r="F361" s="4">
        <v>651</v>
      </c>
      <c r="G361" s="4">
        <v>7</v>
      </c>
      <c r="H361" s="4">
        <v>4</v>
      </c>
      <c r="I361" s="4">
        <v>7</v>
      </c>
      <c r="J361" s="4">
        <v>4</v>
      </c>
      <c r="K361" s="4">
        <f t="shared" si="56"/>
        <v>11</v>
      </c>
      <c r="L361" s="4">
        <v>4</v>
      </c>
      <c r="M361" s="4">
        <v>4</v>
      </c>
      <c r="N361" s="7">
        <f t="shared" si="57"/>
        <v>162.75</v>
      </c>
      <c r="O361" s="7">
        <f t="shared" si="58"/>
        <v>2.75</v>
      </c>
    </row>
    <row r="362" spans="1:15">
      <c r="A362" s="6" t="s">
        <v>261</v>
      </c>
      <c r="B362" s="4" t="s">
        <v>14</v>
      </c>
      <c r="C362" s="39" t="s">
        <v>262</v>
      </c>
      <c r="D362" s="4" t="s">
        <v>16</v>
      </c>
      <c r="E362" s="40">
        <v>26</v>
      </c>
      <c r="F362" s="11">
        <v>3017</v>
      </c>
      <c r="G362" s="4">
        <v>20</v>
      </c>
      <c r="H362" s="4">
        <v>0</v>
      </c>
      <c r="I362" s="4">
        <v>34</v>
      </c>
      <c r="J362" s="4">
        <v>0</v>
      </c>
      <c r="K362" s="6">
        <f t="shared" ref="K362:K389" si="59">J362+I362</f>
        <v>34</v>
      </c>
      <c r="L362" s="4">
        <v>0</v>
      </c>
      <c r="M362" s="4">
        <v>0</v>
      </c>
      <c r="N362" s="7">
        <v>0</v>
      </c>
      <c r="O362" s="7">
        <v>0</v>
      </c>
    </row>
    <row r="363" spans="1:15">
      <c r="A363" s="6" t="s">
        <v>261</v>
      </c>
      <c r="B363" s="4" t="s">
        <v>14</v>
      </c>
      <c r="C363" s="39" t="s">
        <v>263</v>
      </c>
      <c r="D363" s="4" t="s">
        <v>49</v>
      </c>
      <c r="E363" s="40">
        <v>24</v>
      </c>
      <c r="F363" s="11">
        <v>1620</v>
      </c>
      <c r="G363" s="4">
        <v>18</v>
      </c>
      <c r="H363" s="4">
        <v>0</v>
      </c>
      <c r="I363" s="4">
        <v>18</v>
      </c>
      <c r="J363" s="4">
        <v>0</v>
      </c>
      <c r="K363" s="6">
        <f t="shared" si="59"/>
        <v>18</v>
      </c>
      <c r="L363" s="4">
        <v>0</v>
      </c>
      <c r="M363" s="4">
        <v>0</v>
      </c>
      <c r="N363" s="7">
        <v>0</v>
      </c>
      <c r="O363" s="7">
        <v>0</v>
      </c>
    </row>
    <row r="364" spans="1:15">
      <c r="A364" s="6" t="s">
        <v>261</v>
      </c>
      <c r="B364" s="4" t="s">
        <v>14</v>
      </c>
      <c r="C364" s="39" t="s">
        <v>197</v>
      </c>
      <c r="D364" s="4" t="s">
        <v>16</v>
      </c>
      <c r="E364" s="40">
        <v>20</v>
      </c>
      <c r="F364" s="11">
        <v>73</v>
      </c>
      <c r="G364" s="4">
        <v>0</v>
      </c>
      <c r="H364" s="4">
        <v>1</v>
      </c>
      <c r="I364" s="4">
        <v>0</v>
      </c>
      <c r="J364" s="4">
        <v>1</v>
      </c>
      <c r="K364" s="6">
        <f t="shared" si="59"/>
        <v>1</v>
      </c>
      <c r="L364" s="4">
        <v>0</v>
      </c>
      <c r="M364" s="4">
        <v>0</v>
      </c>
      <c r="N364" s="7">
        <v>0</v>
      </c>
      <c r="O364" s="7">
        <v>0</v>
      </c>
    </row>
    <row r="365" spans="1:15">
      <c r="A365" s="6" t="s">
        <v>261</v>
      </c>
      <c r="B365" s="4" t="s">
        <v>20</v>
      </c>
      <c r="C365" s="39" t="s">
        <v>264</v>
      </c>
      <c r="D365" s="4" t="s">
        <v>16</v>
      </c>
      <c r="E365" s="40">
        <v>26</v>
      </c>
      <c r="F365" s="11">
        <v>2458</v>
      </c>
      <c r="G365" s="4">
        <v>17</v>
      </c>
      <c r="H365" s="4">
        <v>3</v>
      </c>
      <c r="I365" s="4">
        <v>26</v>
      </c>
      <c r="J365" s="4">
        <v>6</v>
      </c>
      <c r="K365" s="6">
        <f t="shared" si="59"/>
        <v>32</v>
      </c>
      <c r="L365" s="4">
        <v>1</v>
      </c>
      <c r="M365" s="4">
        <v>0</v>
      </c>
      <c r="N365" s="7">
        <v>0</v>
      </c>
      <c r="O365" s="7">
        <f>(K365/L365)</f>
        <v>32</v>
      </c>
    </row>
    <row r="366" spans="1:15">
      <c r="A366" s="6" t="s">
        <v>261</v>
      </c>
      <c r="B366" s="4" t="s">
        <v>20</v>
      </c>
      <c r="C366" s="39" t="s">
        <v>265</v>
      </c>
      <c r="D366" s="4" t="s">
        <v>16</v>
      </c>
      <c r="E366" s="40">
        <v>28</v>
      </c>
      <c r="F366" s="11">
        <v>674</v>
      </c>
      <c r="G366" s="4">
        <v>1</v>
      </c>
      <c r="H366" s="4">
        <v>0</v>
      </c>
      <c r="I366" s="4">
        <v>7</v>
      </c>
      <c r="J366" s="4">
        <v>1</v>
      </c>
      <c r="K366" s="6">
        <f t="shared" si="59"/>
        <v>8</v>
      </c>
      <c r="L366" s="4">
        <v>0</v>
      </c>
      <c r="M366" s="4">
        <v>0</v>
      </c>
      <c r="N366" s="7">
        <v>0</v>
      </c>
      <c r="O366" s="7">
        <v>0</v>
      </c>
    </row>
    <row r="367" spans="1:15">
      <c r="A367" s="6" t="s">
        <v>261</v>
      </c>
      <c r="B367" s="4" t="s">
        <v>20</v>
      </c>
      <c r="C367" s="39" t="s">
        <v>157</v>
      </c>
      <c r="D367" s="4" t="s">
        <v>16</v>
      </c>
      <c r="E367" s="40">
        <v>32</v>
      </c>
      <c r="F367" s="11">
        <v>2741</v>
      </c>
      <c r="G367" s="4">
        <v>23</v>
      </c>
      <c r="H367" s="4">
        <v>2</v>
      </c>
      <c r="I367" s="4">
        <v>30</v>
      </c>
      <c r="J367" s="4">
        <v>3</v>
      </c>
      <c r="K367" s="6">
        <f t="shared" si="59"/>
        <v>33</v>
      </c>
      <c r="L367" s="4">
        <v>1</v>
      </c>
      <c r="M367" s="4">
        <v>1</v>
      </c>
      <c r="N367" s="7">
        <f t="shared" ref="N367:N389" si="60">F367/L367</f>
        <v>2741</v>
      </c>
      <c r="O367" s="7">
        <f>(K367/L367)</f>
        <v>33</v>
      </c>
    </row>
    <row r="368" spans="1:15">
      <c r="A368" s="6" t="s">
        <v>261</v>
      </c>
      <c r="B368" s="4" t="s">
        <v>20</v>
      </c>
      <c r="C368" s="39" t="s">
        <v>242</v>
      </c>
      <c r="D368" s="4" t="s">
        <v>16</v>
      </c>
      <c r="E368" s="40">
        <v>22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6">
        <f t="shared" si="59"/>
        <v>0</v>
      </c>
      <c r="L368" s="4">
        <v>0</v>
      </c>
      <c r="M368" s="4">
        <v>0</v>
      </c>
      <c r="N368" s="7">
        <v>0</v>
      </c>
      <c r="O368" s="7">
        <v>0</v>
      </c>
    </row>
    <row r="369" spans="1:15">
      <c r="A369" s="6" t="s">
        <v>261</v>
      </c>
      <c r="B369" s="4" t="s">
        <v>20</v>
      </c>
      <c r="C369" s="39" t="s">
        <v>266</v>
      </c>
      <c r="D369" s="4" t="s">
        <v>16</v>
      </c>
      <c r="E369" s="40">
        <v>29</v>
      </c>
      <c r="F369" s="11">
        <v>3843</v>
      </c>
      <c r="G369" s="4">
        <v>36</v>
      </c>
      <c r="H369" s="4">
        <v>0</v>
      </c>
      <c r="I369" s="4">
        <v>44</v>
      </c>
      <c r="J369" s="4">
        <v>1</v>
      </c>
      <c r="K369" s="6">
        <f t="shared" si="59"/>
        <v>45</v>
      </c>
      <c r="L369" s="4">
        <v>4</v>
      </c>
      <c r="M369" s="4">
        <v>3</v>
      </c>
      <c r="N369" s="7">
        <v>0</v>
      </c>
      <c r="O369" s="7">
        <f>(K369/L369)</f>
        <v>11.25</v>
      </c>
    </row>
    <row r="370" spans="1:15">
      <c r="A370" s="6" t="s">
        <v>261</v>
      </c>
      <c r="B370" s="4" t="s">
        <v>20</v>
      </c>
      <c r="C370" s="39" t="s">
        <v>267</v>
      </c>
      <c r="D370" s="4" t="s">
        <v>49</v>
      </c>
      <c r="E370" s="40">
        <v>21</v>
      </c>
      <c r="F370" s="11">
        <v>2926</v>
      </c>
      <c r="G370" s="4">
        <v>22</v>
      </c>
      <c r="H370" s="4">
        <v>2</v>
      </c>
      <c r="I370" s="4">
        <v>32</v>
      </c>
      <c r="J370" s="4">
        <v>2</v>
      </c>
      <c r="K370" s="6">
        <f t="shared" si="59"/>
        <v>34</v>
      </c>
      <c r="L370" s="4">
        <v>1</v>
      </c>
      <c r="M370" s="4">
        <v>1</v>
      </c>
      <c r="N370" s="7">
        <f t="shared" si="60"/>
        <v>2926</v>
      </c>
      <c r="O370" s="7">
        <f>(K370/L370)</f>
        <v>34</v>
      </c>
    </row>
    <row r="371" spans="1:15">
      <c r="A371" s="6" t="s">
        <v>261</v>
      </c>
      <c r="B371" s="4" t="s">
        <v>20</v>
      </c>
      <c r="C371" s="39" t="s">
        <v>268</v>
      </c>
      <c r="D371" s="4" t="s">
        <v>31</v>
      </c>
      <c r="E371" s="40">
        <v>23</v>
      </c>
      <c r="F371" s="11">
        <v>1707</v>
      </c>
      <c r="G371" s="4">
        <v>17</v>
      </c>
      <c r="H371" s="4">
        <v>1</v>
      </c>
      <c r="I371" s="4">
        <v>19</v>
      </c>
      <c r="J371" s="4">
        <v>1</v>
      </c>
      <c r="K371" s="6">
        <f t="shared" si="59"/>
        <v>20</v>
      </c>
      <c r="L371" s="4">
        <v>0</v>
      </c>
      <c r="M371" s="4">
        <v>0</v>
      </c>
      <c r="N371" s="7">
        <v>0</v>
      </c>
      <c r="O371" s="7">
        <v>0</v>
      </c>
    </row>
    <row r="372" spans="1:15">
      <c r="A372" s="6" t="s">
        <v>261</v>
      </c>
      <c r="B372" s="4" t="s">
        <v>20</v>
      </c>
      <c r="C372" s="39" t="s">
        <v>244</v>
      </c>
      <c r="D372" s="4" t="s">
        <v>31</v>
      </c>
      <c r="E372" s="40">
        <v>31</v>
      </c>
      <c r="F372" s="11">
        <v>2159</v>
      </c>
      <c r="G372" s="4">
        <v>18</v>
      </c>
      <c r="H372" s="4">
        <v>0</v>
      </c>
      <c r="I372" s="4">
        <v>25</v>
      </c>
      <c r="J372" s="4">
        <v>0</v>
      </c>
      <c r="K372" s="6">
        <f t="shared" si="59"/>
        <v>25</v>
      </c>
      <c r="L372" s="4">
        <v>2</v>
      </c>
      <c r="M372" s="4">
        <v>2</v>
      </c>
      <c r="N372" s="7">
        <v>0</v>
      </c>
      <c r="O372" s="7">
        <f>(K372/L372)</f>
        <v>12.5</v>
      </c>
    </row>
    <row r="373" spans="1:15">
      <c r="A373" s="6" t="s">
        <v>261</v>
      </c>
      <c r="B373" s="4" t="s">
        <v>20</v>
      </c>
      <c r="C373" s="39" t="s">
        <v>245</v>
      </c>
      <c r="D373" s="4" t="s">
        <v>269</v>
      </c>
      <c r="E373" s="40">
        <v>33</v>
      </c>
      <c r="F373" s="11">
        <v>2593</v>
      </c>
      <c r="G373" s="4">
        <v>19</v>
      </c>
      <c r="H373" s="4">
        <v>2</v>
      </c>
      <c r="I373" s="4">
        <v>28</v>
      </c>
      <c r="J373" s="4">
        <v>4</v>
      </c>
      <c r="K373" s="6">
        <f t="shared" si="59"/>
        <v>32</v>
      </c>
      <c r="L373" s="4">
        <v>1</v>
      </c>
      <c r="M373" s="4">
        <v>1</v>
      </c>
      <c r="N373" s="7">
        <f t="shared" si="60"/>
        <v>2593</v>
      </c>
      <c r="O373" s="7">
        <f>(K373/L373)</f>
        <v>32</v>
      </c>
    </row>
    <row r="374" spans="1:15">
      <c r="A374" s="6" t="s">
        <v>261</v>
      </c>
      <c r="B374" s="4" t="s">
        <v>32</v>
      </c>
      <c r="C374" s="39" t="s">
        <v>191</v>
      </c>
      <c r="D374" s="4" t="s">
        <v>31</v>
      </c>
      <c r="E374" s="40">
        <v>29</v>
      </c>
      <c r="F374" s="41">
        <v>0</v>
      </c>
      <c r="G374" s="41">
        <v>0</v>
      </c>
      <c r="H374" s="41">
        <v>0</v>
      </c>
      <c r="I374" s="41">
        <v>0</v>
      </c>
      <c r="J374" s="41">
        <v>0</v>
      </c>
      <c r="K374" s="6">
        <f t="shared" si="59"/>
        <v>0</v>
      </c>
      <c r="L374" s="4">
        <v>0</v>
      </c>
      <c r="M374" s="4">
        <v>0</v>
      </c>
      <c r="N374" s="7">
        <v>0</v>
      </c>
      <c r="O374" s="7">
        <v>0</v>
      </c>
    </row>
    <row r="375" spans="1:15">
      <c r="A375" s="6" t="s">
        <v>261</v>
      </c>
      <c r="B375" s="4" t="s">
        <v>34</v>
      </c>
      <c r="C375" s="39" t="s">
        <v>270</v>
      </c>
      <c r="D375" s="4" t="s">
        <v>271</v>
      </c>
      <c r="E375" s="40">
        <v>20</v>
      </c>
      <c r="F375" s="41">
        <v>0</v>
      </c>
      <c r="G375" s="41">
        <v>0</v>
      </c>
      <c r="H375" s="41">
        <v>0</v>
      </c>
      <c r="I375" s="41">
        <v>0</v>
      </c>
      <c r="J375" s="41">
        <v>0</v>
      </c>
      <c r="K375" s="6">
        <f t="shared" si="59"/>
        <v>0</v>
      </c>
      <c r="L375" s="4">
        <v>0</v>
      </c>
      <c r="M375" s="4">
        <v>0</v>
      </c>
      <c r="N375" s="7">
        <v>0</v>
      </c>
      <c r="O375" s="7">
        <v>0</v>
      </c>
    </row>
    <row r="376" spans="1:15">
      <c r="A376" s="6" t="s">
        <v>261</v>
      </c>
      <c r="B376" s="4" t="s">
        <v>32</v>
      </c>
      <c r="C376" s="39" t="s">
        <v>272</v>
      </c>
      <c r="D376" s="4" t="s">
        <v>269</v>
      </c>
      <c r="E376" s="40">
        <v>23</v>
      </c>
      <c r="F376" s="11">
        <v>969</v>
      </c>
      <c r="G376" s="4">
        <v>1</v>
      </c>
      <c r="H376" s="4">
        <v>4</v>
      </c>
      <c r="I376" s="4">
        <v>9</v>
      </c>
      <c r="J376" s="4">
        <v>5</v>
      </c>
      <c r="K376" s="6">
        <f t="shared" si="59"/>
        <v>14</v>
      </c>
      <c r="L376" s="4">
        <v>1</v>
      </c>
      <c r="M376" s="4">
        <v>0</v>
      </c>
      <c r="N376" s="7">
        <v>0</v>
      </c>
      <c r="O376" s="7">
        <f>(K376/L376)</f>
        <v>14</v>
      </c>
    </row>
    <row r="377" spans="1:15">
      <c r="A377" s="6" t="s">
        <v>261</v>
      </c>
      <c r="B377" s="4" t="s">
        <v>32</v>
      </c>
      <c r="C377" s="39" t="s">
        <v>168</v>
      </c>
      <c r="D377" s="4" t="s">
        <v>16</v>
      </c>
      <c r="E377" s="40">
        <v>32</v>
      </c>
      <c r="F377" s="11">
        <v>1272</v>
      </c>
      <c r="G377" s="4">
        <v>10</v>
      </c>
      <c r="H377" s="4">
        <v>3</v>
      </c>
      <c r="I377" s="4">
        <v>16</v>
      </c>
      <c r="J377" s="4">
        <v>4</v>
      </c>
      <c r="K377" s="6">
        <f t="shared" si="59"/>
        <v>20</v>
      </c>
      <c r="L377" s="4">
        <v>0</v>
      </c>
      <c r="M377" s="4">
        <v>0</v>
      </c>
      <c r="N377" s="7">
        <v>0</v>
      </c>
      <c r="O377" s="7">
        <v>0</v>
      </c>
    </row>
    <row r="378" spans="1:15">
      <c r="A378" s="6" t="s">
        <v>261</v>
      </c>
      <c r="B378" s="4" t="s">
        <v>32</v>
      </c>
      <c r="C378" s="39" t="s">
        <v>249</v>
      </c>
      <c r="D378" s="4" t="s">
        <v>16</v>
      </c>
      <c r="E378" s="40">
        <v>23</v>
      </c>
      <c r="F378" s="11">
        <v>1922</v>
      </c>
      <c r="G378" s="4">
        <v>16</v>
      </c>
      <c r="H378" s="4">
        <v>5</v>
      </c>
      <c r="I378" s="4">
        <v>22</v>
      </c>
      <c r="J378" s="4">
        <v>9</v>
      </c>
      <c r="K378" s="6">
        <f t="shared" si="59"/>
        <v>31</v>
      </c>
      <c r="L378" s="4">
        <v>0</v>
      </c>
      <c r="M378" s="4">
        <v>0</v>
      </c>
      <c r="N378" s="7">
        <v>0</v>
      </c>
      <c r="O378" s="7">
        <v>0</v>
      </c>
    </row>
    <row r="379" spans="1:15">
      <c r="A379" s="6" t="s">
        <v>261</v>
      </c>
      <c r="B379" s="4" t="s">
        <v>32</v>
      </c>
      <c r="C379" s="39" t="s">
        <v>273</v>
      </c>
      <c r="D379" s="4" t="s">
        <v>16</v>
      </c>
      <c r="E379" s="40">
        <v>26</v>
      </c>
      <c r="F379" s="11">
        <v>2234</v>
      </c>
      <c r="G379" s="4">
        <v>14</v>
      </c>
      <c r="H379" s="4">
        <v>18</v>
      </c>
      <c r="I379" s="4">
        <v>22</v>
      </c>
      <c r="J379" s="4">
        <v>19</v>
      </c>
      <c r="K379" s="6">
        <f t="shared" si="59"/>
        <v>41</v>
      </c>
      <c r="L379" s="4">
        <v>1</v>
      </c>
      <c r="M379" s="4">
        <v>0</v>
      </c>
      <c r="N379" s="7">
        <v>0</v>
      </c>
      <c r="O379" s="7">
        <f>(K379/L379)</f>
        <v>41</v>
      </c>
    </row>
    <row r="380" spans="1:15">
      <c r="A380" s="6" t="s">
        <v>261</v>
      </c>
      <c r="B380" s="4" t="s">
        <v>32</v>
      </c>
      <c r="C380" s="39" t="s">
        <v>250</v>
      </c>
      <c r="D380" s="4" t="s">
        <v>251</v>
      </c>
      <c r="E380" s="40">
        <v>21</v>
      </c>
      <c r="F380" s="11">
        <v>2007</v>
      </c>
      <c r="G380" s="4">
        <v>11</v>
      </c>
      <c r="H380" s="4">
        <v>19</v>
      </c>
      <c r="I380" s="4">
        <v>19</v>
      </c>
      <c r="J380" s="4">
        <v>20</v>
      </c>
      <c r="K380" s="6">
        <f t="shared" si="59"/>
        <v>39</v>
      </c>
      <c r="L380" s="4">
        <v>4</v>
      </c>
      <c r="M380" s="4">
        <v>3</v>
      </c>
      <c r="N380" s="7">
        <f t="shared" si="60"/>
        <v>501.75</v>
      </c>
      <c r="O380" s="7">
        <f>(K380/L380)</f>
        <v>9.75</v>
      </c>
    </row>
    <row r="381" spans="1:15">
      <c r="A381" s="6" t="s">
        <v>261</v>
      </c>
      <c r="B381" s="4" t="s">
        <v>32</v>
      </c>
      <c r="C381" s="39" t="s">
        <v>252</v>
      </c>
      <c r="D381" s="4" t="s">
        <v>246</v>
      </c>
      <c r="E381" s="40">
        <v>34</v>
      </c>
      <c r="F381" s="11">
        <v>2494</v>
      </c>
      <c r="G381" s="4">
        <v>27</v>
      </c>
      <c r="H381" s="4">
        <v>5</v>
      </c>
      <c r="I381" s="4">
        <v>31</v>
      </c>
      <c r="J381" s="4">
        <v>8</v>
      </c>
      <c r="K381" s="6">
        <f t="shared" si="59"/>
        <v>39</v>
      </c>
      <c r="L381" s="4">
        <v>4</v>
      </c>
      <c r="M381" s="4">
        <v>3</v>
      </c>
      <c r="N381" s="7">
        <f t="shared" si="60"/>
        <v>623.5</v>
      </c>
      <c r="O381" s="7">
        <f>(K381/L381)</f>
        <v>9.75</v>
      </c>
    </row>
    <row r="382" spans="1:15">
      <c r="A382" s="6" t="s">
        <v>261</v>
      </c>
      <c r="B382" s="4" t="s">
        <v>32</v>
      </c>
      <c r="C382" s="39" t="s">
        <v>166</v>
      </c>
      <c r="D382" s="4" t="s">
        <v>16</v>
      </c>
      <c r="E382" s="40">
        <v>31</v>
      </c>
      <c r="F382" s="11">
        <v>3511</v>
      </c>
      <c r="G382" s="4">
        <v>34</v>
      </c>
      <c r="H382" s="4">
        <v>0</v>
      </c>
      <c r="I382" s="4">
        <v>41</v>
      </c>
      <c r="J382" s="4">
        <v>2</v>
      </c>
      <c r="K382" s="6">
        <f t="shared" si="59"/>
        <v>43</v>
      </c>
      <c r="L382" s="4">
        <v>6</v>
      </c>
      <c r="M382" s="4">
        <v>4</v>
      </c>
      <c r="N382" s="7">
        <f t="shared" si="60"/>
        <v>585.16666666666663</v>
      </c>
      <c r="O382" s="7">
        <f>(K382/L382)</f>
        <v>7.166666666666667</v>
      </c>
    </row>
    <row r="383" spans="1:15">
      <c r="A383" s="6" t="s">
        <v>261</v>
      </c>
      <c r="B383" s="4" t="s">
        <v>32</v>
      </c>
      <c r="C383" s="39" t="s">
        <v>211</v>
      </c>
      <c r="D383" s="4" t="s">
        <v>16</v>
      </c>
      <c r="E383" s="40">
        <v>23</v>
      </c>
      <c r="F383" s="11">
        <v>3519</v>
      </c>
      <c r="G383" s="4">
        <v>28</v>
      </c>
      <c r="H383" s="4">
        <v>8</v>
      </c>
      <c r="I383" s="4">
        <v>38</v>
      </c>
      <c r="J383" s="4">
        <v>11</v>
      </c>
      <c r="K383" s="6">
        <f t="shared" si="59"/>
        <v>49</v>
      </c>
      <c r="L383" s="4">
        <v>6</v>
      </c>
      <c r="M383" s="4">
        <v>5</v>
      </c>
      <c r="N383" s="7">
        <f t="shared" si="60"/>
        <v>586.5</v>
      </c>
      <c r="O383" s="7">
        <f>(K383/L383)</f>
        <v>8.1666666666666661</v>
      </c>
    </row>
    <row r="384" spans="1:15">
      <c r="A384" s="6" t="s">
        <v>261</v>
      </c>
      <c r="B384" s="4" t="s">
        <v>32</v>
      </c>
      <c r="C384" s="39" t="s">
        <v>274</v>
      </c>
      <c r="D384" s="4" t="s">
        <v>49</v>
      </c>
      <c r="E384" s="40">
        <v>26</v>
      </c>
      <c r="F384" s="11">
        <v>1225</v>
      </c>
      <c r="G384" s="4">
        <v>14</v>
      </c>
      <c r="H384" s="4">
        <v>1</v>
      </c>
      <c r="I384" s="4">
        <v>14</v>
      </c>
      <c r="J384" s="4">
        <v>1</v>
      </c>
      <c r="K384" s="6">
        <f t="shared" si="59"/>
        <v>15</v>
      </c>
      <c r="L384" s="4">
        <v>0</v>
      </c>
      <c r="M384" s="4">
        <v>0</v>
      </c>
      <c r="N384" s="7">
        <v>0</v>
      </c>
      <c r="O384" s="7">
        <v>0</v>
      </c>
    </row>
    <row r="385" spans="1:15">
      <c r="A385" s="6" t="s">
        <v>261</v>
      </c>
      <c r="B385" s="4" t="s">
        <v>47</v>
      </c>
      <c r="C385" s="39" t="s">
        <v>234</v>
      </c>
      <c r="D385" s="4" t="s">
        <v>175</v>
      </c>
      <c r="E385" s="40">
        <v>31</v>
      </c>
      <c r="F385" s="11">
        <v>1847</v>
      </c>
      <c r="G385" s="4">
        <v>16</v>
      </c>
      <c r="H385" s="4">
        <v>8</v>
      </c>
      <c r="I385" s="4">
        <v>19</v>
      </c>
      <c r="J385" s="4">
        <v>13</v>
      </c>
      <c r="K385" s="6">
        <f t="shared" si="59"/>
        <v>32</v>
      </c>
      <c r="L385" s="40">
        <v>12</v>
      </c>
      <c r="M385" s="40">
        <v>8</v>
      </c>
      <c r="N385" s="7">
        <f t="shared" si="60"/>
        <v>153.91666666666666</v>
      </c>
      <c r="O385" s="7">
        <f>(K385/L385)</f>
        <v>2.6666666666666665</v>
      </c>
    </row>
    <row r="386" spans="1:15">
      <c r="A386" s="6" t="s">
        <v>261</v>
      </c>
      <c r="B386" s="4" t="s">
        <v>47</v>
      </c>
      <c r="C386" s="39" t="s">
        <v>192</v>
      </c>
      <c r="D386" s="4" t="s">
        <v>16</v>
      </c>
      <c r="E386" s="40">
        <v>21</v>
      </c>
      <c r="F386" s="41">
        <v>11</v>
      </c>
      <c r="G386" s="41">
        <v>0</v>
      </c>
      <c r="H386" s="41">
        <v>0</v>
      </c>
      <c r="I386" s="41">
        <v>0</v>
      </c>
      <c r="J386" s="41">
        <v>1</v>
      </c>
      <c r="K386" s="6">
        <f t="shared" si="59"/>
        <v>1</v>
      </c>
      <c r="L386" s="4">
        <v>0</v>
      </c>
      <c r="M386" s="4">
        <v>0</v>
      </c>
      <c r="N386" s="7">
        <v>0</v>
      </c>
      <c r="O386" s="7">
        <v>0</v>
      </c>
    </row>
    <row r="387" spans="1:15">
      <c r="A387" s="6" t="s">
        <v>261</v>
      </c>
      <c r="B387" s="4" t="s">
        <v>47</v>
      </c>
      <c r="C387" s="39" t="s">
        <v>256</v>
      </c>
      <c r="D387" s="4" t="s">
        <v>275</v>
      </c>
      <c r="E387" s="40">
        <v>28</v>
      </c>
      <c r="F387" s="11">
        <v>2707</v>
      </c>
      <c r="G387" s="4">
        <v>25</v>
      </c>
      <c r="H387" s="4">
        <v>9</v>
      </c>
      <c r="I387" s="4">
        <v>31</v>
      </c>
      <c r="J387" s="4">
        <v>11</v>
      </c>
      <c r="K387" s="6">
        <f t="shared" si="59"/>
        <v>42</v>
      </c>
      <c r="L387" s="4">
        <v>21</v>
      </c>
      <c r="M387" s="4">
        <v>18</v>
      </c>
      <c r="N387" s="7">
        <f t="shared" si="60"/>
        <v>128.9047619047619</v>
      </c>
      <c r="O387" s="7">
        <f>(K387/L387)</f>
        <v>2</v>
      </c>
    </row>
    <row r="388" spans="1:15">
      <c r="A388" s="6" t="s">
        <v>261</v>
      </c>
      <c r="B388" s="4" t="s">
        <v>47</v>
      </c>
      <c r="C388" s="39" t="s">
        <v>276</v>
      </c>
      <c r="D388" s="4" t="s">
        <v>233</v>
      </c>
      <c r="E388" s="40">
        <v>20</v>
      </c>
      <c r="F388" s="11">
        <v>2389</v>
      </c>
      <c r="G388" s="4">
        <v>22</v>
      </c>
      <c r="H388" s="4">
        <v>5</v>
      </c>
      <c r="I388" s="4">
        <v>29</v>
      </c>
      <c r="J388" s="4">
        <v>8</v>
      </c>
      <c r="K388" s="6">
        <f t="shared" si="59"/>
        <v>37</v>
      </c>
      <c r="L388" s="4">
        <v>13</v>
      </c>
      <c r="M388" s="4">
        <v>11</v>
      </c>
      <c r="N388" s="7">
        <f t="shared" si="60"/>
        <v>183.76923076923077</v>
      </c>
      <c r="O388" s="7">
        <f>(K388/L388)</f>
        <v>2.8461538461538463</v>
      </c>
    </row>
    <row r="389" spans="1:15">
      <c r="A389" s="6" t="s">
        <v>261</v>
      </c>
      <c r="B389" s="4" t="s">
        <v>47</v>
      </c>
      <c r="C389" s="39" t="s">
        <v>277</v>
      </c>
      <c r="D389" s="4" t="s">
        <v>95</v>
      </c>
      <c r="E389" s="40">
        <v>31</v>
      </c>
      <c r="F389" s="11">
        <v>1769</v>
      </c>
      <c r="G389" s="4">
        <v>9</v>
      </c>
      <c r="H389" s="4">
        <v>16</v>
      </c>
      <c r="I389" s="4">
        <v>19</v>
      </c>
      <c r="J389" s="4">
        <v>18</v>
      </c>
      <c r="K389" s="6">
        <f t="shared" si="59"/>
        <v>37</v>
      </c>
      <c r="L389" s="4">
        <v>8</v>
      </c>
      <c r="M389" s="4">
        <v>3</v>
      </c>
      <c r="N389" s="7">
        <f t="shared" si="60"/>
        <v>221.125</v>
      </c>
      <c r="O389" s="7">
        <f>(K389/L389)</f>
        <v>4.625</v>
      </c>
    </row>
    <row r="390" spans="1:15">
      <c r="A390" s="6" t="s">
        <v>278</v>
      </c>
      <c r="B390" s="4" t="s">
        <v>14</v>
      </c>
      <c r="C390" s="39" t="s">
        <v>262</v>
      </c>
      <c r="D390" s="4" t="s">
        <v>16</v>
      </c>
      <c r="E390" s="40">
        <v>27</v>
      </c>
      <c r="F390" s="11">
        <v>4230</v>
      </c>
      <c r="G390" s="4">
        <v>38</v>
      </c>
      <c r="H390" s="4">
        <v>0</v>
      </c>
      <c r="I390" s="4">
        <v>47</v>
      </c>
      <c r="J390" s="4">
        <v>0</v>
      </c>
      <c r="K390" s="6">
        <f>(I390+J390)</f>
        <v>47</v>
      </c>
      <c r="L390" s="4">
        <v>0</v>
      </c>
      <c r="M390" s="4">
        <v>0</v>
      </c>
      <c r="N390" s="7">
        <v>0</v>
      </c>
      <c r="O390" s="7">
        <v>0</v>
      </c>
    </row>
    <row r="391" spans="1:15">
      <c r="A391" s="6" t="s">
        <v>278</v>
      </c>
      <c r="B391" s="4" t="s">
        <v>14</v>
      </c>
      <c r="C391" s="39" t="s">
        <v>263</v>
      </c>
      <c r="D391" s="4" t="s">
        <v>49</v>
      </c>
      <c r="E391" s="40">
        <v>25</v>
      </c>
      <c r="F391" s="11">
        <v>270</v>
      </c>
      <c r="G391" s="4">
        <v>0</v>
      </c>
      <c r="H391" s="4">
        <v>0</v>
      </c>
      <c r="I391" s="4">
        <v>3</v>
      </c>
      <c r="J391" s="4">
        <v>0</v>
      </c>
      <c r="K391" s="6">
        <f t="shared" ref="K391:K420" si="61">(I391+J391)</f>
        <v>3</v>
      </c>
      <c r="L391" s="4">
        <v>0</v>
      </c>
      <c r="M391" s="4">
        <v>0</v>
      </c>
      <c r="N391" s="7">
        <v>0</v>
      </c>
      <c r="O391" s="7">
        <v>0</v>
      </c>
    </row>
    <row r="392" spans="1:15">
      <c r="A392" s="6" t="s">
        <v>278</v>
      </c>
      <c r="B392" s="4" t="s">
        <v>14</v>
      </c>
      <c r="C392" s="39" t="s">
        <v>197</v>
      </c>
      <c r="D392" s="4" t="s">
        <v>16</v>
      </c>
      <c r="E392" s="40">
        <v>21</v>
      </c>
      <c r="F392" s="11">
        <v>0</v>
      </c>
      <c r="G392" s="4">
        <v>0</v>
      </c>
      <c r="H392" s="4">
        <v>0</v>
      </c>
      <c r="I392" s="4">
        <v>0</v>
      </c>
      <c r="J392" s="4">
        <f>G392+H392</f>
        <v>0</v>
      </c>
      <c r="K392" s="6">
        <f t="shared" si="61"/>
        <v>0</v>
      </c>
      <c r="L392" s="4">
        <v>0</v>
      </c>
      <c r="M392" s="4">
        <v>0</v>
      </c>
      <c r="N392" s="7">
        <v>0</v>
      </c>
      <c r="O392" s="7">
        <v>0</v>
      </c>
    </row>
    <row r="393" spans="1:15">
      <c r="A393" s="6" t="s">
        <v>278</v>
      </c>
      <c r="B393" s="4" t="s">
        <v>20</v>
      </c>
      <c r="C393" s="39" t="s">
        <v>264</v>
      </c>
      <c r="D393" s="4" t="s">
        <v>16</v>
      </c>
      <c r="E393" s="40">
        <v>27</v>
      </c>
      <c r="F393" s="11">
        <v>2424</v>
      </c>
      <c r="G393" s="4">
        <v>19</v>
      </c>
      <c r="H393" s="4">
        <v>2</v>
      </c>
      <c r="I393" s="4">
        <v>28</v>
      </c>
      <c r="J393" s="4">
        <v>2</v>
      </c>
      <c r="K393" s="6">
        <f t="shared" si="61"/>
        <v>30</v>
      </c>
      <c r="L393" s="4">
        <v>0</v>
      </c>
      <c r="M393" s="4">
        <v>0</v>
      </c>
      <c r="N393" s="7">
        <v>0</v>
      </c>
      <c r="O393" s="7">
        <v>0</v>
      </c>
    </row>
    <row r="394" spans="1:15">
      <c r="A394" s="6" t="s">
        <v>278</v>
      </c>
      <c r="B394" s="4" t="s">
        <v>20</v>
      </c>
      <c r="C394" s="39" t="s">
        <v>279</v>
      </c>
      <c r="D394" s="4" t="s">
        <v>16</v>
      </c>
      <c r="E394" s="40">
        <v>18</v>
      </c>
      <c r="F394" s="11">
        <v>23</v>
      </c>
      <c r="G394" s="4">
        <v>0</v>
      </c>
      <c r="H394" s="4">
        <v>1</v>
      </c>
      <c r="I394" s="4">
        <v>0</v>
      </c>
      <c r="J394" s="4">
        <f>G394+H394</f>
        <v>1</v>
      </c>
      <c r="K394" s="6">
        <f t="shared" si="61"/>
        <v>1</v>
      </c>
      <c r="L394" s="4">
        <v>0</v>
      </c>
      <c r="M394" s="4">
        <v>0</v>
      </c>
      <c r="N394" s="7">
        <v>0</v>
      </c>
      <c r="O394" s="7">
        <v>0</v>
      </c>
    </row>
    <row r="395" spans="1:15">
      <c r="A395" s="6" t="s">
        <v>278</v>
      </c>
      <c r="B395" s="4" t="s">
        <v>20</v>
      </c>
      <c r="C395" s="39" t="s">
        <v>157</v>
      </c>
      <c r="D395" s="4" t="s">
        <v>16</v>
      </c>
      <c r="E395" s="40">
        <v>33</v>
      </c>
      <c r="F395" s="11">
        <v>2237</v>
      </c>
      <c r="G395" s="4">
        <v>21</v>
      </c>
      <c r="H395" s="4">
        <v>1</v>
      </c>
      <c r="I395" s="4">
        <v>25</v>
      </c>
      <c r="J395" s="4">
        <v>2</v>
      </c>
      <c r="K395" s="6">
        <f t="shared" si="61"/>
        <v>27</v>
      </c>
      <c r="L395" s="4">
        <v>0</v>
      </c>
      <c r="M395" s="4">
        <v>0</v>
      </c>
      <c r="N395" s="7">
        <v>0</v>
      </c>
      <c r="O395" s="7">
        <v>0</v>
      </c>
    </row>
    <row r="396" spans="1:15">
      <c r="A396" s="6" t="s">
        <v>278</v>
      </c>
      <c r="B396" s="4" t="s">
        <v>20</v>
      </c>
      <c r="C396" s="39" t="s">
        <v>280</v>
      </c>
      <c r="D396" s="4" t="s">
        <v>16</v>
      </c>
      <c r="E396" s="40">
        <v>22</v>
      </c>
      <c r="F396" s="11">
        <v>0</v>
      </c>
      <c r="G396" s="4">
        <v>0</v>
      </c>
      <c r="H396" s="4">
        <v>0</v>
      </c>
      <c r="I396" s="4">
        <v>0</v>
      </c>
      <c r="J396" s="4">
        <f>G396+H396</f>
        <v>0</v>
      </c>
      <c r="K396" s="6">
        <f t="shared" si="61"/>
        <v>0</v>
      </c>
      <c r="L396" s="4">
        <v>0</v>
      </c>
      <c r="M396" s="4">
        <v>0</v>
      </c>
      <c r="N396" s="7">
        <v>0</v>
      </c>
      <c r="O396" s="7">
        <v>0</v>
      </c>
    </row>
    <row r="397" spans="1:15">
      <c r="A397" s="6" t="s">
        <v>278</v>
      </c>
      <c r="B397" s="4" t="s">
        <v>20</v>
      </c>
      <c r="C397" s="39" t="s">
        <v>266</v>
      </c>
      <c r="D397" s="4" t="s">
        <v>16</v>
      </c>
      <c r="E397" s="40">
        <v>30</v>
      </c>
      <c r="F397" s="11">
        <v>3917</v>
      </c>
      <c r="G397" s="4">
        <v>36</v>
      </c>
      <c r="H397" s="4">
        <v>0</v>
      </c>
      <c r="I397" s="4">
        <v>44</v>
      </c>
      <c r="J397" s="4">
        <v>0</v>
      </c>
      <c r="K397" s="6">
        <f t="shared" si="61"/>
        <v>44</v>
      </c>
      <c r="L397" s="4">
        <v>6</v>
      </c>
      <c r="M397" s="4">
        <v>5</v>
      </c>
      <c r="N397" s="7">
        <f>F397/M397</f>
        <v>783.4</v>
      </c>
      <c r="O397" s="7">
        <f t="shared" ref="O397:O419" si="62">(K397/L397)</f>
        <v>7.333333333333333</v>
      </c>
    </row>
    <row r="398" spans="1:15">
      <c r="A398" s="6" t="s">
        <v>278</v>
      </c>
      <c r="B398" s="4" t="s">
        <v>20</v>
      </c>
      <c r="C398" s="39" t="s">
        <v>267</v>
      </c>
      <c r="D398" s="4" t="s">
        <v>49</v>
      </c>
      <c r="E398" s="40">
        <v>22</v>
      </c>
      <c r="F398" s="11">
        <v>3397</v>
      </c>
      <c r="G398" s="4">
        <v>31</v>
      </c>
      <c r="H398" s="4">
        <v>0</v>
      </c>
      <c r="I398" s="4">
        <v>38</v>
      </c>
      <c r="J398" s="4">
        <v>0</v>
      </c>
      <c r="K398" s="6">
        <f t="shared" si="61"/>
        <v>38</v>
      </c>
      <c r="L398" s="4">
        <v>0</v>
      </c>
      <c r="M398" s="4">
        <v>0</v>
      </c>
      <c r="N398" s="7">
        <v>0</v>
      </c>
      <c r="O398" s="7">
        <v>0</v>
      </c>
    </row>
    <row r="399" spans="1:15">
      <c r="A399" s="6" t="s">
        <v>278</v>
      </c>
      <c r="B399" s="4" t="s">
        <v>20</v>
      </c>
      <c r="C399" s="39" t="s">
        <v>268</v>
      </c>
      <c r="D399" s="4" t="s">
        <v>31</v>
      </c>
      <c r="E399" s="40">
        <v>24</v>
      </c>
      <c r="F399" s="11">
        <v>3082</v>
      </c>
      <c r="G399" s="4">
        <v>27</v>
      </c>
      <c r="H399" s="4">
        <v>0</v>
      </c>
      <c r="I399" s="4">
        <v>35</v>
      </c>
      <c r="J399" s="4">
        <v>0</v>
      </c>
      <c r="K399" s="6">
        <f t="shared" si="61"/>
        <v>35</v>
      </c>
      <c r="L399" s="4">
        <v>2</v>
      </c>
      <c r="M399" s="4">
        <v>2</v>
      </c>
      <c r="N399" s="7">
        <f t="shared" ref="N399:N419" si="63">F399/M399</f>
        <v>1541</v>
      </c>
      <c r="O399" s="7">
        <f t="shared" si="62"/>
        <v>17.5</v>
      </c>
    </row>
    <row r="400" spans="1:15">
      <c r="A400" s="6" t="s">
        <v>278</v>
      </c>
      <c r="B400" s="4" t="s">
        <v>20</v>
      </c>
      <c r="C400" s="39" t="s">
        <v>281</v>
      </c>
      <c r="D400" s="4" t="s">
        <v>16</v>
      </c>
      <c r="E400" s="40">
        <v>20</v>
      </c>
      <c r="F400" s="11">
        <v>0</v>
      </c>
      <c r="G400" s="4">
        <v>0</v>
      </c>
      <c r="H400" s="4">
        <v>0</v>
      </c>
      <c r="I400" s="4">
        <v>0</v>
      </c>
      <c r="J400" s="4">
        <f>G400+H400</f>
        <v>0</v>
      </c>
      <c r="K400" s="6">
        <f t="shared" si="61"/>
        <v>0</v>
      </c>
      <c r="L400" s="4">
        <v>0</v>
      </c>
      <c r="M400" s="4">
        <v>0</v>
      </c>
      <c r="N400" s="7">
        <v>0</v>
      </c>
      <c r="O400" s="7">
        <v>0</v>
      </c>
    </row>
    <row r="401" spans="1:15">
      <c r="A401" s="6" t="s">
        <v>278</v>
      </c>
      <c r="B401" s="4" t="s">
        <v>20</v>
      </c>
      <c r="C401" s="39" t="s">
        <v>244</v>
      </c>
      <c r="D401" s="4" t="s">
        <v>31</v>
      </c>
      <c r="E401" s="40">
        <v>32</v>
      </c>
      <c r="F401" s="11">
        <v>1978</v>
      </c>
      <c r="G401" s="4">
        <v>14</v>
      </c>
      <c r="H401" s="4">
        <v>2</v>
      </c>
      <c r="I401" s="4">
        <v>21</v>
      </c>
      <c r="J401" s="4">
        <v>2</v>
      </c>
      <c r="K401" s="6">
        <f t="shared" si="61"/>
        <v>23</v>
      </c>
      <c r="L401" s="4">
        <v>2</v>
      </c>
      <c r="M401" s="4">
        <v>2</v>
      </c>
      <c r="N401" s="7">
        <f t="shared" si="63"/>
        <v>989</v>
      </c>
      <c r="O401" s="7">
        <f t="shared" si="62"/>
        <v>11.5</v>
      </c>
    </row>
    <row r="402" spans="1:15">
      <c r="A402" s="6" t="s">
        <v>278</v>
      </c>
      <c r="B402" s="4" t="s">
        <v>20</v>
      </c>
      <c r="C402" s="39" t="s">
        <v>245</v>
      </c>
      <c r="D402" s="4" t="s">
        <v>269</v>
      </c>
      <c r="E402" s="40">
        <v>34</v>
      </c>
      <c r="F402" s="11">
        <v>479</v>
      </c>
      <c r="G402" s="4">
        <v>3</v>
      </c>
      <c r="H402" s="4">
        <v>1</v>
      </c>
      <c r="I402" s="4">
        <v>5</v>
      </c>
      <c r="J402" s="4">
        <v>1</v>
      </c>
      <c r="K402" s="6">
        <f t="shared" si="61"/>
        <v>6</v>
      </c>
      <c r="L402" s="4">
        <v>0</v>
      </c>
      <c r="M402" s="4">
        <v>0</v>
      </c>
      <c r="N402" s="7">
        <v>0</v>
      </c>
      <c r="O402" s="7">
        <v>0</v>
      </c>
    </row>
    <row r="403" spans="1:15">
      <c r="A403" s="6" t="s">
        <v>278</v>
      </c>
      <c r="B403" s="4" t="s">
        <v>34</v>
      </c>
      <c r="C403" s="39" t="s">
        <v>282</v>
      </c>
      <c r="D403" s="4" t="s">
        <v>16</v>
      </c>
      <c r="E403" s="40">
        <v>18</v>
      </c>
      <c r="F403" s="11">
        <v>66</v>
      </c>
      <c r="G403" s="4">
        <v>0</v>
      </c>
      <c r="H403" s="4">
        <v>2</v>
      </c>
      <c r="I403" s="4">
        <v>0</v>
      </c>
      <c r="J403" s="4">
        <v>3</v>
      </c>
      <c r="K403" s="6">
        <f t="shared" si="61"/>
        <v>3</v>
      </c>
      <c r="L403" s="4">
        <v>0</v>
      </c>
      <c r="M403" s="4">
        <v>0</v>
      </c>
      <c r="N403" s="7">
        <v>0</v>
      </c>
      <c r="O403" s="7">
        <v>0</v>
      </c>
    </row>
    <row r="404" spans="1:15">
      <c r="A404" s="6" t="s">
        <v>278</v>
      </c>
      <c r="B404" s="4" t="s">
        <v>32</v>
      </c>
      <c r="C404" s="39" t="s">
        <v>283</v>
      </c>
      <c r="D404" s="4" t="s">
        <v>76</v>
      </c>
      <c r="E404" s="40">
        <v>32</v>
      </c>
      <c r="F404" s="11">
        <v>748</v>
      </c>
      <c r="G404" s="4">
        <v>2</v>
      </c>
      <c r="H404" s="4">
        <v>4</v>
      </c>
      <c r="I404" s="4">
        <v>8</v>
      </c>
      <c r="J404" s="4">
        <v>4</v>
      </c>
      <c r="K404" s="6">
        <f t="shared" si="61"/>
        <v>12</v>
      </c>
      <c r="L404" s="4">
        <v>0</v>
      </c>
      <c r="M404" s="4">
        <v>0</v>
      </c>
      <c r="N404" s="7">
        <v>0</v>
      </c>
      <c r="O404" s="7">
        <v>0</v>
      </c>
    </row>
    <row r="405" spans="1:15">
      <c r="A405" s="6" t="s">
        <v>278</v>
      </c>
      <c r="B405" s="4" t="s">
        <v>32</v>
      </c>
      <c r="C405" s="39" t="s">
        <v>250</v>
      </c>
      <c r="D405" s="4" t="s">
        <v>284</v>
      </c>
      <c r="E405" s="40">
        <v>22</v>
      </c>
      <c r="F405" s="11">
        <v>1195</v>
      </c>
      <c r="G405" s="4">
        <v>5</v>
      </c>
      <c r="H405" s="4">
        <v>16</v>
      </c>
      <c r="I405" s="4">
        <v>11</v>
      </c>
      <c r="J405" s="4">
        <v>19</v>
      </c>
      <c r="K405" s="6">
        <f t="shared" si="61"/>
        <v>30</v>
      </c>
      <c r="L405" s="4">
        <v>3</v>
      </c>
      <c r="M405" s="4">
        <v>3</v>
      </c>
      <c r="N405" s="7">
        <f t="shared" si="63"/>
        <v>398.33333333333331</v>
      </c>
      <c r="O405" s="7">
        <f t="shared" si="62"/>
        <v>10</v>
      </c>
    </row>
    <row r="406" spans="1:15">
      <c r="A406" s="6" t="s">
        <v>278</v>
      </c>
      <c r="B406" s="4" t="s">
        <v>32</v>
      </c>
      <c r="C406" s="39" t="s">
        <v>285</v>
      </c>
      <c r="D406" s="4" t="s">
        <v>16</v>
      </c>
      <c r="E406" s="40">
        <v>20</v>
      </c>
      <c r="F406" s="11">
        <v>90</v>
      </c>
      <c r="G406" s="4">
        <v>1</v>
      </c>
      <c r="H406" s="4">
        <v>0</v>
      </c>
      <c r="I406" s="4">
        <v>1</v>
      </c>
      <c r="J406" s="4">
        <v>0</v>
      </c>
      <c r="K406" s="6">
        <f t="shared" si="61"/>
        <v>1</v>
      </c>
      <c r="L406" s="4">
        <v>0</v>
      </c>
      <c r="M406" s="4">
        <v>0</v>
      </c>
      <c r="N406" s="7">
        <v>0</v>
      </c>
      <c r="O406" s="7">
        <v>0</v>
      </c>
    </row>
    <row r="407" spans="1:15">
      <c r="A407" s="6" t="s">
        <v>278</v>
      </c>
      <c r="B407" s="4" t="s">
        <v>32</v>
      </c>
      <c r="C407" s="39" t="s">
        <v>249</v>
      </c>
      <c r="D407" s="4" t="s">
        <v>16</v>
      </c>
      <c r="E407" s="40">
        <v>24</v>
      </c>
      <c r="F407" s="11">
        <v>1867</v>
      </c>
      <c r="G407" s="4">
        <v>12</v>
      </c>
      <c r="H407" s="4">
        <v>13</v>
      </c>
      <c r="I407" s="4">
        <v>17</v>
      </c>
      <c r="J407" s="4">
        <v>17</v>
      </c>
      <c r="K407" s="6">
        <f t="shared" si="61"/>
        <v>34</v>
      </c>
      <c r="L407" s="4">
        <v>0</v>
      </c>
      <c r="M407" s="4">
        <v>0</v>
      </c>
      <c r="N407" s="7">
        <v>0</v>
      </c>
      <c r="O407" s="7">
        <v>0</v>
      </c>
    </row>
    <row r="408" spans="1:15">
      <c r="A408" s="6" t="s">
        <v>278</v>
      </c>
      <c r="B408" s="4" t="s">
        <v>32</v>
      </c>
      <c r="C408" s="39" t="s">
        <v>273</v>
      </c>
      <c r="D408" s="4" t="s">
        <v>16</v>
      </c>
      <c r="E408" s="40">
        <v>27</v>
      </c>
      <c r="F408" s="11">
        <v>1960</v>
      </c>
      <c r="G408" s="4">
        <v>16</v>
      </c>
      <c r="H408" s="4">
        <v>6</v>
      </c>
      <c r="I408" s="4">
        <v>22</v>
      </c>
      <c r="J408" s="4">
        <v>9</v>
      </c>
      <c r="K408" s="6">
        <f t="shared" si="61"/>
        <v>31</v>
      </c>
      <c r="L408" s="4">
        <v>6</v>
      </c>
      <c r="M408" s="4">
        <v>6</v>
      </c>
      <c r="N408" s="7">
        <f t="shared" si="63"/>
        <v>326.66666666666669</v>
      </c>
      <c r="O408" s="7">
        <f t="shared" si="62"/>
        <v>5.166666666666667</v>
      </c>
    </row>
    <row r="409" spans="1:15">
      <c r="A409" s="6" t="s">
        <v>278</v>
      </c>
      <c r="B409" s="4" t="s">
        <v>32</v>
      </c>
      <c r="C409" s="39" t="s">
        <v>286</v>
      </c>
      <c r="D409" s="4" t="s">
        <v>31</v>
      </c>
      <c r="E409" s="40">
        <v>32</v>
      </c>
      <c r="F409" s="11">
        <v>2125</v>
      </c>
      <c r="G409" s="4">
        <v>19</v>
      </c>
      <c r="H409" s="4">
        <v>11</v>
      </c>
      <c r="I409" s="4">
        <v>24</v>
      </c>
      <c r="J409" s="4">
        <v>15</v>
      </c>
      <c r="K409" s="6">
        <f t="shared" si="61"/>
        <v>39</v>
      </c>
      <c r="L409" s="4">
        <v>2</v>
      </c>
      <c r="M409" s="4">
        <v>1</v>
      </c>
      <c r="N409" s="7">
        <f t="shared" si="63"/>
        <v>2125</v>
      </c>
      <c r="O409" s="7">
        <f t="shared" si="62"/>
        <v>19.5</v>
      </c>
    </row>
    <row r="410" spans="1:15">
      <c r="A410" s="6" t="s">
        <v>278</v>
      </c>
      <c r="B410" s="4" t="s">
        <v>32</v>
      </c>
      <c r="C410" s="39" t="s">
        <v>252</v>
      </c>
      <c r="D410" s="4" t="s">
        <v>246</v>
      </c>
      <c r="E410" s="40">
        <v>35</v>
      </c>
      <c r="F410" s="11">
        <v>2480</v>
      </c>
      <c r="G410" s="4">
        <v>24</v>
      </c>
      <c r="H410" s="4">
        <v>8</v>
      </c>
      <c r="I410" s="4">
        <v>29</v>
      </c>
      <c r="J410" s="4">
        <v>11</v>
      </c>
      <c r="K410" s="6">
        <f t="shared" si="61"/>
        <v>40</v>
      </c>
      <c r="L410" s="4">
        <v>4</v>
      </c>
      <c r="M410" s="4">
        <v>3</v>
      </c>
      <c r="N410" s="7">
        <f t="shared" si="63"/>
        <v>826.66666666666663</v>
      </c>
      <c r="O410" s="7">
        <f t="shared" si="62"/>
        <v>10</v>
      </c>
    </row>
    <row r="411" spans="1:15">
      <c r="A411" s="6" t="s">
        <v>278</v>
      </c>
      <c r="B411" s="4" t="s">
        <v>32</v>
      </c>
      <c r="C411" s="39" t="s">
        <v>166</v>
      </c>
      <c r="D411" s="4" t="s">
        <v>16</v>
      </c>
      <c r="E411" s="40">
        <v>32</v>
      </c>
      <c r="F411" s="11">
        <v>2735</v>
      </c>
      <c r="G411" s="4">
        <v>25</v>
      </c>
      <c r="H411" s="4">
        <v>2</v>
      </c>
      <c r="I411" s="4">
        <v>33</v>
      </c>
      <c r="J411" s="4">
        <v>2</v>
      </c>
      <c r="K411" s="6">
        <f t="shared" si="61"/>
        <v>35</v>
      </c>
      <c r="L411" s="4">
        <v>4</v>
      </c>
      <c r="M411" s="4">
        <v>2</v>
      </c>
      <c r="N411" s="7">
        <f t="shared" si="63"/>
        <v>1367.5</v>
      </c>
      <c r="O411" s="7">
        <f t="shared" si="62"/>
        <v>8.75</v>
      </c>
    </row>
    <row r="412" spans="1:15">
      <c r="A412" s="6" t="s">
        <v>278</v>
      </c>
      <c r="B412" s="4" t="s">
        <v>32</v>
      </c>
      <c r="C412" s="39" t="s">
        <v>211</v>
      </c>
      <c r="D412" s="4" t="s">
        <v>16</v>
      </c>
      <c r="E412" s="40">
        <v>24</v>
      </c>
      <c r="F412" s="11">
        <v>2965</v>
      </c>
      <c r="G412" s="4">
        <v>26</v>
      </c>
      <c r="H412" s="4">
        <v>4</v>
      </c>
      <c r="I412" s="4">
        <v>32</v>
      </c>
      <c r="J412" s="4">
        <v>7</v>
      </c>
      <c r="K412" s="6">
        <f t="shared" si="61"/>
        <v>39</v>
      </c>
      <c r="L412" s="4">
        <v>8</v>
      </c>
      <c r="M412" s="4">
        <v>8</v>
      </c>
      <c r="N412" s="7">
        <f t="shared" si="63"/>
        <v>370.625</v>
      </c>
      <c r="O412" s="7">
        <f t="shared" si="62"/>
        <v>4.875</v>
      </c>
    </row>
    <row r="413" spans="1:15">
      <c r="A413" s="6" t="s">
        <v>278</v>
      </c>
      <c r="B413" s="4" t="s">
        <v>32</v>
      </c>
      <c r="C413" s="39" t="s">
        <v>274</v>
      </c>
      <c r="D413" s="4" t="s">
        <v>49</v>
      </c>
      <c r="E413" s="40">
        <v>27</v>
      </c>
      <c r="F413" s="11">
        <v>2970</v>
      </c>
      <c r="G413" s="4">
        <v>28</v>
      </c>
      <c r="H413" s="4">
        <v>4</v>
      </c>
      <c r="I413" s="4">
        <v>36</v>
      </c>
      <c r="J413" s="4">
        <v>4</v>
      </c>
      <c r="K413" s="6">
        <f t="shared" si="61"/>
        <v>40</v>
      </c>
      <c r="L413" s="4">
        <v>1</v>
      </c>
      <c r="M413" s="40">
        <v>1</v>
      </c>
      <c r="N413" s="7">
        <f t="shared" si="63"/>
        <v>2970</v>
      </c>
      <c r="O413" s="7">
        <f t="shared" si="62"/>
        <v>40</v>
      </c>
    </row>
    <row r="414" spans="1:15">
      <c r="A414" s="6" t="s">
        <v>278</v>
      </c>
      <c r="B414" s="4" t="s">
        <v>34</v>
      </c>
      <c r="C414" s="39" t="s">
        <v>287</v>
      </c>
      <c r="D414" s="4" t="s">
        <v>16</v>
      </c>
      <c r="E414" s="40">
        <v>24</v>
      </c>
      <c r="F414" s="11">
        <v>0</v>
      </c>
      <c r="G414" s="4">
        <v>0</v>
      </c>
      <c r="H414" s="4">
        <v>0</v>
      </c>
      <c r="I414" s="4">
        <v>0</v>
      </c>
      <c r="J414" s="4">
        <f>G414+H414</f>
        <v>0</v>
      </c>
      <c r="K414" s="6">
        <f t="shared" si="61"/>
        <v>0</v>
      </c>
      <c r="L414" s="4">
        <v>0</v>
      </c>
      <c r="M414" s="4">
        <v>0</v>
      </c>
      <c r="N414" s="7">
        <v>0</v>
      </c>
      <c r="O414" s="7">
        <v>0</v>
      </c>
    </row>
    <row r="415" spans="1:15">
      <c r="A415" s="6" t="s">
        <v>278</v>
      </c>
      <c r="B415" s="4" t="s">
        <v>47</v>
      </c>
      <c r="C415" s="39" t="s">
        <v>234</v>
      </c>
      <c r="D415" s="4" t="s">
        <v>175</v>
      </c>
      <c r="E415" s="40">
        <v>32</v>
      </c>
      <c r="F415" s="11">
        <v>935</v>
      </c>
      <c r="G415" s="4">
        <v>5</v>
      </c>
      <c r="H415" s="4">
        <v>13</v>
      </c>
      <c r="I415" s="4">
        <v>9</v>
      </c>
      <c r="J415" s="4">
        <v>16</v>
      </c>
      <c r="K415" s="6">
        <f t="shared" si="61"/>
        <v>25</v>
      </c>
      <c r="L415" s="4">
        <v>2</v>
      </c>
      <c r="M415" s="4">
        <v>0</v>
      </c>
      <c r="N415" s="7">
        <v>0</v>
      </c>
      <c r="O415" s="7">
        <f t="shared" si="62"/>
        <v>12.5</v>
      </c>
    </row>
    <row r="416" spans="1:15">
      <c r="A416" s="6" t="s">
        <v>278</v>
      </c>
      <c r="B416" s="4" t="s">
        <v>47</v>
      </c>
      <c r="C416" s="39" t="s">
        <v>288</v>
      </c>
      <c r="D416" s="4" t="s">
        <v>16</v>
      </c>
      <c r="E416" s="40">
        <v>29</v>
      </c>
      <c r="F416" s="11">
        <v>2753</v>
      </c>
      <c r="G416" s="4">
        <v>28</v>
      </c>
      <c r="H416" s="4">
        <v>4</v>
      </c>
      <c r="I416" s="4">
        <v>32</v>
      </c>
      <c r="J416" s="4">
        <v>8</v>
      </c>
      <c r="K416" s="6">
        <f t="shared" si="61"/>
        <v>40</v>
      </c>
      <c r="L416" s="4">
        <v>19</v>
      </c>
      <c r="M416" s="4">
        <v>15</v>
      </c>
      <c r="N416" s="7">
        <f t="shared" si="63"/>
        <v>183.53333333333333</v>
      </c>
      <c r="O416" s="7">
        <f t="shared" si="62"/>
        <v>2.1052631578947367</v>
      </c>
    </row>
    <row r="417" spans="1:15">
      <c r="A417" s="6" t="s">
        <v>278</v>
      </c>
      <c r="B417" s="4" t="s">
        <v>47</v>
      </c>
      <c r="C417" s="39" t="s">
        <v>256</v>
      </c>
      <c r="D417" s="4" t="s">
        <v>275</v>
      </c>
      <c r="E417" s="40">
        <v>29</v>
      </c>
      <c r="F417" s="11">
        <v>899</v>
      </c>
      <c r="G417" s="4">
        <v>8</v>
      </c>
      <c r="H417" s="4">
        <v>11</v>
      </c>
      <c r="I417" s="4">
        <v>9</v>
      </c>
      <c r="J417" s="4">
        <v>14</v>
      </c>
      <c r="K417" s="6">
        <f t="shared" si="61"/>
        <v>23</v>
      </c>
      <c r="L417" s="4">
        <v>0</v>
      </c>
      <c r="M417" s="4">
        <v>0</v>
      </c>
      <c r="N417" s="7">
        <v>0</v>
      </c>
      <c r="O417" s="7">
        <v>0</v>
      </c>
    </row>
    <row r="418" spans="1:15">
      <c r="A418" s="6" t="s">
        <v>278</v>
      </c>
      <c r="B418" s="4" t="s">
        <v>47</v>
      </c>
      <c r="C418" s="39" t="s">
        <v>276</v>
      </c>
      <c r="D418" s="4" t="s">
        <v>233</v>
      </c>
      <c r="E418" s="40">
        <v>21</v>
      </c>
      <c r="F418" s="11">
        <v>2934</v>
      </c>
      <c r="G418" s="4">
        <v>28</v>
      </c>
      <c r="H418" s="4">
        <v>2</v>
      </c>
      <c r="I418" s="4">
        <v>37</v>
      </c>
      <c r="J418" s="4">
        <v>2</v>
      </c>
      <c r="K418" s="6">
        <f t="shared" si="61"/>
        <v>39</v>
      </c>
      <c r="L418" s="4">
        <v>15</v>
      </c>
      <c r="M418" s="4">
        <v>12</v>
      </c>
      <c r="N418" s="7">
        <f t="shared" si="63"/>
        <v>244.5</v>
      </c>
      <c r="O418" s="7">
        <f t="shared" si="62"/>
        <v>2.6</v>
      </c>
    </row>
    <row r="419" spans="1:15">
      <c r="A419" s="6" t="s">
        <v>278</v>
      </c>
      <c r="B419" s="4" t="s">
        <v>47</v>
      </c>
      <c r="C419" s="39" t="s">
        <v>289</v>
      </c>
      <c r="D419" s="4" t="s">
        <v>290</v>
      </c>
      <c r="E419" s="40">
        <v>19</v>
      </c>
      <c r="F419" s="11">
        <v>438</v>
      </c>
      <c r="G419" s="4">
        <v>2</v>
      </c>
      <c r="H419" s="4">
        <v>4</v>
      </c>
      <c r="I419" s="4">
        <v>4</v>
      </c>
      <c r="J419" s="4">
        <v>4</v>
      </c>
      <c r="K419" s="6">
        <f t="shared" si="61"/>
        <v>8</v>
      </c>
      <c r="L419" s="4">
        <v>1</v>
      </c>
      <c r="M419" s="4">
        <v>1</v>
      </c>
      <c r="N419" s="7">
        <f t="shared" si="63"/>
        <v>438</v>
      </c>
      <c r="O419" s="7">
        <f t="shared" si="62"/>
        <v>8</v>
      </c>
    </row>
    <row r="420" spans="1:15">
      <c r="A420" s="6" t="s">
        <v>278</v>
      </c>
      <c r="B420" s="4" t="s">
        <v>47</v>
      </c>
      <c r="C420" s="39" t="s">
        <v>291</v>
      </c>
      <c r="D420" s="4" t="s">
        <v>16</v>
      </c>
      <c r="E420" s="40">
        <v>23</v>
      </c>
      <c r="F420" s="11">
        <v>25</v>
      </c>
      <c r="G420" s="4">
        <v>0</v>
      </c>
      <c r="H420" s="4">
        <v>1</v>
      </c>
      <c r="I420" s="4">
        <v>0</v>
      </c>
      <c r="J420" s="4">
        <f>G420+H420</f>
        <v>1</v>
      </c>
      <c r="K420" s="6">
        <f t="shared" si="61"/>
        <v>1</v>
      </c>
      <c r="L420" s="4">
        <v>0</v>
      </c>
      <c r="M420" s="4">
        <v>0</v>
      </c>
      <c r="N420" s="7">
        <v>0</v>
      </c>
      <c r="O420" s="7">
        <v>0</v>
      </c>
    </row>
    <row r="421" spans="1:15">
      <c r="A421" s="6" t="s">
        <v>292</v>
      </c>
      <c r="B421" s="4" t="s">
        <v>14</v>
      </c>
      <c r="C421" s="39" t="s">
        <v>262</v>
      </c>
      <c r="D421" s="4" t="s">
        <v>16</v>
      </c>
      <c r="E421" s="4">
        <v>28</v>
      </c>
      <c r="F421" s="4">
        <v>4371</v>
      </c>
      <c r="G421" s="4">
        <v>38</v>
      </c>
      <c r="H421" s="4">
        <v>0</v>
      </c>
      <c r="I421" s="4">
        <v>49</v>
      </c>
      <c r="J421" s="4">
        <v>0</v>
      </c>
      <c r="K421" s="6">
        <f>(I421+J421)</f>
        <v>49</v>
      </c>
      <c r="L421" s="4">
        <v>0</v>
      </c>
      <c r="M421" s="4">
        <v>0</v>
      </c>
      <c r="N421" s="7">
        <v>0</v>
      </c>
      <c r="O421" s="7">
        <v>0</v>
      </c>
    </row>
    <row r="422" spans="1:15">
      <c r="A422" s="6" t="s">
        <v>292</v>
      </c>
      <c r="B422" s="4" t="s">
        <v>14</v>
      </c>
      <c r="C422" s="39" t="s">
        <v>293</v>
      </c>
      <c r="D422" s="4" t="s">
        <v>16</v>
      </c>
      <c r="E422" s="4">
        <v>33</v>
      </c>
      <c r="F422" s="4">
        <v>309</v>
      </c>
      <c r="G422" s="4">
        <v>0</v>
      </c>
      <c r="H422" s="4">
        <v>0</v>
      </c>
      <c r="I422" s="4">
        <v>3</v>
      </c>
      <c r="J422" s="4">
        <v>1</v>
      </c>
      <c r="K422" s="6">
        <f t="shared" ref="K422:K451" si="64">(I422+J422)</f>
        <v>4</v>
      </c>
      <c r="L422" s="4">
        <v>0</v>
      </c>
      <c r="M422" s="4">
        <v>0</v>
      </c>
      <c r="N422" s="7">
        <v>0</v>
      </c>
      <c r="O422" s="7">
        <v>0</v>
      </c>
    </row>
    <row r="423" spans="1:15">
      <c r="A423" s="6" t="s">
        <v>292</v>
      </c>
      <c r="B423" s="4" t="s">
        <v>20</v>
      </c>
      <c r="C423" s="39" t="s">
        <v>264</v>
      </c>
      <c r="D423" s="4" t="s">
        <v>16</v>
      </c>
      <c r="E423" s="4">
        <v>28</v>
      </c>
      <c r="F423" s="4">
        <v>3075</v>
      </c>
      <c r="G423" s="4">
        <v>22</v>
      </c>
      <c r="H423" s="4">
        <v>2</v>
      </c>
      <c r="I423" s="4">
        <v>34</v>
      </c>
      <c r="J423" s="4">
        <v>3</v>
      </c>
      <c r="K423" s="6">
        <f t="shared" si="64"/>
        <v>37</v>
      </c>
      <c r="L423" s="4">
        <v>1</v>
      </c>
      <c r="M423" s="4">
        <v>1</v>
      </c>
      <c r="N423" s="7">
        <f>F423/M423</f>
        <v>3075</v>
      </c>
      <c r="O423" s="7">
        <f t="shared" ref="O423:O451" si="65">(K423/L423)</f>
        <v>37</v>
      </c>
    </row>
    <row r="424" spans="1:15">
      <c r="A424" s="6" t="s">
        <v>292</v>
      </c>
      <c r="B424" s="4" t="s">
        <v>20</v>
      </c>
      <c r="C424" s="39" t="s">
        <v>157</v>
      </c>
      <c r="D424" s="4" t="s">
        <v>16</v>
      </c>
      <c r="E424" s="4">
        <v>34</v>
      </c>
      <c r="F424" s="4">
        <v>1577</v>
      </c>
      <c r="G424" s="4">
        <v>16</v>
      </c>
      <c r="H424" s="4">
        <v>2</v>
      </c>
      <c r="I424" s="4">
        <v>18</v>
      </c>
      <c r="J424" s="4">
        <v>2</v>
      </c>
      <c r="K424" s="6">
        <f t="shared" si="64"/>
        <v>20</v>
      </c>
      <c r="L424" s="4">
        <v>0</v>
      </c>
      <c r="M424" s="4">
        <v>0</v>
      </c>
      <c r="N424" s="7">
        <v>0</v>
      </c>
      <c r="O424" s="7">
        <v>0</v>
      </c>
    </row>
    <row r="425" spans="1:15">
      <c r="A425" s="6" t="s">
        <v>292</v>
      </c>
      <c r="B425" s="4" t="s">
        <v>20</v>
      </c>
      <c r="C425" s="39" t="s">
        <v>266</v>
      </c>
      <c r="D425" s="4" t="s">
        <v>16</v>
      </c>
      <c r="E425" s="4">
        <v>31</v>
      </c>
      <c r="F425" s="4">
        <v>4379</v>
      </c>
      <c r="G425" s="4">
        <v>37</v>
      </c>
      <c r="H425" s="4">
        <v>0</v>
      </c>
      <c r="I425" s="4">
        <v>48</v>
      </c>
      <c r="J425" s="4">
        <v>2</v>
      </c>
      <c r="K425" s="6">
        <f t="shared" si="64"/>
        <v>50</v>
      </c>
      <c r="L425" s="4">
        <v>6</v>
      </c>
      <c r="M425" s="4">
        <v>5</v>
      </c>
      <c r="N425" s="7">
        <f t="shared" ref="N425:N451" si="66">F425/M425</f>
        <v>875.8</v>
      </c>
      <c r="O425" s="7">
        <f t="shared" si="65"/>
        <v>8.3333333333333339</v>
      </c>
    </row>
    <row r="426" spans="1:15">
      <c r="A426" s="6" t="s">
        <v>292</v>
      </c>
      <c r="B426" s="4" t="s">
        <v>20</v>
      </c>
      <c r="C426" s="39" t="s">
        <v>280</v>
      </c>
      <c r="D426" s="4" t="s">
        <v>16</v>
      </c>
      <c r="E426" s="4">
        <v>23</v>
      </c>
      <c r="F426" s="4">
        <v>90</v>
      </c>
      <c r="G426" s="4">
        <v>0</v>
      </c>
      <c r="H426" s="4">
        <v>0</v>
      </c>
      <c r="I426" s="4">
        <v>1</v>
      </c>
      <c r="J426" s="4">
        <v>0</v>
      </c>
      <c r="K426" s="6">
        <f t="shared" si="64"/>
        <v>1</v>
      </c>
      <c r="L426" s="4">
        <v>0</v>
      </c>
      <c r="M426" s="4">
        <v>0</v>
      </c>
      <c r="N426" s="7">
        <v>0</v>
      </c>
      <c r="O426" s="7">
        <v>0</v>
      </c>
    </row>
    <row r="427" spans="1:15">
      <c r="A427" s="6" t="s">
        <v>292</v>
      </c>
      <c r="B427" s="4" t="s">
        <v>20</v>
      </c>
      <c r="C427" s="39" t="s">
        <v>268</v>
      </c>
      <c r="D427" s="4" t="s">
        <v>31</v>
      </c>
      <c r="E427" s="4">
        <v>25</v>
      </c>
      <c r="F427" s="4">
        <v>2347</v>
      </c>
      <c r="G427" s="4">
        <v>19</v>
      </c>
      <c r="H427" s="4">
        <v>2</v>
      </c>
      <c r="I427" s="4">
        <v>28</v>
      </c>
      <c r="J427" s="4">
        <v>2</v>
      </c>
      <c r="K427" s="6">
        <f t="shared" si="64"/>
        <v>30</v>
      </c>
      <c r="L427" s="4">
        <v>0</v>
      </c>
      <c r="M427" s="4">
        <v>0</v>
      </c>
      <c r="N427" s="7">
        <v>0</v>
      </c>
      <c r="O427" s="7">
        <v>0</v>
      </c>
    </row>
    <row r="428" spans="1:15">
      <c r="A428" s="6" t="s">
        <v>292</v>
      </c>
      <c r="B428" s="4" t="s">
        <v>20</v>
      </c>
      <c r="C428" s="39" t="s">
        <v>244</v>
      </c>
      <c r="D428" s="4" t="s">
        <v>31</v>
      </c>
      <c r="E428" s="4">
        <v>33</v>
      </c>
      <c r="F428" s="4">
        <v>90</v>
      </c>
      <c r="G428" s="4">
        <v>0</v>
      </c>
      <c r="H428" s="4">
        <v>0</v>
      </c>
      <c r="I428" s="4">
        <v>1</v>
      </c>
      <c r="J428" s="4">
        <v>0</v>
      </c>
      <c r="K428" s="6">
        <f t="shared" si="64"/>
        <v>1</v>
      </c>
      <c r="L428" s="4">
        <v>0</v>
      </c>
      <c r="M428" s="4">
        <v>0</v>
      </c>
      <c r="N428" s="7">
        <v>0</v>
      </c>
      <c r="O428" s="7">
        <v>0</v>
      </c>
    </row>
    <row r="429" spans="1:15">
      <c r="A429" s="6" t="s">
        <v>292</v>
      </c>
      <c r="B429" s="4" t="s">
        <v>20</v>
      </c>
      <c r="C429" s="39" t="s">
        <v>294</v>
      </c>
      <c r="D429" s="4" t="s">
        <v>16</v>
      </c>
      <c r="E429" s="4">
        <v>24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6">
        <f t="shared" si="64"/>
        <v>0</v>
      </c>
      <c r="L429" s="4">
        <v>0</v>
      </c>
      <c r="M429" s="4">
        <v>0</v>
      </c>
      <c r="N429" s="7">
        <v>0</v>
      </c>
      <c r="O429" s="7">
        <v>0</v>
      </c>
    </row>
    <row r="430" spans="1:15">
      <c r="A430" s="6" t="s">
        <v>292</v>
      </c>
      <c r="B430" s="4" t="s">
        <v>20</v>
      </c>
      <c r="C430" s="39" t="s">
        <v>281</v>
      </c>
      <c r="D430" s="4" t="s">
        <v>16</v>
      </c>
      <c r="E430" s="4">
        <v>21</v>
      </c>
      <c r="F430" s="4">
        <v>272</v>
      </c>
      <c r="G430" s="4">
        <v>2</v>
      </c>
      <c r="H430" s="4">
        <v>0</v>
      </c>
      <c r="I430" s="4">
        <v>4</v>
      </c>
      <c r="J430" s="4">
        <v>1</v>
      </c>
      <c r="K430" s="6">
        <f t="shared" si="64"/>
        <v>5</v>
      </c>
      <c r="L430" s="4">
        <v>1</v>
      </c>
      <c r="M430" s="4">
        <v>0</v>
      </c>
      <c r="N430" s="7">
        <v>0</v>
      </c>
      <c r="O430" s="7">
        <f t="shared" si="65"/>
        <v>5</v>
      </c>
    </row>
    <row r="431" spans="1:15">
      <c r="A431" s="6" t="s">
        <v>292</v>
      </c>
      <c r="B431" s="4" t="s">
        <v>20</v>
      </c>
      <c r="C431" s="39" t="s">
        <v>295</v>
      </c>
      <c r="D431" s="4" t="s">
        <v>31</v>
      </c>
      <c r="E431" s="4">
        <v>19</v>
      </c>
      <c r="F431" s="4">
        <v>448</v>
      </c>
      <c r="G431" s="4">
        <v>5</v>
      </c>
      <c r="H431" s="4">
        <v>2</v>
      </c>
      <c r="I431" s="4">
        <v>5</v>
      </c>
      <c r="J431" s="4">
        <v>3</v>
      </c>
      <c r="K431" s="6">
        <f t="shared" si="64"/>
        <v>8</v>
      </c>
      <c r="L431" s="4">
        <v>0</v>
      </c>
      <c r="M431" s="4">
        <v>0</v>
      </c>
      <c r="N431" s="7">
        <v>0</v>
      </c>
      <c r="O431" s="7">
        <v>0</v>
      </c>
    </row>
    <row r="432" spans="1:15">
      <c r="A432" s="6" t="s">
        <v>292</v>
      </c>
      <c r="B432" s="4" t="s">
        <v>20</v>
      </c>
      <c r="C432" s="39" t="s">
        <v>296</v>
      </c>
      <c r="D432" s="4" t="s">
        <v>16</v>
      </c>
      <c r="E432" s="4">
        <v>22</v>
      </c>
      <c r="F432" s="4">
        <v>2239</v>
      </c>
      <c r="G432" s="4">
        <v>15</v>
      </c>
      <c r="H432" s="4">
        <v>1</v>
      </c>
      <c r="I432" s="4">
        <v>25</v>
      </c>
      <c r="J432" s="4">
        <v>2</v>
      </c>
      <c r="K432" s="6">
        <f t="shared" si="64"/>
        <v>27</v>
      </c>
      <c r="L432" s="4">
        <v>1</v>
      </c>
      <c r="M432" s="4">
        <v>1</v>
      </c>
      <c r="N432" s="7">
        <f t="shared" si="66"/>
        <v>2239</v>
      </c>
      <c r="O432" s="7">
        <f t="shared" si="65"/>
        <v>27</v>
      </c>
    </row>
    <row r="433" spans="1:15">
      <c r="A433" s="6" t="s">
        <v>292</v>
      </c>
      <c r="B433" s="4" t="s">
        <v>20</v>
      </c>
      <c r="C433" s="39" t="s">
        <v>267</v>
      </c>
      <c r="D433" s="4" t="s">
        <v>49</v>
      </c>
      <c r="E433" s="4">
        <v>23</v>
      </c>
      <c r="F433" s="4">
        <v>3819</v>
      </c>
      <c r="G433" s="4">
        <v>36</v>
      </c>
      <c r="H433" s="4">
        <v>0</v>
      </c>
      <c r="I433" s="4">
        <v>40</v>
      </c>
      <c r="J433" s="4">
        <v>4</v>
      </c>
      <c r="K433" s="6">
        <f t="shared" si="64"/>
        <v>44</v>
      </c>
      <c r="L433" s="4">
        <v>3</v>
      </c>
      <c r="M433" s="4">
        <v>3</v>
      </c>
      <c r="N433" s="7">
        <f t="shared" si="66"/>
        <v>1273</v>
      </c>
      <c r="O433" s="7">
        <f t="shared" si="65"/>
        <v>14.666666666666666</v>
      </c>
    </row>
    <row r="434" spans="1:15">
      <c r="A434" s="6" t="s">
        <v>292</v>
      </c>
      <c r="B434" s="4" t="s">
        <v>32</v>
      </c>
      <c r="C434" s="39" t="s">
        <v>252</v>
      </c>
      <c r="D434" s="4" t="s">
        <v>246</v>
      </c>
      <c r="E434" s="4">
        <v>36</v>
      </c>
      <c r="F434" s="4">
        <v>1887</v>
      </c>
      <c r="G434" s="4">
        <v>13</v>
      </c>
      <c r="H434" s="4">
        <v>15</v>
      </c>
      <c r="I434" s="4">
        <v>20</v>
      </c>
      <c r="J434" s="4">
        <v>17</v>
      </c>
      <c r="K434" s="6">
        <f t="shared" si="64"/>
        <v>37</v>
      </c>
      <c r="L434" s="4">
        <v>7</v>
      </c>
      <c r="M434" s="4">
        <v>4</v>
      </c>
      <c r="N434" s="7">
        <f t="shared" si="66"/>
        <v>471.75</v>
      </c>
      <c r="O434" s="7">
        <f t="shared" si="65"/>
        <v>5.2857142857142856</v>
      </c>
    </row>
    <row r="435" spans="1:15">
      <c r="A435" s="6" t="s">
        <v>292</v>
      </c>
      <c r="B435" s="4" t="s">
        <v>32</v>
      </c>
      <c r="C435" s="39" t="s">
        <v>211</v>
      </c>
      <c r="D435" s="4" t="s">
        <v>16</v>
      </c>
      <c r="E435" s="4">
        <v>25</v>
      </c>
      <c r="F435" s="4">
        <v>1835</v>
      </c>
      <c r="G435" s="4">
        <v>16</v>
      </c>
      <c r="H435" s="4">
        <v>8</v>
      </c>
      <c r="I435" s="4">
        <v>20</v>
      </c>
      <c r="J435" s="4">
        <v>10</v>
      </c>
      <c r="K435" s="6">
        <f t="shared" si="64"/>
        <v>30</v>
      </c>
      <c r="L435" s="4">
        <v>6</v>
      </c>
      <c r="M435" s="4">
        <v>5</v>
      </c>
      <c r="N435" s="7">
        <f t="shared" si="66"/>
        <v>367</v>
      </c>
      <c r="O435" s="7">
        <f t="shared" si="65"/>
        <v>5</v>
      </c>
    </row>
    <row r="436" spans="1:15">
      <c r="A436" s="6" t="s">
        <v>292</v>
      </c>
      <c r="B436" s="4" t="s">
        <v>32</v>
      </c>
      <c r="C436" s="39" t="s">
        <v>273</v>
      </c>
      <c r="D436" s="4" t="s">
        <v>16</v>
      </c>
      <c r="E436" s="4">
        <v>28</v>
      </c>
      <c r="F436" s="4">
        <v>3057</v>
      </c>
      <c r="G436" s="4">
        <v>27</v>
      </c>
      <c r="H436" s="4">
        <v>8</v>
      </c>
      <c r="I436" s="4">
        <v>37</v>
      </c>
      <c r="J436" s="4">
        <v>10</v>
      </c>
      <c r="K436" s="6">
        <f t="shared" si="64"/>
        <v>47</v>
      </c>
      <c r="L436" s="4">
        <v>3</v>
      </c>
      <c r="M436" s="4">
        <v>2</v>
      </c>
      <c r="N436" s="7">
        <f t="shared" si="66"/>
        <v>1528.5</v>
      </c>
      <c r="O436" s="7">
        <f t="shared" si="65"/>
        <v>15.666666666666666</v>
      </c>
    </row>
    <row r="437" spans="1:15">
      <c r="A437" s="6" t="s">
        <v>292</v>
      </c>
      <c r="B437" s="4" t="s">
        <v>32</v>
      </c>
      <c r="C437" s="39" t="s">
        <v>297</v>
      </c>
      <c r="D437" s="4" t="s">
        <v>298</v>
      </c>
      <c r="E437" s="4">
        <v>20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6">
        <f t="shared" si="64"/>
        <v>0</v>
      </c>
      <c r="L437" s="4">
        <v>0</v>
      </c>
      <c r="M437" s="4">
        <v>0</v>
      </c>
      <c r="N437" s="7">
        <v>0</v>
      </c>
      <c r="O437" s="7">
        <v>0</v>
      </c>
    </row>
    <row r="438" spans="1:15">
      <c r="A438" s="6" t="s">
        <v>292</v>
      </c>
      <c r="B438" s="4" t="s">
        <v>32</v>
      </c>
      <c r="C438" s="39" t="s">
        <v>166</v>
      </c>
      <c r="D438" s="4" t="s">
        <v>16</v>
      </c>
      <c r="E438" s="4">
        <v>33</v>
      </c>
      <c r="F438" s="4">
        <v>2866</v>
      </c>
      <c r="G438" s="4">
        <v>26</v>
      </c>
      <c r="H438" s="4">
        <v>4</v>
      </c>
      <c r="I438" s="4">
        <v>33</v>
      </c>
      <c r="J438" s="4">
        <v>7</v>
      </c>
      <c r="K438" s="6">
        <f t="shared" si="64"/>
        <v>40</v>
      </c>
      <c r="L438" s="4">
        <v>4</v>
      </c>
      <c r="M438" s="4">
        <v>1</v>
      </c>
      <c r="N438" s="7">
        <f t="shared" si="66"/>
        <v>2866</v>
      </c>
      <c r="O438" s="7">
        <f t="shared" si="65"/>
        <v>10</v>
      </c>
    </row>
    <row r="439" spans="1:15">
      <c r="A439" s="6" t="s">
        <v>292</v>
      </c>
      <c r="B439" s="4" t="s">
        <v>32</v>
      </c>
      <c r="C439" s="39" t="s">
        <v>299</v>
      </c>
      <c r="D439" s="4" t="s">
        <v>16</v>
      </c>
      <c r="E439" s="4">
        <v>20</v>
      </c>
      <c r="F439" s="4">
        <v>61</v>
      </c>
      <c r="G439" s="4">
        <v>0</v>
      </c>
      <c r="H439" s="4">
        <v>1</v>
      </c>
      <c r="I439" s="4">
        <v>1</v>
      </c>
      <c r="J439" s="4">
        <v>1</v>
      </c>
      <c r="K439" s="6">
        <f t="shared" si="64"/>
        <v>2</v>
      </c>
      <c r="L439" s="4">
        <v>0</v>
      </c>
      <c r="M439" s="4">
        <v>0</v>
      </c>
      <c r="N439" s="7">
        <v>0</v>
      </c>
      <c r="O439" s="7">
        <v>0</v>
      </c>
    </row>
    <row r="440" spans="1:15">
      <c r="A440" s="6" t="s">
        <v>292</v>
      </c>
      <c r="B440" s="4" t="s">
        <v>32</v>
      </c>
      <c r="C440" s="39" t="s">
        <v>285</v>
      </c>
      <c r="D440" s="4" t="s">
        <v>16</v>
      </c>
      <c r="E440" s="4">
        <v>21</v>
      </c>
      <c r="F440" s="4">
        <v>207</v>
      </c>
      <c r="G440" s="4">
        <v>2</v>
      </c>
      <c r="H440" s="4">
        <v>0</v>
      </c>
      <c r="I440" s="4">
        <v>2</v>
      </c>
      <c r="J440" s="4">
        <v>2</v>
      </c>
      <c r="K440" s="6">
        <f t="shared" si="64"/>
        <v>4</v>
      </c>
      <c r="L440" s="4">
        <v>0</v>
      </c>
      <c r="M440" s="4">
        <v>0</v>
      </c>
      <c r="N440" s="7">
        <v>0</v>
      </c>
      <c r="O440" s="7">
        <v>0</v>
      </c>
    </row>
    <row r="441" spans="1:15">
      <c r="A441" s="6" t="s">
        <v>292</v>
      </c>
      <c r="B441" s="4" t="s">
        <v>32</v>
      </c>
      <c r="C441" s="39" t="s">
        <v>300</v>
      </c>
      <c r="D441" s="4" t="s">
        <v>301</v>
      </c>
      <c r="E441" s="4">
        <v>20</v>
      </c>
      <c r="F441" s="4">
        <v>20</v>
      </c>
      <c r="G441" s="4">
        <v>0</v>
      </c>
      <c r="H441" s="4">
        <v>0</v>
      </c>
      <c r="I441" s="4">
        <v>0</v>
      </c>
      <c r="J441" s="4">
        <v>1</v>
      </c>
      <c r="K441" s="6">
        <f t="shared" si="64"/>
        <v>1</v>
      </c>
      <c r="L441" s="4">
        <v>0</v>
      </c>
      <c r="M441" s="4">
        <v>0</v>
      </c>
      <c r="N441" s="7">
        <v>0</v>
      </c>
      <c r="O441" s="7">
        <v>0</v>
      </c>
    </row>
    <row r="442" spans="1:15">
      <c r="A442" s="6" t="s">
        <v>292</v>
      </c>
      <c r="B442" s="4" t="s">
        <v>32</v>
      </c>
      <c r="C442" s="39" t="s">
        <v>302</v>
      </c>
      <c r="D442" s="4" t="s">
        <v>31</v>
      </c>
      <c r="E442" s="4">
        <v>22</v>
      </c>
      <c r="F442" s="4">
        <v>747</v>
      </c>
      <c r="G442" s="4">
        <v>3</v>
      </c>
      <c r="H442" s="4">
        <v>10</v>
      </c>
      <c r="I442" s="4">
        <v>8</v>
      </c>
      <c r="J442" s="4">
        <v>12</v>
      </c>
      <c r="K442" s="6">
        <f t="shared" si="64"/>
        <v>20</v>
      </c>
      <c r="L442" s="4">
        <v>1</v>
      </c>
      <c r="M442" s="4">
        <v>1</v>
      </c>
      <c r="N442" s="7">
        <f t="shared" si="66"/>
        <v>747</v>
      </c>
      <c r="O442" s="7">
        <f t="shared" si="65"/>
        <v>20</v>
      </c>
    </row>
    <row r="443" spans="1:15">
      <c r="A443" s="6" t="s">
        <v>292</v>
      </c>
      <c r="B443" s="4" t="s">
        <v>32</v>
      </c>
      <c r="C443" s="39" t="s">
        <v>274</v>
      </c>
      <c r="D443" s="4" t="s">
        <v>49</v>
      </c>
      <c r="E443" s="4">
        <v>28</v>
      </c>
      <c r="F443" s="4">
        <v>1488</v>
      </c>
      <c r="G443" s="4">
        <v>9</v>
      </c>
      <c r="H443" s="4">
        <v>5</v>
      </c>
      <c r="I443" s="4">
        <v>16</v>
      </c>
      <c r="J443" s="46">
        <v>5</v>
      </c>
      <c r="K443" s="6">
        <f t="shared" si="64"/>
        <v>21</v>
      </c>
      <c r="L443" s="4">
        <v>1</v>
      </c>
      <c r="M443" s="4">
        <v>0</v>
      </c>
      <c r="N443" s="7">
        <v>0</v>
      </c>
      <c r="O443" s="7">
        <f t="shared" si="65"/>
        <v>21</v>
      </c>
    </row>
    <row r="444" spans="1:15">
      <c r="A444" s="6" t="s">
        <v>292</v>
      </c>
      <c r="B444" s="4" t="s">
        <v>32</v>
      </c>
      <c r="C444" s="39" t="s">
        <v>249</v>
      </c>
      <c r="D444" s="4" t="s">
        <v>16</v>
      </c>
      <c r="E444" s="4">
        <v>25</v>
      </c>
      <c r="F444" s="4">
        <v>3593</v>
      </c>
      <c r="G444" s="4">
        <v>31</v>
      </c>
      <c r="H444" s="4">
        <v>2</v>
      </c>
      <c r="I444" s="4">
        <v>40</v>
      </c>
      <c r="J444" s="4">
        <v>3</v>
      </c>
      <c r="K444" s="6">
        <f t="shared" si="64"/>
        <v>43</v>
      </c>
      <c r="L444" s="4">
        <v>0</v>
      </c>
      <c r="M444" s="40">
        <v>0</v>
      </c>
      <c r="N444" s="7">
        <v>0</v>
      </c>
      <c r="O444" s="7">
        <v>0</v>
      </c>
    </row>
    <row r="445" spans="1:15">
      <c r="A445" s="6" t="s">
        <v>292</v>
      </c>
      <c r="B445" s="4" t="s">
        <v>32</v>
      </c>
      <c r="C445" s="39" t="s">
        <v>212</v>
      </c>
      <c r="D445" s="4" t="s">
        <v>16</v>
      </c>
      <c r="E445" s="4">
        <v>27</v>
      </c>
      <c r="F445" s="4">
        <v>1417</v>
      </c>
      <c r="G445" s="4">
        <v>11</v>
      </c>
      <c r="H445" s="4">
        <v>11</v>
      </c>
      <c r="I445" s="4">
        <v>14</v>
      </c>
      <c r="J445" s="4">
        <v>14</v>
      </c>
      <c r="K445" s="6">
        <f t="shared" si="64"/>
        <v>28</v>
      </c>
      <c r="L445" s="4">
        <v>3</v>
      </c>
      <c r="M445" s="4">
        <v>3</v>
      </c>
      <c r="N445" s="7">
        <f t="shared" si="66"/>
        <v>472.33333333333331</v>
      </c>
      <c r="O445" s="7">
        <f t="shared" si="65"/>
        <v>9.3333333333333339</v>
      </c>
    </row>
    <row r="446" spans="1:15">
      <c r="A446" s="6" t="s">
        <v>292</v>
      </c>
      <c r="B446" s="4" t="s">
        <v>32</v>
      </c>
      <c r="C446" s="39" t="s">
        <v>286</v>
      </c>
      <c r="D446" s="4" t="s">
        <v>31</v>
      </c>
      <c r="E446" s="4">
        <v>33</v>
      </c>
      <c r="F446" s="4">
        <v>1664</v>
      </c>
      <c r="G446" s="4">
        <v>14</v>
      </c>
      <c r="H446" s="4">
        <v>10</v>
      </c>
      <c r="I446" s="4">
        <v>19</v>
      </c>
      <c r="J446" s="4">
        <v>11</v>
      </c>
      <c r="K446" s="6">
        <f t="shared" si="64"/>
        <v>30</v>
      </c>
      <c r="L446" s="4">
        <v>3</v>
      </c>
      <c r="M446" s="4">
        <v>2</v>
      </c>
      <c r="N446" s="7">
        <f t="shared" si="66"/>
        <v>832</v>
      </c>
      <c r="O446" s="7">
        <f t="shared" si="65"/>
        <v>10</v>
      </c>
    </row>
    <row r="447" spans="1:15">
      <c r="A447" s="6" t="s">
        <v>292</v>
      </c>
      <c r="B447" s="4" t="s">
        <v>47</v>
      </c>
      <c r="C447" s="39" t="s">
        <v>288</v>
      </c>
      <c r="D447" s="4" t="s">
        <v>16</v>
      </c>
      <c r="E447" s="4">
        <v>30</v>
      </c>
      <c r="F447" s="4">
        <v>2518</v>
      </c>
      <c r="G447" s="4">
        <v>20</v>
      </c>
      <c r="H447" s="4">
        <v>9</v>
      </c>
      <c r="I447" s="4">
        <v>28</v>
      </c>
      <c r="J447" s="4">
        <v>12</v>
      </c>
      <c r="K447" s="6">
        <f t="shared" si="64"/>
        <v>40</v>
      </c>
      <c r="L447" s="4">
        <v>10</v>
      </c>
      <c r="M447" s="4">
        <v>9</v>
      </c>
      <c r="N447" s="7">
        <f t="shared" si="66"/>
        <v>279.77777777777777</v>
      </c>
      <c r="O447" s="7">
        <f t="shared" si="65"/>
        <v>4</v>
      </c>
    </row>
    <row r="448" spans="1:15">
      <c r="A448" s="6" t="s">
        <v>292</v>
      </c>
      <c r="B448" s="4" t="s">
        <v>47</v>
      </c>
      <c r="C448" s="39" t="s">
        <v>303</v>
      </c>
      <c r="D448" s="4" t="s">
        <v>16</v>
      </c>
      <c r="E448" s="4">
        <v>22</v>
      </c>
      <c r="F448" s="4">
        <v>445</v>
      </c>
      <c r="G448" s="4">
        <v>0</v>
      </c>
      <c r="H448" s="4">
        <v>6</v>
      </c>
      <c r="I448" s="4">
        <v>3</v>
      </c>
      <c r="J448" s="4">
        <v>9</v>
      </c>
      <c r="K448" s="6">
        <f t="shared" si="64"/>
        <v>12</v>
      </c>
      <c r="L448" s="4">
        <v>1</v>
      </c>
      <c r="M448" s="4">
        <v>0</v>
      </c>
      <c r="N448" s="7">
        <v>0</v>
      </c>
      <c r="O448" s="7">
        <f t="shared" si="65"/>
        <v>12</v>
      </c>
    </row>
    <row r="449" spans="1:15">
      <c r="A449" s="6" t="s">
        <v>292</v>
      </c>
      <c r="B449" s="4" t="s">
        <v>47</v>
      </c>
      <c r="C449" s="39" t="s">
        <v>304</v>
      </c>
      <c r="D449" s="4" t="s">
        <v>31</v>
      </c>
      <c r="E449" s="4">
        <v>23</v>
      </c>
      <c r="F449" s="4">
        <v>133</v>
      </c>
      <c r="G449" s="4">
        <v>1</v>
      </c>
      <c r="H449" s="4">
        <v>3</v>
      </c>
      <c r="I449" s="4">
        <v>1</v>
      </c>
      <c r="J449" s="4">
        <v>4</v>
      </c>
      <c r="K449" s="6">
        <f t="shared" si="64"/>
        <v>5</v>
      </c>
      <c r="L449" s="4">
        <v>1</v>
      </c>
      <c r="M449" s="4">
        <v>0</v>
      </c>
      <c r="N449" s="7">
        <v>0</v>
      </c>
      <c r="O449" s="7">
        <f t="shared" si="65"/>
        <v>5</v>
      </c>
    </row>
    <row r="450" spans="1:15">
      <c r="A450" s="6" t="s">
        <v>292</v>
      </c>
      <c r="B450" s="4" t="s">
        <v>47</v>
      </c>
      <c r="C450" s="39" t="s">
        <v>276</v>
      </c>
      <c r="D450" s="4" t="s">
        <v>233</v>
      </c>
      <c r="E450" s="4">
        <v>22</v>
      </c>
      <c r="F450" s="4">
        <v>2962</v>
      </c>
      <c r="G450" s="4">
        <v>27</v>
      </c>
      <c r="H450" s="4">
        <v>7</v>
      </c>
      <c r="I450" s="4">
        <v>34</v>
      </c>
      <c r="J450" s="4">
        <v>12</v>
      </c>
      <c r="K450" s="6">
        <f t="shared" si="64"/>
        <v>46</v>
      </c>
      <c r="L450" s="4">
        <v>17</v>
      </c>
      <c r="M450" s="4">
        <v>10</v>
      </c>
      <c r="N450" s="7">
        <f t="shared" si="66"/>
        <v>296.2</v>
      </c>
      <c r="O450" s="7">
        <f t="shared" si="65"/>
        <v>2.7058823529411766</v>
      </c>
    </row>
    <row r="451" spans="1:15">
      <c r="A451" s="6" t="s">
        <v>292</v>
      </c>
      <c r="B451" s="4" t="s">
        <v>47</v>
      </c>
      <c r="C451" s="39" t="s">
        <v>305</v>
      </c>
      <c r="D451" s="4" t="s">
        <v>38</v>
      </c>
      <c r="E451" s="4">
        <v>25</v>
      </c>
      <c r="F451" s="4">
        <v>3182</v>
      </c>
      <c r="G451" s="4">
        <v>28</v>
      </c>
      <c r="H451" s="4">
        <v>5</v>
      </c>
      <c r="I451" s="4">
        <v>36</v>
      </c>
      <c r="J451" s="4">
        <v>8</v>
      </c>
      <c r="K451" s="6">
        <f t="shared" si="64"/>
        <v>44</v>
      </c>
      <c r="L451" s="4">
        <v>12</v>
      </c>
      <c r="M451" s="4">
        <v>11</v>
      </c>
      <c r="N451" s="7">
        <f t="shared" si="66"/>
        <v>289.27272727272725</v>
      </c>
      <c r="O451" s="7">
        <f t="shared" si="65"/>
        <v>3.6666666666666665</v>
      </c>
    </row>
    <row r="452" spans="1:15">
      <c r="A452" s="6" t="s">
        <v>306</v>
      </c>
      <c r="B452" s="4" t="s">
        <v>14</v>
      </c>
      <c r="C452" s="39" t="s">
        <v>262</v>
      </c>
      <c r="D452" s="4" t="s">
        <v>16</v>
      </c>
      <c r="E452" s="4">
        <v>29</v>
      </c>
      <c r="F452" s="4">
        <v>4906</v>
      </c>
      <c r="G452" s="4">
        <v>38</v>
      </c>
      <c r="H452" s="4">
        <v>0</v>
      </c>
      <c r="I452" s="4">
        <v>54</v>
      </c>
      <c r="J452" s="4">
        <v>1</v>
      </c>
      <c r="K452" s="6">
        <f>(I452+J452)</f>
        <v>55</v>
      </c>
      <c r="L452" s="4">
        <v>0</v>
      </c>
      <c r="M452" s="4">
        <v>0</v>
      </c>
      <c r="N452" s="7">
        <v>0</v>
      </c>
      <c r="O452" s="7">
        <v>0</v>
      </c>
    </row>
    <row r="453" spans="1:15">
      <c r="A453" s="6" t="s">
        <v>306</v>
      </c>
      <c r="B453" s="4" t="s">
        <v>14</v>
      </c>
      <c r="C453" s="39" t="s">
        <v>220</v>
      </c>
      <c r="D453" s="4" t="s">
        <v>16</v>
      </c>
      <c r="E453" s="4">
        <v>23</v>
      </c>
      <c r="F453" s="4">
        <v>494</v>
      </c>
      <c r="G453" s="4">
        <v>0</v>
      </c>
      <c r="H453" s="4">
        <v>0</v>
      </c>
      <c r="I453" s="4">
        <v>6</v>
      </c>
      <c r="J453" s="4">
        <v>0</v>
      </c>
      <c r="K453" s="6">
        <f t="shared" ref="K453:K484" si="67">(I453+J453)</f>
        <v>6</v>
      </c>
      <c r="L453" s="4">
        <v>0</v>
      </c>
      <c r="M453" s="4">
        <v>0</v>
      </c>
      <c r="N453" s="7">
        <v>0</v>
      </c>
      <c r="O453" s="7">
        <v>0</v>
      </c>
    </row>
    <row r="454" spans="1:15">
      <c r="A454" s="6" t="s">
        <v>306</v>
      </c>
      <c r="B454" s="4" t="s">
        <v>14</v>
      </c>
      <c r="C454" s="39" t="s">
        <v>307</v>
      </c>
      <c r="D454" s="4" t="s">
        <v>16</v>
      </c>
      <c r="E454" s="4">
        <v>20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6">
        <f t="shared" si="67"/>
        <v>0</v>
      </c>
      <c r="L454" s="4">
        <v>0</v>
      </c>
      <c r="M454" s="4">
        <v>0</v>
      </c>
      <c r="N454" s="7">
        <v>0</v>
      </c>
      <c r="O454" s="7">
        <v>0</v>
      </c>
    </row>
    <row r="455" spans="1:15">
      <c r="A455" s="6" t="s">
        <v>306</v>
      </c>
      <c r="B455" s="4" t="s">
        <v>14</v>
      </c>
      <c r="C455" s="39" t="s">
        <v>293</v>
      </c>
      <c r="D455" s="4" t="s">
        <v>16</v>
      </c>
      <c r="E455" s="4">
        <v>34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6">
        <f t="shared" si="67"/>
        <v>0</v>
      </c>
      <c r="L455" s="4">
        <v>0</v>
      </c>
      <c r="M455" s="4">
        <v>0</v>
      </c>
      <c r="N455" s="7">
        <v>0</v>
      </c>
      <c r="O455" s="7">
        <v>0</v>
      </c>
    </row>
    <row r="456" spans="1:15">
      <c r="A456" s="6" t="s">
        <v>306</v>
      </c>
      <c r="B456" s="4" t="s">
        <v>20</v>
      </c>
      <c r="C456" s="39" t="s">
        <v>264</v>
      </c>
      <c r="D456" s="4" t="s">
        <v>16</v>
      </c>
      <c r="E456" s="4">
        <v>29</v>
      </c>
      <c r="F456" s="4">
        <v>2234</v>
      </c>
      <c r="G456" s="4">
        <v>18</v>
      </c>
      <c r="H456" s="4">
        <v>0</v>
      </c>
      <c r="I456" s="4">
        <v>25</v>
      </c>
      <c r="J456" s="4">
        <v>1</v>
      </c>
      <c r="K456" s="6">
        <f t="shared" si="67"/>
        <v>26</v>
      </c>
      <c r="L456" s="4">
        <v>0</v>
      </c>
      <c r="M456" s="4">
        <v>0</v>
      </c>
      <c r="N456" s="7">
        <v>0</v>
      </c>
      <c r="O456" s="7">
        <v>0</v>
      </c>
    </row>
    <row r="457" spans="1:15">
      <c r="A457" s="6" t="s">
        <v>306</v>
      </c>
      <c r="B457" s="4" t="s">
        <v>20</v>
      </c>
      <c r="C457" s="39" t="s">
        <v>279</v>
      </c>
      <c r="D457" s="4" t="s">
        <v>16</v>
      </c>
      <c r="E457" s="4">
        <v>20</v>
      </c>
      <c r="F457" s="4">
        <v>3099</v>
      </c>
      <c r="G457" s="4">
        <v>20</v>
      </c>
      <c r="H457" s="4">
        <v>2</v>
      </c>
      <c r="I457" s="4">
        <v>34</v>
      </c>
      <c r="J457" s="4">
        <v>4</v>
      </c>
      <c r="K457" s="6">
        <f t="shared" si="67"/>
        <v>38</v>
      </c>
      <c r="L457" s="4">
        <v>0</v>
      </c>
      <c r="M457" s="4">
        <v>0</v>
      </c>
      <c r="N457" s="7">
        <v>0</v>
      </c>
      <c r="O457" s="7">
        <v>0</v>
      </c>
    </row>
    <row r="458" spans="1:15">
      <c r="A458" s="6" t="s">
        <v>306</v>
      </c>
      <c r="B458" s="4" t="s">
        <v>20</v>
      </c>
      <c r="C458" s="39" t="s">
        <v>308</v>
      </c>
      <c r="D458" s="4" t="s">
        <v>38</v>
      </c>
      <c r="E458" s="4">
        <v>30</v>
      </c>
      <c r="F458" s="4">
        <v>176</v>
      </c>
      <c r="G458" s="4">
        <v>0</v>
      </c>
      <c r="H458" s="4">
        <v>6</v>
      </c>
      <c r="I458" s="4">
        <v>1</v>
      </c>
      <c r="J458" s="4">
        <v>6</v>
      </c>
      <c r="K458" s="6">
        <f t="shared" si="67"/>
        <v>7</v>
      </c>
      <c r="L458" s="4">
        <v>0</v>
      </c>
      <c r="M458" s="4">
        <v>0</v>
      </c>
      <c r="N458" s="7">
        <v>0</v>
      </c>
      <c r="O458" s="7">
        <v>0</v>
      </c>
    </row>
    <row r="459" spans="1:15">
      <c r="A459" s="6" t="s">
        <v>306</v>
      </c>
      <c r="B459" s="4" t="s">
        <v>20</v>
      </c>
      <c r="C459" s="39" t="s">
        <v>266</v>
      </c>
      <c r="D459" s="4" t="s">
        <v>16</v>
      </c>
      <c r="E459" s="4">
        <v>32</v>
      </c>
      <c r="F459" s="4">
        <v>3763</v>
      </c>
      <c r="G459" s="4">
        <v>30</v>
      </c>
      <c r="H459" s="4">
        <v>1</v>
      </c>
      <c r="I459" s="4">
        <v>42</v>
      </c>
      <c r="J459" s="4">
        <v>4</v>
      </c>
      <c r="K459" s="6">
        <f t="shared" si="67"/>
        <v>46</v>
      </c>
      <c r="L459" s="4">
        <v>3</v>
      </c>
      <c r="M459" s="4">
        <v>2</v>
      </c>
      <c r="N459" s="7">
        <f>F458/M459</f>
        <v>88</v>
      </c>
      <c r="O459" s="7">
        <f t="shared" ref="O459:O481" si="68">(K459/L459)</f>
        <v>15.333333333333334</v>
      </c>
    </row>
    <row r="460" spans="1:15">
      <c r="A460" s="6" t="s">
        <v>306</v>
      </c>
      <c r="B460" s="4" t="s">
        <v>20</v>
      </c>
      <c r="C460" s="39" t="s">
        <v>309</v>
      </c>
      <c r="D460" s="4" t="s">
        <v>16</v>
      </c>
      <c r="E460" s="4">
        <v>24</v>
      </c>
      <c r="F460" s="4">
        <v>522</v>
      </c>
      <c r="G460" s="4">
        <v>1</v>
      </c>
      <c r="H460" s="4">
        <v>5</v>
      </c>
      <c r="I460" s="4">
        <v>5</v>
      </c>
      <c r="J460" s="4">
        <v>8</v>
      </c>
      <c r="K460" s="6">
        <f t="shared" si="67"/>
        <v>13</v>
      </c>
      <c r="L460" s="4">
        <v>0</v>
      </c>
      <c r="M460" s="4">
        <v>0</v>
      </c>
      <c r="N460" s="7">
        <v>0</v>
      </c>
      <c r="O460" s="7">
        <v>0</v>
      </c>
    </row>
    <row r="461" spans="1:15">
      <c r="A461" s="6" t="s">
        <v>306</v>
      </c>
      <c r="B461" s="4" t="s">
        <v>20</v>
      </c>
      <c r="C461" s="39" t="s">
        <v>310</v>
      </c>
      <c r="D461" s="4" t="s">
        <v>31</v>
      </c>
      <c r="E461" s="4">
        <v>26</v>
      </c>
      <c r="F461" s="4">
        <v>3157</v>
      </c>
      <c r="G461" s="4">
        <v>20</v>
      </c>
      <c r="H461" s="4">
        <v>3</v>
      </c>
      <c r="I461" s="4">
        <v>35</v>
      </c>
      <c r="J461" s="4">
        <v>4</v>
      </c>
      <c r="K461" s="6">
        <f t="shared" si="67"/>
        <v>39</v>
      </c>
      <c r="L461" s="4">
        <v>2</v>
      </c>
      <c r="M461" s="4">
        <v>1</v>
      </c>
      <c r="N461" s="7">
        <f>F461/M461</f>
        <v>3157</v>
      </c>
      <c r="O461" s="7">
        <f t="shared" si="68"/>
        <v>19.5</v>
      </c>
    </row>
    <row r="462" spans="1:15">
      <c r="A462" s="6" t="s">
        <v>306</v>
      </c>
      <c r="B462" s="4" t="s">
        <v>20</v>
      </c>
      <c r="C462" s="39" t="s">
        <v>311</v>
      </c>
      <c r="D462" s="4" t="s">
        <v>16</v>
      </c>
      <c r="E462" s="4">
        <v>22</v>
      </c>
      <c r="F462" s="4">
        <v>90</v>
      </c>
      <c r="G462" s="4">
        <v>1</v>
      </c>
      <c r="H462" s="4">
        <v>0</v>
      </c>
      <c r="I462" s="4">
        <v>1</v>
      </c>
      <c r="J462" s="4">
        <v>0</v>
      </c>
      <c r="K462" s="6">
        <f t="shared" si="67"/>
        <v>1</v>
      </c>
      <c r="L462" s="4">
        <v>0</v>
      </c>
      <c r="M462" s="4">
        <v>0</v>
      </c>
      <c r="N462" s="7">
        <v>0</v>
      </c>
      <c r="O462" s="7">
        <v>0</v>
      </c>
    </row>
    <row r="463" spans="1:15">
      <c r="A463" s="6" t="s">
        <v>306</v>
      </c>
      <c r="B463" s="4" t="s">
        <v>20</v>
      </c>
      <c r="C463" s="39" t="s">
        <v>312</v>
      </c>
      <c r="D463" s="4" t="s">
        <v>16</v>
      </c>
      <c r="E463" s="4">
        <v>31</v>
      </c>
      <c r="F463" s="4">
        <v>3240</v>
      </c>
      <c r="G463" s="4">
        <v>27</v>
      </c>
      <c r="H463" s="4">
        <v>1</v>
      </c>
      <c r="I463" s="4">
        <v>36</v>
      </c>
      <c r="J463" s="4">
        <v>4</v>
      </c>
      <c r="K463" s="6">
        <f t="shared" si="67"/>
        <v>40</v>
      </c>
      <c r="L463" s="4">
        <v>3</v>
      </c>
      <c r="M463" s="4">
        <v>1</v>
      </c>
      <c r="N463" s="7">
        <f>F463/M463</f>
        <v>3240</v>
      </c>
      <c r="O463" s="7">
        <f t="shared" si="68"/>
        <v>13.333333333333334</v>
      </c>
    </row>
    <row r="464" spans="1:15">
      <c r="A464" s="6" t="s">
        <v>306</v>
      </c>
      <c r="B464" s="4" t="s">
        <v>20</v>
      </c>
      <c r="C464" s="39" t="s">
        <v>281</v>
      </c>
      <c r="D464" s="4" t="s">
        <v>16</v>
      </c>
      <c r="E464" s="4">
        <v>22</v>
      </c>
      <c r="F464" s="4">
        <v>291</v>
      </c>
      <c r="G464" s="4">
        <v>2</v>
      </c>
      <c r="H464" s="4">
        <v>2</v>
      </c>
      <c r="I464" s="4">
        <v>3</v>
      </c>
      <c r="J464" s="4">
        <v>4</v>
      </c>
      <c r="K464" s="6">
        <f t="shared" si="67"/>
        <v>7</v>
      </c>
      <c r="L464" s="4">
        <v>0</v>
      </c>
      <c r="M464" s="4">
        <v>0</v>
      </c>
      <c r="N464" s="7">
        <v>0</v>
      </c>
      <c r="O464" s="7">
        <v>0</v>
      </c>
    </row>
    <row r="465" spans="1:15">
      <c r="A465" s="6" t="s">
        <v>306</v>
      </c>
      <c r="B465" s="4" t="s">
        <v>20</v>
      </c>
      <c r="C465" s="39" t="s">
        <v>313</v>
      </c>
      <c r="D465" s="4" t="s">
        <v>150</v>
      </c>
      <c r="E465" s="4">
        <v>20</v>
      </c>
      <c r="F465" s="4">
        <v>4188</v>
      </c>
      <c r="G465" s="4">
        <v>27</v>
      </c>
      <c r="H465" s="4">
        <v>4</v>
      </c>
      <c r="I465" s="4">
        <v>47</v>
      </c>
      <c r="J465" s="4">
        <v>5</v>
      </c>
      <c r="K465" s="6">
        <f t="shared" si="67"/>
        <v>52</v>
      </c>
      <c r="L465" s="4">
        <v>0</v>
      </c>
      <c r="M465" s="4">
        <v>0</v>
      </c>
      <c r="N465" s="7">
        <v>0</v>
      </c>
      <c r="O465" s="7">
        <v>0</v>
      </c>
    </row>
    <row r="466" spans="1:15">
      <c r="A466" s="6" t="s">
        <v>306</v>
      </c>
      <c r="B466" s="4" t="s">
        <v>20</v>
      </c>
      <c r="C466" s="39" t="s">
        <v>314</v>
      </c>
      <c r="D466" s="4" t="s">
        <v>16</v>
      </c>
      <c r="E466" s="4">
        <v>25</v>
      </c>
      <c r="F466" s="4">
        <v>2008</v>
      </c>
      <c r="G466" s="4">
        <v>10</v>
      </c>
      <c r="H466" s="4">
        <v>6</v>
      </c>
      <c r="I466" s="4">
        <v>22</v>
      </c>
      <c r="J466" s="4">
        <v>8</v>
      </c>
      <c r="K466" s="6">
        <f t="shared" si="67"/>
        <v>30</v>
      </c>
      <c r="L466" s="4">
        <v>1</v>
      </c>
      <c r="M466" s="4">
        <v>1</v>
      </c>
      <c r="N466" s="7">
        <f>F466/M466</f>
        <v>2008</v>
      </c>
      <c r="O466" s="7">
        <f t="shared" si="68"/>
        <v>30</v>
      </c>
    </row>
    <row r="467" spans="1:15">
      <c r="A467" s="6" t="s">
        <v>306</v>
      </c>
      <c r="B467" s="4" t="s">
        <v>32</v>
      </c>
      <c r="C467" s="39" t="s">
        <v>300</v>
      </c>
      <c r="D467" s="4" t="s">
        <v>230</v>
      </c>
      <c r="E467" s="4">
        <v>21</v>
      </c>
      <c r="F467" s="4">
        <v>698</v>
      </c>
      <c r="G467" s="4">
        <v>0</v>
      </c>
      <c r="H467" s="4">
        <v>9</v>
      </c>
      <c r="I467" s="4">
        <v>5</v>
      </c>
      <c r="J467" s="4">
        <v>14</v>
      </c>
      <c r="K467" s="6">
        <f t="shared" si="67"/>
        <v>19</v>
      </c>
      <c r="L467" s="4">
        <v>2</v>
      </c>
      <c r="M467" s="4">
        <v>1</v>
      </c>
      <c r="N467" s="7">
        <f>F467/M467</f>
        <v>698</v>
      </c>
      <c r="O467" s="7">
        <f t="shared" si="68"/>
        <v>9.5</v>
      </c>
    </row>
    <row r="468" spans="1:15">
      <c r="A468" s="6" t="s">
        <v>306</v>
      </c>
      <c r="B468" s="4" t="s">
        <v>32</v>
      </c>
      <c r="C468" s="39" t="s">
        <v>315</v>
      </c>
      <c r="D468" s="4" t="s">
        <v>16</v>
      </c>
      <c r="E468" s="4">
        <v>24</v>
      </c>
      <c r="F468" s="4">
        <v>11</v>
      </c>
      <c r="G468" s="4">
        <v>0</v>
      </c>
      <c r="H468" s="4">
        <v>1</v>
      </c>
      <c r="I468" s="4">
        <v>0</v>
      </c>
      <c r="J468" s="4">
        <v>1</v>
      </c>
      <c r="K468" s="6">
        <f t="shared" si="67"/>
        <v>1</v>
      </c>
      <c r="L468" s="4">
        <v>0</v>
      </c>
      <c r="M468" s="4">
        <v>0</v>
      </c>
      <c r="N468" s="7">
        <v>0</v>
      </c>
      <c r="O468" s="7">
        <v>0</v>
      </c>
    </row>
    <row r="469" spans="1:15">
      <c r="A469" s="6" t="s">
        <v>306</v>
      </c>
      <c r="B469" s="4" t="s">
        <v>32</v>
      </c>
      <c r="C469" s="39" t="s">
        <v>299</v>
      </c>
      <c r="D469" s="4" t="s">
        <v>16</v>
      </c>
      <c r="E469" s="4">
        <v>21</v>
      </c>
      <c r="F469" s="4">
        <v>78</v>
      </c>
      <c r="G469" s="4">
        <v>1</v>
      </c>
      <c r="H469" s="4">
        <v>0</v>
      </c>
      <c r="I469" s="4">
        <v>1</v>
      </c>
      <c r="J469" s="4">
        <v>1</v>
      </c>
      <c r="K469" s="6">
        <f t="shared" si="67"/>
        <v>2</v>
      </c>
      <c r="L469" s="4">
        <v>0</v>
      </c>
      <c r="M469" s="4">
        <v>0</v>
      </c>
      <c r="N469" s="7">
        <v>0</v>
      </c>
      <c r="O469" s="7">
        <v>0</v>
      </c>
    </row>
    <row r="470" spans="1:15">
      <c r="A470" s="6" t="s">
        <v>306</v>
      </c>
      <c r="B470" s="4" t="s">
        <v>32</v>
      </c>
      <c r="C470" s="39" t="s">
        <v>316</v>
      </c>
      <c r="D470" s="4" t="s">
        <v>16</v>
      </c>
      <c r="E470" s="4">
        <v>26</v>
      </c>
      <c r="F470" s="4">
        <v>230</v>
      </c>
      <c r="G470" s="4">
        <v>1</v>
      </c>
      <c r="H470" s="4">
        <v>1</v>
      </c>
      <c r="I470" s="4">
        <v>3</v>
      </c>
      <c r="J470" s="4">
        <v>2</v>
      </c>
      <c r="K470" s="6">
        <f t="shared" si="67"/>
        <v>5</v>
      </c>
      <c r="L470" s="4">
        <v>0</v>
      </c>
      <c r="M470" s="4">
        <v>0</v>
      </c>
      <c r="N470" s="7">
        <v>0</v>
      </c>
      <c r="O470" s="7">
        <v>0</v>
      </c>
    </row>
    <row r="471" spans="1:15">
      <c r="A471" s="6" t="s">
        <v>306</v>
      </c>
      <c r="B471" s="4" t="s">
        <v>32</v>
      </c>
      <c r="C471" s="39" t="s">
        <v>317</v>
      </c>
      <c r="D471" s="4" t="s">
        <v>16</v>
      </c>
      <c r="E471" s="4">
        <v>22</v>
      </c>
      <c r="F471" s="4">
        <v>846</v>
      </c>
      <c r="G471" s="4">
        <v>3</v>
      </c>
      <c r="H471" s="4">
        <v>8</v>
      </c>
      <c r="I471" s="4">
        <v>9</v>
      </c>
      <c r="J471" s="4">
        <v>10</v>
      </c>
      <c r="K471" s="6">
        <f t="shared" si="67"/>
        <v>19</v>
      </c>
      <c r="L471" s="4">
        <v>0</v>
      </c>
      <c r="M471" s="4">
        <v>0</v>
      </c>
      <c r="N471" s="7">
        <v>0</v>
      </c>
      <c r="O471" s="7">
        <v>0</v>
      </c>
    </row>
    <row r="472" spans="1:15">
      <c r="A472" s="6" t="s">
        <v>306</v>
      </c>
      <c r="B472" s="4" t="s">
        <v>32</v>
      </c>
      <c r="C472" s="39" t="s">
        <v>318</v>
      </c>
      <c r="D472" s="4" t="s">
        <v>319</v>
      </c>
      <c r="E472" s="4">
        <v>20</v>
      </c>
      <c r="F472" s="4">
        <v>497</v>
      </c>
      <c r="G472" s="4">
        <v>1</v>
      </c>
      <c r="H472" s="4">
        <v>10</v>
      </c>
      <c r="I472" s="4">
        <v>3</v>
      </c>
      <c r="J472" s="4">
        <v>12</v>
      </c>
      <c r="K472" s="6">
        <f t="shared" si="67"/>
        <v>15</v>
      </c>
      <c r="L472" s="4">
        <v>0</v>
      </c>
      <c r="M472" s="4">
        <v>0</v>
      </c>
      <c r="N472" s="7">
        <v>0</v>
      </c>
      <c r="O472" s="7">
        <v>0</v>
      </c>
    </row>
    <row r="473" spans="1:15">
      <c r="A473" s="6" t="s">
        <v>306</v>
      </c>
      <c r="B473" s="4" t="s">
        <v>32</v>
      </c>
      <c r="C473" s="39" t="s">
        <v>320</v>
      </c>
      <c r="D473" s="4" t="s">
        <v>16</v>
      </c>
      <c r="E473" s="4">
        <v>26</v>
      </c>
      <c r="F473" s="4">
        <v>4806</v>
      </c>
      <c r="G473" s="4">
        <v>36</v>
      </c>
      <c r="H473" s="4">
        <v>1</v>
      </c>
      <c r="I473" s="4">
        <v>53</v>
      </c>
      <c r="J473" s="4">
        <v>3</v>
      </c>
      <c r="K473" s="6">
        <f t="shared" si="67"/>
        <v>56</v>
      </c>
      <c r="L473" s="4">
        <v>0</v>
      </c>
      <c r="M473" s="4">
        <v>0</v>
      </c>
      <c r="N473" s="7">
        <v>0</v>
      </c>
      <c r="O473" s="7">
        <v>0</v>
      </c>
    </row>
    <row r="474" spans="1:15">
      <c r="A474" s="6" t="s">
        <v>306</v>
      </c>
      <c r="B474" s="4" t="s">
        <v>32</v>
      </c>
      <c r="C474" s="39" t="s">
        <v>321</v>
      </c>
      <c r="D474" s="4" t="s">
        <v>16</v>
      </c>
      <c r="E474" s="4">
        <v>34</v>
      </c>
      <c r="F474" s="4">
        <v>1615</v>
      </c>
      <c r="G474" s="4">
        <v>15</v>
      </c>
      <c r="H474" s="4">
        <v>5</v>
      </c>
      <c r="I474" s="4">
        <v>19</v>
      </c>
      <c r="J474" s="4">
        <v>8</v>
      </c>
      <c r="K474" s="6">
        <f t="shared" si="67"/>
        <v>27</v>
      </c>
      <c r="L474" s="4">
        <v>1</v>
      </c>
      <c r="M474" s="4">
        <v>1</v>
      </c>
      <c r="N474" s="7">
        <f>F474/M474</f>
        <v>1615</v>
      </c>
      <c r="O474" s="7">
        <f t="shared" si="68"/>
        <v>27</v>
      </c>
    </row>
    <row r="475" spans="1:15">
      <c r="A475" s="6" t="s">
        <v>306</v>
      </c>
      <c r="B475" s="4" t="s">
        <v>32</v>
      </c>
      <c r="C475" s="39" t="s">
        <v>273</v>
      </c>
      <c r="D475" s="4" t="s">
        <v>16</v>
      </c>
      <c r="E475" s="4">
        <v>29</v>
      </c>
      <c r="F475" s="4">
        <v>3263</v>
      </c>
      <c r="G475" s="4">
        <v>25</v>
      </c>
      <c r="H475" s="4">
        <v>9</v>
      </c>
      <c r="I475" s="4">
        <v>40</v>
      </c>
      <c r="J475" s="4">
        <v>14</v>
      </c>
      <c r="K475" s="6">
        <f t="shared" si="67"/>
        <v>54</v>
      </c>
      <c r="L475" s="4">
        <v>10</v>
      </c>
      <c r="M475" s="40">
        <v>5</v>
      </c>
      <c r="N475" s="7">
        <f>F475/M475</f>
        <v>652.6</v>
      </c>
      <c r="O475" s="7">
        <f t="shared" si="68"/>
        <v>5.4</v>
      </c>
    </row>
    <row r="476" spans="1:15">
      <c r="A476" s="6" t="s">
        <v>306</v>
      </c>
      <c r="B476" s="4" t="s">
        <v>32</v>
      </c>
      <c r="C476" s="39" t="s">
        <v>322</v>
      </c>
      <c r="D476" s="4" t="s">
        <v>16</v>
      </c>
      <c r="E476" s="4">
        <v>25</v>
      </c>
      <c r="F476" s="4">
        <v>4416</v>
      </c>
      <c r="G476" s="4">
        <v>34</v>
      </c>
      <c r="H476" s="4">
        <v>1</v>
      </c>
      <c r="I476" s="4">
        <v>51</v>
      </c>
      <c r="J476" s="4">
        <v>3</v>
      </c>
      <c r="K476" s="6">
        <f t="shared" si="67"/>
        <v>54</v>
      </c>
      <c r="L476" s="4">
        <v>5</v>
      </c>
      <c r="M476" s="4">
        <v>3</v>
      </c>
      <c r="N476" s="7">
        <f>F476/M476</f>
        <v>1472</v>
      </c>
      <c r="O476" s="7">
        <f t="shared" si="68"/>
        <v>10.8</v>
      </c>
    </row>
    <row r="477" spans="1:15">
      <c r="A477" s="6" t="s">
        <v>306</v>
      </c>
      <c r="B477" s="4" t="s">
        <v>32</v>
      </c>
      <c r="C477" s="39" t="s">
        <v>186</v>
      </c>
      <c r="D477" s="4" t="s">
        <v>16</v>
      </c>
      <c r="E477" s="4">
        <v>26</v>
      </c>
      <c r="F477" s="4">
        <v>4130</v>
      </c>
      <c r="G477" s="4">
        <v>34</v>
      </c>
      <c r="H477" s="4">
        <v>3</v>
      </c>
      <c r="I477" s="4">
        <v>48</v>
      </c>
      <c r="J477" s="4">
        <v>7</v>
      </c>
      <c r="K477" s="6">
        <f t="shared" si="67"/>
        <v>55</v>
      </c>
      <c r="L477" s="4">
        <v>8</v>
      </c>
      <c r="M477" s="4">
        <v>5</v>
      </c>
      <c r="N477" s="7">
        <f>F477/M477</f>
        <v>826</v>
      </c>
      <c r="O477" s="7">
        <f t="shared" si="68"/>
        <v>6.875</v>
      </c>
    </row>
    <row r="478" spans="1:15">
      <c r="A478" s="6" t="s">
        <v>306</v>
      </c>
      <c r="B478" s="4" t="s">
        <v>32</v>
      </c>
      <c r="C478" s="39" t="s">
        <v>297</v>
      </c>
      <c r="D478" s="4" t="s">
        <v>298</v>
      </c>
      <c r="E478" s="4">
        <v>21</v>
      </c>
      <c r="F478" s="4">
        <v>17</v>
      </c>
      <c r="G478" s="4">
        <v>0</v>
      </c>
      <c r="H478" s="4">
        <v>0</v>
      </c>
      <c r="I478" s="4">
        <v>0</v>
      </c>
      <c r="J478" s="4">
        <v>1</v>
      </c>
      <c r="K478" s="6">
        <f t="shared" si="67"/>
        <v>1</v>
      </c>
      <c r="L478" s="4">
        <v>0</v>
      </c>
      <c r="M478" s="4">
        <v>0</v>
      </c>
      <c r="N478" s="7">
        <v>0</v>
      </c>
      <c r="O478" s="7">
        <v>0</v>
      </c>
    </row>
    <row r="479" spans="1:15">
      <c r="A479" s="6" t="s">
        <v>306</v>
      </c>
      <c r="B479" s="4" t="s">
        <v>47</v>
      </c>
      <c r="C479" s="39" t="s">
        <v>289</v>
      </c>
      <c r="D479" s="4" t="s">
        <v>290</v>
      </c>
      <c r="E479" s="4">
        <v>21</v>
      </c>
      <c r="F479" s="4">
        <v>641</v>
      </c>
      <c r="G479" s="4">
        <v>0</v>
      </c>
      <c r="H479" s="4">
        <v>3</v>
      </c>
      <c r="I479" s="4">
        <v>7</v>
      </c>
      <c r="J479" s="4">
        <v>7</v>
      </c>
      <c r="K479" s="6">
        <f t="shared" si="67"/>
        <v>14</v>
      </c>
      <c r="L479" s="4">
        <v>2</v>
      </c>
      <c r="M479" s="4">
        <v>0</v>
      </c>
      <c r="N479" s="7">
        <v>0</v>
      </c>
      <c r="O479" s="7">
        <f t="shared" si="68"/>
        <v>7</v>
      </c>
    </row>
    <row r="480" spans="1:15">
      <c r="A480" s="6" t="s">
        <v>306</v>
      </c>
      <c r="B480" s="4" t="s">
        <v>47</v>
      </c>
      <c r="C480" s="39" t="s">
        <v>323</v>
      </c>
      <c r="D480" s="4" t="s">
        <v>233</v>
      </c>
      <c r="E480" s="4">
        <v>23</v>
      </c>
      <c r="F480" s="4">
        <v>4497</v>
      </c>
      <c r="G480" s="4">
        <v>35</v>
      </c>
      <c r="H480" s="4">
        <v>1</v>
      </c>
      <c r="I480" s="4">
        <v>52</v>
      </c>
      <c r="J480" s="4">
        <v>4</v>
      </c>
      <c r="K480" s="6">
        <f t="shared" si="67"/>
        <v>56</v>
      </c>
      <c r="L480" s="4">
        <v>32</v>
      </c>
      <c r="M480" s="4">
        <v>18</v>
      </c>
      <c r="N480" s="7">
        <f>F480/M480</f>
        <v>249.83333333333334</v>
      </c>
      <c r="O480" s="7">
        <f t="shared" si="68"/>
        <v>1.75</v>
      </c>
    </row>
    <row r="481" spans="1:15">
      <c r="A481" s="6" t="s">
        <v>306</v>
      </c>
      <c r="B481" s="4" t="s">
        <v>47</v>
      </c>
      <c r="C481" s="39" t="s">
        <v>324</v>
      </c>
      <c r="D481" s="4" t="s">
        <v>38</v>
      </c>
      <c r="E481" s="4">
        <v>26</v>
      </c>
      <c r="F481" s="4">
        <v>3135</v>
      </c>
      <c r="G481" s="4">
        <v>27</v>
      </c>
      <c r="H481" s="4">
        <v>4</v>
      </c>
      <c r="I481" s="4">
        <v>35</v>
      </c>
      <c r="J481" s="4">
        <v>9</v>
      </c>
      <c r="K481" s="6">
        <f t="shared" si="67"/>
        <v>44</v>
      </c>
      <c r="L481" s="4">
        <v>18</v>
      </c>
      <c r="M481" s="4">
        <v>11</v>
      </c>
      <c r="N481" s="7">
        <f>F481/M481</f>
        <v>285</v>
      </c>
      <c r="O481" s="7">
        <f t="shared" si="68"/>
        <v>2.4444444444444446</v>
      </c>
    </row>
    <row r="482" spans="1:15">
      <c r="A482" s="6" t="s">
        <v>306</v>
      </c>
      <c r="B482" s="4" t="s">
        <v>47</v>
      </c>
      <c r="C482" s="39" t="s">
        <v>325</v>
      </c>
      <c r="D482" s="4" t="s">
        <v>259</v>
      </c>
      <c r="E482" s="4">
        <v>22</v>
      </c>
      <c r="F482" s="4">
        <v>15</v>
      </c>
      <c r="G482" s="4">
        <v>0</v>
      </c>
      <c r="H482" s="4">
        <v>1</v>
      </c>
      <c r="I482" s="4">
        <v>0</v>
      </c>
      <c r="J482" s="4">
        <v>1</v>
      </c>
      <c r="K482" s="6">
        <f t="shared" si="67"/>
        <v>1</v>
      </c>
      <c r="L482" s="4">
        <v>0</v>
      </c>
      <c r="M482" s="4">
        <v>0</v>
      </c>
      <c r="N482" s="7">
        <v>0</v>
      </c>
      <c r="O482" s="7">
        <v>0</v>
      </c>
    </row>
    <row r="483" spans="1:15">
      <c r="A483" s="6" t="s">
        <v>306</v>
      </c>
      <c r="B483" s="4" t="s">
        <v>47</v>
      </c>
      <c r="C483" s="39" t="s">
        <v>326</v>
      </c>
      <c r="D483" s="4" t="s">
        <v>16</v>
      </c>
      <c r="E483" s="4">
        <v>20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6">
        <f t="shared" si="67"/>
        <v>0</v>
      </c>
      <c r="L483" s="4">
        <v>0</v>
      </c>
      <c r="M483" s="4">
        <v>0</v>
      </c>
      <c r="N483" s="7">
        <v>0</v>
      </c>
      <c r="O483" s="7">
        <v>0</v>
      </c>
    </row>
    <row r="484" spans="1:15">
      <c r="A484" s="6" t="s">
        <v>306</v>
      </c>
      <c r="B484" s="4" t="s">
        <v>47</v>
      </c>
      <c r="C484" s="39" t="s">
        <v>304</v>
      </c>
      <c r="D484" s="4" t="s">
        <v>31</v>
      </c>
      <c r="E484" s="4">
        <v>24</v>
      </c>
      <c r="F484" s="4">
        <v>2267</v>
      </c>
      <c r="G484" s="4">
        <v>12</v>
      </c>
      <c r="H484" s="4">
        <v>18</v>
      </c>
      <c r="I484" s="4">
        <v>23</v>
      </c>
      <c r="J484" s="4">
        <v>24</v>
      </c>
      <c r="K484" s="6">
        <f t="shared" si="67"/>
        <v>47</v>
      </c>
      <c r="L484" s="4">
        <v>11</v>
      </c>
      <c r="M484" s="4">
        <v>5</v>
      </c>
      <c r="N484" s="7">
        <f>F484/M484</f>
        <v>453.4</v>
      </c>
      <c r="O484" s="7">
        <v>0</v>
      </c>
    </row>
    <row r="485" spans="1:15">
      <c r="A485" s="6" t="s">
        <v>327</v>
      </c>
      <c r="B485" s="42" t="s">
        <v>14</v>
      </c>
      <c r="C485" s="43" t="s">
        <v>307</v>
      </c>
      <c r="D485" s="42" t="s">
        <v>16</v>
      </c>
      <c r="E485" s="42">
        <v>21</v>
      </c>
      <c r="F485" s="42">
        <v>0</v>
      </c>
      <c r="G485" s="42">
        <v>0</v>
      </c>
      <c r="H485" s="42">
        <v>0</v>
      </c>
      <c r="I485" s="42">
        <v>0</v>
      </c>
      <c r="J485" s="42">
        <v>0</v>
      </c>
      <c r="K485" s="42">
        <v>0</v>
      </c>
      <c r="L485" s="42">
        <v>0</v>
      </c>
      <c r="M485" s="42">
        <v>0</v>
      </c>
      <c r="N485" s="10">
        <v>0</v>
      </c>
      <c r="O485" s="10">
        <v>0</v>
      </c>
    </row>
    <row r="486" spans="1:15">
      <c r="A486" s="6" t="s">
        <v>327</v>
      </c>
      <c r="B486" s="42" t="s">
        <v>14</v>
      </c>
      <c r="C486" s="43" t="s">
        <v>328</v>
      </c>
      <c r="D486" s="42" t="s">
        <v>16</v>
      </c>
      <c r="E486" s="42">
        <v>30</v>
      </c>
      <c r="F486" s="42">
        <v>3983</v>
      </c>
      <c r="G486" s="42">
        <v>36</v>
      </c>
      <c r="H486" s="42">
        <v>0</v>
      </c>
      <c r="I486" s="42">
        <v>45</v>
      </c>
      <c r="J486" s="42">
        <v>0</v>
      </c>
      <c r="K486" s="42">
        <v>36</v>
      </c>
      <c r="L486" s="42">
        <v>0</v>
      </c>
      <c r="M486" s="42">
        <v>0</v>
      </c>
      <c r="N486" s="10">
        <v>0</v>
      </c>
      <c r="O486" s="10">
        <v>0</v>
      </c>
    </row>
    <row r="487" spans="1:15">
      <c r="A487" s="6" t="s">
        <v>327</v>
      </c>
      <c r="B487" s="42" t="s">
        <v>14</v>
      </c>
      <c r="C487" s="43" t="s">
        <v>329</v>
      </c>
      <c r="D487" s="42" t="s">
        <v>16</v>
      </c>
      <c r="E487" s="42">
        <v>40</v>
      </c>
      <c r="F487" s="42">
        <v>338</v>
      </c>
      <c r="G487" s="42">
        <v>1</v>
      </c>
      <c r="H487" s="42">
        <v>1</v>
      </c>
      <c r="I487" s="42">
        <v>3</v>
      </c>
      <c r="J487" s="42">
        <v>1</v>
      </c>
      <c r="K487" s="42">
        <v>2</v>
      </c>
      <c r="L487" s="42">
        <v>0</v>
      </c>
      <c r="M487" s="42">
        <v>0</v>
      </c>
      <c r="N487" s="10">
        <v>0</v>
      </c>
      <c r="O487" s="10">
        <v>0</v>
      </c>
    </row>
    <row r="488" spans="1:15">
      <c r="A488" s="6" t="s">
        <v>327</v>
      </c>
      <c r="B488" s="42" t="s">
        <v>20</v>
      </c>
      <c r="C488" s="43" t="s">
        <v>330</v>
      </c>
      <c r="D488" s="42" t="s">
        <v>16</v>
      </c>
      <c r="E488" s="42">
        <v>30</v>
      </c>
      <c r="F488" s="42">
        <v>1601</v>
      </c>
      <c r="G488" s="42">
        <v>15</v>
      </c>
      <c r="H488" s="42">
        <v>6</v>
      </c>
      <c r="I488" s="42">
        <v>18</v>
      </c>
      <c r="J488" s="42">
        <v>7</v>
      </c>
      <c r="K488" s="42">
        <v>21</v>
      </c>
      <c r="L488" s="42">
        <v>1</v>
      </c>
      <c r="M488" s="42">
        <v>1</v>
      </c>
      <c r="N488" s="10">
        <v>1601</v>
      </c>
      <c r="O488" s="10">
        <v>21</v>
      </c>
    </row>
    <row r="489" spans="1:15">
      <c r="A489" s="6" t="s">
        <v>327</v>
      </c>
      <c r="B489" s="42" t="s">
        <v>20</v>
      </c>
      <c r="C489" s="43" t="s">
        <v>279</v>
      </c>
      <c r="D489" s="42" t="s">
        <v>16</v>
      </c>
      <c r="E489" s="42">
        <v>21</v>
      </c>
      <c r="F489" s="42">
        <v>2327</v>
      </c>
      <c r="G489" s="42">
        <v>20</v>
      </c>
      <c r="H489" s="42">
        <v>3</v>
      </c>
      <c r="I489" s="42">
        <v>25</v>
      </c>
      <c r="J489" s="42">
        <v>4</v>
      </c>
      <c r="K489" s="42">
        <v>23</v>
      </c>
      <c r="L489" s="42">
        <v>1</v>
      </c>
      <c r="M489" s="42">
        <v>1</v>
      </c>
      <c r="N489" s="10">
        <v>2327</v>
      </c>
      <c r="O489" s="10">
        <v>23</v>
      </c>
    </row>
    <row r="490" spans="1:15">
      <c r="A490" s="6" t="s">
        <v>327</v>
      </c>
      <c r="B490" s="42" t="s">
        <v>20</v>
      </c>
      <c r="C490" s="43" t="s">
        <v>309</v>
      </c>
      <c r="D490" s="42" t="s">
        <v>16</v>
      </c>
      <c r="E490" s="42">
        <v>25</v>
      </c>
      <c r="F490" s="42">
        <v>2325</v>
      </c>
      <c r="G490" s="42">
        <v>21</v>
      </c>
      <c r="H490" s="42">
        <v>0</v>
      </c>
      <c r="I490" s="42">
        <v>26</v>
      </c>
      <c r="J490" s="42">
        <v>1</v>
      </c>
      <c r="K490" s="42">
        <v>21</v>
      </c>
      <c r="L490" s="42">
        <v>0</v>
      </c>
      <c r="M490" s="42">
        <v>0</v>
      </c>
      <c r="N490" s="10">
        <v>0</v>
      </c>
      <c r="O490" s="10">
        <v>0</v>
      </c>
    </row>
    <row r="491" spans="1:15">
      <c r="A491" s="6" t="s">
        <v>327</v>
      </c>
      <c r="B491" s="42" t="s">
        <v>20</v>
      </c>
      <c r="C491" s="43" t="s">
        <v>331</v>
      </c>
      <c r="D491" s="42" t="s">
        <v>16</v>
      </c>
      <c r="E491" s="42">
        <v>23</v>
      </c>
      <c r="F491" s="42">
        <v>630</v>
      </c>
      <c r="G491" s="42">
        <v>6</v>
      </c>
      <c r="H491" s="42">
        <v>0</v>
      </c>
      <c r="I491" s="42">
        <v>7</v>
      </c>
      <c r="J491" s="42">
        <v>0</v>
      </c>
      <c r="K491" s="42">
        <v>6</v>
      </c>
      <c r="L491" s="42">
        <v>0</v>
      </c>
      <c r="M491" s="42">
        <v>0</v>
      </c>
      <c r="N491" s="10">
        <v>0</v>
      </c>
      <c r="O491" s="10">
        <v>0</v>
      </c>
    </row>
    <row r="492" spans="1:15">
      <c r="A492" s="6" t="s">
        <v>327</v>
      </c>
      <c r="B492" s="42" t="s">
        <v>20</v>
      </c>
      <c r="C492" s="43" t="s">
        <v>332</v>
      </c>
      <c r="D492" s="42" t="s">
        <v>16</v>
      </c>
      <c r="E492" s="42">
        <v>23</v>
      </c>
      <c r="F492" s="42">
        <v>0</v>
      </c>
      <c r="G492" s="42">
        <v>0</v>
      </c>
      <c r="H492" s="42">
        <v>0</v>
      </c>
      <c r="I492" s="42">
        <v>0</v>
      </c>
      <c r="J492" s="42">
        <v>0</v>
      </c>
      <c r="K492" s="42">
        <v>0</v>
      </c>
      <c r="L492" s="42">
        <v>0</v>
      </c>
      <c r="M492" s="42">
        <v>0</v>
      </c>
      <c r="N492" s="10">
        <v>0</v>
      </c>
      <c r="O492" s="10">
        <v>0</v>
      </c>
    </row>
    <row r="493" spans="1:15">
      <c r="A493" s="6" t="s">
        <v>327</v>
      </c>
      <c r="B493" s="42" t="s">
        <v>20</v>
      </c>
      <c r="C493" s="43" t="s">
        <v>333</v>
      </c>
      <c r="D493" s="42" t="s">
        <v>16</v>
      </c>
      <c r="E493" s="42">
        <v>23</v>
      </c>
      <c r="F493" s="42">
        <v>0</v>
      </c>
      <c r="G493" s="42">
        <v>0</v>
      </c>
      <c r="H493" s="42">
        <v>0</v>
      </c>
      <c r="I493" s="42">
        <v>0</v>
      </c>
      <c r="J493" s="42">
        <v>0</v>
      </c>
      <c r="K493" s="42">
        <v>0</v>
      </c>
      <c r="L493" s="42">
        <v>0</v>
      </c>
      <c r="M493" s="42">
        <v>0</v>
      </c>
      <c r="N493" s="10">
        <v>0</v>
      </c>
      <c r="O493" s="10">
        <v>0</v>
      </c>
    </row>
    <row r="494" spans="1:15">
      <c r="A494" s="6" t="s">
        <v>327</v>
      </c>
      <c r="B494" s="42" t="s">
        <v>20</v>
      </c>
      <c r="C494" s="43" t="s">
        <v>334</v>
      </c>
      <c r="D494" s="42" t="s">
        <v>246</v>
      </c>
      <c r="E494" s="42">
        <v>20</v>
      </c>
      <c r="F494" s="42">
        <v>14</v>
      </c>
      <c r="G494" s="42">
        <v>0</v>
      </c>
      <c r="H494" s="42">
        <v>2</v>
      </c>
      <c r="I494" s="42">
        <v>0</v>
      </c>
      <c r="J494" s="42">
        <v>2</v>
      </c>
      <c r="K494" s="42">
        <v>2</v>
      </c>
      <c r="L494" s="42">
        <v>0</v>
      </c>
      <c r="M494" s="42">
        <v>0</v>
      </c>
      <c r="N494" s="10">
        <v>0</v>
      </c>
      <c r="O494" s="10">
        <v>0</v>
      </c>
    </row>
    <row r="495" spans="1:15">
      <c r="A495" s="6" t="s">
        <v>327</v>
      </c>
      <c r="B495" s="42" t="s">
        <v>20</v>
      </c>
      <c r="C495" s="43" t="s">
        <v>314</v>
      </c>
      <c r="D495" s="42" t="s">
        <v>16</v>
      </c>
      <c r="E495" s="42">
        <v>26</v>
      </c>
      <c r="F495" s="42">
        <v>1490</v>
      </c>
      <c r="G495" s="42">
        <v>13</v>
      </c>
      <c r="H495" s="42">
        <v>0</v>
      </c>
      <c r="I495" s="42">
        <v>17</v>
      </c>
      <c r="J495" s="42">
        <v>0</v>
      </c>
      <c r="K495" s="42">
        <v>13</v>
      </c>
      <c r="L495" s="42">
        <v>0</v>
      </c>
      <c r="M495" s="42">
        <v>0</v>
      </c>
      <c r="N495" s="10">
        <v>0</v>
      </c>
      <c r="O495" s="10">
        <v>0</v>
      </c>
    </row>
    <row r="496" spans="1:15">
      <c r="A496" s="6" t="s">
        <v>327</v>
      </c>
      <c r="B496" s="42" t="s">
        <v>20</v>
      </c>
      <c r="C496" s="43" t="s">
        <v>312</v>
      </c>
      <c r="D496" s="42" t="s">
        <v>16</v>
      </c>
      <c r="E496" s="42">
        <v>32</v>
      </c>
      <c r="F496" s="42">
        <v>1277</v>
      </c>
      <c r="G496" s="42">
        <v>9</v>
      </c>
      <c r="H496" s="42">
        <v>8</v>
      </c>
      <c r="I496" s="42">
        <v>15</v>
      </c>
      <c r="J496" s="42">
        <v>9</v>
      </c>
      <c r="K496" s="42">
        <v>17</v>
      </c>
      <c r="L496" s="42">
        <v>1</v>
      </c>
      <c r="M496" s="42">
        <v>0</v>
      </c>
      <c r="N496" s="10">
        <v>0</v>
      </c>
      <c r="O496" s="10">
        <v>0</v>
      </c>
    </row>
    <row r="497" spans="1:15">
      <c r="A497" s="6" t="s">
        <v>327</v>
      </c>
      <c r="B497" s="42" t="s">
        <v>20</v>
      </c>
      <c r="C497" s="43" t="s">
        <v>335</v>
      </c>
      <c r="D497" s="42" t="s">
        <v>16</v>
      </c>
      <c r="E497" s="42">
        <v>17</v>
      </c>
      <c r="F497" s="42">
        <v>0</v>
      </c>
      <c r="G497" s="42">
        <v>0</v>
      </c>
      <c r="H497" s="42">
        <v>0</v>
      </c>
      <c r="I497" s="42">
        <v>0</v>
      </c>
      <c r="J497" s="42">
        <v>0</v>
      </c>
      <c r="K497" s="42">
        <v>0</v>
      </c>
      <c r="L497" s="42">
        <v>0</v>
      </c>
      <c r="M497" s="42">
        <v>0</v>
      </c>
      <c r="N497" s="10">
        <v>0</v>
      </c>
      <c r="O497" s="10">
        <v>0</v>
      </c>
    </row>
    <row r="498" spans="1:15">
      <c r="A498" s="6" t="s">
        <v>327</v>
      </c>
      <c r="B498" s="42" t="s">
        <v>20</v>
      </c>
      <c r="C498" s="43" t="s">
        <v>295</v>
      </c>
      <c r="D498" s="42" t="s">
        <v>31</v>
      </c>
      <c r="E498" s="42">
        <v>21</v>
      </c>
      <c r="F498" s="42">
        <v>3457</v>
      </c>
      <c r="G498" s="42">
        <v>28</v>
      </c>
      <c r="H498" s="42">
        <v>1</v>
      </c>
      <c r="I498" s="42">
        <v>38</v>
      </c>
      <c r="J498" s="42">
        <v>1</v>
      </c>
      <c r="K498" s="42">
        <v>29</v>
      </c>
      <c r="L498" s="42">
        <v>0</v>
      </c>
      <c r="M498" s="42">
        <v>0</v>
      </c>
      <c r="N498" s="10">
        <v>0</v>
      </c>
      <c r="O498" s="10">
        <v>0</v>
      </c>
    </row>
    <row r="499" spans="1:15">
      <c r="A499" s="6" t="s">
        <v>327</v>
      </c>
      <c r="B499" s="42" t="s">
        <v>20</v>
      </c>
      <c r="C499" s="43" t="s">
        <v>201</v>
      </c>
      <c r="D499" s="42" t="s">
        <v>31</v>
      </c>
      <c r="E499" s="42">
        <v>27</v>
      </c>
      <c r="F499" s="42">
        <v>2296</v>
      </c>
      <c r="G499" s="42">
        <v>24</v>
      </c>
      <c r="H499" s="42">
        <v>2</v>
      </c>
      <c r="I499" s="42">
        <v>27</v>
      </c>
      <c r="J499" s="42">
        <v>4</v>
      </c>
      <c r="K499" s="42">
        <v>26</v>
      </c>
      <c r="L499" s="42">
        <v>1</v>
      </c>
      <c r="M499" s="42">
        <v>1</v>
      </c>
      <c r="N499" s="10">
        <v>2296</v>
      </c>
      <c r="O499" s="10">
        <v>26</v>
      </c>
    </row>
    <row r="500" spans="1:15">
      <c r="A500" s="6" t="s">
        <v>327</v>
      </c>
      <c r="B500" s="42" t="s">
        <v>20</v>
      </c>
      <c r="C500" s="43" t="s">
        <v>336</v>
      </c>
      <c r="D500" s="42" t="s">
        <v>337</v>
      </c>
      <c r="E500" s="42">
        <v>25</v>
      </c>
      <c r="F500" s="42">
        <v>3199</v>
      </c>
      <c r="G500" s="42">
        <v>27</v>
      </c>
      <c r="H500" s="42">
        <v>0</v>
      </c>
      <c r="I500" s="42">
        <v>36</v>
      </c>
      <c r="J500" s="42">
        <v>0</v>
      </c>
      <c r="K500" s="42">
        <v>27</v>
      </c>
      <c r="L500" s="42">
        <v>0</v>
      </c>
      <c r="M500" s="42">
        <v>0</v>
      </c>
      <c r="N500" s="10">
        <v>0</v>
      </c>
      <c r="O500" s="10">
        <v>0</v>
      </c>
    </row>
    <row r="501" spans="1:15">
      <c r="A501" s="6" t="s">
        <v>327</v>
      </c>
      <c r="B501" s="42" t="s">
        <v>32</v>
      </c>
      <c r="C501" s="43" t="s">
        <v>338</v>
      </c>
      <c r="D501" s="42" t="s">
        <v>223</v>
      </c>
      <c r="E501" s="42">
        <v>24</v>
      </c>
      <c r="F501" s="42">
        <v>1492</v>
      </c>
      <c r="G501" s="42">
        <v>11</v>
      </c>
      <c r="H501" s="42">
        <v>8</v>
      </c>
      <c r="I501" s="42">
        <v>17</v>
      </c>
      <c r="J501" s="42">
        <v>9</v>
      </c>
      <c r="K501" s="42">
        <v>19</v>
      </c>
      <c r="L501" s="42">
        <v>1</v>
      </c>
      <c r="M501" s="42">
        <v>0</v>
      </c>
      <c r="N501" s="10">
        <v>0</v>
      </c>
      <c r="O501" s="10">
        <v>0</v>
      </c>
    </row>
    <row r="502" spans="1:15">
      <c r="A502" s="6" t="s">
        <v>327</v>
      </c>
      <c r="B502" s="42" t="s">
        <v>32</v>
      </c>
      <c r="C502" s="43" t="s">
        <v>339</v>
      </c>
      <c r="D502" s="42" t="s">
        <v>31</v>
      </c>
      <c r="E502" s="42">
        <v>24</v>
      </c>
      <c r="F502" s="42">
        <v>349</v>
      </c>
      <c r="G502" s="42">
        <v>1</v>
      </c>
      <c r="H502" s="42">
        <v>9</v>
      </c>
      <c r="I502" s="42">
        <v>2</v>
      </c>
      <c r="J502" s="42">
        <v>9</v>
      </c>
      <c r="K502" s="42">
        <v>10</v>
      </c>
      <c r="L502" s="42">
        <v>0</v>
      </c>
      <c r="M502" s="42">
        <v>0</v>
      </c>
      <c r="N502" s="10">
        <v>0</v>
      </c>
      <c r="O502" s="10">
        <v>0</v>
      </c>
    </row>
    <row r="503" spans="1:15">
      <c r="A503" s="6" t="s">
        <v>327</v>
      </c>
      <c r="B503" s="42" t="s">
        <v>32</v>
      </c>
      <c r="C503" s="43" t="s">
        <v>299</v>
      </c>
      <c r="D503" s="42" t="s">
        <v>16</v>
      </c>
      <c r="E503" s="42">
        <v>22</v>
      </c>
      <c r="F503" s="42">
        <v>4</v>
      </c>
      <c r="G503" s="42">
        <v>0</v>
      </c>
      <c r="H503" s="42">
        <v>0</v>
      </c>
      <c r="I503" s="42">
        <v>0</v>
      </c>
      <c r="J503" s="42">
        <v>2</v>
      </c>
      <c r="K503" s="42">
        <v>0</v>
      </c>
      <c r="L503" s="42">
        <v>0</v>
      </c>
      <c r="M503" s="42">
        <v>0</v>
      </c>
      <c r="N503" s="10">
        <v>0</v>
      </c>
      <c r="O503" s="10">
        <v>0</v>
      </c>
    </row>
    <row r="504" spans="1:15">
      <c r="A504" s="6" t="s">
        <v>327</v>
      </c>
      <c r="B504" s="42" t="s">
        <v>32</v>
      </c>
      <c r="C504" s="43" t="s">
        <v>318</v>
      </c>
      <c r="D504" s="42" t="s">
        <v>319</v>
      </c>
      <c r="E504" s="42">
        <v>21</v>
      </c>
      <c r="F504" s="42">
        <v>314</v>
      </c>
      <c r="G504" s="42">
        <v>1</v>
      </c>
      <c r="H504" s="42">
        <v>5</v>
      </c>
      <c r="I504" s="42">
        <v>2</v>
      </c>
      <c r="J504" s="42">
        <v>8</v>
      </c>
      <c r="K504" s="42">
        <v>6</v>
      </c>
      <c r="L504" s="42">
        <v>0</v>
      </c>
      <c r="M504" s="42">
        <v>0</v>
      </c>
      <c r="N504" s="10">
        <v>0</v>
      </c>
      <c r="O504" s="10">
        <v>0</v>
      </c>
    </row>
    <row r="505" spans="1:15">
      <c r="A505" s="6" t="s">
        <v>327</v>
      </c>
      <c r="B505" s="42" t="s">
        <v>32</v>
      </c>
      <c r="C505" s="43" t="s">
        <v>340</v>
      </c>
      <c r="D505" s="42" t="s">
        <v>16</v>
      </c>
      <c r="E505" s="42">
        <v>17</v>
      </c>
      <c r="F505" s="42">
        <v>64</v>
      </c>
      <c r="G505" s="42">
        <v>0</v>
      </c>
      <c r="H505" s="42">
        <v>2</v>
      </c>
      <c r="I505" s="42">
        <v>0</v>
      </c>
      <c r="J505" s="42">
        <v>2</v>
      </c>
      <c r="K505" s="42">
        <v>2</v>
      </c>
      <c r="L505" s="42">
        <v>0</v>
      </c>
      <c r="M505" s="42">
        <v>0</v>
      </c>
      <c r="N505" s="10">
        <v>0</v>
      </c>
      <c r="O505" s="10">
        <v>0</v>
      </c>
    </row>
    <row r="506" spans="1:15">
      <c r="A506" s="6" t="s">
        <v>327</v>
      </c>
      <c r="B506" s="42" t="s">
        <v>32</v>
      </c>
      <c r="C506" s="43" t="s">
        <v>249</v>
      </c>
      <c r="D506" s="42" t="s">
        <v>16</v>
      </c>
      <c r="E506" s="42">
        <v>27</v>
      </c>
      <c r="F506" s="42">
        <v>4140</v>
      </c>
      <c r="G506" s="42">
        <v>37</v>
      </c>
      <c r="H506" s="42">
        <v>0</v>
      </c>
      <c r="I506" s="42">
        <v>46</v>
      </c>
      <c r="J506" s="42">
        <v>0</v>
      </c>
      <c r="K506" s="42">
        <v>37</v>
      </c>
      <c r="L506" s="42">
        <v>3</v>
      </c>
      <c r="M506" s="42">
        <v>3</v>
      </c>
      <c r="N506" s="10">
        <v>1380</v>
      </c>
      <c r="O506" s="10">
        <v>12.33</v>
      </c>
    </row>
    <row r="507" spans="1:15">
      <c r="A507" s="6" t="s">
        <v>327</v>
      </c>
      <c r="B507" s="42" t="s">
        <v>32</v>
      </c>
      <c r="C507" s="43" t="s">
        <v>341</v>
      </c>
      <c r="D507" s="42" t="s">
        <v>16</v>
      </c>
      <c r="E507" s="42">
        <v>30</v>
      </c>
      <c r="F507" s="42">
        <v>2394</v>
      </c>
      <c r="G507" s="42">
        <v>27</v>
      </c>
      <c r="H507" s="42">
        <v>2</v>
      </c>
      <c r="I507" s="42">
        <v>32</v>
      </c>
      <c r="J507" s="42">
        <v>3</v>
      </c>
      <c r="K507" s="42">
        <v>29</v>
      </c>
      <c r="L507" s="42">
        <v>1</v>
      </c>
      <c r="M507" s="42">
        <v>0</v>
      </c>
      <c r="N507" s="10">
        <v>0</v>
      </c>
      <c r="O507" s="10">
        <v>0</v>
      </c>
    </row>
    <row r="508" spans="1:15">
      <c r="A508" s="6" t="s">
        <v>327</v>
      </c>
      <c r="B508" s="42" t="s">
        <v>32</v>
      </c>
      <c r="C508" s="43" t="s">
        <v>322</v>
      </c>
      <c r="D508" s="42" t="s">
        <v>16</v>
      </c>
      <c r="E508" s="42">
        <v>26</v>
      </c>
      <c r="F508" s="42">
        <v>3695</v>
      </c>
      <c r="G508" s="42">
        <v>36</v>
      </c>
      <c r="H508" s="42">
        <v>0</v>
      </c>
      <c r="I508" s="42">
        <v>42</v>
      </c>
      <c r="J508" s="42">
        <v>1</v>
      </c>
      <c r="K508" s="42">
        <v>36</v>
      </c>
      <c r="L508" s="42">
        <v>6</v>
      </c>
      <c r="M508" s="47">
        <v>5</v>
      </c>
      <c r="N508" s="10">
        <v>739</v>
      </c>
      <c r="O508" s="10">
        <v>7.2</v>
      </c>
    </row>
    <row r="509" spans="1:15">
      <c r="A509" s="6" t="s">
        <v>327</v>
      </c>
      <c r="B509" s="42" t="s">
        <v>32</v>
      </c>
      <c r="C509" s="43" t="s">
        <v>166</v>
      </c>
      <c r="D509" s="42" t="s">
        <v>16</v>
      </c>
      <c r="E509" s="42">
        <v>35</v>
      </c>
      <c r="F509" s="42">
        <v>2471</v>
      </c>
      <c r="G509" s="42">
        <v>24</v>
      </c>
      <c r="H509" s="42">
        <v>7</v>
      </c>
      <c r="I509" s="42">
        <v>29</v>
      </c>
      <c r="J509" s="42">
        <v>9</v>
      </c>
      <c r="K509" s="42">
        <v>31</v>
      </c>
      <c r="L509" s="42">
        <v>5</v>
      </c>
      <c r="M509" s="42">
        <v>5</v>
      </c>
      <c r="N509" s="10">
        <v>494.2</v>
      </c>
      <c r="O509" s="10">
        <v>6.2</v>
      </c>
    </row>
    <row r="510" spans="1:15">
      <c r="A510" s="6" t="s">
        <v>327</v>
      </c>
      <c r="B510" s="42" t="s">
        <v>32</v>
      </c>
      <c r="C510" s="43" t="s">
        <v>297</v>
      </c>
      <c r="D510" s="42" t="s">
        <v>298</v>
      </c>
      <c r="E510" s="42">
        <v>22</v>
      </c>
      <c r="F510" s="42">
        <v>1536</v>
      </c>
      <c r="G510" s="42">
        <v>12</v>
      </c>
      <c r="H510" s="42">
        <v>9</v>
      </c>
      <c r="I510" s="42">
        <v>17</v>
      </c>
      <c r="J510" s="42">
        <v>10</v>
      </c>
      <c r="K510" s="42">
        <v>21</v>
      </c>
      <c r="L510" s="42">
        <v>4</v>
      </c>
      <c r="M510" s="42">
        <v>0</v>
      </c>
      <c r="N510" s="10">
        <v>0</v>
      </c>
      <c r="O510" s="10">
        <v>0</v>
      </c>
    </row>
    <row r="511" spans="1:15">
      <c r="A511" s="6" t="s">
        <v>327</v>
      </c>
      <c r="B511" s="42" t="s">
        <v>47</v>
      </c>
      <c r="C511" s="43" t="s">
        <v>342</v>
      </c>
      <c r="D511" s="42" t="s">
        <v>16</v>
      </c>
      <c r="E511" s="42">
        <v>20</v>
      </c>
      <c r="F511" s="42">
        <v>551</v>
      </c>
      <c r="G511" s="42">
        <v>3</v>
      </c>
      <c r="H511" s="42">
        <v>8</v>
      </c>
      <c r="I511" s="42">
        <v>5</v>
      </c>
      <c r="J511" s="42">
        <v>11</v>
      </c>
      <c r="K511" s="42">
        <v>11</v>
      </c>
      <c r="L511" s="42">
        <v>0</v>
      </c>
      <c r="M511" s="42">
        <v>4</v>
      </c>
      <c r="N511" s="10">
        <v>137.75</v>
      </c>
      <c r="O511" s="10">
        <v>2.75</v>
      </c>
    </row>
    <row r="512" spans="1:15">
      <c r="A512" s="6" t="s">
        <v>327</v>
      </c>
      <c r="B512" s="42" t="s">
        <v>47</v>
      </c>
      <c r="C512" s="43" t="s">
        <v>305</v>
      </c>
      <c r="D512" s="42" t="s">
        <v>38</v>
      </c>
      <c r="E512" s="42">
        <v>27</v>
      </c>
      <c r="F512" s="42">
        <v>1646</v>
      </c>
      <c r="G512" s="42">
        <v>13</v>
      </c>
      <c r="H512" s="42">
        <v>8</v>
      </c>
      <c r="I512" s="42">
        <v>19</v>
      </c>
      <c r="J512" s="42">
        <v>9</v>
      </c>
      <c r="K512" s="42">
        <v>21</v>
      </c>
      <c r="L512" s="42">
        <v>4</v>
      </c>
      <c r="M512" s="42">
        <v>4</v>
      </c>
      <c r="N512" s="10">
        <v>411.5</v>
      </c>
      <c r="O512" s="10">
        <v>5.25</v>
      </c>
    </row>
    <row r="513" spans="1:15">
      <c r="A513" s="6" t="s">
        <v>327</v>
      </c>
      <c r="B513" s="42" t="s">
        <v>47</v>
      </c>
      <c r="C513" s="43" t="s">
        <v>323</v>
      </c>
      <c r="D513" s="42" t="s">
        <v>233</v>
      </c>
      <c r="E513" s="42">
        <v>24</v>
      </c>
      <c r="F513" s="42">
        <v>1198</v>
      </c>
      <c r="G513" s="42">
        <v>9</v>
      </c>
      <c r="H513" s="42">
        <v>0</v>
      </c>
      <c r="I513" s="42">
        <v>14</v>
      </c>
      <c r="J513" s="42">
        <v>0</v>
      </c>
      <c r="K513" s="42">
        <v>9</v>
      </c>
      <c r="L513" s="42">
        <v>5</v>
      </c>
      <c r="M513" s="42">
        <v>3</v>
      </c>
      <c r="N513" s="10">
        <v>399.33</v>
      </c>
      <c r="O513" s="10">
        <v>3</v>
      </c>
    </row>
    <row r="514" spans="1:15">
      <c r="A514" s="6" t="s">
        <v>327</v>
      </c>
      <c r="B514" s="42" t="s">
        <v>47</v>
      </c>
      <c r="C514" s="43" t="s">
        <v>343</v>
      </c>
      <c r="D514" s="42" t="s">
        <v>31</v>
      </c>
      <c r="E514" s="42">
        <v>24</v>
      </c>
      <c r="F514" s="42">
        <v>504</v>
      </c>
      <c r="G514" s="42">
        <v>5</v>
      </c>
      <c r="H514" s="42">
        <v>8</v>
      </c>
      <c r="I514" s="42">
        <v>5</v>
      </c>
      <c r="J514" s="42">
        <v>8</v>
      </c>
      <c r="K514" s="42">
        <v>13</v>
      </c>
      <c r="L514" s="42">
        <v>1</v>
      </c>
      <c r="M514" s="42">
        <v>1</v>
      </c>
      <c r="N514" s="10">
        <v>504</v>
      </c>
      <c r="O514" s="10">
        <v>13</v>
      </c>
    </row>
    <row r="515" spans="1:15">
      <c r="A515" s="6" t="s">
        <v>327</v>
      </c>
      <c r="B515" s="42" t="s">
        <v>47</v>
      </c>
      <c r="C515" s="43" t="s">
        <v>344</v>
      </c>
      <c r="D515" s="42" t="s">
        <v>16</v>
      </c>
      <c r="E515" s="42">
        <v>30</v>
      </c>
      <c r="F515" s="42">
        <v>57</v>
      </c>
      <c r="G515" s="42">
        <v>0</v>
      </c>
      <c r="H515" s="42">
        <v>2</v>
      </c>
      <c r="I515" s="42">
        <v>0</v>
      </c>
      <c r="J515" s="42">
        <v>3</v>
      </c>
      <c r="K515" s="42">
        <v>2</v>
      </c>
      <c r="L515" s="42">
        <v>0</v>
      </c>
      <c r="M515" s="42">
        <v>0</v>
      </c>
      <c r="N515" s="10">
        <v>0</v>
      </c>
      <c r="O515" s="10">
        <v>0</v>
      </c>
    </row>
    <row r="516" spans="1:15">
      <c r="A516" s="6" t="s">
        <v>327</v>
      </c>
      <c r="B516" s="42" t="s">
        <v>47</v>
      </c>
      <c r="C516" s="43" t="s">
        <v>345</v>
      </c>
      <c r="D516" s="42" t="s">
        <v>16</v>
      </c>
      <c r="E516" s="42">
        <v>21</v>
      </c>
      <c r="F516" s="42">
        <v>0</v>
      </c>
      <c r="G516" s="42">
        <v>0</v>
      </c>
      <c r="H516" s="42">
        <v>0</v>
      </c>
      <c r="I516" s="42">
        <v>0</v>
      </c>
      <c r="J516" s="42">
        <v>0</v>
      </c>
      <c r="K516" s="42">
        <v>0</v>
      </c>
      <c r="L516" s="42">
        <v>0</v>
      </c>
      <c r="M516" s="42">
        <v>0</v>
      </c>
      <c r="N516" s="10">
        <v>0</v>
      </c>
      <c r="O516" s="10">
        <v>0</v>
      </c>
    </row>
    <row r="517" spans="1:15">
      <c r="A517" s="6" t="s">
        <v>327</v>
      </c>
      <c r="B517" s="42" t="s">
        <v>47</v>
      </c>
      <c r="C517" s="43" t="s">
        <v>346</v>
      </c>
      <c r="D517" s="42" t="s">
        <v>16</v>
      </c>
      <c r="E517" s="42">
        <v>25</v>
      </c>
      <c r="F517" s="42">
        <v>2585</v>
      </c>
      <c r="G517" s="42">
        <v>26</v>
      </c>
      <c r="H517" s="42">
        <v>5</v>
      </c>
      <c r="I517" s="42">
        <v>29</v>
      </c>
      <c r="J517" s="42">
        <v>8</v>
      </c>
      <c r="K517" s="42">
        <v>31</v>
      </c>
      <c r="L517" s="42">
        <v>9</v>
      </c>
      <c r="M517" s="42">
        <v>9</v>
      </c>
      <c r="N517" s="10">
        <v>287.22000000000003</v>
      </c>
      <c r="O517" s="10">
        <v>3.44</v>
      </c>
    </row>
    <row r="518" spans="1:15">
      <c r="A518" s="6" t="s">
        <v>327</v>
      </c>
      <c r="B518" s="42" t="s">
        <v>47</v>
      </c>
      <c r="C518" s="43" t="s">
        <v>347</v>
      </c>
      <c r="D518" s="42" t="s">
        <v>16</v>
      </c>
      <c r="E518" s="42">
        <v>31</v>
      </c>
      <c r="F518" s="42">
        <v>1475</v>
      </c>
      <c r="G518" s="42">
        <v>10</v>
      </c>
      <c r="H518" s="42">
        <v>17</v>
      </c>
      <c r="I518" s="42">
        <v>12</v>
      </c>
      <c r="J518" s="42">
        <v>22</v>
      </c>
      <c r="K518" s="42">
        <v>27</v>
      </c>
      <c r="L518" s="42">
        <v>1</v>
      </c>
      <c r="M518" s="42">
        <v>1</v>
      </c>
      <c r="N518" s="10">
        <v>1475</v>
      </c>
      <c r="O518" s="10">
        <v>27</v>
      </c>
    </row>
    <row r="519" spans="1:15">
      <c r="A519" s="6" t="s">
        <v>348</v>
      </c>
      <c r="B519" s="42" t="s">
        <v>14</v>
      </c>
      <c r="C519" s="43" t="s">
        <v>197</v>
      </c>
      <c r="D519" s="42" t="s">
        <v>16</v>
      </c>
      <c r="E519" s="44">
        <v>25</v>
      </c>
      <c r="F519" s="41">
        <v>2880</v>
      </c>
      <c r="G519" s="42">
        <v>32</v>
      </c>
      <c r="H519" s="42">
        <v>0</v>
      </c>
      <c r="I519" s="42">
        <v>32</v>
      </c>
      <c r="J519" s="42">
        <v>0</v>
      </c>
      <c r="K519" s="9">
        <v>32</v>
      </c>
      <c r="L519" s="9">
        <v>0</v>
      </c>
      <c r="M519" s="42">
        <v>0</v>
      </c>
      <c r="N519" s="10">
        <v>0</v>
      </c>
      <c r="O519" s="10">
        <v>0</v>
      </c>
    </row>
    <row r="520" spans="1:15">
      <c r="A520" s="6" t="s">
        <v>348</v>
      </c>
      <c r="B520" s="42" t="s">
        <v>14</v>
      </c>
      <c r="C520" s="43" t="s">
        <v>349</v>
      </c>
      <c r="D520" s="42" t="s">
        <v>16</v>
      </c>
      <c r="E520" s="44">
        <v>22</v>
      </c>
      <c r="F520" s="41">
        <v>900</v>
      </c>
      <c r="G520" s="42">
        <v>9</v>
      </c>
      <c r="H520" s="42">
        <v>0</v>
      </c>
      <c r="I520" s="42">
        <v>10</v>
      </c>
      <c r="J520" s="42">
        <v>0</v>
      </c>
      <c r="K520" s="9">
        <v>10</v>
      </c>
      <c r="L520" s="9">
        <v>0</v>
      </c>
      <c r="M520" s="42">
        <v>0</v>
      </c>
      <c r="N520" s="10">
        <v>0</v>
      </c>
      <c r="O520" s="10">
        <v>0</v>
      </c>
    </row>
    <row r="521" spans="1:15">
      <c r="A521" s="6" t="s">
        <v>348</v>
      </c>
      <c r="B521" s="42" t="s">
        <v>14</v>
      </c>
      <c r="C521" s="43" t="s">
        <v>350</v>
      </c>
      <c r="D521" s="42" t="s">
        <v>16</v>
      </c>
      <c r="E521" s="44">
        <v>19</v>
      </c>
      <c r="F521" s="41">
        <v>0</v>
      </c>
      <c r="G521" s="41">
        <v>0</v>
      </c>
      <c r="H521" s="41">
        <v>0</v>
      </c>
      <c r="I521" s="42">
        <v>0</v>
      </c>
      <c r="J521" s="42">
        <v>0</v>
      </c>
      <c r="K521" s="9">
        <v>0</v>
      </c>
      <c r="L521" s="9">
        <v>0</v>
      </c>
      <c r="M521" s="42">
        <v>0</v>
      </c>
      <c r="N521" s="10">
        <v>0</v>
      </c>
      <c r="O521" s="10">
        <v>0</v>
      </c>
    </row>
    <row r="522" spans="1:15">
      <c r="A522" s="6" t="s">
        <v>348</v>
      </c>
      <c r="B522" s="42" t="s">
        <v>14</v>
      </c>
      <c r="C522" s="43" t="s">
        <v>351</v>
      </c>
      <c r="D522" s="42" t="s">
        <v>16</v>
      </c>
      <c r="E522" s="44">
        <v>19</v>
      </c>
      <c r="F522" s="41">
        <v>0</v>
      </c>
      <c r="G522" s="41">
        <v>0</v>
      </c>
      <c r="H522" s="41">
        <v>0</v>
      </c>
      <c r="I522" s="42">
        <v>0</v>
      </c>
      <c r="J522" s="42">
        <v>0</v>
      </c>
      <c r="K522" s="9">
        <v>0</v>
      </c>
      <c r="L522" s="9">
        <v>0</v>
      </c>
      <c r="M522" s="42">
        <v>0</v>
      </c>
      <c r="N522" s="10">
        <v>0</v>
      </c>
      <c r="O522" s="10">
        <v>0</v>
      </c>
    </row>
    <row r="523" spans="1:15">
      <c r="A523" s="6" t="s">
        <v>348</v>
      </c>
      <c r="B523" s="42" t="s">
        <v>14</v>
      </c>
      <c r="C523" s="43" t="s">
        <v>352</v>
      </c>
      <c r="D523" s="42" t="s">
        <v>16</v>
      </c>
      <c r="E523" s="44">
        <v>21</v>
      </c>
      <c r="F523" s="41">
        <v>0</v>
      </c>
      <c r="G523" s="41">
        <v>0</v>
      </c>
      <c r="H523" s="41">
        <v>0</v>
      </c>
      <c r="I523" s="42">
        <v>0</v>
      </c>
      <c r="J523" s="42">
        <v>0</v>
      </c>
      <c r="K523" s="9">
        <v>0</v>
      </c>
      <c r="L523" s="9">
        <v>0</v>
      </c>
      <c r="M523" s="42">
        <v>0</v>
      </c>
      <c r="N523" s="10">
        <v>0</v>
      </c>
      <c r="O523" s="10">
        <v>0</v>
      </c>
    </row>
    <row r="524" spans="1:15">
      <c r="A524" s="6" t="s">
        <v>348</v>
      </c>
      <c r="B524" s="42" t="s">
        <v>14</v>
      </c>
      <c r="C524" s="43" t="s">
        <v>353</v>
      </c>
      <c r="D524" s="42" t="s">
        <v>16</v>
      </c>
      <c r="E524" s="44">
        <v>24</v>
      </c>
      <c r="F524" s="41">
        <v>90</v>
      </c>
      <c r="G524" s="42">
        <v>1</v>
      </c>
      <c r="H524" s="42">
        <v>0</v>
      </c>
      <c r="I524" s="42">
        <v>1</v>
      </c>
      <c r="J524" s="42">
        <v>0</v>
      </c>
      <c r="K524" s="9">
        <v>1</v>
      </c>
      <c r="L524" s="9">
        <v>0</v>
      </c>
      <c r="M524" s="42">
        <v>0</v>
      </c>
      <c r="N524" s="10">
        <v>0</v>
      </c>
      <c r="O524" s="10">
        <v>0</v>
      </c>
    </row>
    <row r="525" spans="1:15">
      <c r="A525" s="6" t="s">
        <v>348</v>
      </c>
      <c r="B525" s="42" t="s">
        <v>20</v>
      </c>
      <c r="C525" s="43" t="s">
        <v>279</v>
      </c>
      <c r="D525" s="42" t="s">
        <v>16</v>
      </c>
      <c r="E525" s="44">
        <v>22</v>
      </c>
      <c r="F525" s="41">
        <v>2433</v>
      </c>
      <c r="G525" s="41">
        <v>27</v>
      </c>
      <c r="H525" s="41">
        <v>1</v>
      </c>
      <c r="I525" s="41">
        <v>27</v>
      </c>
      <c r="J525" s="41">
        <v>1</v>
      </c>
      <c r="K525" s="9">
        <v>28</v>
      </c>
      <c r="L525" s="9">
        <v>0</v>
      </c>
      <c r="M525" s="42">
        <v>0</v>
      </c>
      <c r="N525" s="10">
        <v>0</v>
      </c>
      <c r="O525" s="10">
        <v>0</v>
      </c>
    </row>
    <row r="526" spans="1:15">
      <c r="A526" s="6" t="s">
        <v>348</v>
      </c>
      <c r="B526" s="42" t="s">
        <v>20</v>
      </c>
      <c r="C526" s="43" t="s">
        <v>157</v>
      </c>
      <c r="D526" s="42" t="s">
        <v>16</v>
      </c>
      <c r="E526" s="44">
        <v>37</v>
      </c>
      <c r="F526" s="41">
        <v>1398</v>
      </c>
      <c r="G526" s="42">
        <v>15</v>
      </c>
      <c r="H526" s="42">
        <v>0</v>
      </c>
      <c r="I526" s="42">
        <v>16</v>
      </c>
      <c r="J526" s="42">
        <v>0</v>
      </c>
      <c r="K526" s="9">
        <v>16</v>
      </c>
      <c r="L526" s="9">
        <v>0</v>
      </c>
      <c r="M526" s="42">
        <v>0</v>
      </c>
      <c r="N526" s="10">
        <v>0</v>
      </c>
      <c r="O526" s="10">
        <v>0</v>
      </c>
    </row>
    <row r="527" spans="1:15">
      <c r="A527" s="6" t="s">
        <v>348</v>
      </c>
      <c r="B527" s="42" t="s">
        <v>20</v>
      </c>
      <c r="C527" s="43" t="s">
        <v>331</v>
      </c>
      <c r="D527" s="42" t="s">
        <v>16</v>
      </c>
      <c r="E527" s="44">
        <v>24</v>
      </c>
      <c r="F527" s="41">
        <v>2388</v>
      </c>
      <c r="G527" s="42">
        <v>24</v>
      </c>
      <c r="H527" s="42">
        <v>8</v>
      </c>
      <c r="I527" s="42">
        <v>25</v>
      </c>
      <c r="J527" s="42">
        <v>8</v>
      </c>
      <c r="K527" s="9">
        <v>33</v>
      </c>
      <c r="L527" s="9">
        <v>0</v>
      </c>
      <c r="M527" s="42">
        <v>0</v>
      </c>
      <c r="N527" s="10">
        <v>0</v>
      </c>
      <c r="O527" s="10">
        <v>0</v>
      </c>
    </row>
    <row r="528" spans="1:15">
      <c r="A528" s="6" t="s">
        <v>348</v>
      </c>
      <c r="B528" s="42" t="s">
        <v>20</v>
      </c>
      <c r="C528" s="43" t="s">
        <v>309</v>
      </c>
      <c r="D528" s="42" t="s">
        <v>16</v>
      </c>
      <c r="E528" s="44">
        <v>26</v>
      </c>
      <c r="F528" s="41">
        <v>1962</v>
      </c>
      <c r="G528" s="42">
        <v>21</v>
      </c>
      <c r="H528" s="42">
        <v>2</v>
      </c>
      <c r="I528" s="42">
        <v>22</v>
      </c>
      <c r="J528" s="42">
        <v>2</v>
      </c>
      <c r="K528" s="9">
        <v>24</v>
      </c>
      <c r="L528" s="9">
        <v>0</v>
      </c>
      <c r="M528" s="42">
        <v>0</v>
      </c>
      <c r="N528" s="10">
        <v>0</v>
      </c>
      <c r="O528" s="10">
        <v>0</v>
      </c>
    </row>
    <row r="529" spans="1:15">
      <c r="A529" s="6" t="s">
        <v>348</v>
      </c>
      <c r="B529" s="42" t="s">
        <v>20</v>
      </c>
      <c r="C529" s="43" t="s">
        <v>354</v>
      </c>
      <c r="D529" s="42" t="s">
        <v>16</v>
      </c>
      <c r="E529" s="44">
        <v>18</v>
      </c>
      <c r="F529" s="41">
        <v>530</v>
      </c>
      <c r="G529" s="42">
        <v>6</v>
      </c>
      <c r="H529" s="42">
        <v>1</v>
      </c>
      <c r="I529" s="42">
        <v>6</v>
      </c>
      <c r="J529" s="42">
        <v>1</v>
      </c>
      <c r="K529" s="9">
        <v>7</v>
      </c>
      <c r="L529" s="9">
        <v>0</v>
      </c>
      <c r="M529" s="42">
        <v>0</v>
      </c>
      <c r="N529" s="10">
        <v>0</v>
      </c>
      <c r="O529" s="10">
        <v>0</v>
      </c>
    </row>
    <row r="530" spans="1:15">
      <c r="A530" s="6" t="s">
        <v>348</v>
      </c>
      <c r="B530" s="42" t="s">
        <v>20</v>
      </c>
      <c r="C530" s="43" t="s">
        <v>355</v>
      </c>
      <c r="D530" s="42" t="s">
        <v>16</v>
      </c>
      <c r="E530" s="44">
        <v>23</v>
      </c>
      <c r="F530" s="41">
        <v>231</v>
      </c>
      <c r="G530" s="42">
        <v>1</v>
      </c>
      <c r="H530" s="42">
        <v>2</v>
      </c>
      <c r="I530" s="42">
        <v>2</v>
      </c>
      <c r="J530" s="42">
        <v>2</v>
      </c>
      <c r="K530" s="9">
        <v>4</v>
      </c>
      <c r="L530" s="9">
        <v>0</v>
      </c>
      <c r="M530" s="42">
        <v>0</v>
      </c>
      <c r="N530" s="10">
        <v>0</v>
      </c>
      <c r="O530" s="10">
        <v>0</v>
      </c>
    </row>
    <row r="531" spans="1:15">
      <c r="A531" s="6" t="s">
        <v>348</v>
      </c>
      <c r="B531" s="42" t="s">
        <v>20</v>
      </c>
      <c r="C531" s="43" t="s">
        <v>356</v>
      </c>
      <c r="D531" s="42" t="s">
        <v>16</v>
      </c>
      <c r="E531" s="44">
        <v>30</v>
      </c>
      <c r="F531" s="41">
        <v>938</v>
      </c>
      <c r="G531" s="41">
        <v>11</v>
      </c>
      <c r="H531" s="41">
        <v>0</v>
      </c>
      <c r="I531" s="41">
        <v>11</v>
      </c>
      <c r="J531" s="41">
        <v>0</v>
      </c>
      <c r="K531" s="9">
        <v>11</v>
      </c>
      <c r="L531" s="9">
        <v>0</v>
      </c>
      <c r="M531" s="42">
        <v>0</v>
      </c>
      <c r="N531" s="10">
        <v>0</v>
      </c>
      <c r="O531" s="10">
        <v>0</v>
      </c>
    </row>
    <row r="532" spans="1:15">
      <c r="A532" s="6" t="s">
        <v>348</v>
      </c>
      <c r="B532" s="42" t="s">
        <v>20</v>
      </c>
      <c r="C532" s="43" t="s">
        <v>334</v>
      </c>
      <c r="D532" s="42" t="s">
        <v>246</v>
      </c>
      <c r="E532" s="44">
        <v>21</v>
      </c>
      <c r="F532" s="41">
        <v>136</v>
      </c>
      <c r="G532" s="41">
        <v>2</v>
      </c>
      <c r="H532" s="41">
        <v>1</v>
      </c>
      <c r="I532" s="41">
        <v>2</v>
      </c>
      <c r="J532" s="41">
        <v>1</v>
      </c>
      <c r="K532" s="9">
        <v>3</v>
      </c>
      <c r="L532" s="9">
        <v>0</v>
      </c>
      <c r="M532" s="42">
        <v>0</v>
      </c>
      <c r="N532" s="10">
        <v>0</v>
      </c>
      <c r="O532" s="10">
        <v>0</v>
      </c>
    </row>
    <row r="533" spans="1:15">
      <c r="A533" s="6" t="s">
        <v>348</v>
      </c>
      <c r="B533" s="42" t="s">
        <v>20</v>
      </c>
      <c r="C533" s="43" t="s">
        <v>357</v>
      </c>
      <c r="D533" s="42" t="s">
        <v>358</v>
      </c>
      <c r="E533" s="44">
        <v>35</v>
      </c>
      <c r="F533" s="41">
        <v>2266</v>
      </c>
      <c r="G533" s="42">
        <v>26</v>
      </c>
      <c r="H533" s="42">
        <v>3</v>
      </c>
      <c r="I533" s="42">
        <v>26</v>
      </c>
      <c r="J533" s="42">
        <v>3</v>
      </c>
      <c r="K533" s="9">
        <v>29</v>
      </c>
      <c r="L533" s="9">
        <v>2</v>
      </c>
      <c r="M533" s="42">
        <v>2</v>
      </c>
      <c r="N533" s="10">
        <v>1133</v>
      </c>
      <c r="O533" s="10">
        <v>14.5</v>
      </c>
    </row>
    <row r="534" spans="1:15">
      <c r="A534" s="6" t="s">
        <v>348</v>
      </c>
      <c r="B534" s="42" t="s">
        <v>20</v>
      </c>
      <c r="C534" s="43" t="s">
        <v>313</v>
      </c>
      <c r="D534" s="42" t="s">
        <v>31</v>
      </c>
      <c r="E534" s="44">
        <v>22</v>
      </c>
      <c r="F534" s="41">
        <v>3580</v>
      </c>
      <c r="G534" s="42">
        <v>39</v>
      </c>
      <c r="H534" s="42">
        <v>0</v>
      </c>
      <c r="I534" s="42">
        <v>40</v>
      </c>
      <c r="J534" s="42">
        <v>0</v>
      </c>
      <c r="K534" s="9">
        <v>40</v>
      </c>
      <c r="L534" s="9">
        <v>2</v>
      </c>
      <c r="M534" s="42">
        <v>2</v>
      </c>
      <c r="N534" s="10">
        <v>1790</v>
      </c>
      <c r="O534" s="10">
        <v>20</v>
      </c>
    </row>
    <row r="535" spans="1:15">
      <c r="A535" s="6" t="s">
        <v>348</v>
      </c>
      <c r="B535" s="42" t="s">
        <v>34</v>
      </c>
      <c r="C535" s="43" t="s">
        <v>359</v>
      </c>
      <c r="D535" s="42" t="s">
        <v>16</v>
      </c>
      <c r="E535" s="44">
        <v>31</v>
      </c>
      <c r="F535" s="41">
        <v>196</v>
      </c>
      <c r="G535" s="42">
        <v>1</v>
      </c>
      <c r="H535" s="42">
        <v>4</v>
      </c>
      <c r="I535" s="42">
        <v>1</v>
      </c>
      <c r="J535" s="42">
        <v>4</v>
      </c>
      <c r="K535" s="9">
        <v>5</v>
      </c>
      <c r="L535" s="9">
        <v>0</v>
      </c>
      <c r="M535" s="42">
        <v>0</v>
      </c>
      <c r="N535" s="10">
        <v>0</v>
      </c>
      <c r="O535" s="10">
        <v>0</v>
      </c>
    </row>
    <row r="536" spans="1:15">
      <c r="A536" s="6" t="s">
        <v>348</v>
      </c>
      <c r="B536" s="42" t="s">
        <v>32</v>
      </c>
      <c r="C536" s="43" t="s">
        <v>360</v>
      </c>
      <c r="D536" s="42" t="s">
        <v>16</v>
      </c>
      <c r="E536" s="44">
        <v>24</v>
      </c>
      <c r="F536" s="41">
        <v>261</v>
      </c>
      <c r="G536" s="42">
        <v>2</v>
      </c>
      <c r="H536" s="42">
        <v>3</v>
      </c>
      <c r="I536" s="42">
        <v>3</v>
      </c>
      <c r="J536" s="42">
        <v>3</v>
      </c>
      <c r="K536" s="9">
        <v>6</v>
      </c>
      <c r="L536" s="9">
        <v>0</v>
      </c>
      <c r="M536" s="42">
        <v>0</v>
      </c>
      <c r="N536" s="10">
        <v>0</v>
      </c>
      <c r="O536" s="10">
        <v>0</v>
      </c>
    </row>
    <row r="537" spans="1:15">
      <c r="A537" s="6" t="s">
        <v>348</v>
      </c>
      <c r="B537" s="42" t="s">
        <v>32</v>
      </c>
      <c r="C537" s="43" t="s">
        <v>361</v>
      </c>
      <c r="D537" s="42" t="s">
        <v>16</v>
      </c>
      <c r="E537" s="44">
        <v>19</v>
      </c>
      <c r="F537" s="41">
        <v>21</v>
      </c>
      <c r="G537" s="42">
        <v>0</v>
      </c>
      <c r="H537" s="42">
        <v>2</v>
      </c>
      <c r="I537" s="42">
        <v>0</v>
      </c>
      <c r="J537" s="42">
        <v>2</v>
      </c>
      <c r="K537" s="9">
        <v>2</v>
      </c>
      <c r="L537" s="9">
        <v>0</v>
      </c>
      <c r="M537" s="42">
        <v>0</v>
      </c>
      <c r="N537" s="10">
        <v>0</v>
      </c>
      <c r="O537" s="10">
        <v>0</v>
      </c>
    </row>
    <row r="538" spans="1:15">
      <c r="A538" s="6" t="s">
        <v>348</v>
      </c>
      <c r="B538" s="42" t="s">
        <v>34</v>
      </c>
      <c r="C538" s="43" t="s">
        <v>167</v>
      </c>
      <c r="D538" s="42" t="s">
        <v>16</v>
      </c>
      <c r="E538" s="44">
        <v>34</v>
      </c>
      <c r="F538" s="41">
        <v>695</v>
      </c>
      <c r="G538" s="42">
        <v>8</v>
      </c>
      <c r="H538" s="42">
        <v>3</v>
      </c>
      <c r="I538" s="42">
        <v>8</v>
      </c>
      <c r="J538" s="42">
        <v>3</v>
      </c>
      <c r="K538" s="9">
        <v>11</v>
      </c>
      <c r="L538" s="9">
        <v>1</v>
      </c>
      <c r="M538" s="42">
        <v>1</v>
      </c>
      <c r="N538" s="10">
        <v>695</v>
      </c>
      <c r="O538" s="10">
        <v>11</v>
      </c>
    </row>
    <row r="539" spans="1:15">
      <c r="A539" s="6" t="s">
        <v>348</v>
      </c>
      <c r="B539" s="42" t="s">
        <v>32</v>
      </c>
      <c r="C539" s="43" t="s">
        <v>362</v>
      </c>
      <c r="D539" s="42" t="s">
        <v>298</v>
      </c>
      <c r="E539" s="44">
        <v>23</v>
      </c>
      <c r="F539" s="41">
        <v>889</v>
      </c>
      <c r="G539" s="42">
        <v>8</v>
      </c>
      <c r="H539" s="42">
        <v>8</v>
      </c>
      <c r="I539" s="42">
        <v>10</v>
      </c>
      <c r="J539" s="42">
        <v>2</v>
      </c>
      <c r="K539" s="9">
        <v>12</v>
      </c>
      <c r="L539" s="9">
        <v>2</v>
      </c>
      <c r="M539" s="42">
        <v>2</v>
      </c>
      <c r="N539" s="10">
        <v>444.5</v>
      </c>
      <c r="O539" s="10">
        <v>6</v>
      </c>
    </row>
    <row r="540" spans="1:15">
      <c r="A540" s="6" t="s">
        <v>348</v>
      </c>
      <c r="B540" s="42" t="s">
        <v>32</v>
      </c>
      <c r="C540" s="43" t="s">
        <v>363</v>
      </c>
      <c r="D540" s="42" t="s">
        <v>235</v>
      </c>
      <c r="E540" s="44">
        <v>22</v>
      </c>
      <c r="F540" s="41">
        <v>787</v>
      </c>
      <c r="G540" s="42">
        <v>10</v>
      </c>
      <c r="H540" s="42">
        <v>2</v>
      </c>
      <c r="I540" s="42">
        <v>10</v>
      </c>
      <c r="J540" s="42">
        <v>2</v>
      </c>
      <c r="K540" s="9">
        <v>12</v>
      </c>
      <c r="L540" s="9">
        <v>0</v>
      </c>
      <c r="M540" s="42">
        <v>0</v>
      </c>
      <c r="N540" s="10">
        <v>0</v>
      </c>
      <c r="O540" s="10">
        <v>0</v>
      </c>
    </row>
    <row r="541" spans="1:15">
      <c r="A541" s="6" t="s">
        <v>348</v>
      </c>
      <c r="B541" s="42" t="s">
        <v>32</v>
      </c>
      <c r="C541" s="43" t="s">
        <v>364</v>
      </c>
      <c r="D541" s="42" t="s">
        <v>31</v>
      </c>
      <c r="E541" s="44">
        <v>23</v>
      </c>
      <c r="F541" s="41">
        <v>697</v>
      </c>
      <c r="G541" s="42">
        <v>10</v>
      </c>
      <c r="H541" s="42">
        <v>2</v>
      </c>
      <c r="I541" s="42">
        <v>10</v>
      </c>
      <c r="J541" s="42">
        <v>2</v>
      </c>
      <c r="K541" s="9">
        <v>12</v>
      </c>
      <c r="L541" s="9">
        <v>2</v>
      </c>
      <c r="M541" s="42">
        <v>2</v>
      </c>
      <c r="N541" s="10">
        <v>348.5</v>
      </c>
      <c r="O541" s="10">
        <v>6</v>
      </c>
    </row>
    <row r="542" spans="1:15">
      <c r="A542" s="6" t="s">
        <v>348</v>
      </c>
      <c r="B542" s="42" t="s">
        <v>32</v>
      </c>
      <c r="C542" s="43" t="s">
        <v>365</v>
      </c>
      <c r="D542" s="42" t="s">
        <v>16</v>
      </c>
      <c r="E542" s="44">
        <v>18</v>
      </c>
      <c r="F542" s="41">
        <v>1521</v>
      </c>
      <c r="G542" s="42">
        <v>16</v>
      </c>
      <c r="H542" s="42">
        <v>8</v>
      </c>
      <c r="I542" s="42">
        <v>17</v>
      </c>
      <c r="J542" s="42">
        <v>8</v>
      </c>
      <c r="K542" s="9">
        <v>25</v>
      </c>
      <c r="L542" s="45">
        <v>1</v>
      </c>
      <c r="M542" s="42">
        <v>1</v>
      </c>
      <c r="N542" s="10">
        <v>1521</v>
      </c>
      <c r="O542" s="10">
        <v>25</v>
      </c>
    </row>
    <row r="543" spans="1:15">
      <c r="A543" s="6" t="s">
        <v>348</v>
      </c>
      <c r="B543" s="42" t="s">
        <v>32</v>
      </c>
      <c r="C543" s="43" t="s">
        <v>366</v>
      </c>
      <c r="D543" s="42" t="s">
        <v>16</v>
      </c>
      <c r="E543" s="44">
        <v>21</v>
      </c>
      <c r="F543" s="41">
        <v>2229</v>
      </c>
      <c r="G543" s="41">
        <v>21</v>
      </c>
      <c r="H543" s="41">
        <v>15</v>
      </c>
      <c r="I543" s="41">
        <v>21</v>
      </c>
      <c r="J543" s="41">
        <v>16</v>
      </c>
      <c r="K543" s="9">
        <v>37</v>
      </c>
      <c r="L543" s="9">
        <v>3</v>
      </c>
      <c r="M543" s="42">
        <v>3</v>
      </c>
      <c r="N543" s="10">
        <v>743</v>
      </c>
      <c r="O543" s="10">
        <v>12.33</v>
      </c>
    </row>
    <row r="544" spans="1:15">
      <c r="A544" s="6" t="s">
        <v>348</v>
      </c>
      <c r="B544" s="42" t="s">
        <v>32</v>
      </c>
      <c r="C544" s="43" t="s">
        <v>321</v>
      </c>
      <c r="D544" s="42" t="s">
        <v>16</v>
      </c>
      <c r="E544" s="44">
        <v>36</v>
      </c>
      <c r="F544" s="41">
        <v>2228</v>
      </c>
      <c r="G544" s="42">
        <v>25</v>
      </c>
      <c r="H544" s="42">
        <v>8</v>
      </c>
      <c r="I544" s="42">
        <v>25</v>
      </c>
      <c r="J544" s="42">
        <v>8</v>
      </c>
      <c r="K544" s="9">
        <v>33</v>
      </c>
      <c r="L544" s="9">
        <v>5</v>
      </c>
      <c r="M544" s="42">
        <v>5</v>
      </c>
      <c r="N544" s="10">
        <v>445.6</v>
      </c>
      <c r="O544" s="10">
        <v>6.6</v>
      </c>
    </row>
    <row r="545" spans="1:15">
      <c r="A545" s="6" t="s">
        <v>348</v>
      </c>
      <c r="B545" s="42" t="s">
        <v>32</v>
      </c>
      <c r="C545" s="43" t="s">
        <v>320</v>
      </c>
      <c r="D545" s="42" t="s">
        <v>16</v>
      </c>
      <c r="E545" s="44">
        <v>28</v>
      </c>
      <c r="F545" s="41">
        <v>3189</v>
      </c>
      <c r="G545" s="42">
        <v>35</v>
      </c>
      <c r="H545" s="42">
        <v>1</v>
      </c>
      <c r="I545" s="42">
        <v>36</v>
      </c>
      <c r="J545" s="42">
        <v>1</v>
      </c>
      <c r="K545" s="9">
        <v>37</v>
      </c>
      <c r="L545" s="9">
        <v>4</v>
      </c>
      <c r="M545" s="42">
        <v>4</v>
      </c>
      <c r="N545" s="10">
        <v>797.25</v>
      </c>
      <c r="O545" s="10">
        <v>9.25</v>
      </c>
    </row>
    <row r="546" spans="1:15">
      <c r="A546" s="6" t="s">
        <v>348</v>
      </c>
      <c r="B546" s="42" t="s">
        <v>32</v>
      </c>
      <c r="C546" s="43" t="s">
        <v>273</v>
      </c>
      <c r="D546" s="42" t="s">
        <v>16</v>
      </c>
      <c r="E546" s="44">
        <v>31</v>
      </c>
      <c r="F546" s="41">
        <v>2787</v>
      </c>
      <c r="G546" s="42">
        <v>35</v>
      </c>
      <c r="H546" s="42">
        <v>2</v>
      </c>
      <c r="I546" s="42">
        <v>35</v>
      </c>
      <c r="J546" s="42">
        <v>3</v>
      </c>
      <c r="K546" s="9">
        <v>38</v>
      </c>
      <c r="L546" s="9">
        <v>3</v>
      </c>
      <c r="M546" s="42">
        <v>3</v>
      </c>
      <c r="N546" s="10">
        <v>929</v>
      </c>
      <c r="O546" s="10">
        <v>12.67</v>
      </c>
    </row>
    <row r="547" spans="1:15">
      <c r="A547" s="6" t="s">
        <v>348</v>
      </c>
      <c r="B547" s="42" t="s">
        <v>47</v>
      </c>
      <c r="C547" s="43" t="s">
        <v>367</v>
      </c>
      <c r="D547" s="42" t="s">
        <v>368</v>
      </c>
      <c r="E547" s="44">
        <v>36</v>
      </c>
      <c r="F547" s="41">
        <v>553</v>
      </c>
      <c r="G547" s="42">
        <v>3</v>
      </c>
      <c r="H547" s="42">
        <v>14</v>
      </c>
      <c r="I547" s="42">
        <v>4</v>
      </c>
      <c r="J547" s="42">
        <v>14</v>
      </c>
      <c r="K547" s="9">
        <v>18</v>
      </c>
      <c r="L547" s="9">
        <v>2</v>
      </c>
      <c r="M547" s="42">
        <v>2</v>
      </c>
      <c r="N547" s="10">
        <v>276.5</v>
      </c>
      <c r="O547" s="10">
        <v>9</v>
      </c>
    </row>
    <row r="548" spans="1:15">
      <c r="A548" s="6" t="s">
        <v>348</v>
      </c>
      <c r="B548" s="42" t="s">
        <v>47</v>
      </c>
      <c r="C548" s="43" t="s">
        <v>303</v>
      </c>
      <c r="D548" s="42" t="s">
        <v>16</v>
      </c>
      <c r="E548" s="44">
        <v>25</v>
      </c>
      <c r="F548" s="41">
        <v>1142</v>
      </c>
      <c r="G548" s="42">
        <v>11</v>
      </c>
      <c r="H548" s="42">
        <v>9</v>
      </c>
      <c r="I548" s="42">
        <v>11</v>
      </c>
      <c r="J548" s="42">
        <v>9</v>
      </c>
      <c r="K548" s="9">
        <v>20</v>
      </c>
      <c r="L548" s="9">
        <v>7</v>
      </c>
      <c r="M548" s="42">
        <v>7</v>
      </c>
      <c r="N548" s="10">
        <v>163.13999999999999</v>
      </c>
      <c r="O548" s="10">
        <v>2.86</v>
      </c>
    </row>
    <row r="549" spans="1:15">
      <c r="A549" s="6" t="s">
        <v>348</v>
      </c>
      <c r="B549" s="42" t="s">
        <v>47</v>
      </c>
      <c r="C549" s="43" t="s">
        <v>369</v>
      </c>
      <c r="D549" s="42" t="s">
        <v>16</v>
      </c>
      <c r="E549" s="44">
        <v>20</v>
      </c>
      <c r="F549" s="41">
        <v>630</v>
      </c>
      <c r="G549" s="42">
        <v>8</v>
      </c>
      <c r="H549" s="42">
        <v>6</v>
      </c>
      <c r="I549" s="42">
        <v>8</v>
      </c>
      <c r="J549" s="42">
        <v>6</v>
      </c>
      <c r="K549" s="9">
        <v>14</v>
      </c>
      <c r="L549" s="9">
        <v>3</v>
      </c>
      <c r="M549" s="42">
        <v>3</v>
      </c>
      <c r="N549" s="10">
        <v>210</v>
      </c>
      <c r="O549" s="10">
        <v>4.67</v>
      </c>
    </row>
    <row r="550" spans="1:15">
      <c r="A550" s="6" t="s">
        <v>348</v>
      </c>
      <c r="B550" s="42" t="s">
        <v>47</v>
      </c>
      <c r="C550" s="43" t="s">
        <v>370</v>
      </c>
      <c r="D550" s="42" t="s">
        <v>16</v>
      </c>
      <c r="E550" s="44">
        <v>31</v>
      </c>
      <c r="F550" s="41">
        <v>187</v>
      </c>
      <c r="G550" s="42">
        <v>2</v>
      </c>
      <c r="H550" s="42">
        <v>4</v>
      </c>
      <c r="I550" s="42">
        <v>2</v>
      </c>
      <c r="J550" s="42">
        <v>4</v>
      </c>
      <c r="K550" s="9">
        <v>6</v>
      </c>
      <c r="L550" s="9">
        <v>0</v>
      </c>
      <c r="M550" s="42">
        <v>0</v>
      </c>
      <c r="N550" s="10">
        <v>0</v>
      </c>
      <c r="O550" s="10">
        <v>0</v>
      </c>
    </row>
    <row r="551" spans="1:15">
      <c r="A551" s="6" t="s">
        <v>348</v>
      </c>
      <c r="B551" s="42" t="s">
        <v>47</v>
      </c>
      <c r="C551" s="43" t="s">
        <v>371</v>
      </c>
      <c r="D551" s="42" t="s">
        <v>246</v>
      </c>
      <c r="E551" s="42">
        <v>28</v>
      </c>
      <c r="F551" s="42">
        <v>1252</v>
      </c>
      <c r="G551" s="42">
        <v>15</v>
      </c>
      <c r="H551" s="42">
        <v>3</v>
      </c>
      <c r="I551" s="42">
        <v>15</v>
      </c>
      <c r="J551" s="42">
        <v>3</v>
      </c>
      <c r="K551" s="9">
        <v>18</v>
      </c>
      <c r="L551" s="9">
        <v>11</v>
      </c>
      <c r="M551" s="42">
        <v>11</v>
      </c>
      <c r="N551" s="10">
        <v>113.82</v>
      </c>
      <c r="O551" s="10">
        <v>1.64</v>
      </c>
    </row>
    <row r="552" spans="1:15">
      <c r="A552" s="6" t="s">
        <v>348</v>
      </c>
      <c r="B552" s="42" t="s">
        <v>47</v>
      </c>
      <c r="C552" s="43" t="s">
        <v>372</v>
      </c>
      <c r="D552" s="42" t="s">
        <v>31</v>
      </c>
      <c r="E552" s="42">
        <v>29</v>
      </c>
      <c r="F552" s="42">
        <v>1241</v>
      </c>
      <c r="G552" s="42">
        <v>15</v>
      </c>
      <c r="H552" s="42">
        <v>3</v>
      </c>
      <c r="I552" s="42">
        <v>16</v>
      </c>
      <c r="J552" s="42">
        <v>3</v>
      </c>
      <c r="K552" s="9">
        <v>19</v>
      </c>
      <c r="L552" s="9">
        <v>4</v>
      </c>
      <c r="M552" s="42">
        <v>4</v>
      </c>
      <c r="N552" s="10">
        <v>310.25</v>
      </c>
      <c r="O552" s="10">
        <v>4.75</v>
      </c>
    </row>
    <row r="553" spans="1:15">
      <c r="A553" s="6" t="s">
        <v>348</v>
      </c>
      <c r="B553" s="42" t="s">
        <v>47</v>
      </c>
      <c r="C553" s="43" t="s">
        <v>373</v>
      </c>
      <c r="D553" s="42" t="s">
        <v>374</v>
      </c>
      <c r="E553" s="42">
        <v>28</v>
      </c>
      <c r="F553" s="42">
        <v>2134</v>
      </c>
      <c r="G553" s="42">
        <v>15</v>
      </c>
      <c r="H553" s="42">
        <v>3</v>
      </c>
      <c r="I553" s="42">
        <v>23</v>
      </c>
      <c r="J553" s="42">
        <v>9</v>
      </c>
      <c r="K553" s="9">
        <v>32</v>
      </c>
      <c r="L553" s="9">
        <v>14</v>
      </c>
      <c r="M553" s="42">
        <v>14</v>
      </c>
      <c r="N553" s="10">
        <v>152.43</v>
      </c>
      <c r="O553" s="10">
        <v>2.29</v>
      </c>
    </row>
    <row r="554" spans="1:15">
      <c r="A554" s="6" t="s">
        <v>348</v>
      </c>
      <c r="B554" s="42" t="s">
        <v>47</v>
      </c>
      <c r="C554" s="43" t="s">
        <v>276</v>
      </c>
      <c r="D554" s="42" t="s">
        <v>375</v>
      </c>
      <c r="E554" s="42">
        <v>25</v>
      </c>
      <c r="F554" s="42">
        <v>0</v>
      </c>
      <c r="G554" s="42">
        <v>0</v>
      </c>
      <c r="H554" s="42">
        <v>0</v>
      </c>
      <c r="I554" s="42">
        <v>0</v>
      </c>
      <c r="J554" s="42">
        <v>0</v>
      </c>
      <c r="K554" s="9">
        <v>0</v>
      </c>
      <c r="L554" s="9">
        <v>0</v>
      </c>
      <c r="M554" s="42">
        <v>0</v>
      </c>
      <c r="N554" s="10">
        <v>0</v>
      </c>
      <c r="O554" s="10">
        <v>0</v>
      </c>
    </row>
    <row r="555" spans="1:15">
      <c r="A555" s="6" t="s">
        <v>348</v>
      </c>
      <c r="B555" s="42" t="s">
        <v>47</v>
      </c>
      <c r="C555" s="43" t="s">
        <v>376</v>
      </c>
      <c r="D555" s="42" t="s">
        <v>16</v>
      </c>
      <c r="E555" s="42">
        <v>22</v>
      </c>
      <c r="F555" s="42">
        <v>17</v>
      </c>
      <c r="G555" s="42">
        <v>0</v>
      </c>
      <c r="H555" s="42">
        <v>0</v>
      </c>
      <c r="I555" s="42">
        <v>0</v>
      </c>
      <c r="J555" s="42">
        <v>1</v>
      </c>
      <c r="K555" s="9">
        <v>1</v>
      </c>
      <c r="L555" s="9">
        <v>0</v>
      </c>
      <c r="M555" s="42">
        <v>0</v>
      </c>
      <c r="N555" s="10">
        <v>0</v>
      </c>
      <c r="O555" s="10">
        <v>0</v>
      </c>
    </row>
    <row r="556" spans="1:15">
      <c r="A556" s="6" t="s">
        <v>377</v>
      </c>
      <c r="B556" s="4" t="s">
        <v>14</v>
      </c>
      <c r="C556" s="39" t="s">
        <v>378</v>
      </c>
      <c r="D556" s="4" t="s">
        <v>16</v>
      </c>
      <c r="E556" s="40">
        <v>24</v>
      </c>
      <c r="F556" s="11">
        <v>3150</v>
      </c>
      <c r="G556" s="4">
        <v>35</v>
      </c>
      <c r="H556" s="4">
        <v>0</v>
      </c>
      <c r="I556" s="4">
        <v>35</v>
      </c>
      <c r="J556" s="4">
        <v>0</v>
      </c>
      <c r="K556" s="6">
        <f>(I556+J556)</f>
        <v>35</v>
      </c>
      <c r="L556" s="6">
        <v>0</v>
      </c>
      <c r="M556" s="4">
        <v>0</v>
      </c>
      <c r="N556" s="7">
        <v>0</v>
      </c>
      <c r="O556" s="7">
        <v>0</v>
      </c>
    </row>
    <row r="557" spans="1:15">
      <c r="A557" s="6" t="s">
        <v>377</v>
      </c>
      <c r="B557" s="4" t="s">
        <v>14</v>
      </c>
      <c r="C557" s="39" t="s">
        <v>220</v>
      </c>
      <c r="D557" s="4" t="s">
        <v>16</v>
      </c>
      <c r="E557" s="40">
        <v>26</v>
      </c>
      <c r="F557" s="11">
        <v>630</v>
      </c>
      <c r="G557" s="4">
        <v>3</v>
      </c>
      <c r="H557" s="4">
        <v>0</v>
      </c>
      <c r="I557" s="4">
        <v>7</v>
      </c>
      <c r="J557" s="4">
        <v>0</v>
      </c>
      <c r="K557" s="6">
        <f t="shared" ref="K557:K585" si="69">(I557+J557)</f>
        <v>7</v>
      </c>
      <c r="L557" s="6">
        <v>0</v>
      </c>
      <c r="M557" s="4">
        <v>0</v>
      </c>
      <c r="N557" s="7">
        <v>0</v>
      </c>
      <c r="O557" s="7">
        <v>0</v>
      </c>
    </row>
    <row r="558" spans="1:15">
      <c r="A558" s="6" t="s">
        <v>377</v>
      </c>
      <c r="B558" s="4" t="s">
        <v>14</v>
      </c>
      <c r="C558" s="39" t="s">
        <v>352</v>
      </c>
      <c r="D558" s="4" t="s">
        <v>16</v>
      </c>
      <c r="E558" s="40">
        <v>22</v>
      </c>
      <c r="F558" s="11">
        <v>0</v>
      </c>
      <c r="G558" s="11">
        <v>0</v>
      </c>
      <c r="H558" s="11">
        <v>0</v>
      </c>
      <c r="I558" s="4">
        <v>0</v>
      </c>
      <c r="J558" s="4">
        <v>0</v>
      </c>
      <c r="K558" s="6">
        <f t="shared" si="69"/>
        <v>0</v>
      </c>
      <c r="L558" s="6">
        <v>0</v>
      </c>
      <c r="M558" s="4">
        <v>0</v>
      </c>
      <c r="N558" s="7">
        <v>0</v>
      </c>
      <c r="O558" s="7">
        <v>0</v>
      </c>
    </row>
    <row r="559" spans="1:15">
      <c r="A559" s="6" t="s">
        <v>377</v>
      </c>
      <c r="B559" s="4" t="s">
        <v>20</v>
      </c>
      <c r="C559" s="39" t="s">
        <v>379</v>
      </c>
      <c r="D559" s="4" t="s">
        <v>16</v>
      </c>
      <c r="E559" s="40">
        <v>21</v>
      </c>
      <c r="F559" s="11">
        <v>0</v>
      </c>
      <c r="G559" s="11">
        <v>0</v>
      </c>
      <c r="H559" s="11">
        <v>0</v>
      </c>
      <c r="I559" s="4">
        <v>0</v>
      </c>
      <c r="J559" s="4">
        <v>0</v>
      </c>
      <c r="K559" s="6">
        <f t="shared" si="69"/>
        <v>0</v>
      </c>
      <c r="L559" s="6">
        <v>0</v>
      </c>
      <c r="M559" s="4">
        <v>0</v>
      </c>
      <c r="N559" s="7">
        <v>0</v>
      </c>
      <c r="O559" s="7">
        <v>0</v>
      </c>
    </row>
    <row r="560" spans="1:15">
      <c r="A560" s="6" t="s">
        <v>377</v>
      </c>
      <c r="B560" s="4" t="s">
        <v>59</v>
      </c>
      <c r="C560" s="39" t="s">
        <v>279</v>
      </c>
      <c r="D560" s="4" t="s">
        <v>16</v>
      </c>
      <c r="E560" s="40">
        <v>23</v>
      </c>
      <c r="F560" s="11">
        <v>3272</v>
      </c>
      <c r="G560" s="4">
        <v>36</v>
      </c>
      <c r="H560" s="4">
        <v>0</v>
      </c>
      <c r="I560" s="4">
        <v>36</v>
      </c>
      <c r="J560" s="4">
        <v>1</v>
      </c>
      <c r="K560" s="6">
        <f t="shared" si="69"/>
        <v>37</v>
      </c>
      <c r="L560" s="6">
        <v>1</v>
      </c>
      <c r="M560" s="4">
        <v>1</v>
      </c>
      <c r="N560" s="7">
        <f t="shared" ref="N560:N585" si="70">(F560/L560)</f>
        <v>3272</v>
      </c>
      <c r="O560" s="7">
        <f t="shared" ref="O560:O585" si="71">(K560/L560)</f>
        <v>37</v>
      </c>
    </row>
    <row r="561" spans="1:15">
      <c r="A561" s="6" t="s">
        <v>377</v>
      </c>
      <c r="B561" s="4" t="s">
        <v>20</v>
      </c>
      <c r="C561" s="39" t="s">
        <v>331</v>
      </c>
      <c r="D561" s="4" t="s">
        <v>16</v>
      </c>
      <c r="E561" s="40">
        <v>25</v>
      </c>
      <c r="F561" s="11">
        <v>2550</v>
      </c>
      <c r="G561" s="4">
        <v>26</v>
      </c>
      <c r="H561" s="4">
        <v>4</v>
      </c>
      <c r="I561" s="4">
        <v>27</v>
      </c>
      <c r="J561" s="4">
        <v>5</v>
      </c>
      <c r="K561" s="6">
        <f t="shared" si="69"/>
        <v>32</v>
      </c>
      <c r="L561" s="6">
        <v>1</v>
      </c>
      <c r="M561" s="4">
        <v>1</v>
      </c>
      <c r="N561" s="7">
        <f t="shared" si="70"/>
        <v>2550</v>
      </c>
      <c r="O561" s="7">
        <f t="shared" si="71"/>
        <v>32</v>
      </c>
    </row>
    <row r="562" spans="1:15">
      <c r="A562" s="6" t="s">
        <v>377</v>
      </c>
      <c r="B562" s="4" t="s">
        <v>20</v>
      </c>
      <c r="C562" s="39" t="s">
        <v>380</v>
      </c>
      <c r="D562" s="4" t="s">
        <v>381</v>
      </c>
      <c r="E562" s="40">
        <v>27</v>
      </c>
      <c r="F562" s="11">
        <v>1642</v>
      </c>
      <c r="G562" s="11">
        <v>14</v>
      </c>
      <c r="H562" s="11">
        <v>1</v>
      </c>
      <c r="I562" s="11">
        <v>18</v>
      </c>
      <c r="J562" s="11">
        <v>1</v>
      </c>
      <c r="K562" s="6">
        <f t="shared" si="69"/>
        <v>19</v>
      </c>
      <c r="L562" s="6">
        <v>0</v>
      </c>
      <c r="M562" s="4">
        <v>0</v>
      </c>
      <c r="N562" s="7">
        <v>0</v>
      </c>
      <c r="O562" s="7">
        <v>0</v>
      </c>
    </row>
    <row r="563" spans="1:15">
      <c r="A563" s="6" t="s">
        <v>377</v>
      </c>
      <c r="B563" s="4" t="s">
        <v>20</v>
      </c>
      <c r="C563" s="39" t="s">
        <v>382</v>
      </c>
      <c r="D563" s="4" t="s">
        <v>16</v>
      </c>
      <c r="E563" s="40">
        <v>22</v>
      </c>
      <c r="F563" s="11">
        <v>0</v>
      </c>
      <c r="G563" s="4">
        <v>0</v>
      </c>
      <c r="H563" s="4">
        <v>0</v>
      </c>
      <c r="I563" s="4">
        <v>0</v>
      </c>
      <c r="J563" s="4">
        <v>0</v>
      </c>
      <c r="K563" s="6">
        <f t="shared" si="69"/>
        <v>0</v>
      </c>
      <c r="L563" s="6">
        <v>0</v>
      </c>
      <c r="M563" s="4">
        <v>0</v>
      </c>
      <c r="N563" s="7">
        <v>0</v>
      </c>
      <c r="O563" s="7">
        <v>0</v>
      </c>
    </row>
    <row r="564" spans="1:15">
      <c r="A564" s="6" t="s">
        <v>377</v>
      </c>
      <c r="B564" s="4" t="s">
        <v>20</v>
      </c>
      <c r="C564" s="39" t="s">
        <v>354</v>
      </c>
      <c r="D564" s="4" t="s">
        <v>16</v>
      </c>
      <c r="E564" s="40">
        <v>19</v>
      </c>
      <c r="F564" s="11">
        <v>243</v>
      </c>
      <c r="G564" s="4">
        <v>3</v>
      </c>
      <c r="H564" s="4">
        <v>0</v>
      </c>
      <c r="I564" s="4">
        <v>3</v>
      </c>
      <c r="J564" s="4">
        <v>1</v>
      </c>
      <c r="K564" s="6">
        <f t="shared" si="69"/>
        <v>4</v>
      </c>
      <c r="L564" s="6">
        <v>0</v>
      </c>
      <c r="M564" s="4">
        <v>0</v>
      </c>
      <c r="N564" s="7">
        <v>0</v>
      </c>
      <c r="O564" s="7">
        <v>0</v>
      </c>
    </row>
    <row r="565" spans="1:15">
      <c r="A565" s="6" t="s">
        <v>377</v>
      </c>
      <c r="B565" s="4" t="s">
        <v>20</v>
      </c>
      <c r="C565" s="39" t="s">
        <v>383</v>
      </c>
      <c r="D565" s="4" t="s">
        <v>90</v>
      </c>
      <c r="E565" s="40">
        <v>21</v>
      </c>
      <c r="F565" s="11">
        <v>935</v>
      </c>
      <c r="G565" s="4">
        <v>6</v>
      </c>
      <c r="H565" s="4">
        <v>3</v>
      </c>
      <c r="I565" s="4">
        <v>10</v>
      </c>
      <c r="J565" s="4">
        <v>3</v>
      </c>
      <c r="K565" s="6">
        <f t="shared" si="69"/>
        <v>13</v>
      </c>
      <c r="L565" s="6">
        <v>0</v>
      </c>
      <c r="M565" s="4">
        <v>0</v>
      </c>
      <c r="N565" s="7">
        <v>0</v>
      </c>
      <c r="O565" s="7">
        <v>0</v>
      </c>
    </row>
    <row r="566" spans="1:15">
      <c r="A566" s="6" t="s">
        <v>377</v>
      </c>
      <c r="B566" s="4" t="s">
        <v>20</v>
      </c>
      <c r="C566" s="39" t="s">
        <v>384</v>
      </c>
      <c r="D566" s="4" t="s">
        <v>76</v>
      </c>
      <c r="E566" s="40">
        <v>23</v>
      </c>
      <c r="F566" s="11">
        <v>1788</v>
      </c>
      <c r="G566" s="4">
        <v>17</v>
      </c>
      <c r="H566" s="4">
        <v>1</v>
      </c>
      <c r="I566" s="4">
        <v>20</v>
      </c>
      <c r="J566" s="4">
        <v>1</v>
      </c>
      <c r="K566" s="6">
        <f t="shared" si="69"/>
        <v>21</v>
      </c>
      <c r="L566" s="6">
        <v>0</v>
      </c>
      <c r="M566" s="4">
        <v>0</v>
      </c>
      <c r="N566" s="7">
        <v>0</v>
      </c>
      <c r="O566" s="7">
        <v>0</v>
      </c>
    </row>
    <row r="567" spans="1:15">
      <c r="A567" s="6" t="s">
        <v>377</v>
      </c>
      <c r="B567" s="4" t="s">
        <v>20</v>
      </c>
      <c r="C567" s="39" t="s">
        <v>385</v>
      </c>
      <c r="D567" s="4" t="s">
        <v>31</v>
      </c>
      <c r="E567" s="40">
        <v>23</v>
      </c>
      <c r="F567" s="11">
        <v>3112</v>
      </c>
      <c r="G567" s="4">
        <v>32</v>
      </c>
      <c r="H567" s="4">
        <v>0</v>
      </c>
      <c r="I567" s="4">
        <v>35</v>
      </c>
      <c r="J567" s="4">
        <v>0</v>
      </c>
      <c r="K567" s="6">
        <f t="shared" si="69"/>
        <v>35</v>
      </c>
      <c r="L567" s="6">
        <v>1</v>
      </c>
      <c r="M567" s="4">
        <v>1</v>
      </c>
      <c r="N567" s="7">
        <f t="shared" si="70"/>
        <v>3112</v>
      </c>
      <c r="O567" s="7">
        <f t="shared" si="71"/>
        <v>35</v>
      </c>
    </row>
    <row r="568" spans="1:15">
      <c r="A568" s="6" t="s">
        <v>377</v>
      </c>
      <c r="B568" s="4" t="s">
        <v>20</v>
      </c>
      <c r="C568" s="39" t="s">
        <v>356</v>
      </c>
      <c r="D568" s="4" t="s">
        <v>16</v>
      </c>
      <c r="E568" s="40">
        <v>31</v>
      </c>
      <c r="F568" s="41">
        <v>1682</v>
      </c>
      <c r="G568" s="41">
        <v>17</v>
      </c>
      <c r="H568" s="41">
        <v>2</v>
      </c>
      <c r="I568" s="41">
        <v>19</v>
      </c>
      <c r="J568" s="41">
        <v>2</v>
      </c>
      <c r="K568" s="6">
        <f t="shared" si="69"/>
        <v>21</v>
      </c>
      <c r="L568" s="6">
        <v>0</v>
      </c>
      <c r="M568" s="4">
        <v>0</v>
      </c>
      <c r="N568" s="7">
        <v>0</v>
      </c>
      <c r="O568" s="7">
        <v>0</v>
      </c>
    </row>
    <row r="569" spans="1:15">
      <c r="A569" s="6" t="s">
        <v>377</v>
      </c>
      <c r="B569" s="4" t="s">
        <v>32</v>
      </c>
      <c r="C569" s="39" t="s">
        <v>167</v>
      </c>
      <c r="D569" s="4" t="s">
        <v>16</v>
      </c>
      <c r="E569" s="40">
        <v>35</v>
      </c>
      <c r="F569" s="41">
        <v>0</v>
      </c>
      <c r="G569" s="41">
        <v>0</v>
      </c>
      <c r="H569" s="41">
        <v>0</v>
      </c>
      <c r="I569" s="41">
        <v>0</v>
      </c>
      <c r="J569" s="41">
        <v>0</v>
      </c>
      <c r="K569" s="6">
        <f t="shared" si="69"/>
        <v>0</v>
      </c>
      <c r="L569" s="6">
        <v>0</v>
      </c>
      <c r="M569" s="4">
        <v>0</v>
      </c>
      <c r="N569" s="7">
        <v>0</v>
      </c>
      <c r="O569" s="7">
        <v>0</v>
      </c>
    </row>
    <row r="570" spans="1:15">
      <c r="A570" s="6" t="s">
        <v>377</v>
      </c>
      <c r="B570" s="4" t="s">
        <v>32</v>
      </c>
      <c r="C570" s="39" t="s">
        <v>363</v>
      </c>
      <c r="D570" s="4" t="s">
        <v>235</v>
      </c>
      <c r="E570" s="40">
        <v>23</v>
      </c>
      <c r="F570" s="11">
        <v>2112</v>
      </c>
      <c r="G570" s="4">
        <v>18</v>
      </c>
      <c r="H570" s="4">
        <v>14</v>
      </c>
      <c r="I570" s="4">
        <v>21</v>
      </c>
      <c r="J570" s="4">
        <v>15</v>
      </c>
      <c r="K570" s="6">
        <f t="shared" si="69"/>
        <v>36</v>
      </c>
      <c r="L570" s="6">
        <v>2</v>
      </c>
      <c r="M570" s="4">
        <v>1</v>
      </c>
      <c r="N570" s="7">
        <f t="shared" si="70"/>
        <v>1056</v>
      </c>
      <c r="O570" s="7">
        <f t="shared" si="71"/>
        <v>18</v>
      </c>
    </row>
    <row r="571" spans="1:15">
      <c r="A571" s="6" t="s">
        <v>377</v>
      </c>
      <c r="B571" s="4" t="s">
        <v>32</v>
      </c>
      <c r="C571" s="39" t="s">
        <v>386</v>
      </c>
      <c r="D571" s="4" t="s">
        <v>16</v>
      </c>
      <c r="E571" s="40">
        <v>21</v>
      </c>
      <c r="F571" s="11">
        <v>133</v>
      </c>
      <c r="G571" s="4">
        <v>2</v>
      </c>
      <c r="H571" s="4">
        <v>1</v>
      </c>
      <c r="I571" s="4">
        <v>2</v>
      </c>
      <c r="J571" s="4">
        <v>1</v>
      </c>
      <c r="K571" s="6">
        <f t="shared" si="69"/>
        <v>3</v>
      </c>
      <c r="L571" s="6">
        <v>0</v>
      </c>
      <c r="M571" s="4">
        <v>0</v>
      </c>
      <c r="N571" s="7">
        <v>0</v>
      </c>
      <c r="O571" s="7">
        <v>0</v>
      </c>
    </row>
    <row r="572" spans="1:15">
      <c r="A572" s="6" t="s">
        <v>377</v>
      </c>
      <c r="B572" s="4" t="s">
        <v>34</v>
      </c>
      <c r="C572" s="39" t="s">
        <v>320</v>
      </c>
      <c r="D572" s="4" t="s">
        <v>16</v>
      </c>
      <c r="E572" s="40">
        <v>29</v>
      </c>
      <c r="F572" s="11">
        <v>3250</v>
      </c>
      <c r="G572" s="4">
        <v>35</v>
      </c>
      <c r="H572" s="4">
        <v>1</v>
      </c>
      <c r="I572" s="4">
        <v>38</v>
      </c>
      <c r="J572" s="4">
        <v>1</v>
      </c>
      <c r="K572" s="6">
        <f t="shared" si="69"/>
        <v>39</v>
      </c>
      <c r="L572" s="6">
        <v>6</v>
      </c>
      <c r="M572" s="4">
        <v>6</v>
      </c>
      <c r="N572" s="7">
        <f t="shared" si="70"/>
        <v>541.66666666666663</v>
      </c>
      <c r="O572" s="7">
        <f t="shared" si="71"/>
        <v>6.5</v>
      </c>
    </row>
    <row r="573" spans="1:15">
      <c r="A573" s="6" t="s">
        <v>377</v>
      </c>
      <c r="B573" s="4" t="s">
        <v>32</v>
      </c>
      <c r="C573" s="39" t="s">
        <v>387</v>
      </c>
      <c r="D573" s="4" t="s">
        <v>16</v>
      </c>
      <c r="E573" s="40">
        <v>19</v>
      </c>
      <c r="F573" s="11">
        <v>504</v>
      </c>
      <c r="G573" s="4">
        <v>6</v>
      </c>
      <c r="H573" s="4">
        <v>3</v>
      </c>
      <c r="I573" s="4">
        <v>6</v>
      </c>
      <c r="J573" s="4">
        <v>3</v>
      </c>
      <c r="K573" s="6">
        <f t="shared" si="69"/>
        <v>9</v>
      </c>
      <c r="L573" s="6">
        <v>0</v>
      </c>
      <c r="M573" s="4">
        <v>0</v>
      </c>
      <c r="N573" s="7">
        <v>0</v>
      </c>
      <c r="O573" s="7">
        <v>0</v>
      </c>
    </row>
    <row r="574" spans="1:15">
      <c r="A574" s="6" t="s">
        <v>377</v>
      </c>
      <c r="B574" s="4" t="s">
        <v>32</v>
      </c>
      <c r="C574" s="39" t="s">
        <v>273</v>
      </c>
      <c r="D574" s="4" t="s">
        <v>16</v>
      </c>
      <c r="E574" s="40">
        <v>32</v>
      </c>
      <c r="F574" s="11">
        <v>2059</v>
      </c>
      <c r="G574" s="4">
        <v>24</v>
      </c>
      <c r="H574" s="4">
        <v>2</v>
      </c>
      <c r="I574" s="4">
        <v>25</v>
      </c>
      <c r="J574" s="4">
        <v>2</v>
      </c>
      <c r="K574" s="6">
        <f t="shared" si="69"/>
        <v>27</v>
      </c>
      <c r="L574" s="6">
        <v>3</v>
      </c>
      <c r="M574" s="4">
        <v>3</v>
      </c>
      <c r="N574" s="7">
        <f t="shared" si="70"/>
        <v>686.33333333333337</v>
      </c>
      <c r="O574" s="7">
        <f t="shared" si="71"/>
        <v>9</v>
      </c>
    </row>
    <row r="575" spans="1:15">
      <c r="A575" s="6" t="s">
        <v>377</v>
      </c>
      <c r="B575" s="4" t="s">
        <v>34</v>
      </c>
      <c r="C575" s="39" t="s">
        <v>362</v>
      </c>
      <c r="D575" s="4" t="s">
        <v>298</v>
      </c>
      <c r="E575" s="40">
        <v>24</v>
      </c>
      <c r="F575" s="11">
        <v>744</v>
      </c>
      <c r="G575" s="4">
        <v>9</v>
      </c>
      <c r="H575" s="4">
        <v>4</v>
      </c>
      <c r="I575" s="4">
        <v>10</v>
      </c>
      <c r="J575" s="4">
        <v>4</v>
      </c>
      <c r="K575" s="6">
        <f t="shared" si="69"/>
        <v>14</v>
      </c>
      <c r="L575" s="6">
        <v>1</v>
      </c>
      <c r="M575" s="4">
        <v>1</v>
      </c>
      <c r="N575" s="7">
        <f t="shared" si="70"/>
        <v>744</v>
      </c>
      <c r="O575" s="7">
        <f t="shared" si="71"/>
        <v>14</v>
      </c>
    </row>
    <row r="576" spans="1:15">
      <c r="A576" s="6" t="s">
        <v>377</v>
      </c>
      <c r="B576" s="4" t="s">
        <v>32</v>
      </c>
      <c r="C576" s="39" t="s">
        <v>366</v>
      </c>
      <c r="D576" s="4" t="s">
        <v>16</v>
      </c>
      <c r="E576" s="40">
        <v>22</v>
      </c>
      <c r="F576" s="11">
        <v>2202</v>
      </c>
      <c r="G576" s="4">
        <v>23</v>
      </c>
      <c r="H576" s="4">
        <v>12</v>
      </c>
      <c r="I576" s="4">
        <v>24</v>
      </c>
      <c r="J576" s="4">
        <v>14</v>
      </c>
      <c r="K576" s="6">
        <f t="shared" si="69"/>
        <v>38</v>
      </c>
      <c r="L576" s="6">
        <v>2</v>
      </c>
      <c r="M576" s="4">
        <v>2</v>
      </c>
      <c r="N576" s="7">
        <f t="shared" si="70"/>
        <v>1101</v>
      </c>
      <c r="O576" s="7">
        <f t="shared" si="71"/>
        <v>19</v>
      </c>
    </row>
    <row r="577" spans="1:15">
      <c r="A577" s="6" t="s">
        <v>377</v>
      </c>
      <c r="B577" s="4" t="s">
        <v>32</v>
      </c>
      <c r="C577" s="39" t="s">
        <v>365</v>
      </c>
      <c r="D577" s="4" t="s">
        <v>16</v>
      </c>
      <c r="E577" s="40">
        <v>19</v>
      </c>
      <c r="F577" s="11">
        <v>1436</v>
      </c>
      <c r="G577" s="4">
        <v>15</v>
      </c>
      <c r="H577" s="4">
        <v>4</v>
      </c>
      <c r="I577" s="4">
        <v>17</v>
      </c>
      <c r="J577" s="4">
        <v>6</v>
      </c>
      <c r="K577" s="6">
        <f t="shared" si="69"/>
        <v>23</v>
      </c>
      <c r="L577" s="6">
        <v>2</v>
      </c>
      <c r="M577" s="4">
        <v>2</v>
      </c>
      <c r="N577" s="7">
        <f t="shared" si="70"/>
        <v>718</v>
      </c>
      <c r="O577" s="7">
        <f t="shared" si="71"/>
        <v>11.5</v>
      </c>
    </row>
    <row r="578" spans="1:15">
      <c r="A578" s="6" t="s">
        <v>377</v>
      </c>
      <c r="B578" s="4" t="s">
        <v>32</v>
      </c>
      <c r="C578" s="39" t="s">
        <v>388</v>
      </c>
      <c r="D578" s="4" t="s">
        <v>16</v>
      </c>
      <c r="E578" s="40">
        <v>26</v>
      </c>
      <c r="F578" s="11">
        <v>2364</v>
      </c>
      <c r="G578" s="4">
        <v>21</v>
      </c>
      <c r="H578" s="4">
        <v>14</v>
      </c>
      <c r="I578" s="4">
        <v>25</v>
      </c>
      <c r="J578" s="4">
        <v>14</v>
      </c>
      <c r="K578" s="6">
        <f t="shared" si="69"/>
        <v>39</v>
      </c>
      <c r="L578" s="6">
        <v>2</v>
      </c>
      <c r="M578" s="4">
        <v>2</v>
      </c>
      <c r="N578" s="7">
        <f t="shared" si="70"/>
        <v>1182</v>
      </c>
      <c r="O578" s="7">
        <f t="shared" si="71"/>
        <v>19.5</v>
      </c>
    </row>
    <row r="579" spans="1:15">
      <c r="A579" s="6" t="s">
        <v>377</v>
      </c>
      <c r="B579" s="4" t="s">
        <v>47</v>
      </c>
      <c r="C579" s="39" t="s">
        <v>303</v>
      </c>
      <c r="D579" s="4" t="s">
        <v>16</v>
      </c>
      <c r="E579" s="40">
        <v>26</v>
      </c>
      <c r="F579" s="11">
        <v>1661</v>
      </c>
      <c r="G579" s="4">
        <v>15</v>
      </c>
      <c r="H579" s="4">
        <v>15</v>
      </c>
      <c r="I579" s="4">
        <v>18</v>
      </c>
      <c r="J579" s="4">
        <v>15</v>
      </c>
      <c r="K579" s="6">
        <f t="shared" si="69"/>
        <v>33</v>
      </c>
      <c r="L579" s="3">
        <v>4</v>
      </c>
      <c r="M579" s="4">
        <v>4</v>
      </c>
      <c r="N579" s="7">
        <f t="shared" si="70"/>
        <v>415.25</v>
      </c>
      <c r="O579" s="7">
        <f t="shared" si="71"/>
        <v>8.25</v>
      </c>
    </row>
    <row r="580" spans="1:15">
      <c r="A580" s="6" t="s">
        <v>377</v>
      </c>
      <c r="B580" s="4" t="s">
        <v>47</v>
      </c>
      <c r="C580" s="39" t="s">
        <v>389</v>
      </c>
      <c r="D580" s="4" t="s">
        <v>16</v>
      </c>
      <c r="E580" s="40">
        <v>17</v>
      </c>
      <c r="F580" s="41">
        <v>197</v>
      </c>
      <c r="G580" s="41">
        <v>2</v>
      </c>
      <c r="H580" s="41">
        <v>3</v>
      </c>
      <c r="I580" s="41">
        <v>2</v>
      </c>
      <c r="J580" s="41">
        <v>3</v>
      </c>
      <c r="K580" s="6">
        <f t="shared" si="69"/>
        <v>5</v>
      </c>
      <c r="L580" s="6">
        <v>0</v>
      </c>
      <c r="M580" s="4">
        <v>0</v>
      </c>
      <c r="N580" s="7">
        <v>0</v>
      </c>
      <c r="O580" s="7">
        <v>0</v>
      </c>
    </row>
    <row r="581" spans="1:15">
      <c r="A581" s="6" t="s">
        <v>377</v>
      </c>
      <c r="B581" s="4" t="s">
        <v>47</v>
      </c>
      <c r="C581" s="39" t="s">
        <v>390</v>
      </c>
      <c r="D581" s="4" t="s">
        <v>16</v>
      </c>
      <c r="E581" s="40">
        <v>20</v>
      </c>
      <c r="F581" s="11">
        <v>90</v>
      </c>
      <c r="G581" s="4">
        <v>1</v>
      </c>
      <c r="H581" s="4">
        <v>1</v>
      </c>
      <c r="I581" s="4">
        <v>1</v>
      </c>
      <c r="J581" s="4">
        <v>1</v>
      </c>
      <c r="K581" s="6">
        <f t="shared" si="69"/>
        <v>2</v>
      </c>
      <c r="L581" s="6">
        <v>0</v>
      </c>
      <c r="M581" s="4">
        <v>0</v>
      </c>
      <c r="N581" s="7">
        <v>0</v>
      </c>
      <c r="O581" s="7">
        <v>0</v>
      </c>
    </row>
    <row r="582" spans="1:15">
      <c r="A582" s="6" t="s">
        <v>377</v>
      </c>
      <c r="B582" s="4" t="s">
        <v>47</v>
      </c>
      <c r="C582" s="39" t="s">
        <v>391</v>
      </c>
      <c r="D582" s="4" t="s">
        <v>175</v>
      </c>
      <c r="E582" s="40">
        <v>24</v>
      </c>
      <c r="F582" s="11">
        <v>2365</v>
      </c>
      <c r="G582" s="4">
        <v>26</v>
      </c>
      <c r="H582" s="4">
        <v>5</v>
      </c>
      <c r="I582" s="4">
        <v>28</v>
      </c>
      <c r="J582" s="4">
        <v>6</v>
      </c>
      <c r="K582" s="6">
        <f t="shared" si="69"/>
        <v>34</v>
      </c>
      <c r="L582" s="6">
        <v>12</v>
      </c>
      <c r="M582" s="4">
        <v>11</v>
      </c>
      <c r="N582" s="7">
        <f t="shared" si="70"/>
        <v>197.08333333333334</v>
      </c>
      <c r="O582" s="7">
        <f t="shared" si="71"/>
        <v>2.8333333333333335</v>
      </c>
    </row>
    <row r="583" spans="1:15">
      <c r="A583" s="6" t="s">
        <v>377</v>
      </c>
      <c r="B583" s="4" t="s">
        <v>47</v>
      </c>
      <c r="C583" s="39" t="s">
        <v>371</v>
      </c>
      <c r="D583" s="4" t="s">
        <v>246</v>
      </c>
      <c r="E583" s="40">
        <v>29</v>
      </c>
      <c r="F583" s="11">
        <v>1544</v>
      </c>
      <c r="G583" s="4">
        <v>13</v>
      </c>
      <c r="H583" s="4">
        <v>13</v>
      </c>
      <c r="I583" s="4">
        <v>16</v>
      </c>
      <c r="J583" s="4">
        <v>14</v>
      </c>
      <c r="K583" s="6">
        <f t="shared" si="69"/>
        <v>30</v>
      </c>
      <c r="L583" s="6">
        <v>11</v>
      </c>
      <c r="M583" s="4">
        <v>10</v>
      </c>
      <c r="N583" s="7">
        <f t="shared" si="70"/>
        <v>140.36363636363637</v>
      </c>
      <c r="O583" s="7">
        <f t="shared" si="71"/>
        <v>2.7272727272727271</v>
      </c>
    </row>
    <row r="584" spans="1:15">
      <c r="A584" s="6" t="s">
        <v>377</v>
      </c>
      <c r="B584" s="4" t="s">
        <v>47</v>
      </c>
      <c r="C584" s="39" t="s">
        <v>392</v>
      </c>
      <c r="D584" s="4" t="s">
        <v>16</v>
      </c>
      <c r="E584" s="40">
        <v>21</v>
      </c>
      <c r="F584" s="11">
        <v>0</v>
      </c>
      <c r="G584" s="4">
        <v>0</v>
      </c>
      <c r="H584" s="4">
        <v>0</v>
      </c>
      <c r="I584" s="4">
        <v>0</v>
      </c>
      <c r="J584" s="4">
        <v>0</v>
      </c>
      <c r="K584" s="6">
        <f t="shared" si="69"/>
        <v>0</v>
      </c>
      <c r="L584" s="6">
        <v>0</v>
      </c>
      <c r="M584" s="4">
        <v>0</v>
      </c>
      <c r="N584" s="7">
        <v>0</v>
      </c>
      <c r="O584" s="7">
        <v>0</v>
      </c>
    </row>
    <row r="585" spans="1:15">
      <c r="A585" s="6" t="s">
        <v>377</v>
      </c>
      <c r="B585" s="4" t="s">
        <v>47</v>
      </c>
      <c r="C585" s="39" t="s">
        <v>373</v>
      </c>
      <c r="D585" s="4" t="s">
        <v>374</v>
      </c>
      <c r="E585" s="40">
        <v>29</v>
      </c>
      <c r="F585" s="11">
        <v>1782</v>
      </c>
      <c r="G585" s="4">
        <v>19</v>
      </c>
      <c r="H585" s="4">
        <v>11</v>
      </c>
      <c r="I585" s="4">
        <v>19</v>
      </c>
      <c r="J585" s="4">
        <v>13</v>
      </c>
      <c r="K585" s="6">
        <f t="shared" si="69"/>
        <v>32</v>
      </c>
      <c r="L585" s="6">
        <v>13</v>
      </c>
      <c r="M585" s="4">
        <v>13</v>
      </c>
      <c r="N585" s="7">
        <f t="shared" si="70"/>
        <v>137.07692307692307</v>
      </c>
      <c r="O585" s="7">
        <f t="shared" si="71"/>
        <v>2.4615384615384617</v>
      </c>
    </row>
    <row r="586" spans="1:15">
      <c r="A586" s="6" t="s">
        <v>393</v>
      </c>
      <c r="B586" s="4" t="s">
        <v>14</v>
      </c>
      <c r="C586" s="39" t="s">
        <v>378</v>
      </c>
      <c r="D586" s="4" t="s">
        <v>16</v>
      </c>
      <c r="E586" s="40">
        <v>25</v>
      </c>
      <c r="F586" s="11">
        <v>4314</v>
      </c>
      <c r="G586" s="4">
        <v>34</v>
      </c>
      <c r="H586" s="8">
        <v>0</v>
      </c>
      <c r="I586" s="4">
        <v>48</v>
      </c>
      <c r="J586" s="4">
        <v>0</v>
      </c>
      <c r="K586" s="6">
        <f>(I586+J586)</f>
        <v>48</v>
      </c>
      <c r="L586" s="6">
        <v>0</v>
      </c>
      <c r="M586" s="4">
        <v>0</v>
      </c>
      <c r="N586" s="7">
        <v>0</v>
      </c>
      <c r="O586" s="7">
        <v>0</v>
      </c>
    </row>
    <row r="587" spans="1:15">
      <c r="A587" s="6" t="s">
        <v>393</v>
      </c>
      <c r="B587" s="4" t="s">
        <v>14</v>
      </c>
      <c r="C587" s="4" t="s">
        <v>394</v>
      </c>
      <c r="D587" s="4" t="s">
        <v>16</v>
      </c>
      <c r="E587" s="40">
        <v>21</v>
      </c>
      <c r="F587" s="11">
        <v>0</v>
      </c>
      <c r="G587" s="40">
        <v>0</v>
      </c>
      <c r="H587" s="40">
        <v>0</v>
      </c>
      <c r="I587" s="4">
        <v>0</v>
      </c>
      <c r="J587" s="4">
        <v>0</v>
      </c>
      <c r="K587" s="6">
        <f t="shared" ref="K587:K622" si="72">(I587+J587)</f>
        <v>0</v>
      </c>
      <c r="L587" s="6">
        <v>0</v>
      </c>
      <c r="M587" s="4">
        <v>0</v>
      </c>
      <c r="N587" s="7">
        <v>0</v>
      </c>
      <c r="O587" s="7">
        <v>0</v>
      </c>
    </row>
    <row r="588" spans="1:15">
      <c r="A588" s="6" t="s">
        <v>393</v>
      </c>
      <c r="B588" s="4" t="s">
        <v>14</v>
      </c>
      <c r="C588" s="39" t="s">
        <v>352</v>
      </c>
      <c r="D588" s="4" t="s">
        <v>16</v>
      </c>
      <c r="E588" s="40">
        <v>23</v>
      </c>
      <c r="F588" s="11">
        <v>0</v>
      </c>
      <c r="G588" s="40">
        <v>0</v>
      </c>
      <c r="H588" s="40">
        <v>0</v>
      </c>
      <c r="I588" s="4">
        <v>0</v>
      </c>
      <c r="J588" s="4">
        <v>0</v>
      </c>
      <c r="K588" s="6">
        <f t="shared" si="72"/>
        <v>0</v>
      </c>
      <c r="L588" s="6">
        <v>0</v>
      </c>
      <c r="M588" s="4">
        <v>0</v>
      </c>
      <c r="N588" s="7">
        <v>0</v>
      </c>
      <c r="O588" s="7">
        <v>0</v>
      </c>
    </row>
    <row r="589" spans="1:15">
      <c r="A589" s="6" t="s">
        <v>393</v>
      </c>
      <c r="B589" s="4" t="s">
        <v>14</v>
      </c>
      <c r="C589" s="39" t="s">
        <v>220</v>
      </c>
      <c r="D589" s="4" t="s">
        <v>16</v>
      </c>
      <c r="E589" s="40">
        <v>27</v>
      </c>
      <c r="F589" s="11">
        <v>906</v>
      </c>
      <c r="G589" s="8">
        <v>4</v>
      </c>
      <c r="H589" s="8">
        <v>1</v>
      </c>
      <c r="I589" s="4">
        <v>10</v>
      </c>
      <c r="J589" s="4">
        <v>1</v>
      </c>
      <c r="K589" s="6">
        <f t="shared" si="72"/>
        <v>11</v>
      </c>
      <c r="L589" s="6">
        <v>0</v>
      </c>
      <c r="M589" s="4">
        <v>0</v>
      </c>
      <c r="N589" s="7">
        <v>0</v>
      </c>
      <c r="O589" s="7">
        <v>0</v>
      </c>
    </row>
    <row r="590" spans="1:15">
      <c r="A590" s="6" t="s">
        <v>393</v>
      </c>
      <c r="B590" s="4" t="s">
        <v>59</v>
      </c>
      <c r="C590" s="39" t="s">
        <v>279</v>
      </c>
      <c r="D590" s="4" t="s">
        <v>16</v>
      </c>
      <c r="E590" s="40">
        <v>24</v>
      </c>
      <c r="F590" s="11">
        <v>4206</v>
      </c>
      <c r="G590" s="4">
        <v>31</v>
      </c>
      <c r="H590" s="4">
        <v>3</v>
      </c>
      <c r="I590" s="4">
        <v>46</v>
      </c>
      <c r="J590" s="4">
        <v>5</v>
      </c>
      <c r="K590" s="6">
        <f t="shared" si="72"/>
        <v>51</v>
      </c>
      <c r="L590" s="6">
        <v>4</v>
      </c>
      <c r="M590" s="4">
        <v>3</v>
      </c>
      <c r="N590" s="7">
        <f t="shared" ref="N590" si="73">(F590/L590)</f>
        <v>1051.5</v>
      </c>
      <c r="O590" s="7">
        <f t="shared" ref="O590" si="74">(K590/L590)</f>
        <v>12.75</v>
      </c>
    </row>
    <row r="591" spans="1:15">
      <c r="A591" s="6" t="s">
        <v>393</v>
      </c>
      <c r="B591" s="4" t="s">
        <v>20</v>
      </c>
      <c r="C591" s="39" t="s">
        <v>395</v>
      </c>
      <c r="D591" s="4" t="s">
        <v>105</v>
      </c>
      <c r="E591" s="40">
        <v>30</v>
      </c>
      <c r="F591" s="11">
        <v>2249</v>
      </c>
      <c r="G591" s="40">
        <v>15</v>
      </c>
      <c r="H591" s="40">
        <v>6</v>
      </c>
      <c r="I591" s="4">
        <v>25</v>
      </c>
      <c r="J591" s="4">
        <v>7</v>
      </c>
      <c r="K591" s="6">
        <f t="shared" si="72"/>
        <v>32</v>
      </c>
      <c r="L591" s="6">
        <v>0</v>
      </c>
      <c r="M591" s="4">
        <v>0</v>
      </c>
      <c r="N591" s="7">
        <v>0</v>
      </c>
      <c r="O591" s="7">
        <v>0</v>
      </c>
    </row>
    <row r="592" spans="1:15">
      <c r="A592" s="6" t="s">
        <v>393</v>
      </c>
      <c r="B592" s="4" t="s">
        <v>20</v>
      </c>
      <c r="C592" s="39" t="s">
        <v>396</v>
      </c>
      <c r="D592" s="4" t="s">
        <v>16</v>
      </c>
      <c r="E592" s="40">
        <v>17</v>
      </c>
      <c r="F592" s="11">
        <v>707</v>
      </c>
      <c r="G592" s="40">
        <v>4</v>
      </c>
      <c r="H592" s="40">
        <v>0</v>
      </c>
      <c r="I592" s="11">
        <v>8</v>
      </c>
      <c r="J592" s="11">
        <v>1</v>
      </c>
      <c r="K592" s="6">
        <f t="shared" si="72"/>
        <v>9</v>
      </c>
      <c r="L592" s="6">
        <v>0</v>
      </c>
      <c r="M592" s="4">
        <v>0</v>
      </c>
      <c r="N592" s="7">
        <v>0</v>
      </c>
      <c r="O592" s="7">
        <v>0</v>
      </c>
    </row>
    <row r="593" spans="1:15">
      <c r="A593" s="6" t="s">
        <v>393</v>
      </c>
      <c r="B593" s="4" t="s">
        <v>20</v>
      </c>
      <c r="C593" s="39" t="s">
        <v>380</v>
      </c>
      <c r="D593" s="4" t="s">
        <v>381</v>
      </c>
      <c r="E593" s="40">
        <v>28</v>
      </c>
      <c r="F593" s="11">
        <v>553</v>
      </c>
      <c r="G593" s="40">
        <v>6</v>
      </c>
      <c r="H593" s="40">
        <v>1</v>
      </c>
      <c r="I593" s="4">
        <v>6</v>
      </c>
      <c r="J593" s="4">
        <v>1</v>
      </c>
      <c r="K593" s="6">
        <f t="shared" si="72"/>
        <v>7</v>
      </c>
      <c r="L593" s="6">
        <v>0</v>
      </c>
      <c r="M593" s="4">
        <v>0</v>
      </c>
      <c r="N593" s="7">
        <v>0</v>
      </c>
      <c r="O593" s="7">
        <v>0</v>
      </c>
    </row>
    <row r="594" spans="1:15">
      <c r="A594" s="6" t="s">
        <v>393</v>
      </c>
      <c r="B594" s="4" t="s">
        <v>20</v>
      </c>
      <c r="C594" s="39" t="s">
        <v>397</v>
      </c>
      <c r="D594" s="4" t="s">
        <v>16</v>
      </c>
      <c r="E594" s="40">
        <v>18</v>
      </c>
      <c r="F594" s="11">
        <v>0</v>
      </c>
      <c r="G594" s="40">
        <v>0</v>
      </c>
      <c r="H594" s="40">
        <v>0</v>
      </c>
      <c r="I594" s="4">
        <v>0</v>
      </c>
      <c r="J594" s="4">
        <v>0</v>
      </c>
      <c r="K594" s="6">
        <f t="shared" si="72"/>
        <v>0</v>
      </c>
      <c r="L594" s="6">
        <v>0</v>
      </c>
      <c r="M594" s="4">
        <v>0</v>
      </c>
      <c r="N594" s="7">
        <v>0</v>
      </c>
      <c r="O594" s="7">
        <v>0</v>
      </c>
    </row>
    <row r="595" spans="1:15">
      <c r="A595" s="6" t="s">
        <v>393</v>
      </c>
      <c r="B595" s="4" t="s">
        <v>20</v>
      </c>
      <c r="C595" s="39" t="s">
        <v>331</v>
      </c>
      <c r="D595" s="4" t="s">
        <v>16</v>
      </c>
      <c r="E595" s="40">
        <v>26</v>
      </c>
      <c r="F595" s="11">
        <v>3595</v>
      </c>
      <c r="G595" s="40">
        <v>28</v>
      </c>
      <c r="H595" s="40">
        <v>1</v>
      </c>
      <c r="I595" s="4">
        <v>41</v>
      </c>
      <c r="J595" s="4">
        <v>2</v>
      </c>
      <c r="K595" s="6">
        <f t="shared" si="72"/>
        <v>43</v>
      </c>
      <c r="L595" s="6">
        <v>1</v>
      </c>
      <c r="M595" s="4">
        <v>1</v>
      </c>
      <c r="N595" s="7">
        <f t="shared" ref="N595" si="75">(F595/L595)</f>
        <v>3595</v>
      </c>
      <c r="O595" s="7">
        <f t="shared" ref="O595" si="76">(K595/L595)</f>
        <v>43</v>
      </c>
    </row>
    <row r="596" spans="1:15">
      <c r="A596" s="6" t="s">
        <v>393</v>
      </c>
      <c r="B596" s="4" t="s">
        <v>20</v>
      </c>
      <c r="C596" s="39" t="s">
        <v>398</v>
      </c>
      <c r="D596" s="4" t="s">
        <v>16</v>
      </c>
      <c r="E596" s="40">
        <v>21</v>
      </c>
      <c r="F596" s="11">
        <v>180</v>
      </c>
      <c r="G596" s="40">
        <v>0</v>
      </c>
      <c r="H596" s="40">
        <v>0</v>
      </c>
      <c r="I596" s="4">
        <v>2</v>
      </c>
      <c r="J596" s="4">
        <v>0</v>
      </c>
      <c r="K596" s="6">
        <f t="shared" si="72"/>
        <v>2</v>
      </c>
      <c r="L596" s="6">
        <v>0</v>
      </c>
      <c r="M596" s="4">
        <v>0</v>
      </c>
      <c r="N596" s="7">
        <v>0</v>
      </c>
      <c r="O596" s="7">
        <v>0</v>
      </c>
    </row>
    <row r="597" spans="1:15">
      <c r="A597" s="6" t="s">
        <v>393</v>
      </c>
      <c r="B597" s="4" t="s">
        <v>20</v>
      </c>
      <c r="C597" s="39" t="s">
        <v>356</v>
      </c>
      <c r="D597" s="4" t="s">
        <v>16</v>
      </c>
      <c r="E597" s="40">
        <v>32</v>
      </c>
      <c r="F597" s="11">
        <v>1791</v>
      </c>
      <c r="G597" s="40">
        <v>13</v>
      </c>
      <c r="H597" s="40">
        <v>2</v>
      </c>
      <c r="I597" s="4">
        <v>20</v>
      </c>
      <c r="J597" s="4">
        <v>4</v>
      </c>
      <c r="K597" s="6">
        <f t="shared" si="72"/>
        <v>24</v>
      </c>
      <c r="L597" s="6">
        <v>0</v>
      </c>
      <c r="M597" s="4">
        <v>0</v>
      </c>
      <c r="N597" s="7">
        <v>0</v>
      </c>
      <c r="O597" s="7">
        <v>0</v>
      </c>
    </row>
    <row r="598" spans="1:15">
      <c r="A598" s="6" t="s">
        <v>393</v>
      </c>
      <c r="B598" s="4" t="s">
        <v>20</v>
      </c>
      <c r="C598" s="39" t="s">
        <v>399</v>
      </c>
      <c r="D598" s="4" t="s">
        <v>16</v>
      </c>
      <c r="E598" s="40">
        <v>25</v>
      </c>
      <c r="F598" s="41">
        <v>3162</v>
      </c>
      <c r="G598" s="40">
        <v>24</v>
      </c>
      <c r="H598" s="40">
        <v>1</v>
      </c>
      <c r="I598" s="41">
        <v>34</v>
      </c>
      <c r="J598" s="41">
        <v>2</v>
      </c>
      <c r="K598" s="6">
        <f t="shared" si="72"/>
        <v>36</v>
      </c>
      <c r="L598" s="6">
        <v>0</v>
      </c>
      <c r="M598" s="4">
        <v>0</v>
      </c>
      <c r="N598" s="7">
        <v>0</v>
      </c>
      <c r="O598" s="7">
        <v>0</v>
      </c>
    </row>
    <row r="599" spans="1:15">
      <c r="A599" s="6" t="s">
        <v>393</v>
      </c>
      <c r="B599" s="4" t="s">
        <v>20</v>
      </c>
      <c r="C599" s="39" t="s">
        <v>400</v>
      </c>
      <c r="D599" s="4" t="s">
        <v>401</v>
      </c>
      <c r="E599" s="40">
        <v>20</v>
      </c>
      <c r="F599" s="41">
        <v>993</v>
      </c>
      <c r="G599" s="40">
        <v>10</v>
      </c>
      <c r="H599" s="40">
        <v>0</v>
      </c>
      <c r="I599" s="41">
        <v>12</v>
      </c>
      <c r="J599" s="41">
        <v>0</v>
      </c>
      <c r="K599" s="6">
        <f t="shared" si="72"/>
        <v>12</v>
      </c>
      <c r="L599" s="6">
        <v>0</v>
      </c>
      <c r="M599" s="4">
        <v>0</v>
      </c>
      <c r="N599" s="7">
        <v>0</v>
      </c>
      <c r="O599" s="7">
        <v>0</v>
      </c>
    </row>
    <row r="600" spans="1:15">
      <c r="A600" s="6" t="s">
        <v>393</v>
      </c>
      <c r="B600" s="4" t="s">
        <v>20</v>
      </c>
      <c r="C600" s="39" t="s">
        <v>385</v>
      </c>
      <c r="D600" s="4" t="s">
        <v>31</v>
      </c>
      <c r="E600" s="40">
        <v>24</v>
      </c>
      <c r="F600" s="11">
        <v>2023</v>
      </c>
      <c r="G600" s="40">
        <v>12</v>
      </c>
      <c r="H600" s="40">
        <v>2</v>
      </c>
      <c r="I600" s="4">
        <v>22</v>
      </c>
      <c r="J600" s="4">
        <v>2</v>
      </c>
      <c r="K600" s="6">
        <f t="shared" si="72"/>
        <v>24</v>
      </c>
      <c r="L600" s="6">
        <v>3</v>
      </c>
      <c r="M600" s="4">
        <v>3</v>
      </c>
      <c r="N600" s="7">
        <f t="shared" ref="N600" si="77">(F600/L600)</f>
        <v>674.33333333333337</v>
      </c>
      <c r="O600" s="7">
        <f t="shared" ref="O600" si="78">(K600/L600)</f>
        <v>8</v>
      </c>
    </row>
    <row r="601" spans="1:15">
      <c r="A601" s="6" t="s">
        <v>393</v>
      </c>
      <c r="B601" s="4" t="s">
        <v>20</v>
      </c>
      <c r="C601" s="39" t="s">
        <v>384</v>
      </c>
      <c r="D601" s="4" t="s">
        <v>76</v>
      </c>
      <c r="E601" s="40">
        <v>24</v>
      </c>
      <c r="F601" s="11">
        <v>2450</v>
      </c>
      <c r="G601" s="40">
        <v>18</v>
      </c>
      <c r="H601" s="40">
        <v>1</v>
      </c>
      <c r="I601" s="4">
        <v>28</v>
      </c>
      <c r="J601" s="4">
        <v>1</v>
      </c>
      <c r="K601" s="6">
        <f t="shared" si="72"/>
        <v>29</v>
      </c>
      <c r="L601" s="6">
        <v>0</v>
      </c>
      <c r="M601" s="4">
        <v>0</v>
      </c>
      <c r="N601" s="7">
        <v>0</v>
      </c>
      <c r="O601" s="7">
        <v>0</v>
      </c>
    </row>
    <row r="602" spans="1:15">
      <c r="A602" s="6" t="s">
        <v>393</v>
      </c>
      <c r="B602" s="4" t="s">
        <v>34</v>
      </c>
      <c r="C602" s="39" t="s">
        <v>320</v>
      </c>
      <c r="D602" s="4" t="s">
        <v>16</v>
      </c>
      <c r="E602" s="40">
        <v>30</v>
      </c>
      <c r="F602" s="11">
        <v>2776</v>
      </c>
      <c r="G602" s="40">
        <v>23</v>
      </c>
      <c r="H602" s="40">
        <v>1</v>
      </c>
      <c r="I602" s="4">
        <v>30</v>
      </c>
      <c r="J602" s="4">
        <v>7</v>
      </c>
      <c r="K602" s="6">
        <f t="shared" si="72"/>
        <v>37</v>
      </c>
      <c r="L602" s="6">
        <v>4</v>
      </c>
      <c r="M602" s="4">
        <v>1</v>
      </c>
      <c r="N602" s="7">
        <f t="shared" ref="N602:N603" si="79">(F602/L602)</f>
        <v>694</v>
      </c>
      <c r="O602" s="7">
        <f t="shared" ref="O602:O603" si="80">(K602/L602)</f>
        <v>9.25</v>
      </c>
    </row>
    <row r="603" spans="1:15">
      <c r="A603" s="6" t="s">
        <v>393</v>
      </c>
      <c r="B603" s="4" t="s">
        <v>32</v>
      </c>
      <c r="C603" s="39" t="s">
        <v>366</v>
      </c>
      <c r="D603" s="4" t="s">
        <v>16</v>
      </c>
      <c r="E603" s="40">
        <v>23</v>
      </c>
      <c r="F603" s="11">
        <v>3588</v>
      </c>
      <c r="G603" s="40">
        <v>28</v>
      </c>
      <c r="H603" s="40">
        <v>5</v>
      </c>
      <c r="I603" s="4">
        <v>40</v>
      </c>
      <c r="J603" s="4">
        <v>10</v>
      </c>
      <c r="K603" s="6">
        <f t="shared" si="72"/>
        <v>50</v>
      </c>
      <c r="L603" s="6">
        <v>3</v>
      </c>
      <c r="M603" s="4">
        <v>1</v>
      </c>
      <c r="N603" s="7">
        <f t="shared" si="79"/>
        <v>1196</v>
      </c>
      <c r="O603" s="7">
        <f t="shared" si="80"/>
        <v>16.666666666666668</v>
      </c>
    </row>
    <row r="604" spans="1:15">
      <c r="A604" s="6" t="s">
        <v>393</v>
      </c>
      <c r="B604" s="4" t="s">
        <v>32</v>
      </c>
      <c r="C604" s="39" t="s">
        <v>362</v>
      </c>
      <c r="D604" s="4" t="s">
        <v>298</v>
      </c>
      <c r="E604" s="40">
        <v>25</v>
      </c>
      <c r="F604" s="11">
        <v>0</v>
      </c>
      <c r="G604" s="40">
        <v>0</v>
      </c>
      <c r="H604" s="40">
        <v>0</v>
      </c>
      <c r="I604" s="4">
        <v>0</v>
      </c>
      <c r="J604" s="4">
        <v>0</v>
      </c>
      <c r="K604" s="6">
        <f t="shared" si="72"/>
        <v>0</v>
      </c>
      <c r="L604" s="6">
        <v>0</v>
      </c>
      <c r="M604" s="4">
        <v>0</v>
      </c>
      <c r="N604" s="7">
        <v>0</v>
      </c>
      <c r="O604" s="7">
        <v>0</v>
      </c>
    </row>
    <row r="605" spans="1:15">
      <c r="A605" s="6" t="s">
        <v>393</v>
      </c>
      <c r="B605" s="4" t="s">
        <v>34</v>
      </c>
      <c r="C605" s="39" t="s">
        <v>388</v>
      </c>
      <c r="D605" s="4" t="s">
        <v>16</v>
      </c>
      <c r="E605" s="40">
        <v>27</v>
      </c>
      <c r="F605" s="11">
        <v>2699</v>
      </c>
      <c r="G605" s="40">
        <v>17</v>
      </c>
      <c r="H605" s="40">
        <v>5</v>
      </c>
      <c r="I605" s="4">
        <v>32</v>
      </c>
      <c r="J605" s="4">
        <v>7</v>
      </c>
      <c r="K605" s="6">
        <f t="shared" si="72"/>
        <v>39</v>
      </c>
      <c r="L605" s="6">
        <v>1</v>
      </c>
      <c r="M605" s="4">
        <v>0</v>
      </c>
      <c r="N605" s="7">
        <f t="shared" ref="N605" si="81">(F605/L605)</f>
        <v>2699</v>
      </c>
      <c r="O605" s="7">
        <f t="shared" ref="O605" si="82">(K605/L605)</f>
        <v>39</v>
      </c>
    </row>
    <row r="606" spans="1:15">
      <c r="A606" s="6" t="s">
        <v>393</v>
      </c>
      <c r="B606" s="4" t="s">
        <v>32</v>
      </c>
      <c r="C606" s="39" t="s">
        <v>402</v>
      </c>
      <c r="D606" s="4" t="s">
        <v>16</v>
      </c>
      <c r="E606" s="40">
        <v>17</v>
      </c>
      <c r="F606" s="11">
        <v>13</v>
      </c>
      <c r="G606" s="40">
        <v>0</v>
      </c>
      <c r="H606" s="40">
        <v>1</v>
      </c>
      <c r="I606" s="4">
        <v>0</v>
      </c>
      <c r="J606" s="4">
        <v>1</v>
      </c>
      <c r="K606" s="6">
        <f t="shared" si="72"/>
        <v>1</v>
      </c>
      <c r="L606" s="6">
        <v>0</v>
      </c>
      <c r="M606" s="4">
        <v>0</v>
      </c>
      <c r="N606" s="7">
        <v>0</v>
      </c>
      <c r="O606" s="7">
        <v>0</v>
      </c>
    </row>
    <row r="607" spans="1:15">
      <c r="A607" s="6" t="s">
        <v>393</v>
      </c>
      <c r="B607" s="4" t="s">
        <v>32</v>
      </c>
      <c r="C607" s="39" t="s">
        <v>403</v>
      </c>
      <c r="D607" s="4" t="s">
        <v>235</v>
      </c>
      <c r="E607" s="40">
        <v>24</v>
      </c>
      <c r="F607" s="11">
        <v>2538</v>
      </c>
      <c r="G607" s="40">
        <v>17</v>
      </c>
      <c r="H607" s="40">
        <v>11</v>
      </c>
      <c r="I607" s="4">
        <v>28</v>
      </c>
      <c r="J607" s="4">
        <v>14</v>
      </c>
      <c r="K607" s="6">
        <f t="shared" si="72"/>
        <v>42</v>
      </c>
      <c r="L607" s="6">
        <v>3</v>
      </c>
      <c r="M607" s="4">
        <v>2</v>
      </c>
      <c r="N607" s="7">
        <f t="shared" ref="N607:N608" si="83">(F607/L607)</f>
        <v>846</v>
      </c>
      <c r="O607" s="7">
        <f t="shared" ref="O607:O608" si="84">(K607/L607)</f>
        <v>14</v>
      </c>
    </row>
    <row r="608" spans="1:15">
      <c r="A608" s="6" t="s">
        <v>393</v>
      </c>
      <c r="B608" s="4" t="s">
        <v>32</v>
      </c>
      <c r="C608" s="39" t="s">
        <v>273</v>
      </c>
      <c r="D608" s="4" t="s">
        <v>16</v>
      </c>
      <c r="E608" s="40">
        <v>33</v>
      </c>
      <c r="F608" s="11">
        <v>827</v>
      </c>
      <c r="G608" s="40">
        <v>5</v>
      </c>
      <c r="H608" s="40">
        <v>4</v>
      </c>
      <c r="I608" s="4">
        <v>10</v>
      </c>
      <c r="J608" s="4">
        <v>4</v>
      </c>
      <c r="K608" s="6">
        <f t="shared" si="72"/>
        <v>14</v>
      </c>
      <c r="L608" s="6">
        <v>2</v>
      </c>
      <c r="M608" s="4">
        <v>0</v>
      </c>
      <c r="N608" s="7">
        <f t="shared" si="83"/>
        <v>413.5</v>
      </c>
      <c r="O608" s="7">
        <f t="shared" si="84"/>
        <v>7</v>
      </c>
    </row>
    <row r="609" spans="1:15">
      <c r="A609" s="6" t="s">
        <v>393</v>
      </c>
      <c r="B609" s="4" t="s">
        <v>32</v>
      </c>
      <c r="C609" s="39" t="s">
        <v>404</v>
      </c>
      <c r="D609" s="4" t="s">
        <v>16</v>
      </c>
      <c r="E609" s="40">
        <v>22</v>
      </c>
      <c r="F609" s="11">
        <v>482</v>
      </c>
      <c r="G609" s="40">
        <v>5</v>
      </c>
      <c r="H609" s="40">
        <v>2</v>
      </c>
      <c r="I609" s="4">
        <v>5</v>
      </c>
      <c r="J609" s="4">
        <v>2</v>
      </c>
      <c r="K609" s="6">
        <f t="shared" si="72"/>
        <v>7</v>
      </c>
      <c r="L609" s="3">
        <v>0</v>
      </c>
      <c r="M609" s="4">
        <v>0</v>
      </c>
      <c r="N609" s="7">
        <v>0</v>
      </c>
      <c r="O609" s="7">
        <v>0</v>
      </c>
    </row>
    <row r="610" spans="1:15">
      <c r="A610" s="6" t="s">
        <v>393</v>
      </c>
      <c r="B610" s="4" t="s">
        <v>32</v>
      </c>
      <c r="C610" s="39" t="s">
        <v>405</v>
      </c>
      <c r="D610" s="4" t="s">
        <v>16</v>
      </c>
      <c r="E610" s="40">
        <v>22</v>
      </c>
      <c r="F610" s="41">
        <v>871</v>
      </c>
      <c r="G610" s="40">
        <v>3</v>
      </c>
      <c r="H610" s="40">
        <v>3</v>
      </c>
      <c r="I610" s="41">
        <v>9</v>
      </c>
      <c r="J610" s="41">
        <v>6</v>
      </c>
      <c r="K610" s="6">
        <f t="shared" si="72"/>
        <v>15</v>
      </c>
      <c r="L610" s="6">
        <v>3</v>
      </c>
      <c r="M610" s="4">
        <v>1</v>
      </c>
      <c r="N610" s="7">
        <f t="shared" ref="N610:N611" si="85">(F610/L610)</f>
        <v>290.33333333333331</v>
      </c>
      <c r="O610" s="7">
        <f t="shared" ref="O610:O611" si="86">(K610/L610)</f>
        <v>5</v>
      </c>
    </row>
    <row r="611" spans="1:15">
      <c r="A611" s="6" t="s">
        <v>393</v>
      </c>
      <c r="B611" s="4" t="s">
        <v>32</v>
      </c>
      <c r="C611" s="39" t="s">
        <v>340</v>
      </c>
      <c r="D611" s="4" t="s">
        <v>16</v>
      </c>
      <c r="E611" s="4">
        <v>20</v>
      </c>
      <c r="F611" s="11">
        <v>2334</v>
      </c>
      <c r="G611" s="40">
        <v>17</v>
      </c>
      <c r="H611" s="40">
        <v>14</v>
      </c>
      <c r="I611" s="4">
        <v>25</v>
      </c>
      <c r="J611" s="4">
        <v>19</v>
      </c>
      <c r="K611" s="6">
        <f t="shared" si="72"/>
        <v>44</v>
      </c>
      <c r="L611" s="6">
        <v>4</v>
      </c>
      <c r="M611" s="4">
        <v>4</v>
      </c>
      <c r="N611" s="7">
        <f t="shared" si="85"/>
        <v>583.5</v>
      </c>
      <c r="O611" s="7">
        <f t="shared" si="86"/>
        <v>11</v>
      </c>
    </row>
    <row r="612" spans="1:15">
      <c r="A612" s="6" t="s">
        <v>393</v>
      </c>
      <c r="B612" s="4" t="s">
        <v>47</v>
      </c>
      <c r="C612" s="39" t="s">
        <v>406</v>
      </c>
      <c r="D612" s="4" t="s">
        <v>407</v>
      </c>
      <c r="E612" s="40">
        <v>22</v>
      </c>
      <c r="F612" s="11">
        <v>0</v>
      </c>
      <c r="G612" s="40">
        <v>0</v>
      </c>
      <c r="H612" s="40">
        <v>0</v>
      </c>
      <c r="I612" s="4">
        <v>0</v>
      </c>
      <c r="J612" s="4">
        <v>0</v>
      </c>
      <c r="K612" s="6">
        <f t="shared" si="72"/>
        <v>0</v>
      </c>
      <c r="L612" s="6">
        <v>0</v>
      </c>
      <c r="M612" s="4">
        <v>0</v>
      </c>
      <c r="N612" s="7">
        <v>0</v>
      </c>
      <c r="O612" s="7">
        <v>0</v>
      </c>
    </row>
    <row r="613" spans="1:15">
      <c r="A613" s="6" t="s">
        <v>393</v>
      </c>
      <c r="B613" s="4" t="s">
        <v>47</v>
      </c>
      <c r="C613" s="39" t="s">
        <v>389</v>
      </c>
      <c r="D613" s="4" t="s">
        <v>16</v>
      </c>
      <c r="E613" s="40">
        <v>18</v>
      </c>
      <c r="F613" s="11">
        <v>237</v>
      </c>
      <c r="G613" s="40">
        <v>0</v>
      </c>
      <c r="H613" s="40">
        <v>0</v>
      </c>
      <c r="I613" s="4">
        <v>3</v>
      </c>
      <c r="J613" s="4">
        <v>1</v>
      </c>
      <c r="K613" s="6">
        <f t="shared" si="72"/>
        <v>4</v>
      </c>
      <c r="L613" s="6">
        <v>2</v>
      </c>
      <c r="M613" s="4">
        <v>0</v>
      </c>
      <c r="N613" s="7">
        <f t="shared" ref="N613:N614" si="87">(F613/L613)</f>
        <v>118.5</v>
      </c>
      <c r="O613" s="7">
        <f t="shared" ref="O613:O614" si="88">(K613/L613)</f>
        <v>2</v>
      </c>
    </row>
    <row r="614" spans="1:15">
      <c r="A614" s="6" t="s">
        <v>393</v>
      </c>
      <c r="B614" s="4" t="s">
        <v>47</v>
      </c>
      <c r="C614" s="39" t="s">
        <v>408</v>
      </c>
      <c r="D614" s="4" t="s">
        <v>409</v>
      </c>
      <c r="E614" s="40">
        <v>22</v>
      </c>
      <c r="F614" s="11">
        <v>1430</v>
      </c>
      <c r="G614" s="40">
        <v>16</v>
      </c>
      <c r="H614" s="40">
        <v>0</v>
      </c>
      <c r="I614" s="4">
        <v>18</v>
      </c>
      <c r="J614" s="4">
        <v>4</v>
      </c>
      <c r="K614" s="6">
        <f t="shared" si="72"/>
        <v>22</v>
      </c>
      <c r="L614" s="6">
        <v>1</v>
      </c>
      <c r="M614" s="4">
        <v>1</v>
      </c>
      <c r="N614" s="7">
        <f t="shared" si="87"/>
        <v>1430</v>
      </c>
      <c r="O614" s="7">
        <f t="shared" si="88"/>
        <v>22</v>
      </c>
    </row>
    <row r="615" spans="1:15">
      <c r="A615" s="6" t="s">
        <v>393</v>
      </c>
      <c r="B615" s="4" t="s">
        <v>47</v>
      </c>
      <c r="C615" s="39" t="s">
        <v>410</v>
      </c>
      <c r="D615" s="4" t="s">
        <v>16</v>
      </c>
      <c r="E615" s="40">
        <v>22</v>
      </c>
      <c r="F615" s="11">
        <v>19</v>
      </c>
      <c r="G615" s="40">
        <v>0</v>
      </c>
      <c r="H615" s="40">
        <v>2</v>
      </c>
      <c r="I615" s="4">
        <v>0</v>
      </c>
      <c r="J615" s="4">
        <v>2</v>
      </c>
      <c r="K615" s="6">
        <f t="shared" si="72"/>
        <v>2</v>
      </c>
      <c r="L615" s="6">
        <v>0</v>
      </c>
      <c r="M615" s="4">
        <v>0</v>
      </c>
      <c r="N615" s="7">
        <v>0</v>
      </c>
      <c r="O615" s="7">
        <v>0</v>
      </c>
    </row>
    <row r="616" spans="1:15">
      <c r="A616" s="6" t="s">
        <v>393</v>
      </c>
      <c r="B616" s="4" t="s">
        <v>47</v>
      </c>
      <c r="C616" s="39" t="s">
        <v>411</v>
      </c>
      <c r="D616" s="4" t="s">
        <v>16</v>
      </c>
      <c r="E616" s="40">
        <v>18</v>
      </c>
      <c r="F616" s="11">
        <v>43</v>
      </c>
      <c r="G616" s="40">
        <v>0</v>
      </c>
      <c r="H616" s="40">
        <v>2</v>
      </c>
      <c r="I616" s="4">
        <v>0</v>
      </c>
      <c r="J616" s="4">
        <v>2</v>
      </c>
      <c r="K616" s="6">
        <f t="shared" si="72"/>
        <v>2</v>
      </c>
      <c r="L616" s="6">
        <v>0</v>
      </c>
      <c r="M616" s="4">
        <v>0</v>
      </c>
      <c r="N616" s="7">
        <v>0</v>
      </c>
      <c r="O616" s="7">
        <v>0</v>
      </c>
    </row>
    <row r="617" spans="1:15">
      <c r="A617" s="6" t="s">
        <v>393</v>
      </c>
      <c r="B617" s="4" t="s">
        <v>47</v>
      </c>
      <c r="C617" s="39" t="s">
        <v>391</v>
      </c>
      <c r="D617" s="4" t="s">
        <v>235</v>
      </c>
      <c r="E617" s="40">
        <v>25</v>
      </c>
      <c r="F617" s="11">
        <v>2102</v>
      </c>
      <c r="G617" s="40">
        <v>15</v>
      </c>
      <c r="H617" s="40">
        <v>11</v>
      </c>
      <c r="I617" s="4">
        <v>21</v>
      </c>
      <c r="J617" s="4">
        <v>19</v>
      </c>
      <c r="K617" s="6">
        <f t="shared" si="72"/>
        <v>40</v>
      </c>
      <c r="L617" s="6">
        <v>6</v>
      </c>
      <c r="M617" s="4">
        <v>1</v>
      </c>
      <c r="N617" s="7">
        <f t="shared" ref="N617:N621" si="89">(F617/L617)</f>
        <v>350.33333333333331</v>
      </c>
      <c r="O617" s="7">
        <f t="shared" ref="O617:O621" si="90">(K617/L617)</f>
        <v>6.666666666666667</v>
      </c>
    </row>
    <row r="618" spans="1:15">
      <c r="A618" s="6" t="s">
        <v>393</v>
      </c>
      <c r="B618" s="4" t="s">
        <v>47</v>
      </c>
      <c r="C618" s="39" t="s">
        <v>412</v>
      </c>
      <c r="D618" s="4" t="s">
        <v>31</v>
      </c>
      <c r="E618" s="40">
        <v>21</v>
      </c>
      <c r="F618" s="11">
        <v>2953</v>
      </c>
      <c r="G618" s="40">
        <v>17</v>
      </c>
      <c r="H618" s="40">
        <v>15</v>
      </c>
      <c r="I618" s="4">
        <v>29</v>
      </c>
      <c r="J618" s="4">
        <v>19</v>
      </c>
      <c r="K618" s="6">
        <f t="shared" si="72"/>
        <v>48</v>
      </c>
      <c r="L618" s="6">
        <v>20</v>
      </c>
      <c r="M618" s="4">
        <v>12</v>
      </c>
      <c r="N618" s="7">
        <f t="shared" si="89"/>
        <v>147.65</v>
      </c>
      <c r="O618" s="7">
        <f t="shared" si="90"/>
        <v>2.4</v>
      </c>
    </row>
    <row r="619" spans="1:15">
      <c r="A619" s="6" t="s">
        <v>393</v>
      </c>
      <c r="B619" s="4" t="s">
        <v>47</v>
      </c>
      <c r="C619" s="39" t="s">
        <v>413</v>
      </c>
      <c r="D619" s="4" t="s">
        <v>407</v>
      </c>
      <c r="E619" s="4">
        <v>24</v>
      </c>
      <c r="F619" s="4">
        <v>2550</v>
      </c>
      <c r="G619" s="40">
        <v>18</v>
      </c>
      <c r="H619" s="40">
        <v>8</v>
      </c>
      <c r="I619" s="4">
        <v>27</v>
      </c>
      <c r="J619" s="4">
        <v>13</v>
      </c>
      <c r="K619" s="6">
        <f t="shared" si="72"/>
        <v>40</v>
      </c>
      <c r="L619" s="6">
        <v>7</v>
      </c>
      <c r="M619" s="4">
        <v>4</v>
      </c>
      <c r="N619" s="7">
        <f t="shared" si="89"/>
        <v>364.28571428571428</v>
      </c>
      <c r="O619" s="7">
        <f t="shared" si="90"/>
        <v>5.7142857142857144</v>
      </c>
    </row>
    <row r="620" spans="1:15">
      <c r="A620" s="6" t="s">
        <v>393</v>
      </c>
      <c r="B620" s="4" t="s">
        <v>47</v>
      </c>
      <c r="C620" s="39" t="s">
        <v>373</v>
      </c>
      <c r="D620" s="4" t="s">
        <v>374</v>
      </c>
      <c r="E620" s="4">
        <v>30</v>
      </c>
      <c r="F620" s="4">
        <v>1947</v>
      </c>
      <c r="G620" s="40">
        <v>19</v>
      </c>
      <c r="H620" s="40">
        <v>4</v>
      </c>
      <c r="I620" s="4">
        <v>27</v>
      </c>
      <c r="J620" s="42">
        <v>7</v>
      </c>
      <c r="K620" s="6">
        <f t="shared" si="72"/>
        <v>34</v>
      </c>
      <c r="L620" s="6">
        <v>8</v>
      </c>
      <c r="M620" s="4">
        <v>6</v>
      </c>
      <c r="N620" s="7">
        <f t="shared" si="89"/>
        <v>243.375</v>
      </c>
      <c r="O620" s="7">
        <f t="shared" si="90"/>
        <v>4.25</v>
      </c>
    </row>
    <row r="621" spans="1:15">
      <c r="A621" s="6" t="s">
        <v>393</v>
      </c>
      <c r="B621" s="4" t="s">
        <v>47</v>
      </c>
      <c r="C621" s="39" t="s">
        <v>414</v>
      </c>
      <c r="D621" s="4" t="s">
        <v>16</v>
      </c>
      <c r="E621" s="4">
        <v>22</v>
      </c>
      <c r="F621" s="4">
        <v>2627</v>
      </c>
      <c r="G621" s="40">
        <v>19</v>
      </c>
      <c r="H621" s="40">
        <v>7</v>
      </c>
      <c r="I621" s="4">
        <v>30</v>
      </c>
      <c r="J621" s="4">
        <v>9</v>
      </c>
      <c r="K621" s="6">
        <f t="shared" si="72"/>
        <v>39</v>
      </c>
      <c r="L621" s="6">
        <v>16</v>
      </c>
      <c r="M621" s="4">
        <v>7</v>
      </c>
      <c r="N621" s="7">
        <f t="shared" si="89"/>
        <v>164.1875</v>
      </c>
      <c r="O621" s="7">
        <f t="shared" si="90"/>
        <v>2.4375</v>
      </c>
    </row>
    <row r="622" spans="1:15">
      <c r="A622" s="6" t="s">
        <v>393</v>
      </c>
      <c r="B622" s="4" t="s">
        <v>47</v>
      </c>
      <c r="C622" s="39" t="s">
        <v>415</v>
      </c>
      <c r="D622" s="4" t="s">
        <v>16</v>
      </c>
      <c r="E622" s="4">
        <v>20</v>
      </c>
      <c r="F622" s="4">
        <v>121</v>
      </c>
      <c r="G622" s="40">
        <v>0</v>
      </c>
      <c r="H622" s="40">
        <v>0</v>
      </c>
      <c r="I622" s="4">
        <v>2</v>
      </c>
      <c r="J622" s="4">
        <v>0</v>
      </c>
      <c r="K622" s="6">
        <f t="shared" si="72"/>
        <v>2</v>
      </c>
      <c r="L622" s="6">
        <v>0</v>
      </c>
      <c r="M622" s="4">
        <v>0</v>
      </c>
      <c r="N622" s="7">
        <v>0</v>
      </c>
      <c r="O622" s="7">
        <v>0</v>
      </c>
    </row>
    <row r="623" spans="1:15">
      <c r="A623" s="6" t="s">
        <v>416</v>
      </c>
      <c r="B623" s="42" t="s">
        <v>14</v>
      </c>
      <c r="C623" s="43" t="s">
        <v>417</v>
      </c>
      <c r="D623" s="42" t="s">
        <v>246</v>
      </c>
      <c r="E623" s="44">
        <v>22</v>
      </c>
      <c r="F623" s="41">
        <v>3330</v>
      </c>
      <c r="G623" s="42">
        <v>32</v>
      </c>
      <c r="H623" s="42">
        <v>0</v>
      </c>
      <c r="I623" s="42">
        <v>37</v>
      </c>
      <c r="J623" s="42">
        <v>0</v>
      </c>
      <c r="K623" s="9">
        <v>37</v>
      </c>
      <c r="L623" s="9">
        <v>0</v>
      </c>
      <c r="M623" s="42">
        <v>0</v>
      </c>
      <c r="N623" s="10">
        <v>0</v>
      </c>
      <c r="O623" s="10">
        <v>0</v>
      </c>
    </row>
    <row r="624" spans="1:15">
      <c r="A624" s="6" t="s">
        <v>416</v>
      </c>
      <c r="B624" s="42" t="s">
        <v>14</v>
      </c>
      <c r="C624" s="43" t="s">
        <v>378</v>
      </c>
      <c r="D624" s="42" t="s">
        <v>16</v>
      </c>
      <c r="E624" s="44">
        <v>26</v>
      </c>
      <c r="F624" s="41">
        <v>630</v>
      </c>
      <c r="G624" s="42">
        <v>4</v>
      </c>
      <c r="H624" s="42">
        <v>0</v>
      </c>
      <c r="I624" s="42">
        <v>7</v>
      </c>
      <c r="J624" s="42">
        <v>0</v>
      </c>
      <c r="K624" s="9">
        <v>7</v>
      </c>
      <c r="L624" s="9">
        <v>0</v>
      </c>
      <c r="M624" s="42">
        <v>0</v>
      </c>
      <c r="N624" s="10">
        <v>0</v>
      </c>
      <c r="O624" s="10">
        <v>0</v>
      </c>
    </row>
    <row r="625" spans="1:15">
      <c r="A625" s="6" t="s">
        <v>416</v>
      </c>
      <c r="B625" s="42" t="s">
        <v>240</v>
      </c>
      <c r="C625" s="43" t="s">
        <v>239</v>
      </c>
      <c r="D625" s="42" t="s">
        <v>31</v>
      </c>
      <c r="E625" s="44">
        <v>31</v>
      </c>
      <c r="F625" s="41">
        <v>1080</v>
      </c>
      <c r="G625" s="42">
        <v>2</v>
      </c>
      <c r="H625" s="42">
        <v>0</v>
      </c>
      <c r="I625" s="42">
        <v>12</v>
      </c>
      <c r="J625" s="42">
        <v>0</v>
      </c>
      <c r="K625" s="9">
        <v>12</v>
      </c>
      <c r="L625" s="9">
        <v>0</v>
      </c>
      <c r="M625" s="42">
        <v>0</v>
      </c>
      <c r="N625" s="10">
        <v>0</v>
      </c>
      <c r="O625" s="10">
        <v>0</v>
      </c>
    </row>
    <row r="626" spans="1:15">
      <c r="A626" s="6" t="s">
        <v>416</v>
      </c>
      <c r="B626" s="42" t="s">
        <v>14</v>
      </c>
      <c r="C626" s="43" t="s">
        <v>352</v>
      </c>
      <c r="D626" s="42" t="s">
        <v>16</v>
      </c>
      <c r="E626" s="44">
        <v>24</v>
      </c>
      <c r="F626" s="41">
        <v>0</v>
      </c>
      <c r="G626" s="42">
        <v>0</v>
      </c>
      <c r="H626" s="42">
        <v>0</v>
      </c>
      <c r="I626" s="42">
        <v>0</v>
      </c>
      <c r="J626" s="42">
        <v>0</v>
      </c>
      <c r="K626" s="9">
        <v>0</v>
      </c>
      <c r="L626" s="9">
        <v>0</v>
      </c>
      <c r="M626" s="42">
        <v>0</v>
      </c>
      <c r="N626" s="10">
        <v>0</v>
      </c>
      <c r="O626" s="10">
        <v>0</v>
      </c>
    </row>
    <row r="627" spans="1:15">
      <c r="A627" s="6" t="s">
        <v>416</v>
      </c>
      <c r="B627" s="42" t="s">
        <v>59</v>
      </c>
      <c r="C627" s="43" t="s">
        <v>279</v>
      </c>
      <c r="D627" s="42" t="s">
        <v>16</v>
      </c>
      <c r="E627" s="44">
        <v>25</v>
      </c>
      <c r="F627" s="41">
        <v>3756</v>
      </c>
      <c r="G627" s="42">
        <v>32</v>
      </c>
      <c r="H627" s="42">
        <v>1</v>
      </c>
      <c r="I627" s="42">
        <v>42</v>
      </c>
      <c r="J627" s="42">
        <v>2</v>
      </c>
      <c r="K627" s="9">
        <v>44</v>
      </c>
      <c r="L627" s="9">
        <v>2</v>
      </c>
      <c r="M627" s="42">
        <v>2</v>
      </c>
      <c r="N627" s="10">
        <v>1878</v>
      </c>
      <c r="O627" s="10">
        <v>22</v>
      </c>
    </row>
    <row r="628" spans="1:15">
      <c r="A628" s="6" t="s">
        <v>416</v>
      </c>
      <c r="B628" s="42" t="s">
        <v>20</v>
      </c>
      <c r="C628" s="43" t="s">
        <v>418</v>
      </c>
      <c r="D628" s="42" t="s">
        <v>16</v>
      </c>
      <c r="E628" s="44">
        <v>19</v>
      </c>
      <c r="F628" s="41">
        <v>89</v>
      </c>
      <c r="G628" s="42">
        <v>0</v>
      </c>
      <c r="H628" s="42">
        <v>0</v>
      </c>
      <c r="I628" s="42">
        <v>1</v>
      </c>
      <c r="J628" s="42">
        <v>0</v>
      </c>
      <c r="K628" s="9">
        <v>1</v>
      </c>
      <c r="L628" s="9">
        <v>0</v>
      </c>
      <c r="M628" s="42">
        <v>0</v>
      </c>
      <c r="N628" s="10">
        <v>0</v>
      </c>
      <c r="O628" s="10">
        <v>0</v>
      </c>
    </row>
    <row r="629" spans="1:15">
      <c r="A629" s="6" t="s">
        <v>416</v>
      </c>
      <c r="B629" s="42" t="s">
        <v>20</v>
      </c>
      <c r="C629" s="43" t="s">
        <v>395</v>
      </c>
      <c r="D629" s="42" t="s">
        <v>105</v>
      </c>
      <c r="E629" s="44">
        <v>31</v>
      </c>
      <c r="F629" s="41">
        <v>2506</v>
      </c>
      <c r="G629" s="41">
        <v>14</v>
      </c>
      <c r="H629" s="41">
        <v>4</v>
      </c>
      <c r="I629" s="41">
        <v>27</v>
      </c>
      <c r="J629" s="41">
        <v>4</v>
      </c>
      <c r="K629" s="9">
        <v>31</v>
      </c>
      <c r="L629" s="9">
        <v>0</v>
      </c>
      <c r="M629" s="42">
        <v>0</v>
      </c>
      <c r="N629" s="10">
        <v>0</v>
      </c>
      <c r="O629" s="10">
        <v>0</v>
      </c>
    </row>
    <row r="630" spans="1:15">
      <c r="A630" s="6" t="s">
        <v>416</v>
      </c>
      <c r="B630" s="42" t="s">
        <v>20</v>
      </c>
      <c r="C630" s="43" t="s">
        <v>331</v>
      </c>
      <c r="D630" s="42" t="s">
        <v>16</v>
      </c>
      <c r="E630" s="44">
        <v>27</v>
      </c>
      <c r="F630" s="41">
        <v>2191</v>
      </c>
      <c r="G630" s="42">
        <v>17</v>
      </c>
      <c r="H630" s="42">
        <v>1</v>
      </c>
      <c r="I630" s="42">
        <v>27</v>
      </c>
      <c r="J630" s="42">
        <v>4</v>
      </c>
      <c r="K630" s="9">
        <v>31</v>
      </c>
      <c r="L630" s="9">
        <v>1</v>
      </c>
      <c r="M630" s="42">
        <v>1</v>
      </c>
      <c r="N630" s="10">
        <v>2191</v>
      </c>
      <c r="O630" s="10">
        <v>31</v>
      </c>
    </row>
    <row r="631" spans="1:15">
      <c r="A631" s="6" t="s">
        <v>416</v>
      </c>
      <c r="B631" s="42" t="s">
        <v>20</v>
      </c>
      <c r="C631" s="43" t="s">
        <v>380</v>
      </c>
      <c r="D631" s="42" t="s">
        <v>381</v>
      </c>
      <c r="E631" s="44">
        <v>29</v>
      </c>
      <c r="F631" s="41">
        <v>528</v>
      </c>
      <c r="G631" s="42">
        <v>2</v>
      </c>
      <c r="H631" s="42">
        <v>0</v>
      </c>
      <c r="I631" s="42">
        <v>7</v>
      </c>
      <c r="J631" s="42">
        <v>0</v>
      </c>
      <c r="K631" s="9">
        <v>7</v>
      </c>
      <c r="L631" s="9">
        <v>0</v>
      </c>
      <c r="M631" s="42">
        <v>0</v>
      </c>
      <c r="N631" s="10">
        <v>0</v>
      </c>
      <c r="O631" s="10">
        <v>0</v>
      </c>
    </row>
    <row r="632" spans="1:15">
      <c r="A632" s="6" t="s">
        <v>416</v>
      </c>
      <c r="B632" s="42" t="s">
        <v>20</v>
      </c>
      <c r="C632" s="43" t="s">
        <v>396</v>
      </c>
      <c r="D632" s="42" t="s">
        <v>16</v>
      </c>
      <c r="E632" s="44">
        <v>27</v>
      </c>
      <c r="F632" s="41">
        <v>1256</v>
      </c>
      <c r="G632" s="42">
        <v>10</v>
      </c>
      <c r="H632" s="42">
        <v>1</v>
      </c>
      <c r="I632" s="42">
        <v>13</v>
      </c>
      <c r="J632" s="42">
        <v>3</v>
      </c>
      <c r="K632" s="9">
        <v>16</v>
      </c>
      <c r="L632" s="9">
        <v>0</v>
      </c>
      <c r="M632" s="42">
        <v>0</v>
      </c>
      <c r="N632" s="10">
        <v>0</v>
      </c>
      <c r="O632" s="10">
        <v>0</v>
      </c>
    </row>
    <row r="633" spans="1:15">
      <c r="A633" s="6" t="s">
        <v>416</v>
      </c>
      <c r="B633" s="42" t="s">
        <v>20</v>
      </c>
      <c r="C633" s="43" t="s">
        <v>335</v>
      </c>
      <c r="D633" s="42" t="s">
        <v>16</v>
      </c>
      <c r="E633" s="44">
        <v>21</v>
      </c>
      <c r="F633" s="41">
        <v>90</v>
      </c>
      <c r="G633" s="42">
        <v>0</v>
      </c>
      <c r="H633" s="42">
        <v>0</v>
      </c>
      <c r="I633" s="42">
        <v>1</v>
      </c>
      <c r="J633" s="42">
        <v>0</v>
      </c>
      <c r="K633" s="9">
        <v>1</v>
      </c>
      <c r="L633" s="9">
        <v>0</v>
      </c>
      <c r="M633" s="42">
        <v>0</v>
      </c>
      <c r="N633" s="10">
        <v>0</v>
      </c>
      <c r="O633" s="10">
        <v>0</v>
      </c>
    </row>
    <row r="634" spans="1:15">
      <c r="A634" s="6" t="s">
        <v>416</v>
      </c>
      <c r="B634" s="42" t="s">
        <v>20</v>
      </c>
      <c r="C634" s="43" t="s">
        <v>385</v>
      </c>
      <c r="D634" s="42" t="s">
        <v>31</v>
      </c>
      <c r="E634" s="44">
        <v>25</v>
      </c>
      <c r="F634" s="41">
        <v>1640</v>
      </c>
      <c r="G634" s="42">
        <v>12</v>
      </c>
      <c r="H634" s="42">
        <v>1</v>
      </c>
      <c r="I634" s="42">
        <v>19</v>
      </c>
      <c r="J634" s="42">
        <v>2</v>
      </c>
      <c r="K634" s="9">
        <v>21</v>
      </c>
      <c r="L634" s="9">
        <v>1</v>
      </c>
      <c r="M634" s="42">
        <v>1</v>
      </c>
      <c r="N634" s="10">
        <v>1640</v>
      </c>
      <c r="O634" s="10">
        <v>21</v>
      </c>
    </row>
    <row r="635" spans="1:15">
      <c r="A635" s="6" t="s">
        <v>416</v>
      </c>
      <c r="B635" s="42" t="s">
        <v>20</v>
      </c>
      <c r="C635" s="43" t="s">
        <v>400</v>
      </c>
      <c r="D635" s="42" t="s">
        <v>401</v>
      </c>
      <c r="E635" s="44">
        <v>21</v>
      </c>
      <c r="F635" s="41">
        <v>2906</v>
      </c>
      <c r="G635" s="41">
        <v>25</v>
      </c>
      <c r="H635" s="41">
        <v>0</v>
      </c>
      <c r="I635" s="41">
        <v>35</v>
      </c>
      <c r="J635" s="41">
        <v>0</v>
      </c>
      <c r="K635" s="9">
        <v>35</v>
      </c>
      <c r="L635" s="9">
        <v>1</v>
      </c>
      <c r="M635" s="42">
        <v>0</v>
      </c>
      <c r="N635" s="10">
        <v>2906</v>
      </c>
      <c r="O635" s="10">
        <v>35</v>
      </c>
    </row>
    <row r="636" spans="1:15">
      <c r="A636" s="6" t="s">
        <v>416</v>
      </c>
      <c r="B636" s="42" t="s">
        <v>20</v>
      </c>
      <c r="C636" s="43" t="s">
        <v>399</v>
      </c>
      <c r="D636" s="42" t="s">
        <v>16</v>
      </c>
      <c r="E636" s="44">
        <v>26</v>
      </c>
      <c r="F636" s="41">
        <v>4332</v>
      </c>
      <c r="G636" s="41">
        <v>32</v>
      </c>
      <c r="H636" s="41">
        <v>3</v>
      </c>
      <c r="I636" s="41">
        <v>47</v>
      </c>
      <c r="J636" s="41">
        <v>4</v>
      </c>
      <c r="K636" s="9">
        <v>51</v>
      </c>
      <c r="L636" s="9">
        <v>0</v>
      </c>
      <c r="M636" s="42">
        <v>0</v>
      </c>
      <c r="N636" s="10">
        <v>0</v>
      </c>
      <c r="O636" s="10">
        <v>0</v>
      </c>
    </row>
    <row r="637" spans="1:15">
      <c r="A637" s="6" t="s">
        <v>416</v>
      </c>
      <c r="B637" s="42" t="s">
        <v>20</v>
      </c>
      <c r="C637" s="43" t="s">
        <v>419</v>
      </c>
      <c r="D637" s="42" t="s">
        <v>233</v>
      </c>
      <c r="E637" s="44">
        <v>34</v>
      </c>
      <c r="F637" s="41">
        <v>1083</v>
      </c>
      <c r="G637" s="42">
        <v>10</v>
      </c>
      <c r="H637" s="42">
        <v>4</v>
      </c>
      <c r="I637" s="42">
        <v>11</v>
      </c>
      <c r="J637" s="42">
        <v>5</v>
      </c>
      <c r="K637" s="9">
        <v>16</v>
      </c>
      <c r="L637" s="9">
        <v>0</v>
      </c>
      <c r="M637" s="42">
        <v>0</v>
      </c>
      <c r="N637" s="10">
        <v>0</v>
      </c>
      <c r="O637" s="10">
        <v>0</v>
      </c>
    </row>
    <row r="638" spans="1:15">
      <c r="A638" s="6" t="s">
        <v>416</v>
      </c>
      <c r="B638" s="42" t="s">
        <v>32</v>
      </c>
      <c r="C638" s="43" t="s">
        <v>388</v>
      </c>
      <c r="D638" s="42" t="s">
        <v>16</v>
      </c>
      <c r="E638" s="44">
        <v>28</v>
      </c>
      <c r="F638" s="41">
        <v>2278</v>
      </c>
      <c r="G638" s="42">
        <v>19</v>
      </c>
      <c r="H638" s="42">
        <v>8</v>
      </c>
      <c r="I638" s="42">
        <v>27</v>
      </c>
      <c r="J638" s="42">
        <v>9</v>
      </c>
      <c r="K638" s="9">
        <v>36</v>
      </c>
      <c r="L638" s="9">
        <v>1</v>
      </c>
      <c r="M638" s="42">
        <v>0</v>
      </c>
      <c r="N638" s="10">
        <v>2278</v>
      </c>
      <c r="O638" s="10">
        <v>36</v>
      </c>
    </row>
    <row r="639" spans="1:15">
      <c r="A639" s="6" t="s">
        <v>416</v>
      </c>
      <c r="B639" s="42" t="s">
        <v>34</v>
      </c>
      <c r="C639" s="43" t="s">
        <v>320</v>
      </c>
      <c r="D639" s="42" t="s">
        <v>16</v>
      </c>
      <c r="E639" s="44">
        <v>31</v>
      </c>
      <c r="F639" s="41">
        <v>3715</v>
      </c>
      <c r="G639" s="42">
        <v>28</v>
      </c>
      <c r="H639" s="42">
        <v>3</v>
      </c>
      <c r="I639" s="42">
        <v>40</v>
      </c>
      <c r="J639" s="42">
        <v>5</v>
      </c>
      <c r="K639" s="9">
        <v>45</v>
      </c>
      <c r="L639" s="9">
        <v>7</v>
      </c>
      <c r="M639" s="42">
        <v>5</v>
      </c>
      <c r="N639" s="10">
        <v>530.71</v>
      </c>
      <c r="O639" s="10">
        <v>6.43</v>
      </c>
    </row>
    <row r="640" spans="1:15">
      <c r="A640" s="6" t="s">
        <v>416</v>
      </c>
      <c r="B640" s="42" t="s">
        <v>32</v>
      </c>
      <c r="C640" s="43" t="s">
        <v>403</v>
      </c>
      <c r="D640" s="42" t="s">
        <v>235</v>
      </c>
      <c r="E640" s="44">
        <v>25</v>
      </c>
      <c r="F640" s="41">
        <v>2444</v>
      </c>
      <c r="G640" s="42">
        <v>20</v>
      </c>
      <c r="H640" s="42">
        <v>6</v>
      </c>
      <c r="I640" s="42">
        <v>28</v>
      </c>
      <c r="J640" s="42">
        <v>10</v>
      </c>
      <c r="K640" s="9">
        <v>38</v>
      </c>
      <c r="L640" s="9">
        <v>1</v>
      </c>
      <c r="M640" s="42">
        <v>0</v>
      </c>
      <c r="N640" s="10">
        <v>2444</v>
      </c>
      <c r="O640" s="10">
        <v>38</v>
      </c>
    </row>
    <row r="641" spans="1:15">
      <c r="A641" s="6" t="s">
        <v>416</v>
      </c>
      <c r="B641" s="42" t="s">
        <v>32</v>
      </c>
      <c r="C641" s="43" t="s">
        <v>420</v>
      </c>
      <c r="D641" s="42" t="s">
        <v>16</v>
      </c>
      <c r="E641" s="44">
        <v>19</v>
      </c>
      <c r="F641" s="41">
        <v>331</v>
      </c>
      <c r="G641" s="42">
        <v>1</v>
      </c>
      <c r="H641" s="42">
        <v>2</v>
      </c>
      <c r="I641" s="42">
        <v>4</v>
      </c>
      <c r="J641" s="42">
        <v>2</v>
      </c>
      <c r="K641" s="9">
        <v>6</v>
      </c>
      <c r="L641" s="9">
        <v>0</v>
      </c>
      <c r="M641" s="42">
        <v>0</v>
      </c>
      <c r="N641" s="10">
        <v>0</v>
      </c>
      <c r="O641" s="10">
        <v>0</v>
      </c>
    </row>
    <row r="642" spans="1:15">
      <c r="A642" s="6" t="s">
        <v>416</v>
      </c>
      <c r="B642" s="42" t="s">
        <v>34</v>
      </c>
      <c r="C642" s="43" t="s">
        <v>366</v>
      </c>
      <c r="D642" s="42" t="s">
        <v>16</v>
      </c>
      <c r="E642" s="44">
        <v>24</v>
      </c>
      <c r="F642" s="41">
        <v>2913</v>
      </c>
      <c r="G642" s="42">
        <v>24</v>
      </c>
      <c r="H642" s="42">
        <v>7</v>
      </c>
      <c r="I642" s="42">
        <v>32</v>
      </c>
      <c r="J642" s="42">
        <v>13</v>
      </c>
      <c r="K642" s="9">
        <v>45</v>
      </c>
      <c r="L642" s="9">
        <v>3</v>
      </c>
      <c r="M642" s="42">
        <v>2</v>
      </c>
      <c r="N642" s="10">
        <v>971</v>
      </c>
      <c r="O642" s="10">
        <v>15</v>
      </c>
    </row>
    <row r="643" spans="1:15">
      <c r="A643" s="6" t="s">
        <v>416</v>
      </c>
      <c r="B643" s="42" t="s">
        <v>32</v>
      </c>
      <c r="C643" s="43" t="s">
        <v>421</v>
      </c>
      <c r="D643" s="42" t="s">
        <v>16</v>
      </c>
      <c r="E643" s="44">
        <v>21</v>
      </c>
      <c r="F643" s="41">
        <v>3376</v>
      </c>
      <c r="G643" s="42">
        <v>25</v>
      </c>
      <c r="H643" s="42">
        <v>8</v>
      </c>
      <c r="I643" s="42">
        <v>36</v>
      </c>
      <c r="J643" s="42">
        <v>12</v>
      </c>
      <c r="K643" s="9">
        <v>48</v>
      </c>
      <c r="L643" s="9">
        <v>5</v>
      </c>
      <c r="M643" s="42">
        <v>4</v>
      </c>
      <c r="N643" s="10">
        <v>675.2</v>
      </c>
      <c r="O643" s="10">
        <v>9.6</v>
      </c>
    </row>
    <row r="644" spans="1:15">
      <c r="A644" s="6" t="s">
        <v>416</v>
      </c>
      <c r="B644" s="42" t="s">
        <v>47</v>
      </c>
      <c r="C644" s="43" t="s">
        <v>422</v>
      </c>
      <c r="D644" s="42" t="s">
        <v>16</v>
      </c>
      <c r="E644" s="44">
        <v>27</v>
      </c>
      <c r="F644" s="41">
        <v>946</v>
      </c>
      <c r="G644" s="42">
        <v>10</v>
      </c>
      <c r="H644" s="42">
        <v>6</v>
      </c>
      <c r="I644" s="42">
        <v>11</v>
      </c>
      <c r="J644" s="42">
        <v>12</v>
      </c>
      <c r="K644" s="9">
        <v>23</v>
      </c>
      <c r="L644" s="9">
        <v>5</v>
      </c>
      <c r="M644" s="42">
        <v>4</v>
      </c>
      <c r="N644" s="10">
        <v>189.2</v>
      </c>
      <c r="O644" s="10">
        <v>4.5999999999999996</v>
      </c>
    </row>
    <row r="645" spans="1:15">
      <c r="A645" s="6" t="s">
        <v>416</v>
      </c>
      <c r="B645" s="42" t="s">
        <v>47</v>
      </c>
      <c r="C645" s="43" t="s">
        <v>423</v>
      </c>
      <c r="D645" s="42" t="s">
        <v>16</v>
      </c>
      <c r="E645" s="44">
        <v>30</v>
      </c>
      <c r="F645" s="41">
        <v>3374</v>
      </c>
      <c r="G645" s="42">
        <v>27</v>
      </c>
      <c r="H645" s="42">
        <v>1</v>
      </c>
      <c r="I645" s="42">
        <v>39</v>
      </c>
      <c r="J645" s="42">
        <v>5</v>
      </c>
      <c r="K645" s="9">
        <v>44</v>
      </c>
      <c r="L645" s="9">
        <v>8</v>
      </c>
      <c r="M645" s="42">
        <v>5</v>
      </c>
      <c r="N645" s="10">
        <v>421.75</v>
      </c>
      <c r="O645" s="10">
        <v>5.5</v>
      </c>
    </row>
    <row r="646" spans="1:15">
      <c r="A646" s="6" t="s">
        <v>416</v>
      </c>
      <c r="B646" s="42" t="s">
        <v>47</v>
      </c>
      <c r="C646" s="43" t="s">
        <v>424</v>
      </c>
      <c r="D646" s="42" t="s">
        <v>16</v>
      </c>
      <c r="E646" s="44">
        <v>20</v>
      </c>
      <c r="F646" s="41">
        <v>2819</v>
      </c>
      <c r="G646" s="42">
        <v>10</v>
      </c>
      <c r="H646" s="42">
        <v>9</v>
      </c>
      <c r="I646" s="42">
        <v>31</v>
      </c>
      <c r="J646" s="42">
        <v>14</v>
      </c>
      <c r="K646" s="9">
        <v>45</v>
      </c>
      <c r="L646" s="45">
        <v>2</v>
      </c>
      <c r="M646" s="42">
        <v>1</v>
      </c>
      <c r="N646" s="10">
        <v>1409.5</v>
      </c>
      <c r="O646" s="10">
        <v>22.5</v>
      </c>
    </row>
    <row r="647" spans="1:15">
      <c r="A647" s="6" t="s">
        <v>416</v>
      </c>
      <c r="B647" s="42" t="s">
        <v>47</v>
      </c>
      <c r="C647" s="43" t="s">
        <v>389</v>
      </c>
      <c r="D647" s="42" t="s">
        <v>16</v>
      </c>
      <c r="E647" s="44">
        <v>19</v>
      </c>
      <c r="F647" s="41">
        <v>1506</v>
      </c>
      <c r="G647" s="41">
        <v>11</v>
      </c>
      <c r="H647" s="41">
        <v>9</v>
      </c>
      <c r="I647" s="41">
        <v>17</v>
      </c>
      <c r="J647" s="41">
        <v>13</v>
      </c>
      <c r="K647" s="9">
        <v>30</v>
      </c>
      <c r="L647" s="9">
        <v>1</v>
      </c>
      <c r="M647" s="42">
        <v>0</v>
      </c>
      <c r="N647" s="10">
        <v>1506</v>
      </c>
      <c r="O647" s="10">
        <v>30</v>
      </c>
    </row>
    <row r="648" spans="1:15">
      <c r="A648" s="6" t="s">
        <v>416</v>
      </c>
      <c r="B648" s="42" t="s">
        <v>47</v>
      </c>
      <c r="C648" s="43" t="s">
        <v>425</v>
      </c>
      <c r="D648" s="42" t="s">
        <v>426</v>
      </c>
      <c r="E648" s="44">
        <v>24</v>
      </c>
      <c r="F648" s="41">
        <v>2952</v>
      </c>
      <c r="G648" s="42">
        <v>21</v>
      </c>
      <c r="H648" s="42">
        <v>13</v>
      </c>
      <c r="I648" s="42">
        <v>34</v>
      </c>
      <c r="J648" s="42">
        <v>16</v>
      </c>
      <c r="K648" s="9">
        <v>50</v>
      </c>
      <c r="L648" s="9">
        <v>22</v>
      </c>
      <c r="M648" s="42">
        <v>12</v>
      </c>
      <c r="N648" s="10">
        <v>134.18</v>
      </c>
      <c r="O648" s="10">
        <v>2.27</v>
      </c>
    </row>
    <row r="649" spans="1:15">
      <c r="A649" s="6" t="s">
        <v>416</v>
      </c>
      <c r="B649" s="42" t="s">
        <v>47</v>
      </c>
      <c r="C649" s="43" t="s">
        <v>427</v>
      </c>
      <c r="D649" s="42" t="s">
        <v>16</v>
      </c>
      <c r="E649" s="44">
        <v>25</v>
      </c>
      <c r="F649" s="41">
        <v>1418</v>
      </c>
      <c r="G649" s="42">
        <v>7</v>
      </c>
      <c r="H649" s="42">
        <v>9</v>
      </c>
      <c r="I649" s="42">
        <v>15</v>
      </c>
      <c r="J649" s="42">
        <v>11</v>
      </c>
      <c r="K649" s="9">
        <v>26</v>
      </c>
      <c r="L649" s="9">
        <v>3</v>
      </c>
      <c r="M649" s="42">
        <v>2</v>
      </c>
      <c r="N649" s="10">
        <v>472.67</v>
      </c>
      <c r="O649" s="10">
        <v>8.67</v>
      </c>
    </row>
    <row r="650" spans="1:15">
      <c r="A650" s="6" t="s">
        <v>416</v>
      </c>
      <c r="B650" s="42" t="s">
        <v>47</v>
      </c>
      <c r="C650" s="43" t="s">
        <v>411</v>
      </c>
      <c r="D650" s="42" t="s">
        <v>16</v>
      </c>
      <c r="E650" s="44">
        <v>19</v>
      </c>
      <c r="F650" s="41">
        <v>106</v>
      </c>
      <c r="G650" s="42">
        <v>2</v>
      </c>
      <c r="H650" s="42">
        <v>0</v>
      </c>
      <c r="I650" s="42">
        <v>2</v>
      </c>
      <c r="J650" s="42">
        <v>1</v>
      </c>
      <c r="K650" s="9">
        <v>3</v>
      </c>
      <c r="L650" s="9">
        <v>0</v>
      </c>
      <c r="M650" s="42">
        <v>0</v>
      </c>
      <c r="N650" s="10">
        <v>0</v>
      </c>
      <c r="O650" s="10">
        <v>0</v>
      </c>
    </row>
    <row r="651" spans="1:15">
      <c r="A651" s="6" t="s">
        <v>416</v>
      </c>
      <c r="B651" s="42" t="s">
        <v>47</v>
      </c>
      <c r="C651" s="43" t="s">
        <v>428</v>
      </c>
      <c r="D651" s="42" t="s">
        <v>76</v>
      </c>
      <c r="E651" s="44">
        <v>23</v>
      </c>
      <c r="F651" s="41">
        <v>1723</v>
      </c>
      <c r="G651" s="42">
        <v>12</v>
      </c>
      <c r="H651" s="42">
        <v>14</v>
      </c>
      <c r="I651" s="42">
        <v>17</v>
      </c>
      <c r="J651" s="42">
        <v>17</v>
      </c>
      <c r="K651" s="9">
        <v>34</v>
      </c>
      <c r="L651" s="9">
        <v>6</v>
      </c>
      <c r="M651" s="42">
        <v>3</v>
      </c>
      <c r="N651" s="10">
        <v>287.17</v>
      </c>
      <c r="O651" s="10">
        <v>5.67</v>
      </c>
    </row>
    <row r="652" spans="1:15">
      <c r="A652" s="6" t="s">
        <v>429</v>
      </c>
      <c r="B652" s="4" t="s">
        <v>14</v>
      </c>
      <c r="C652" s="39" t="s">
        <v>378</v>
      </c>
      <c r="D652" s="4" t="s">
        <v>16</v>
      </c>
      <c r="E652" s="40">
        <v>27</v>
      </c>
      <c r="F652" s="11">
        <v>2735</v>
      </c>
      <c r="G652" s="4">
        <v>24</v>
      </c>
      <c r="H652" s="4">
        <v>0</v>
      </c>
      <c r="I652" s="4">
        <v>31</v>
      </c>
      <c r="J652" s="4">
        <v>0</v>
      </c>
      <c r="K652" s="6">
        <f>(I652+J652)</f>
        <v>31</v>
      </c>
      <c r="L652" s="6">
        <v>0</v>
      </c>
      <c r="M652" s="4">
        <v>0</v>
      </c>
      <c r="N652" s="7">
        <v>0</v>
      </c>
      <c r="O652" s="7">
        <v>0</v>
      </c>
    </row>
    <row r="653" spans="1:15">
      <c r="A653" s="6" t="s">
        <v>429</v>
      </c>
      <c r="B653" s="4" t="s">
        <v>14</v>
      </c>
      <c r="C653" s="39" t="s">
        <v>430</v>
      </c>
      <c r="D653" s="4" t="s">
        <v>16</v>
      </c>
      <c r="E653" s="40">
        <v>30</v>
      </c>
      <c r="F653" s="11">
        <v>1765</v>
      </c>
      <c r="G653" s="4">
        <v>14</v>
      </c>
      <c r="H653" s="4">
        <v>1</v>
      </c>
      <c r="I653" s="4">
        <v>19</v>
      </c>
      <c r="J653" s="4">
        <v>1</v>
      </c>
      <c r="K653" s="6">
        <f t="shared" ref="K653:K686" si="91">(I653+J653)</f>
        <v>20</v>
      </c>
      <c r="L653" s="6">
        <v>0</v>
      </c>
      <c r="M653" s="4">
        <v>0</v>
      </c>
      <c r="N653" s="7">
        <v>0</v>
      </c>
      <c r="O653" s="7">
        <v>0</v>
      </c>
    </row>
    <row r="654" spans="1:15">
      <c r="A654" s="6" t="s">
        <v>429</v>
      </c>
      <c r="B654" s="4" t="s">
        <v>14</v>
      </c>
      <c r="C654" s="39" t="s">
        <v>239</v>
      </c>
      <c r="D654" s="4" t="s">
        <v>31</v>
      </c>
      <c r="E654" s="40">
        <v>27</v>
      </c>
      <c r="F654" s="11">
        <v>180</v>
      </c>
      <c r="G654" s="4">
        <v>0</v>
      </c>
      <c r="H654" s="4">
        <v>0</v>
      </c>
      <c r="I654" s="4">
        <v>2</v>
      </c>
      <c r="J654" s="4">
        <v>0</v>
      </c>
      <c r="K654" s="6">
        <f t="shared" si="91"/>
        <v>2</v>
      </c>
      <c r="L654" s="6">
        <v>0</v>
      </c>
      <c r="M654" s="4">
        <v>0</v>
      </c>
      <c r="N654" s="7">
        <v>0</v>
      </c>
      <c r="O654" s="7">
        <v>0</v>
      </c>
    </row>
    <row r="655" spans="1:15">
      <c r="A655" s="6" t="s">
        <v>429</v>
      </c>
      <c r="B655" s="4" t="s">
        <v>20</v>
      </c>
      <c r="C655" s="39" t="s">
        <v>395</v>
      </c>
      <c r="D655" s="4" t="s">
        <v>105</v>
      </c>
      <c r="E655" s="40">
        <v>32</v>
      </c>
      <c r="F655" s="11">
        <v>992</v>
      </c>
      <c r="G655" s="4">
        <v>3</v>
      </c>
      <c r="H655" s="4">
        <v>1</v>
      </c>
      <c r="I655" s="4">
        <v>11</v>
      </c>
      <c r="J655" s="4">
        <v>1</v>
      </c>
      <c r="K655" s="6">
        <f t="shared" si="91"/>
        <v>12</v>
      </c>
      <c r="L655" s="6">
        <v>0</v>
      </c>
      <c r="M655" s="4">
        <v>0</v>
      </c>
      <c r="N655" s="7">
        <v>0</v>
      </c>
      <c r="O655" s="7">
        <v>0</v>
      </c>
    </row>
    <row r="656" spans="1:15">
      <c r="A656" s="6" t="s">
        <v>429</v>
      </c>
      <c r="B656" s="4" t="s">
        <v>59</v>
      </c>
      <c r="C656" s="39" t="s">
        <v>279</v>
      </c>
      <c r="D656" s="4" t="s">
        <v>16</v>
      </c>
      <c r="E656" s="40">
        <v>26</v>
      </c>
      <c r="F656" s="11">
        <v>3789</v>
      </c>
      <c r="G656" s="4">
        <v>36</v>
      </c>
      <c r="H656" s="4">
        <v>0</v>
      </c>
      <c r="I656" s="4">
        <v>42</v>
      </c>
      <c r="J656" s="4">
        <v>1</v>
      </c>
      <c r="K656" s="6">
        <f t="shared" si="91"/>
        <v>43</v>
      </c>
      <c r="L656" s="6">
        <v>0</v>
      </c>
      <c r="M656" s="4">
        <v>0</v>
      </c>
      <c r="N656" s="7">
        <v>0</v>
      </c>
      <c r="O656" s="7">
        <v>0</v>
      </c>
    </row>
    <row r="657" spans="1:15">
      <c r="A657" s="6" t="s">
        <v>429</v>
      </c>
      <c r="B657" s="4" t="s">
        <v>20</v>
      </c>
      <c r="C657" s="39" t="s">
        <v>331</v>
      </c>
      <c r="D657" s="4" t="s">
        <v>16</v>
      </c>
      <c r="E657" s="40">
        <v>28</v>
      </c>
      <c r="F657" s="11">
        <v>2974</v>
      </c>
      <c r="G657" s="4">
        <v>30</v>
      </c>
      <c r="H657" s="4">
        <v>1</v>
      </c>
      <c r="I657" s="4">
        <v>33</v>
      </c>
      <c r="J657" s="4">
        <v>2</v>
      </c>
      <c r="K657" s="6">
        <f t="shared" si="91"/>
        <v>35</v>
      </c>
      <c r="L657" s="6">
        <v>1</v>
      </c>
      <c r="M657" s="4">
        <v>1</v>
      </c>
      <c r="N657" s="7">
        <f t="shared" ref="N657" si="92">(F657/L657)</f>
        <v>2974</v>
      </c>
      <c r="O657" s="7">
        <f t="shared" ref="O657" si="93">(K657/L657)</f>
        <v>35</v>
      </c>
    </row>
    <row r="658" spans="1:15">
      <c r="A658" s="6" t="s">
        <v>429</v>
      </c>
      <c r="B658" s="4" t="s">
        <v>20</v>
      </c>
      <c r="C658" s="39" t="s">
        <v>380</v>
      </c>
      <c r="D658" s="4" t="s">
        <v>431</v>
      </c>
      <c r="E658" s="40">
        <v>30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6">
        <f t="shared" si="91"/>
        <v>0</v>
      </c>
      <c r="L658" s="6">
        <v>0</v>
      </c>
      <c r="M658" s="4">
        <v>0</v>
      </c>
      <c r="N658" s="7">
        <v>0</v>
      </c>
      <c r="O658" s="7">
        <v>0</v>
      </c>
    </row>
    <row r="659" spans="1:15">
      <c r="A659" s="6" t="s">
        <v>429</v>
      </c>
      <c r="B659" s="4" t="s">
        <v>20</v>
      </c>
      <c r="C659" s="39" t="s">
        <v>432</v>
      </c>
      <c r="D659" s="4" t="s">
        <v>16</v>
      </c>
      <c r="E659" s="40">
        <v>27</v>
      </c>
      <c r="F659" s="11">
        <v>1597</v>
      </c>
      <c r="G659" s="4">
        <v>7</v>
      </c>
      <c r="H659" s="4">
        <v>0</v>
      </c>
      <c r="I659" s="4">
        <v>18</v>
      </c>
      <c r="J659" s="4">
        <v>0</v>
      </c>
      <c r="K659" s="6">
        <f t="shared" si="91"/>
        <v>18</v>
      </c>
      <c r="L659" s="6">
        <v>0</v>
      </c>
      <c r="M659" s="4">
        <v>0</v>
      </c>
      <c r="N659" s="7">
        <v>0</v>
      </c>
      <c r="O659" s="7">
        <v>0</v>
      </c>
    </row>
    <row r="660" spans="1:15">
      <c r="A660" s="6" t="s">
        <v>429</v>
      </c>
      <c r="B660" s="4" t="s">
        <v>20</v>
      </c>
      <c r="C660" s="39" t="s">
        <v>433</v>
      </c>
      <c r="D660" s="4" t="s">
        <v>16</v>
      </c>
      <c r="E660" s="40">
        <v>21</v>
      </c>
      <c r="F660" s="11">
        <v>0</v>
      </c>
      <c r="G660" s="4">
        <v>0</v>
      </c>
      <c r="H660" s="4">
        <v>0</v>
      </c>
      <c r="I660" s="4">
        <v>0</v>
      </c>
      <c r="J660" s="4">
        <v>0</v>
      </c>
      <c r="K660" s="6">
        <f t="shared" si="91"/>
        <v>0</v>
      </c>
      <c r="L660" s="6">
        <v>0</v>
      </c>
      <c r="M660" s="4">
        <v>0</v>
      </c>
      <c r="N660" s="7">
        <v>0</v>
      </c>
      <c r="O660" s="7">
        <v>0</v>
      </c>
    </row>
    <row r="661" spans="1:15">
      <c r="A661" s="6" t="s">
        <v>429</v>
      </c>
      <c r="B661" s="4" t="s">
        <v>20</v>
      </c>
      <c r="C661" s="39" t="s">
        <v>434</v>
      </c>
      <c r="D661" s="4" t="s">
        <v>16</v>
      </c>
      <c r="E661" s="40">
        <v>26</v>
      </c>
      <c r="F661" s="11">
        <v>2657</v>
      </c>
      <c r="G661" s="4">
        <v>20</v>
      </c>
      <c r="H661" s="4">
        <v>3</v>
      </c>
      <c r="I661" s="4">
        <v>28</v>
      </c>
      <c r="J661" s="4">
        <v>4</v>
      </c>
      <c r="K661" s="6">
        <f t="shared" si="91"/>
        <v>32</v>
      </c>
      <c r="L661" s="6">
        <v>1</v>
      </c>
      <c r="M661" s="4">
        <v>1</v>
      </c>
      <c r="N661" s="7">
        <f t="shared" ref="N661" si="94">(F661/L661)</f>
        <v>2657</v>
      </c>
      <c r="O661" s="7">
        <f t="shared" ref="O661" si="95">(K661/L661)</f>
        <v>32</v>
      </c>
    </row>
    <row r="662" spans="1:15">
      <c r="A662" s="6" t="s">
        <v>429</v>
      </c>
      <c r="B662" s="4" t="s">
        <v>20</v>
      </c>
      <c r="C662" s="39" t="s">
        <v>435</v>
      </c>
      <c r="D662" s="4" t="s">
        <v>16</v>
      </c>
      <c r="E662" s="40">
        <v>19</v>
      </c>
      <c r="F662" s="11">
        <v>10</v>
      </c>
      <c r="G662" s="4">
        <v>0</v>
      </c>
      <c r="H662" s="4">
        <v>0</v>
      </c>
      <c r="I662" s="4">
        <v>0</v>
      </c>
      <c r="J662" s="4">
        <v>1</v>
      </c>
      <c r="K662" s="6">
        <f t="shared" si="91"/>
        <v>1</v>
      </c>
      <c r="L662" s="6">
        <v>0</v>
      </c>
      <c r="M662" s="4">
        <v>0</v>
      </c>
      <c r="N662" s="7">
        <v>0</v>
      </c>
      <c r="O662" s="7">
        <v>0</v>
      </c>
    </row>
    <row r="663" spans="1:15">
      <c r="A663" s="6" t="s">
        <v>429</v>
      </c>
      <c r="B663" s="4" t="s">
        <v>20</v>
      </c>
      <c r="C663" s="39" t="s">
        <v>399</v>
      </c>
      <c r="D663" s="4" t="s">
        <v>16</v>
      </c>
      <c r="E663" s="40">
        <v>27</v>
      </c>
      <c r="F663" s="11">
        <v>3077</v>
      </c>
      <c r="G663" s="4">
        <v>27</v>
      </c>
      <c r="H663" s="4">
        <v>1</v>
      </c>
      <c r="I663" s="4">
        <v>35</v>
      </c>
      <c r="J663" s="4">
        <v>1</v>
      </c>
      <c r="K663" s="6">
        <f t="shared" si="91"/>
        <v>36</v>
      </c>
      <c r="L663" s="6">
        <v>1</v>
      </c>
      <c r="M663" s="4">
        <v>1</v>
      </c>
      <c r="N663" s="7">
        <f t="shared" ref="N663" si="96">(F663/L663)</f>
        <v>3077</v>
      </c>
      <c r="O663" s="7">
        <f t="shared" ref="O663" si="97">(K663/L663)</f>
        <v>36</v>
      </c>
    </row>
    <row r="664" spans="1:15">
      <c r="A664" s="6" t="s">
        <v>429</v>
      </c>
      <c r="B664" s="4" t="s">
        <v>20</v>
      </c>
      <c r="C664" s="39" t="s">
        <v>385</v>
      </c>
      <c r="D664" s="4" t="s">
        <v>31</v>
      </c>
      <c r="E664" s="40">
        <v>26</v>
      </c>
      <c r="F664" s="41">
        <v>2645</v>
      </c>
      <c r="G664" s="41">
        <v>23</v>
      </c>
      <c r="H664" s="41">
        <v>0</v>
      </c>
      <c r="I664" s="41">
        <v>30</v>
      </c>
      <c r="J664" s="41">
        <v>0</v>
      </c>
      <c r="K664" s="6">
        <f t="shared" si="91"/>
        <v>30</v>
      </c>
      <c r="L664" s="6">
        <v>0</v>
      </c>
      <c r="M664" s="4">
        <v>0</v>
      </c>
      <c r="N664" s="7">
        <v>0</v>
      </c>
      <c r="O664" s="7">
        <v>0</v>
      </c>
    </row>
    <row r="665" spans="1:15">
      <c r="A665" s="6" t="s">
        <v>429</v>
      </c>
      <c r="B665" s="4" t="s">
        <v>20</v>
      </c>
      <c r="C665" s="39" t="s">
        <v>419</v>
      </c>
      <c r="D665" s="4" t="s">
        <v>375</v>
      </c>
      <c r="E665" s="40">
        <v>35</v>
      </c>
      <c r="F665" s="41">
        <v>900</v>
      </c>
      <c r="G665" s="41">
        <v>6</v>
      </c>
      <c r="H665" s="41">
        <v>0</v>
      </c>
      <c r="I665" s="41">
        <v>10</v>
      </c>
      <c r="J665" s="41">
        <v>0</v>
      </c>
      <c r="K665" s="6">
        <f t="shared" si="91"/>
        <v>10</v>
      </c>
      <c r="L665" s="6">
        <v>0</v>
      </c>
      <c r="M665" s="4">
        <v>0</v>
      </c>
      <c r="N665" s="7">
        <v>0</v>
      </c>
      <c r="O665" s="7">
        <v>0</v>
      </c>
    </row>
    <row r="666" spans="1:15">
      <c r="A666" s="6" t="s">
        <v>429</v>
      </c>
      <c r="B666" s="4" t="s">
        <v>32</v>
      </c>
      <c r="C666" s="39" t="s">
        <v>366</v>
      </c>
      <c r="D666" s="4" t="s">
        <v>16</v>
      </c>
      <c r="E666" s="40">
        <v>25</v>
      </c>
      <c r="F666" s="11">
        <v>3675</v>
      </c>
      <c r="G666" s="4">
        <v>35</v>
      </c>
      <c r="H666" s="4">
        <v>2</v>
      </c>
      <c r="I666" s="4">
        <v>42</v>
      </c>
      <c r="J666" s="4">
        <v>3</v>
      </c>
      <c r="K666" s="6">
        <f t="shared" si="91"/>
        <v>45</v>
      </c>
      <c r="L666" s="6">
        <v>7</v>
      </c>
      <c r="M666" s="4">
        <v>5</v>
      </c>
      <c r="N666" s="7">
        <f t="shared" ref="N666:N668" si="98">(F666/L666)</f>
        <v>525</v>
      </c>
      <c r="O666" s="7">
        <f t="shared" ref="O666:O668" si="99">(K666/L666)</f>
        <v>6.4285714285714288</v>
      </c>
    </row>
    <row r="667" spans="1:15">
      <c r="A667" s="6" t="s">
        <v>429</v>
      </c>
      <c r="B667" s="4" t="s">
        <v>32</v>
      </c>
      <c r="C667" s="39" t="s">
        <v>436</v>
      </c>
      <c r="D667" s="4" t="s">
        <v>437</v>
      </c>
      <c r="E667" s="40">
        <v>26</v>
      </c>
      <c r="F667" s="11">
        <v>567</v>
      </c>
      <c r="G667" s="4">
        <v>1</v>
      </c>
      <c r="H667" s="4">
        <v>6</v>
      </c>
      <c r="I667" s="4">
        <v>6</v>
      </c>
      <c r="J667" s="4">
        <v>7</v>
      </c>
      <c r="K667" s="6">
        <f t="shared" si="91"/>
        <v>13</v>
      </c>
      <c r="L667" s="6">
        <v>1</v>
      </c>
      <c r="M667" s="4">
        <v>0</v>
      </c>
      <c r="N667" s="7">
        <f t="shared" si="98"/>
        <v>567</v>
      </c>
      <c r="O667" s="7">
        <f t="shared" si="99"/>
        <v>13</v>
      </c>
    </row>
    <row r="668" spans="1:15">
      <c r="A668" s="6" t="s">
        <v>429</v>
      </c>
      <c r="B668" s="4" t="s">
        <v>34</v>
      </c>
      <c r="C668" s="39" t="s">
        <v>420</v>
      </c>
      <c r="D668" s="4" t="s">
        <v>16</v>
      </c>
      <c r="E668" s="40">
        <v>20</v>
      </c>
      <c r="F668" s="11">
        <v>1401</v>
      </c>
      <c r="G668" s="4">
        <v>8</v>
      </c>
      <c r="H668" s="4">
        <v>15</v>
      </c>
      <c r="I668" s="4">
        <v>14</v>
      </c>
      <c r="J668" s="4">
        <v>17</v>
      </c>
      <c r="K668" s="6">
        <f t="shared" si="91"/>
        <v>31</v>
      </c>
      <c r="L668" s="6">
        <v>1</v>
      </c>
      <c r="M668" s="4">
        <v>0</v>
      </c>
      <c r="N668" s="7">
        <f t="shared" si="98"/>
        <v>1401</v>
      </c>
      <c r="O668" s="7">
        <f t="shared" si="99"/>
        <v>31</v>
      </c>
    </row>
    <row r="669" spans="1:15">
      <c r="A669" s="6" t="s">
        <v>429</v>
      </c>
      <c r="B669" s="4" t="s">
        <v>32</v>
      </c>
      <c r="C669" s="39" t="s">
        <v>438</v>
      </c>
      <c r="D669" s="4" t="s">
        <v>16</v>
      </c>
      <c r="E669" s="40">
        <v>20</v>
      </c>
      <c r="F669" s="11">
        <v>0</v>
      </c>
      <c r="G669" s="4">
        <v>0</v>
      </c>
      <c r="H669" s="4">
        <v>0</v>
      </c>
      <c r="I669" s="4">
        <v>0</v>
      </c>
      <c r="J669" s="4">
        <v>0</v>
      </c>
      <c r="K669" s="6">
        <f t="shared" si="91"/>
        <v>0</v>
      </c>
      <c r="L669" s="6">
        <v>0</v>
      </c>
      <c r="M669" s="4">
        <v>0</v>
      </c>
      <c r="N669" s="7">
        <v>0</v>
      </c>
      <c r="O669" s="7">
        <v>0</v>
      </c>
    </row>
    <row r="670" spans="1:15">
      <c r="A670" s="6" t="s">
        <v>429</v>
      </c>
      <c r="B670" s="4" t="s">
        <v>32</v>
      </c>
      <c r="C670" s="39" t="s">
        <v>439</v>
      </c>
      <c r="D670" s="4" t="s">
        <v>375</v>
      </c>
      <c r="E670" s="40">
        <v>25</v>
      </c>
      <c r="F670" s="11">
        <v>3086</v>
      </c>
      <c r="G670" s="4">
        <v>31</v>
      </c>
      <c r="H670" s="4">
        <v>2</v>
      </c>
      <c r="I670" s="4">
        <v>38</v>
      </c>
      <c r="J670" s="4">
        <v>5</v>
      </c>
      <c r="K670" s="6">
        <f t="shared" si="91"/>
        <v>43</v>
      </c>
      <c r="L670" s="6">
        <v>10</v>
      </c>
      <c r="M670" s="4">
        <v>9</v>
      </c>
      <c r="N670" s="7">
        <f t="shared" ref="N670" si="100">(F670/L670)</f>
        <v>308.60000000000002</v>
      </c>
      <c r="O670" s="7">
        <f t="shared" ref="O670" si="101">(K670/L670)</f>
        <v>4.3</v>
      </c>
    </row>
    <row r="671" spans="1:15">
      <c r="A671" s="6" t="s">
        <v>429</v>
      </c>
      <c r="B671" s="4" t="s">
        <v>34</v>
      </c>
      <c r="C671" s="39" t="s">
        <v>440</v>
      </c>
      <c r="D671" s="4" t="s">
        <v>16</v>
      </c>
      <c r="E671" s="40">
        <v>22</v>
      </c>
      <c r="F671" s="11">
        <v>0</v>
      </c>
      <c r="G671" s="4">
        <v>0</v>
      </c>
      <c r="H671" s="4">
        <v>0</v>
      </c>
      <c r="I671" s="4">
        <v>0</v>
      </c>
      <c r="J671" s="4">
        <v>0</v>
      </c>
      <c r="K671" s="6">
        <f t="shared" si="91"/>
        <v>0</v>
      </c>
      <c r="L671" s="6">
        <v>0</v>
      </c>
      <c r="M671" s="4">
        <v>0</v>
      </c>
      <c r="N671" s="7">
        <v>0</v>
      </c>
      <c r="O671" s="7">
        <v>0</v>
      </c>
    </row>
    <row r="672" spans="1:15">
      <c r="A672" s="6" t="s">
        <v>429</v>
      </c>
      <c r="B672" s="4" t="s">
        <v>32</v>
      </c>
      <c r="C672" s="39" t="s">
        <v>441</v>
      </c>
      <c r="D672" s="4" t="s">
        <v>16</v>
      </c>
      <c r="E672" s="40">
        <v>20</v>
      </c>
      <c r="F672" s="11">
        <v>38</v>
      </c>
      <c r="G672" s="4">
        <v>0</v>
      </c>
      <c r="H672" s="4">
        <v>2</v>
      </c>
      <c r="I672" s="4">
        <v>32</v>
      </c>
      <c r="J672" s="4">
        <v>14</v>
      </c>
      <c r="K672" s="6">
        <f t="shared" si="91"/>
        <v>46</v>
      </c>
      <c r="L672" s="6">
        <v>0</v>
      </c>
      <c r="M672" s="4">
        <v>0</v>
      </c>
      <c r="N672" s="7">
        <v>0</v>
      </c>
      <c r="O672" s="7">
        <v>0</v>
      </c>
    </row>
    <row r="673" spans="1:15">
      <c r="A673" s="6" t="s">
        <v>429</v>
      </c>
      <c r="B673" s="4" t="s">
        <v>32</v>
      </c>
      <c r="C673" s="39" t="s">
        <v>249</v>
      </c>
      <c r="D673" s="4" t="s">
        <v>16</v>
      </c>
      <c r="E673" s="40">
        <v>32</v>
      </c>
      <c r="F673" s="11">
        <v>3961</v>
      </c>
      <c r="G673" s="4">
        <v>33</v>
      </c>
      <c r="H673" s="4">
        <v>1</v>
      </c>
      <c r="I673" s="4">
        <v>7</v>
      </c>
      <c r="J673" s="4">
        <v>10</v>
      </c>
      <c r="K673" s="6">
        <f t="shared" si="91"/>
        <v>17</v>
      </c>
      <c r="L673" s="6">
        <v>6</v>
      </c>
      <c r="M673" s="4">
        <v>5</v>
      </c>
      <c r="N673" s="7">
        <f t="shared" ref="N673" si="102">(F673/L673)</f>
        <v>660.16666666666663</v>
      </c>
      <c r="O673" s="7">
        <f t="shared" ref="O673" si="103">(K673/L673)</f>
        <v>2.8333333333333335</v>
      </c>
    </row>
    <row r="674" spans="1:15">
      <c r="A674" s="6" t="s">
        <v>429</v>
      </c>
      <c r="B674" s="4" t="s">
        <v>32</v>
      </c>
      <c r="C674" s="39" t="s">
        <v>442</v>
      </c>
      <c r="D674" s="4" t="s">
        <v>31</v>
      </c>
      <c r="E674" s="40">
        <v>20</v>
      </c>
      <c r="F674" s="11">
        <v>55</v>
      </c>
      <c r="G674" s="4">
        <v>0</v>
      </c>
      <c r="H674" s="4">
        <v>3</v>
      </c>
      <c r="I674" s="4">
        <v>11</v>
      </c>
      <c r="J674" s="4">
        <v>0</v>
      </c>
      <c r="K674" s="6">
        <f t="shared" si="91"/>
        <v>11</v>
      </c>
      <c r="L674" s="6">
        <v>0</v>
      </c>
      <c r="M674" s="4">
        <v>0</v>
      </c>
      <c r="N674" s="7">
        <v>0</v>
      </c>
      <c r="O674" s="7">
        <v>0</v>
      </c>
    </row>
    <row r="675" spans="1:15">
      <c r="A675" s="6" t="s">
        <v>429</v>
      </c>
      <c r="B675" s="4" t="s">
        <v>32</v>
      </c>
      <c r="C675" s="39" t="s">
        <v>403</v>
      </c>
      <c r="D675" s="4" t="s">
        <v>235</v>
      </c>
      <c r="E675" s="40">
        <v>26</v>
      </c>
      <c r="F675" s="11">
        <v>3087</v>
      </c>
      <c r="G675" s="4">
        <v>22</v>
      </c>
      <c r="H675" s="4">
        <v>12</v>
      </c>
      <c r="I675" s="4">
        <v>8</v>
      </c>
      <c r="J675" s="4">
        <v>10</v>
      </c>
      <c r="K675" s="6">
        <f t="shared" si="91"/>
        <v>18</v>
      </c>
      <c r="L675" s="3">
        <v>3</v>
      </c>
      <c r="M675" s="4">
        <v>2</v>
      </c>
      <c r="N675" s="7">
        <f t="shared" ref="N675:N677" si="104">(F675/L675)</f>
        <v>1029</v>
      </c>
      <c r="O675" s="7">
        <f t="shared" ref="O675:O677" si="105">(K675/L675)</f>
        <v>6</v>
      </c>
    </row>
    <row r="676" spans="1:15">
      <c r="A676" s="6" t="s">
        <v>429</v>
      </c>
      <c r="B676" s="4" t="s">
        <v>32</v>
      </c>
      <c r="C676" s="39" t="s">
        <v>422</v>
      </c>
      <c r="D676" s="4" t="s">
        <v>16</v>
      </c>
      <c r="E676" s="40">
        <v>28</v>
      </c>
      <c r="F676" s="41">
        <v>725</v>
      </c>
      <c r="G676" s="41">
        <v>7</v>
      </c>
      <c r="H676" s="41">
        <v>8</v>
      </c>
      <c r="I676" s="41">
        <v>0</v>
      </c>
      <c r="J676" s="41">
        <v>1</v>
      </c>
      <c r="K676" s="6">
        <f t="shared" si="91"/>
        <v>1</v>
      </c>
      <c r="L676" s="6">
        <v>2</v>
      </c>
      <c r="M676" s="4">
        <v>2</v>
      </c>
      <c r="N676" s="7">
        <f t="shared" si="104"/>
        <v>362.5</v>
      </c>
      <c r="O676" s="7">
        <f t="shared" si="105"/>
        <v>0.5</v>
      </c>
    </row>
    <row r="677" spans="1:15">
      <c r="A677" s="6" t="s">
        <v>429</v>
      </c>
      <c r="B677" s="4" t="s">
        <v>47</v>
      </c>
      <c r="C677" s="39" t="s">
        <v>423</v>
      </c>
      <c r="D677" s="4" t="s">
        <v>16</v>
      </c>
      <c r="E677" s="40">
        <v>31</v>
      </c>
      <c r="F677" s="11">
        <v>804</v>
      </c>
      <c r="G677" s="4">
        <v>10</v>
      </c>
      <c r="H677" s="4">
        <v>0</v>
      </c>
      <c r="I677" s="4">
        <v>0</v>
      </c>
      <c r="J677" s="4">
        <v>0</v>
      </c>
      <c r="K677" s="6">
        <f t="shared" si="91"/>
        <v>0</v>
      </c>
      <c r="L677" s="6">
        <v>4</v>
      </c>
      <c r="M677" s="4">
        <v>4</v>
      </c>
      <c r="N677" s="7">
        <f t="shared" si="104"/>
        <v>201</v>
      </c>
      <c r="O677" s="7">
        <f t="shared" si="105"/>
        <v>0</v>
      </c>
    </row>
    <row r="678" spans="1:15">
      <c r="A678" s="6" t="s">
        <v>429</v>
      </c>
      <c r="B678" s="4" t="s">
        <v>47</v>
      </c>
      <c r="C678" s="39" t="s">
        <v>413</v>
      </c>
      <c r="D678" s="4" t="s">
        <v>407</v>
      </c>
      <c r="E678" s="40">
        <v>26</v>
      </c>
      <c r="F678" s="11">
        <v>773</v>
      </c>
      <c r="G678" s="4">
        <v>2</v>
      </c>
      <c r="H678" s="4">
        <v>9</v>
      </c>
      <c r="I678" s="4">
        <v>12</v>
      </c>
      <c r="J678" s="4">
        <v>18</v>
      </c>
      <c r="K678" s="6">
        <f t="shared" si="91"/>
        <v>30</v>
      </c>
      <c r="L678" s="6">
        <v>0</v>
      </c>
      <c r="M678" s="4">
        <v>0</v>
      </c>
      <c r="N678" s="7">
        <v>0</v>
      </c>
      <c r="O678" s="7">
        <v>0</v>
      </c>
    </row>
    <row r="679" spans="1:15">
      <c r="A679" s="6" t="s">
        <v>429</v>
      </c>
      <c r="B679" s="4" t="s">
        <v>47</v>
      </c>
      <c r="C679" s="39" t="s">
        <v>443</v>
      </c>
      <c r="D679" s="4" t="s">
        <v>16</v>
      </c>
      <c r="E679" s="40">
        <v>20</v>
      </c>
      <c r="F679" s="11">
        <v>4</v>
      </c>
      <c r="G679" s="4">
        <v>0</v>
      </c>
      <c r="H679" s="4">
        <v>1</v>
      </c>
      <c r="I679" s="4">
        <v>0</v>
      </c>
      <c r="J679" s="4">
        <v>1</v>
      </c>
      <c r="K679" s="6">
        <f t="shared" si="91"/>
        <v>1</v>
      </c>
      <c r="L679" s="6">
        <v>0</v>
      </c>
      <c r="M679" s="4">
        <v>0</v>
      </c>
      <c r="N679" s="7">
        <v>0</v>
      </c>
      <c r="O679" s="7">
        <v>0</v>
      </c>
    </row>
    <row r="680" spans="1:15">
      <c r="A680" s="6" t="s">
        <v>429</v>
      </c>
      <c r="B680" s="4" t="s">
        <v>47</v>
      </c>
      <c r="C680" s="39" t="s">
        <v>444</v>
      </c>
      <c r="D680" s="4" t="s">
        <v>16</v>
      </c>
      <c r="E680" s="40">
        <v>19</v>
      </c>
      <c r="F680" s="11">
        <v>0</v>
      </c>
      <c r="G680" s="4">
        <v>0</v>
      </c>
      <c r="H680" s="4">
        <v>0</v>
      </c>
      <c r="I680" s="4">
        <v>0</v>
      </c>
      <c r="J680" s="4">
        <v>0</v>
      </c>
      <c r="K680" s="6">
        <f t="shared" si="91"/>
        <v>0</v>
      </c>
      <c r="L680" s="6">
        <v>0</v>
      </c>
      <c r="M680" s="4">
        <v>0</v>
      </c>
      <c r="N680" s="7">
        <v>0</v>
      </c>
      <c r="O680" s="7">
        <v>0</v>
      </c>
    </row>
    <row r="681" spans="1:15">
      <c r="A681" s="6" t="s">
        <v>429</v>
      </c>
      <c r="B681" s="4" t="s">
        <v>47</v>
      </c>
      <c r="C681" s="39" t="s">
        <v>445</v>
      </c>
      <c r="D681" s="4" t="s">
        <v>337</v>
      </c>
      <c r="E681" s="40">
        <v>21</v>
      </c>
      <c r="F681" s="11">
        <v>1115</v>
      </c>
      <c r="G681" s="4">
        <v>2</v>
      </c>
      <c r="H681" s="4">
        <v>15</v>
      </c>
      <c r="I681" s="4">
        <v>12</v>
      </c>
      <c r="J681" s="4">
        <v>18</v>
      </c>
      <c r="K681" s="6">
        <f t="shared" si="91"/>
        <v>30</v>
      </c>
      <c r="L681" s="6">
        <v>4</v>
      </c>
      <c r="M681" s="4">
        <v>2</v>
      </c>
      <c r="N681" s="7">
        <f t="shared" ref="N681" si="106">(F681/L681)</f>
        <v>278.75</v>
      </c>
      <c r="O681" s="7">
        <f t="shared" ref="O681" si="107">(K681/L681)</f>
        <v>7.5</v>
      </c>
    </row>
    <row r="682" spans="1:15">
      <c r="A682" s="6" t="s">
        <v>429</v>
      </c>
      <c r="B682" s="4" t="s">
        <v>47</v>
      </c>
      <c r="C682" s="39" t="s">
        <v>446</v>
      </c>
      <c r="D682" s="4" t="s">
        <v>16</v>
      </c>
      <c r="E682" s="40">
        <v>21</v>
      </c>
      <c r="F682" s="11">
        <v>0</v>
      </c>
      <c r="G682" s="4">
        <v>0</v>
      </c>
      <c r="H682" s="4">
        <v>0</v>
      </c>
      <c r="I682" s="4">
        <v>0</v>
      </c>
      <c r="J682" s="4">
        <v>0</v>
      </c>
      <c r="K682" s="6">
        <f t="shared" si="91"/>
        <v>0</v>
      </c>
      <c r="L682" s="6">
        <v>0</v>
      </c>
      <c r="M682" s="4">
        <v>0</v>
      </c>
      <c r="N682" s="7">
        <v>0</v>
      </c>
      <c r="O682" s="7">
        <v>0</v>
      </c>
    </row>
    <row r="683" spans="1:15">
      <c r="A683" s="6" t="s">
        <v>429</v>
      </c>
      <c r="B683" s="4" t="s">
        <v>47</v>
      </c>
      <c r="C683" s="39" t="s">
        <v>447</v>
      </c>
      <c r="D683" s="4" t="s">
        <v>375</v>
      </c>
      <c r="E683" s="40">
        <v>25</v>
      </c>
      <c r="F683" s="11">
        <v>2547</v>
      </c>
      <c r="G683" s="4">
        <v>25</v>
      </c>
      <c r="H683" s="4">
        <v>7</v>
      </c>
      <c r="I683" s="4">
        <v>29</v>
      </c>
      <c r="J683" s="4">
        <v>13</v>
      </c>
      <c r="K683" s="6">
        <f t="shared" si="91"/>
        <v>42</v>
      </c>
      <c r="L683" s="6">
        <v>9</v>
      </c>
      <c r="M683" s="4">
        <v>8</v>
      </c>
      <c r="N683" s="7">
        <f t="shared" ref="N683:N686" si="108">(F683/L683)</f>
        <v>283</v>
      </c>
      <c r="O683" s="7">
        <f t="shared" ref="O683:O686" si="109">(K683/L683)</f>
        <v>4.666666666666667</v>
      </c>
    </row>
    <row r="684" spans="1:15">
      <c r="A684" s="6" t="s">
        <v>429</v>
      </c>
      <c r="B684" s="4" t="s">
        <v>47</v>
      </c>
      <c r="C684" s="39" t="s">
        <v>448</v>
      </c>
      <c r="D684" s="4" t="s">
        <v>76</v>
      </c>
      <c r="E684" s="4">
        <v>27</v>
      </c>
      <c r="F684" s="4">
        <v>1592</v>
      </c>
      <c r="G684" s="4">
        <v>11</v>
      </c>
      <c r="H684" s="4">
        <v>3</v>
      </c>
      <c r="I684" s="4">
        <v>19</v>
      </c>
      <c r="J684" s="4">
        <v>5</v>
      </c>
      <c r="K684" s="6">
        <f t="shared" si="91"/>
        <v>24</v>
      </c>
      <c r="L684" s="6">
        <v>6</v>
      </c>
      <c r="M684" s="4">
        <v>2</v>
      </c>
      <c r="N684" s="7">
        <f t="shared" si="108"/>
        <v>265.33333333333331</v>
      </c>
      <c r="O684" s="7">
        <f t="shared" si="109"/>
        <v>4</v>
      </c>
    </row>
    <row r="685" spans="1:15">
      <c r="A685" s="6" t="s">
        <v>429</v>
      </c>
      <c r="B685" s="4" t="s">
        <v>47</v>
      </c>
      <c r="C685" s="39" t="s">
        <v>424</v>
      </c>
      <c r="D685" s="4" t="s">
        <v>16</v>
      </c>
      <c r="E685" s="4">
        <v>21</v>
      </c>
      <c r="F685" s="4">
        <v>2596</v>
      </c>
      <c r="G685" s="4">
        <v>24</v>
      </c>
      <c r="H685" s="4">
        <v>9</v>
      </c>
      <c r="I685" s="4">
        <v>29</v>
      </c>
      <c r="J685" s="4">
        <v>15</v>
      </c>
      <c r="K685" s="6">
        <f t="shared" si="91"/>
        <v>44</v>
      </c>
      <c r="L685" s="6">
        <v>3</v>
      </c>
      <c r="M685" s="4">
        <v>2</v>
      </c>
      <c r="N685" s="7">
        <f t="shared" si="108"/>
        <v>865.33333333333337</v>
      </c>
      <c r="O685" s="7">
        <f t="shared" si="109"/>
        <v>14.666666666666666</v>
      </c>
    </row>
    <row r="686" spans="1:15">
      <c r="A686" s="6" t="s">
        <v>429</v>
      </c>
      <c r="B686" s="4" t="s">
        <v>47</v>
      </c>
      <c r="C686" s="39" t="s">
        <v>425</v>
      </c>
      <c r="D686" s="4" t="s">
        <v>426</v>
      </c>
      <c r="E686" s="4">
        <v>25</v>
      </c>
      <c r="F686" s="4">
        <v>2025</v>
      </c>
      <c r="G686" s="4">
        <v>17</v>
      </c>
      <c r="H686" s="4">
        <v>9</v>
      </c>
      <c r="I686" s="4">
        <v>22</v>
      </c>
      <c r="J686" s="4">
        <v>12</v>
      </c>
      <c r="K686" s="6">
        <f t="shared" si="91"/>
        <v>34</v>
      </c>
      <c r="L686" s="6">
        <v>11</v>
      </c>
      <c r="M686" s="4">
        <v>10</v>
      </c>
      <c r="N686" s="7">
        <f t="shared" si="108"/>
        <v>184.09090909090909</v>
      </c>
      <c r="O686" s="7">
        <f t="shared" si="109"/>
        <v>3.0909090909090908</v>
      </c>
    </row>
    <row r="687" spans="1:15">
      <c r="A687" s="6" t="s">
        <v>449</v>
      </c>
      <c r="B687" s="4" t="s">
        <v>14</v>
      </c>
      <c r="C687" s="39" t="s">
        <v>378</v>
      </c>
      <c r="D687" s="4" t="s">
        <v>16</v>
      </c>
      <c r="E687" s="4">
        <v>28</v>
      </c>
      <c r="F687" s="11">
        <v>2340</v>
      </c>
      <c r="G687" s="4">
        <v>23</v>
      </c>
      <c r="H687" s="4">
        <v>0</v>
      </c>
      <c r="I687" s="4">
        <v>26</v>
      </c>
      <c r="J687" s="4">
        <v>0</v>
      </c>
      <c r="K687" s="6">
        <f>(I687+J687)</f>
        <v>26</v>
      </c>
      <c r="L687" s="6">
        <v>0</v>
      </c>
      <c r="M687" s="4">
        <v>0</v>
      </c>
      <c r="N687" s="7">
        <v>0</v>
      </c>
      <c r="O687" s="7">
        <v>0</v>
      </c>
    </row>
    <row r="688" spans="1:15">
      <c r="A688" s="6" t="s">
        <v>449</v>
      </c>
      <c r="B688" s="4" t="s">
        <v>14</v>
      </c>
      <c r="C688" s="39" t="s">
        <v>239</v>
      </c>
      <c r="D688" s="4" t="s">
        <v>31</v>
      </c>
      <c r="E688" s="4">
        <v>33</v>
      </c>
      <c r="F688" s="11">
        <v>1844</v>
      </c>
      <c r="G688" s="4">
        <v>12</v>
      </c>
      <c r="H688" s="4">
        <v>1</v>
      </c>
      <c r="I688" s="4">
        <v>20</v>
      </c>
      <c r="J688" s="4">
        <v>1</v>
      </c>
      <c r="K688" s="6">
        <f t="shared" ref="K688:K726" si="110">(I688+J688)</f>
        <v>21</v>
      </c>
      <c r="L688" s="6">
        <v>0</v>
      </c>
      <c r="M688" s="4">
        <v>0</v>
      </c>
      <c r="N688" s="7">
        <v>0</v>
      </c>
      <c r="O688" s="7">
        <v>0</v>
      </c>
    </row>
    <row r="689" spans="1:15">
      <c r="A689" s="6" t="s">
        <v>449</v>
      </c>
      <c r="B689" s="4" t="s">
        <v>14</v>
      </c>
      <c r="C689" s="39" t="s">
        <v>450</v>
      </c>
      <c r="D689" s="4" t="s">
        <v>16</v>
      </c>
      <c r="E689" s="4">
        <v>22</v>
      </c>
      <c r="F689" s="11">
        <v>90</v>
      </c>
      <c r="G689" s="4">
        <v>0</v>
      </c>
      <c r="H689" s="4">
        <v>0</v>
      </c>
      <c r="I689" s="4">
        <v>1</v>
      </c>
      <c r="J689" s="4">
        <v>0</v>
      </c>
      <c r="K689" s="6">
        <f t="shared" si="110"/>
        <v>1</v>
      </c>
      <c r="L689" s="6">
        <v>0</v>
      </c>
      <c r="M689" s="4">
        <v>0</v>
      </c>
      <c r="N689" s="7">
        <v>0</v>
      </c>
      <c r="O689" s="7">
        <v>0</v>
      </c>
    </row>
    <row r="690" spans="1:15">
      <c r="A690" s="6" t="s">
        <v>449</v>
      </c>
      <c r="B690" s="4" t="s">
        <v>14</v>
      </c>
      <c r="C690" s="39" t="s">
        <v>430</v>
      </c>
      <c r="D690" s="4" t="s">
        <v>16</v>
      </c>
      <c r="E690" s="4">
        <v>31</v>
      </c>
      <c r="F690" s="11">
        <v>226</v>
      </c>
      <c r="G690" s="4">
        <v>3</v>
      </c>
      <c r="H690" s="4">
        <v>0</v>
      </c>
      <c r="I690" s="4">
        <v>3</v>
      </c>
      <c r="J690" s="4">
        <v>0</v>
      </c>
      <c r="K690" s="6">
        <f t="shared" si="110"/>
        <v>3</v>
      </c>
      <c r="L690" s="6">
        <v>0</v>
      </c>
      <c r="M690" s="4">
        <v>0</v>
      </c>
      <c r="N690" s="7">
        <v>0</v>
      </c>
      <c r="O690" s="7">
        <v>0</v>
      </c>
    </row>
    <row r="691" spans="1:15">
      <c r="A691" s="6" t="s">
        <v>449</v>
      </c>
      <c r="B691" s="4" t="s">
        <v>59</v>
      </c>
      <c r="C691" s="39" t="s">
        <v>279</v>
      </c>
      <c r="D691" s="4" t="s">
        <v>16</v>
      </c>
      <c r="E691" s="4">
        <v>27</v>
      </c>
      <c r="F691" s="11">
        <v>3345</v>
      </c>
      <c r="G691" s="4">
        <v>31</v>
      </c>
      <c r="H691" s="4">
        <v>1</v>
      </c>
      <c r="I691" s="4">
        <v>37</v>
      </c>
      <c r="J691" s="4">
        <v>1</v>
      </c>
      <c r="K691" s="6">
        <f t="shared" si="110"/>
        <v>38</v>
      </c>
      <c r="L691" s="6">
        <v>2</v>
      </c>
      <c r="M691" s="4">
        <v>2</v>
      </c>
      <c r="N691" s="7">
        <f>(F691/L691)</f>
        <v>1672.5</v>
      </c>
      <c r="O691" s="7">
        <f>(K691/L691)</f>
        <v>19</v>
      </c>
    </row>
    <row r="692" spans="1:15">
      <c r="A692" s="6" t="s">
        <v>449</v>
      </c>
      <c r="B692" s="4" t="s">
        <v>20</v>
      </c>
      <c r="C692" s="39" t="s">
        <v>395</v>
      </c>
      <c r="D692" s="4" t="s">
        <v>105</v>
      </c>
      <c r="E692" s="4">
        <v>33</v>
      </c>
      <c r="F692" s="11">
        <v>1903</v>
      </c>
      <c r="G692" s="4">
        <v>14</v>
      </c>
      <c r="H692" s="4">
        <v>3</v>
      </c>
      <c r="I692" s="4">
        <v>21</v>
      </c>
      <c r="J692" s="4">
        <v>3</v>
      </c>
      <c r="K692" s="6">
        <f t="shared" si="110"/>
        <v>24</v>
      </c>
      <c r="L692" s="6">
        <v>0</v>
      </c>
      <c r="M692" s="4">
        <v>0</v>
      </c>
      <c r="N692" s="7">
        <v>0</v>
      </c>
      <c r="O692" s="7">
        <v>0</v>
      </c>
    </row>
    <row r="693" spans="1:15">
      <c r="A693" s="6" t="s">
        <v>449</v>
      </c>
      <c r="B693" s="4" t="s">
        <v>20</v>
      </c>
      <c r="C693" s="39" t="s">
        <v>396</v>
      </c>
      <c r="D693" s="4" t="s">
        <v>16</v>
      </c>
      <c r="E693" s="4">
        <v>20</v>
      </c>
      <c r="F693" s="11">
        <v>664</v>
      </c>
      <c r="G693" s="11">
        <v>2</v>
      </c>
      <c r="H693" s="11">
        <v>1</v>
      </c>
      <c r="I693" s="11">
        <v>7</v>
      </c>
      <c r="J693" s="11">
        <v>1</v>
      </c>
      <c r="K693" s="6">
        <f t="shared" si="110"/>
        <v>8</v>
      </c>
      <c r="L693" s="6">
        <v>0</v>
      </c>
      <c r="M693" s="4">
        <v>0</v>
      </c>
      <c r="N693" s="7">
        <v>0</v>
      </c>
      <c r="O693" s="7">
        <v>0</v>
      </c>
    </row>
    <row r="694" spans="1:15">
      <c r="A694" s="6" t="s">
        <v>449</v>
      </c>
      <c r="B694" s="4" t="s">
        <v>20</v>
      </c>
      <c r="C694" s="39" t="s">
        <v>331</v>
      </c>
      <c r="D694" s="4" t="s">
        <v>16</v>
      </c>
      <c r="E694" s="4">
        <v>29</v>
      </c>
      <c r="F694" s="11">
        <v>3074</v>
      </c>
      <c r="G694" s="4">
        <v>29</v>
      </c>
      <c r="H694" s="4">
        <v>1</v>
      </c>
      <c r="I694" s="4">
        <v>35</v>
      </c>
      <c r="J694" s="4">
        <v>1</v>
      </c>
      <c r="K694" s="6">
        <f t="shared" si="110"/>
        <v>36</v>
      </c>
      <c r="L694" s="6">
        <v>0</v>
      </c>
      <c r="M694" s="4">
        <v>0</v>
      </c>
      <c r="N694" s="7">
        <v>0</v>
      </c>
      <c r="O694" s="7">
        <v>0</v>
      </c>
    </row>
    <row r="695" spans="1:15">
      <c r="A695" s="6" t="s">
        <v>449</v>
      </c>
      <c r="B695" s="4" t="s">
        <v>20</v>
      </c>
      <c r="C695" s="39" t="s">
        <v>399</v>
      </c>
      <c r="D695" s="4" t="s">
        <v>16</v>
      </c>
      <c r="E695" s="4">
        <v>28</v>
      </c>
      <c r="F695" s="11">
        <v>3046</v>
      </c>
      <c r="G695" s="4">
        <v>27</v>
      </c>
      <c r="H695" s="4">
        <v>0</v>
      </c>
      <c r="I695" s="4">
        <v>34</v>
      </c>
      <c r="J695" s="4">
        <v>0</v>
      </c>
      <c r="K695" s="6">
        <f t="shared" si="110"/>
        <v>34</v>
      </c>
      <c r="L695" s="6">
        <v>2</v>
      </c>
      <c r="M695" s="4">
        <v>2</v>
      </c>
      <c r="N695" s="7">
        <f>(F695/L695)</f>
        <v>1523</v>
      </c>
      <c r="O695" s="7">
        <f>(K695/L695)</f>
        <v>17</v>
      </c>
    </row>
    <row r="696" spans="1:15">
      <c r="A696" s="6" t="s">
        <v>449</v>
      </c>
      <c r="B696" s="4" t="s">
        <v>20</v>
      </c>
      <c r="C696" s="39" t="s">
        <v>451</v>
      </c>
      <c r="D696" s="4" t="s">
        <v>452</v>
      </c>
      <c r="E696" s="4">
        <v>23</v>
      </c>
      <c r="F696" s="11">
        <v>319</v>
      </c>
      <c r="G696" s="4">
        <v>3</v>
      </c>
      <c r="H696" s="4">
        <v>1</v>
      </c>
      <c r="I696" s="4">
        <v>4</v>
      </c>
      <c r="J696" s="4">
        <v>1</v>
      </c>
      <c r="K696" s="6">
        <f t="shared" si="110"/>
        <v>5</v>
      </c>
      <c r="L696" s="6">
        <v>0</v>
      </c>
      <c r="M696" s="4">
        <v>0</v>
      </c>
      <c r="N696" s="7">
        <v>0</v>
      </c>
      <c r="O696" s="7">
        <v>0</v>
      </c>
    </row>
    <row r="697" spans="1:15">
      <c r="A697" s="6" t="s">
        <v>449</v>
      </c>
      <c r="B697" s="4" t="s">
        <v>20</v>
      </c>
      <c r="C697" s="39" t="s">
        <v>435</v>
      </c>
      <c r="D697" s="4" t="s">
        <v>16</v>
      </c>
      <c r="E697" s="4">
        <v>20</v>
      </c>
      <c r="F697" s="11">
        <v>411</v>
      </c>
      <c r="G697" s="4">
        <v>0</v>
      </c>
      <c r="H697" s="4">
        <v>2</v>
      </c>
      <c r="I697" s="4">
        <v>4</v>
      </c>
      <c r="J697" s="4">
        <v>2</v>
      </c>
      <c r="K697" s="6">
        <f t="shared" si="110"/>
        <v>6</v>
      </c>
      <c r="L697" s="6">
        <v>0</v>
      </c>
      <c r="M697" s="4">
        <v>0</v>
      </c>
      <c r="N697" s="7">
        <v>0</v>
      </c>
      <c r="O697" s="7">
        <v>0</v>
      </c>
    </row>
    <row r="698" spans="1:15">
      <c r="A698" s="6" t="s">
        <v>449</v>
      </c>
      <c r="B698" s="4" t="s">
        <v>20</v>
      </c>
      <c r="C698" s="39" t="s">
        <v>453</v>
      </c>
      <c r="D698" s="4" t="s">
        <v>16</v>
      </c>
      <c r="E698" s="4">
        <v>19</v>
      </c>
      <c r="F698" s="11">
        <v>0</v>
      </c>
      <c r="G698" s="4">
        <v>0</v>
      </c>
      <c r="H698" s="4">
        <v>0</v>
      </c>
      <c r="I698" s="4">
        <v>0</v>
      </c>
      <c r="J698" s="4">
        <v>0</v>
      </c>
      <c r="K698" s="6">
        <f t="shared" si="110"/>
        <v>0</v>
      </c>
      <c r="L698" s="6">
        <v>0</v>
      </c>
      <c r="M698" s="4">
        <v>0</v>
      </c>
      <c r="N698" s="7">
        <v>0</v>
      </c>
      <c r="O698" s="7">
        <v>0</v>
      </c>
    </row>
    <row r="699" spans="1:15">
      <c r="A699" s="6" t="s">
        <v>449</v>
      </c>
      <c r="B699" s="4" t="s">
        <v>20</v>
      </c>
      <c r="C699" s="39" t="s">
        <v>434</v>
      </c>
      <c r="D699" s="4" t="s">
        <v>16</v>
      </c>
      <c r="E699" s="4">
        <v>27</v>
      </c>
      <c r="F699" s="41">
        <v>3349</v>
      </c>
      <c r="G699" s="41">
        <v>32</v>
      </c>
      <c r="H699" s="41">
        <v>1</v>
      </c>
      <c r="I699" s="41">
        <v>37</v>
      </c>
      <c r="J699" s="41">
        <v>1</v>
      </c>
      <c r="K699" s="6">
        <f t="shared" si="110"/>
        <v>38</v>
      </c>
      <c r="L699" s="6">
        <v>0</v>
      </c>
      <c r="M699" s="4">
        <v>0</v>
      </c>
      <c r="N699" s="7">
        <v>0</v>
      </c>
      <c r="O699" s="7">
        <v>0</v>
      </c>
    </row>
    <row r="700" spans="1:15">
      <c r="A700" s="6" t="s">
        <v>449</v>
      </c>
      <c r="B700" s="4" t="s">
        <v>20</v>
      </c>
      <c r="C700" s="39" t="s">
        <v>454</v>
      </c>
      <c r="D700" s="4" t="s">
        <v>16</v>
      </c>
      <c r="E700" s="4">
        <v>21</v>
      </c>
      <c r="F700" s="41">
        <v>90</v>
      </c>
      <c r="G700" s="41">
        <v>0</v>
      </c>
      <c r="H700" s="41">
        <v>0</v>
      </c>
      <c r="I700" s="41">
        <v>1</v>
      </c>
      <c r="J700" s="41">
        <v>0</v>
      </c>
      <c r="K700" s="6">
        <f t="shared" si="110"/>
        <v>1</v>
      </c>
      <c r="L700" s="6">
        <v>0</v>
      </c>
      <c r="M700" s="4">
        <v>0</v>
      </c>
      <c r="N700" s="7">
        <v>0</v>
      </c>
      <c r="O700" s="7">
        <v>0</v>
      </c>
    </row>
    <row r="701" spans="1:15">
      <c r="A701" s="6" t="s">
        <v>449</v>
      </c>
      <c r="B701" s="4" t="s">
        <v>20</v>
      </c>
      <c r="C701" s="39" t="s">
        <v>419</v>
      </c>
      <c r="D701" s="4" t="s">
        <v>375</v>
      </c>
      <c r="E701" s="4">
        <v>36</v>
      </c>
      <c r="F701" s="11">
        <v>1732</v>
      </c>
      <c r="G701" s="4">
        <v>14</v>
      </c>
      <c r="H701" s="4">
        <v>1</v>
      </c>
      <c r="I701" s="4">
        <v>20</v>
      </c>
      <c r="J701" s="4">
        <v>1</v>
      </c>
      <c r="K701" s="6">
        <f t="shared" si="110"/>
        <v>21</v>
      </c>
      <c r="L701" s="6">
        <v>0</v>
      </c>
      <c r="M701" s="4">
        <v>0</v>
      </c>
      <c r="N701" s="7">
        <v>0</v>
      </c>
      <c r="O701" s="7">
        <v>0</v>
      </c>
    </row>
    <row r="702" spans="1:15">
      <c r="A702" s="6" t="s">
        <v>449</v>
      </c>
      <c r="B702" s="4" t="s">
        <v>32</v>
      </c>
      <c r="C702" s="39" t="s">
        <v>436</v>
      </c>
      <c r="D702" s="4" t="s">
        <v>437</v>
      </c>
      <c r="E702" s="4">
        <v>27</v>
      </c>
      <c r="F702" s="11">
        <v>101</v>
      </c>
      <c r="G702" s="4">
        <v>1</v>
      </c>
      <c r="H702" s="4">
        <v>1</v>
      </c>
      <c r="I702" s="4">
        <v>1</v>
      </c>
      <c r="J702" s="4">
        <v>1</v>
      </c>
      <c r="K702" s="6">
        <f t="shared" si="110"/>
        <v>2</v>
      </c>
      <c r="L702" s="6">
        <v>0</v>
      </c>
      <c r="M702" s="4">
        <v>0</v>
      </c>
      <c r="N702" s="7">
        <v>0</v>
      </c>
      <c r="O702" s="7">
        <v>0</v>
      </c>
    </row>
    <row r="703" spans="1:15">
      <c r="A703" s="6" t="s">
        <v>449</v>
      </c>
      <c r="B703" s="4" t="s">
        <v>34</v>
      </c>
      <c r="C703" s="39" t="s">
        <v>455</v>
      </c>
      <c r="D703" s="4" t="s">
        <v>16</v>
      </c>
      <c r="E703" s="4">
        <v>21</v>
      </c>
      <c r="F703" s="11">
        <v>108</v>
      </c>
      <c r="G703" s="4">
        <v>0</v>
      </c>
      <c r="H703" s="4">
        <v>2</v>
      </c>
      <c r="I703" s="4">
        <v>1</v>
      </c>
      <c r="J703" s="4">
        <v>2</v>
      </c>
      <c r="K703" s="6">
        <f t="shared" si="110"/>
        <v>3</v>
      </c>
      <c r="L703" s="6">
        <v>0</v>
      </c>
      <c r="M703" s="4">
        <v>0</v>
      </c>
      <c r="N703" s="7">
        <v>0</v>
      </c>
      <c r="O703" s="7">
        <v>0</v>
      </c>
    </row>
    <row r="704" spans="1:15">
      <c r="A704" s="6" t="s">
        <v>449</v>
      </c>
      <c r="B704" s="4" t="s">
        <v>32</v>
      </c>
      <c r="C704" s="39" t="s">
        <v>249</v>
      </c>
      <c r="D704" s="4" t="s">
        <v>16</v>
      </c>
      <c r="E704" s="4">
        <v>33</v>
      </c>
      <c r="F704" s="11">
        <v>0</v>
      </c>
      <c r="G704" s="4">
        <v>0</v>
      </c>
      <c r="H704" s="4">
        <v>0</v>
      </c>
      <c r="I704" s="4">
        <v>0</v>
      </c>
      <c r="J704" s="4">
        <v>0</v>
      </c>
      <c r="K704" s="6">
        <f t="shared" si="110"/>
        <v>0</v>
      </c>
      <c r="L704" s="6">
        <v>0</v>
      </c>
      <c r="M704" s="4">
        <v>0</v>
      </c>
      <c r="N704" s="7">
        <v>0</v>
      </c>
      <c r="O704" s="7">
        <v>0</v>
      </c>
    </row>
    <row r="705" spans="1:15">
      <c r="A705" s="6" t="s">
        <v>449</v>
      </c>
      <c r="B705" s="4" t="s">
        <v>32</v>
      </c>
      <c r="C705" s="39" t="s">
        <v>442</v>
      </c>
      <c r="D705" s="4" t="s">
        <v>31</v>
      </c>
      <c r="E705" s="4">
        <v>21</v>
      </c>
      <c r="F705" s="11">
        <v>101</v>
      </c>
      <c r="G705" s="4">
        <v>0</v>
      </c>
      <c r="H705" s="4">
        <v>1</v>
      </c>
      <c r="I705" s="4">
        <v>1</v>
      </c>
      <c r="J705" s="4">
        <v>2</v>
      </c>
      <c r="K705" s="6">
        <f t="shared" si="110"/>
        <v>3</v>
      </c>
      <c r="L705" s="6">
        <v>0</v>
      </c>
      <c r="M705" s="4">
        <v>0</v>
      </c>
      <c r="N705" s="7">
        <v>0</v>
      </c>
      <c r="O705" s="7">
        <v>0</v>
      </c>
    </row>
    <row r="706" spans="1:15">
      <c r="A706" s="6" t="s">
        <v>449</v>
      </c>
      <c r="B706" s="4" t="s">
        <v>34</v>
      </c>
      <c r="C706" s="39" t="s">
        <v>456</v>
      </c>
      <c r="D706" s="4" t="s">
        <v>49</v>
      </c>
      <c r="E706" s="4">
        <v>20</v>
      </c>
      <c r="F706" s="11">
        <v>471</v>
      </c>
      <c r="G706" s="4">
        <v>0</v>
      </c>
      <c r="H706" s="4">
        <v>4</v>
      </c>
      <c r="I706" s="4">
        <v>5</v>
      </c>
      <c r="J706" s="4">
        <v>5</v>
      </c>
      <c r="K706" s="6">
        <f t="shared" si="110"/>
        <v>10</v>
      </c>
      <c r="L706" s="6">
        <v>0</v>
      </c>
      <c r="M706" s="4">
        <v>0</v>
      </c>
      <c r="N706" s="7">
        <v>0</v>
      </c>
      <c r="O706" s="7">
        <v>0</v>
      </c>
    </row>
    <row r="707" spans="1:15">
      <c r="A707" s="6" t="s">
        <v>449</v>
      </c>
      <c r="B707" s="4" t="s">
        <v>32</v>
      </c>
      <c r="C707" s="39" t="s">
        <v>457</v>
      </c>
      <c r="D707" s="4" t="s">
        <v>16</v>
      </c>
      <c r="E707" s="4">
        <v>21</v>
      </c>
      <c r="F707" s="11">
        <v>28</v>
      </c>
      <c r="G707" s="4">
        <v>0</v>
      </c>
      <c r="H707" s="4">
        <v>0</v>
      </c>
      <c r="I707" s="4">
        <v>0</v>
      </c>
      <c r="J707" s="4">
        <v>1</v>
      </c>
      <c r="K707" s="6">
        <f t="shared" si="110"/>
        <v>1</v>
      </c>
      <c r="L707" s="6">
        <v>0</v>
      </c>
      <c r="M707" s="4">
        <v>0</v>
      </c>
      <c r="N707" s="7">
        <v>0</v>
      </c>
      <c r="O707" s="7">
        <v>0</v>
      </c>
    </row>
    <row r="708" spans="1:15">
      <c r="A708" s="6" t="s">
        <v>449</v>
      </c>
      <c r="B708" s="4" t="s">
        <v>32</v>
      </c>
      <c r="C708" s="39" t="s">
        <v>458</v>
      </c>
      <c r="D708" s="4" t="s">
        <v>16</v>
      </c>
      <c r="E708" s="4">
        <v>18</v>
      </c>
      <c r="F708" s="11">
        <v>76</v>
      </c>
      <c r="G708" s="4">
        <v>0</v>
      </c>
      <c r="H708" s="4">
        <v>0</v>
      </c>
      <c r="I708" s="4">
        <v>1</v>
      </c>
      <c r="J708" s="4">
        <v>0</v>
      </c>
      <c r="K708" s="6">
        <f t="shared" si="110"/>
        <v>1</v>
      </c>
      <c r="L708" s="6">
        <v>0</v>
      </c>
      <c r="M708" s="4">
        <v>0</v>
      </c>
      <c r="N708" s="7">
        <v>0</v>
      </c>
      <c r="O708" s="7">
        <v>0</v>
      </c>
    </row>
    <row r="709" spans="1:15">
      <c r="A709" s="6" t="s">
        <v>449</v>
      </c>
      <c r="B709" s="4" t="s">
        <v>32</v>
      </c>
      <c r="C709" s="39" t="s">
        <v>459</v>
      </c>
      <c r="D709" s="4" t="s">
        <v>16</v>
      </c>
      <c r="E709" s="4">
        <v>22</v>
      </c>
      <c r="F709" s="11">
        <v>0</v>
      </c>
      <c r="G709" s="4">
        <v>0</v>
      </c>
      <c r="H709" s="4">
        <v>0</v>
      </c>
      <c r="I709" s="4">
        <v>0</v>
      </c>
      <c r="J709" s="4">
        <v>0</v>
      </c>
      <c r="K709" s="6">
        <f t="shared" si="110"/>
        <v>0</v>
      </c>
      <c r="L709" s="6">
        <v>0</v>
      </c>
      <c r="M709" s="4">
        <v>0</v>
      </c>
      <c r="N709" s="7">
        <v>0</v>
      </c>
      <c r="O709" s="7">
        <v>0</v>
      </c>
    </row>
    <row r="710" spans="1:15">
      <c r="A710" s="6" t="s">
        <v>449</v>
      </c>
      <c r="B710" s="4" t="s">
        <v>32</v>
      </c>
      <c r="C710" s="39" t="s">
        <v>460</v>
      </c>
      <c r="D710" s="4" t="s">
        <v>461</v>
      </c>
      <c r="E710" s="4">
        <v>26</v>
      </c>
      <c r="F710" s="11">
        <v>33</v>
      </c>
      <c r="G710" s="4">
        <v>0</v>
      </c>
      <c r="H710" s="4">
        <v>1</v>
      </c>
      <c r="I710" s="4">
        <v>0</v>
      </c>
      <c r="J710" s="4">
        <v>1</v>
      </c>
      <c r="K710" s="6">
        <f t="shared" si="110"/>
        <v>1</v>
      </c>
      <c r="L710" s="6">
        <v>0</v>
      </c>
      <c r="M710" s="4">
        <v>0</v>
      </c>
      <c r="N710" s="7">
        <v>0</v>
      </c>
      <c r="O710" s="7">
        <v>0</v>
      </c>
    </row>
    <row r="711" spans="1:15">
      <c r="A711" s="6" t="s">
        <v>449</v>
      </c>
      <c r="B711" s="4" t="s">
        <v>32</v>
      </c>
      <c r="C711" s="39" t="s">
        <v>462</v>
      </c>
      <c r="D711" s="4" t="s">
        <v>16</v>
      </c>
      <c r="E711" s="4">
        <v>33</v>
      </c>
      <c r="F711" s="11">
        <v>613</v>
      </c>
      <c r="G711" s="41">
        <v>6</v>
      </c>
      <c r="H711" s="41">
        <v>5</v>
      </c>
      <c r="I711" s="41">
        <v>7</v>
      </c>
      <c r="J711" s="41">
        <v>5</v>
      </c>
      <c r="K711" s="6">
        <f t="shared" si="110"/>
        <v>12</v>
      </c>
      <c r="L711" s="6">
        <v>0</v>
      </c>
      <c r="M711" s="4">
        <v>0</v>
      </c>
      <c r="N711" s="7">
        <v>0</v>
      </c>
      <c r="O711" s="7">
        <v>0</v>
      </c>
    </row>
    <row r="712" spans="1:15">
      <c r="A712" s="6" t="s">
        <v>449</v>
      </c>
      <c r="B712" s="4" t="s">
        <v>32</v>
      </c>
      <c r="C712" s="39" t="s">
        <v>463</v>
      </c>
      <c r="D712" s="4" t="s">
        <v>16</v>
      </c>
      <c r="E712" s="4">
        <v>20</v>
      </c>
      <c r="F712" s="41">
        <v>286</v>
      </c>
      <c r="G712" s="4">
        <v>1</v>
      </c>
      <c r="H712" s="4">
        <v>3</v>
      </c>
      <c r="I712" s="4">
        <v>3</v>
      </c>
      <c r="J712" s="4">
        <v>4</v>
      </c>
      <c r="K712" s="6">
        <f t="shared" si="110"/>
        <v>7</v>
      </c>
      <c r="L712" s="6">
        <v>0</v>
      </c>
      <c r="M712" s="4">
        <v>0</v>
      </c>
      <c r="N712" s="7">
        <v>0</v>
      </c>
      <c r="O712" s="7">
        <v>0</v>
      </c>
    </row>
    <row r="713" spans="1:15">
      <c r="A713" s="6" t="s">
        <v>449</v>
      </c>
      <c r="B713" s="4" t="s">
        <v>32</v>
      </c>
      <c r="C713" s="39" t="s">
        <v>439</v>
      </c>
      <c r="D713" s="4" t="s">
        <v>375</v>
      </c>
      <c r="E713" s="4">
        <v>26</v>
      </c>
      <c r="F713" s="11">
        <v>1576</v>
      </c>
      <c r="G713" s="4">
        <v>11</v>
      </c>
      <c r="H713" s="4">
        <v>11</v>
      </c>
      <c r="I713" s="4">
        <v>17</v>
      </c>
      <c r="J713" s="4">
        <v>13</v>
      </c>
      <c r="K713" s="6">
        <f t="shared" si="110"/>
        <v>30</v>
      </c>
      <c r="L713" s="6">
        <v>0</v>
      </c>
      <c r="M713" s="4">
        <v>0</v>
      </c>
      <c r="N713" s="7">
        <v>0</v>
      </c>
      <c r="O713" s="7">
        <v>0</v>
      </c>
    </row>
    <row r="714" spans="1:15">
      <c r="A714" s="6" t="s">
        <v>449</v>
      </c>
      <c r="B714" s="4" t="s">
        <v>32</v>
      </c>
      <c r="C714" s="39" t="s">
        <v>464</v>
      </c>
      <c r="D714" s="4" t="s">
        <v>16</v>
      </c>
      <c r="E714" s="4">
        <v>21</v>
      </c>
      <c r="F714" s="11">
        <v>3336</v>
      </c>
      <c r="G714" s="4">
        <v>30</v>
      </c>
      <c r="H714" s="4">
        <v>5</v>
      </c>
      <c r="I714" s="4">
        <v>17</v>
      </c>
      <c r="J714" s="4">
        <v>13</v>
      </c>
      <c r="K714" s="6">
        <f t="shared" si="110"/>
        <v>30</v>
      </c>
      <c r="L714" s="6">
        <v>4</v>
      </c>
      <c r="M714" s="4">
        <v>3</v>
      </c>
      <c r="N714" s="7">
        <f>(F714/L714)</f>
        <v>834</v>
      </c>
      <c r="O714" s="7">
        <f>(K714/L714)</f>
        <v>7.5</v>
      </c>
    </row>
    <row r="715" spans="1:15">
      <c r="A715" s="6" t="s">
        <v>449</v>
      </c>
      <c r="B715" s="4" t="s">
        <v>32</v>
      </c>
      <c r="C715" s="39" t="s">
        <v>366</v>
      </c>
      <c r="D715" s="4" t="s">
        <v>16</v>
      </c>
      <c r="E715" s="4">
        <v>26</v>
      </c>
      <c r="F715" s="11">
        <v>3485</v>
      </c>
      <c r="G715" s="4">
        <v>32</v>
      </c>
      <c r="H715" s="4">
        <v>2</v>
      </c>
      <c r="I715" s="4">
        <v>41</v>
      </c>
      <c r="J715" s="4">
        <v>3</v>
      </c>
      <c r="K715" s="6">
        <f t="shared" si="110"/>
        <v>44</v>
      </c>
      <c r="L715" s="6">
        <v>4</v>
      </c>
      <c r="M715" s="4">
        <v>3</v>
      </c>
      <c r="N715" s="7">
        <f>(F715/L715)</f>
        <v>871.25</v>
      </c>
      <c r="O715" s="7">
        <f>(K715/L715)</f>
        <v>11</v>
      </c>
    </row>
    <row r="716" spans="1:15">
      <c r="A716" s="6" t="s">
        <v>449</v>
      </c>
      <c r="B716" s="4" t="s">
        <v>32</v>
      </c>
      <c r="C716" s="39" t="s">
        <v>420</v>
      </c>
      <c r="D716" s="4" t="s">
        <v>16</v>
      </c>
      <c r="E716" s="4">
        <v>21</v>
      </c>
      <c r="F716" s="11">
        <v>3892</v>
      </c>
      <c r="G716" s="4">
        <v>36</v>
      </c>
      <c r="H716" s="4">
        <v>1</v>
      </c>
      <c r="I716" s="4">
        <v>43</v>
      </c>
      <c r="J716" s="4">
        <v>4</v>
      </c>
      <c r="K716" s="6">
        <f t="shared" si="110"/>
        <v>47</v>
      </c>
      <c r="L716" s="6">
        <v>1</v>
      </c>
      <c r="M716" s="4">
        <v>1</v>
      </c>
      <c r="N716" s="7">
        <f>(F716/L716)</f>
        <v>3892</v>
      </c>
      <c r="O716" s="7">
        <f>(K716/L716)</f>
        <v>47</v>
      </c>
    </row>
    <row r="717" spans="1:15">
      <c r="A717" s="6" t="s">
        <v>449</v>
      </c>
      <c r="B717" s="4" t="s">
        <v>32</v>
      </c>
      <c r="C717" s="39" t="s">
        <v>465</v>
      </c>
      <c r="D717" s="4" t="s">
        <v>16</v>
      </c>
      <c r="E717" s="4">
        <v>18</v>
      </c>
      <c r="F717" s="11">
        <v>14</v>
      </c>
      <c r="G717" s="4">
        <v>0</v>
      </c>
      <c r="H717" s="4">
        <v>0</v>
      </c>
      <c r="I717" s="4">
        <v>0</v>
      </c>
      <c r="J717" s="4">
        <v>1</v>
      </c>
      <c r="K717" s="6">
        <f t="shared" si="110"/>
        <v>1</v>
      </c>
      <c r="L717" s="6">
        <v>0</v>
      </c>
      <c r="M717" s="4">
        <v>0</v>
      </c>
      <c r="N717" s="7">
        <v>0</v>
      </c>
      <c r="O717" s="7">
        <v>0</v>
      </c>
    </row>
    <row r="718" spans="1:15">
      <c r="A718" s="6" t="s">
        <v>449</v>
      </c>
      <c r="B718" s="4" t="s">
        <v>47</v>
      </c>
      <c r="C718" s="39" t="s">
        <v>466</v>
      </c>
      <c r="D718" s="4" t="s">
        <v>257</v>
      </c>
      <c r="E718" s="4">
        <v>20</v>
      </c>
      <c r="F718" s="11">
        <v>1659</v>
      </c>
      <c r="G718" s="4">
        <v>11</v>
      </c>
      <c r="H718" s="4">
        <v>12</v>
      </c>
      <c r="I718" s="4">
        <v>17</v>
      </c>
      <c r="J718" s="4">
        <v>14</v>
      </c>
      <c r="K718" s="6">
        <f t="shared" si="110"/>
        <v>31</v>
      </c>
      <c r="L718" s="6">
        <v>5</v>
      </c>
      <c r="M718" s="4">
        <v>5</v>
      </c>
      <c r="N718" s="7">
        <f t="shared" ref="N718:N723" si="111">(F718/L718)</f>
        <v>331.8</v>
      </c>
      <c r="O718" s="7">
        <f t="shared" ref="O718:O723" si="112">(K718/L718)</f>
        <v>6.2</v>
      </c>
    </row>
    <row r="719" spans="1:15">
      <c r="A719" s="6" t="s">
        <v>449</v>
      </c>
      <c r="B719" s="4" t="s">
        <v>47</v>
      </c>
      <c r="C719" s="39" t="s">
        <v>467</v>
      </c>
      <c r="D719" s="4" t="s">
        <v>337</v>
      </c>
      <c r="E719" s="4">
        <v>31</v>
      </c>
      <c r="F719" s="4">
        <v>3130</v>
      </c>
      <c r="G719" s="4">
        <v>30</v>
      </c>
      <c r="H719" s="4">
        <v>5</v>
      </c>
      <c r="I719" s="4">
        <v>37</v>
      </c>
      <c r="J719" s="4">
        <v>7</v>
      </c>
      <c r="K719" s="6">
        <f t="shared" si="110"/>
        <v>44</v>
      </c>
      <c r="L719" s="6">
        <v>18</v>
      </c>
      <c r="M719" s="4">
        <v>15</v>
      </c>
      <c r="N719" s="7">
        <f t="shared" si="111"/>
        <v>173.88888888888889</v>
      </c>
      <c r="O719" s="7">
        <f t="shared" si="112"/>
        <v>2.4444444444444446</v>
      </c>
    </row>
    <row r="720" spans="1:15">
      <c r="A720" s="6" t="s">
        <v>449</v>
      </c>
      <c r="B720" s="4" t="s">
        <v>47</v>
      </c>
      <c r="C720" s="39" t="s">
        <v>468</v>
      </c>
      <c r="D720" s="4" t="s">
        <v>337</v>
      </c>
      <c r="E720" s="4">
        <v>21</v>
      </c>
      <c r="F720" s="4">
        <v>249</v>
      </c>
      <c r="G720" s="4">
        <v>2</v>
      </c>
      <c r="H720" s="4">
        <v>6</v>
      </c>
      <c r="I720" s="4">
        <v>2</v>
      </c>
      <c r="J720" s="4">
        <v>7</v>
      </c>
      <c r="K720" s="6">
        <f t="shared" si="110"/>
        <v>9</v>
      </c>
      <c r="L720" s="6">
        <v>1</v>
      </c>
      <c r="M720" s="4">
        <v>1</v>
      </c>
      <c r="N720" s="7">
        <f t="shared" si="111"/>
        <v>249</v>
      </c>
      <c r="O720" s="7">
        <f t="shared" si="112"/>
        <v>9</v>
      </c>
    </row>
    <row r="721" spans="1:15">
      <c r="A721" s="6" t="s">
        <v>449</v>
      </c>
      <c r="B721" s="4" t="s">
        <v>47</v>
      </c>
      <c r="C721" s="39" t="s">
        <v>447</v>
      </c>
      <c r="D721" s="4" t="s">
        <v>375</v>
      </c>
      <c r="E721" s="4">
        <v>26</v>
      </c>
      <c r="F721" s="4">
        <v>820</v>
      </c>
      <c r="G721" s="4">
        <v>5</v>
      </c>
      <c r="H721" s="4">
        <v>13</v>
      </c>
      <c r="I721" s="4">
        <v>8</v>
      </c>
      <c r="J721" s="4">
        <v>14</v>
      </c>
      <c r="K721" s="6">
        <f t="shared" si="110"/>
        <v>22</v>
      </c>
      <c r="L721" s="6">
        <v>6</v>
      </c>
      <c r="M721" s="4">
        <v>5</v>
      </c>
      <c r="N721" s="7">
        <f t="shared" si="111"/>
        <v>136.66666666666666</v>
      </c>
      <c r="O721" s="7">
        <f t="shared" si="112"/>
        <v>3.6666666666666665</v>
      </c>
    </row>
    <row r="722" spans="1:15">
      <c r="A722" s="6" t="s">
        <v>449</v>
      </c>
      <c r="B722" s="4" t="s">
        <v>47</v>
      </c>
      <c r="C722" s="39" t="s">
        <v>413</v>
      </c>
      <c r="D722" s="4" t="s">
        <v>407</v>
      </c>
      <c r="E722" s="4">
        <v>27</v>
      </c>
      <c r="F722" s="4">
        <v>1282</v>
      </c>
      <c r="G722" s="4">
        <v>9</v>
      </c>
      <c r="H722" s="4">
        <v>15</v>
      </c>
      <c r="I722" s="4">
        <v>12</v>
      </c>
      <c r="J722" s="4">
        <v>20</v>
      </c>
      <c r="K722" s="6">
        <f t="shared" si="110"/>
        <v>32</v>
      </c>
      <c r="L722" s="6">
        <v>4</v>
      </c>
      <c r="M722" s="4">
        <v>2</v>
      </c>
      <c r="N722" s="7">
        <f t="shared" si="111"/>
        <v>320.5</v>
      </c>
      <c r="O722" s="7">
        <f t="shared" si="112"/>
        <v>8</v>
      </c>
    </row>
    <row r="723" spans="1:15">
      <c r="A723" s="6" t="s">
        <v>449</v>
      </c>
      <c r="B723" s="4" t="s">
        <v>47</v>
      </c>
      <c r="C723" s="39" t="s">
        <v>446</v>
      </c>
      <c r="D723" s="4" t="s">
        <v>16</v>
      </c>
      <c r="E723" s="4">
        <v>22</v>
      </c>
      <c r="F723" s="4">
        <v>1505</v>
      </c>
      <c r="G723" s="4">
        <v>14</v>
      </c>
      <c r="H723" s="4">
        <v>7</v>
      </c>
      <c r="I723" s="4">
        <v>18</v>
      </c>
      <c r="J723" s="4">
        <v>11</v>
      </c>
      <c r="K723" s="6">
        <f t="shared" si="110"/>
        <v>29</v>
      </c>
      <c r="L723" s="6">
        <v>4</v>
      </c>
      <c r="M723" s="4">
        <v>2</v>
      </c>
      <c r="N723" s="7">
        <f t="shared" si="111"/>
        <v>376.25</v>
      </c>
      <c r="O723" s="7">
        <f t="shared" si="112"/>
        <v>7.25</v>
      </c>
    </row>
    <row r="724" spans="1:15">
      <c r="A724" s="6" t="s">
        <v>449</v>
      </c>
      <c r="B724" s="4" t="s">
        <v>47</v>
      </c>
      <c r="C724" s="39" t="s">
        <v>444</v>
      </c>
      <c r="D724" s="4" t="s">
        <v>16</v>
      </c>
      <c r="E724" s="4">
        <v>20</v>
      </c>
      <c r="F724" s="4">
        <v>92</v>
      </c>
      <c r="G724" s="4">
        <v>0</v>
      </c>
      <c r="H724" s="4">
        <v>1</v>
      </c>
      <c r="I724" s="4">
        <v>1</v>
      </c>
      <c r="J724" s="4">
        <v>1</v>
      </c>
      <c r="K724" s="6">
        <f t="shared" si="110"/>
        <v>2</v>
      </c>
      <c r="L724" s="6">
        <v>0</v>
      </c>
      <c r="M724" s="4">
        <v>0</v>
      </c>
      <c r="N724" s="7">
        <v>0</v>
      </c>
      <c r="O724" s="7">
        <v>0</v>
      </c>
    </row>
    <row r="725" spans="1:15">
      <c r="A725" s="6" t="s">
        <v>449</v>
      </c>
      <c r="B725" s="4" t="s">
        <v>47</v>
      </c>
      <c r="C725" s="39" t="s">
        <v>425</v>
      </c>
      <c r="D725" s="4" t="s">
        <v>426</v>
      </c>
      <c r="E725" s="4">
        <v>26</v>
      </c>
      <c r="F725" s="4">
        <v>1598</v>
      </c>
      <c r="G725" s="4">
        <v>15</v>
      </c>
      <c r="H725" s="4">
        <v>0</v>
      </c>
      <c r="I725" s="4">
        <v>18</v>
      </c>
      <c r="J725" s="4">
        <v>3</v>
      </c>
      <c r="K725" s="6">
        <f t="shared" si="110"/>
        <v>21</v>
      </c>
      <c r="L725" s="6">
        <v>14</v>
      </c>
      <c r="M725" s="4">
        <v>9</v>
      </c>
      <c r="N725" s="7">
        <f>(F725/L725)</f>
        <v>114.14285714285714</v>
      </c>
      <c r="O725" s="7">
        <f>(K725/L725)</f>
        <v>1.5</v>
      </c>
    </row>
    <row r="726" spans="1:15">
      <c r="A726" s="6" t="s">
        <v>449</v>
      </c>
      <c r="B726" s="4" t="s">
        <v>47</v>
      </c>
      <c r="C726" s="39" t="s">
        <v>424</v>
      </c>
      <c r="D726" s="4" t="s">
        <v>16</v>
      </c>
      <c r="E726" s="4">
        <v>22</v>
      </c>
      <c r="F726" s="4">
        <v>2473</v>
      </c>
      <c r="G726" s="4">
        <v>25</v>
      </c>
      <c r="H726" s="4">
        <v>5</v>
      </c>
      <c r="I726" s="4">
        <v>29</v>
      </c>
      <c r="J726" s="4">
        <v>9</v>
      </c>
      <c r="K726" s="6">
        <f t="shared" si="110"/>
        <v>38</v>
      </c>
      <c r="L726" s="6">
        <v>6</v>
      </c>
      <c r="M726" s="4">
        <v>6</v>
      </c>
      <c r="N726" s="7">
        <f>(F726/L726)</f>
        <v>412.16666666666669</v>
      </c>
      <c r="O726" s="7">
        <f>(K726/L726)</f>
        <v>6.333333333333333</v>
      </c>
    </row>
    <row r="727" spans="1:15">
      <c r="A727" s="6" t="s">
        <v>469</v>
      </c>
      <c r="B727" s="42" t="s">
        <v>14</v>
      </c>
      <c r="C727" s="43" t="s">
        <v>378</v>
      </c>
      <c r="D727" s="42" t="s">
        <v>16</v>
      </c>
      <c r="E727" s="44">
        <v>29</v>
      </c>
      <c r="F727" s="41">
        <v>2880</v>
      </c>
      <c r="G727" s="42">
        <v>32</v>
      </c>
      <c r="H727" s="42">
        <v>0</v>
      </c>
      <c r="I727" s="42">
        <v>32</v>
      </c>
      <c r="J727" s="42">
        <v>0</v>
      </c>
      <c r="K727" s="9">
        <v>32</v>
      </c>
      <c r="L727" s="9">
        <v>0</v>
      </c>
      <c r="M727" s="42">
        <v>0</v>
      </c>
      <c r="N727" s="10">
        <v>0</v>
      </c>
      <c r="O727" s="10">
        <v>0</v>
      </c>
    </row>
    <row r="728" spans="1:15">
      <c r="A728" s="6" t="s">
        <v>469</v>
      </c>
      <c r="B728" s="42" t="s">
        <v>14</v>
      </c>
      <c r="C728" s="43" t="s">
        <v>239</v>
      </c>
      <c r="D728" s="42" t="s">
        <v>31</v>
      </c>
      <c r="E728" s="44">
        <v>34</v>
      </c>
      <c r="F728" s="41">
        <v>0</v>
      </c>
      <c r="G728" s="41">
        <v>0</v>
      </c>
      <c r="H728" s="41">
        <v>0</v>
      </c>
      <c r="I728" s="42">
        <v>0</v>
      </c>
      <c r="J728" s="42">
        <v>0</v>
      </c>
      <c r="K728" s="9">
        <v>0</v>
      </c>
      <c r="L728" s="9">
        <v>0</v>
      </c>
      <c r="M728" s="42">
        <v>0</v>
      </c>
      <c r="N728" s="10">
        <v>0</v>
      </c>
      <c r="O728" s="10">
        <v>0</v>
      </c>
    </row>
    <row r="729" spans="1:15">
      <c r="A729" s="6" t="s">
        <v>469</v>
      </c>
      <c r="B729" s="42" t="s">
        <v>240</v>
      </c>
      <c r="C729" s="43" t="s">
        <v>430</v>
      </c>
      <c r="D729" s="42" t="s">
        <v>16</v>
      </c>
      <c r="E729" s="44">
        <v>32</v>
      </c>
      <c r="F729" s="41">
        <v>1980</v>
      </c>
      <c r="G729" s="42">
        <v>6</v>
      </c>
      <c r="H729" s="42">
        <v>0</v>
      </c>
      <c r="I729" s="42">
        <v>22</v>
      </c>
      <c r="J729" s="42">
        <v>0</v>
      </c>
      <c r="K729" s="9">
        <v>22</v>
      </c>
      <c r="L729" s="9">
        <v>0</v>
      </c>
      <c r="M729" s="42">
        <v>0</v>
      </c>
      <c r="N729" s="10">
        <v>0</v>
      </c>
      <c r="O729" s="10">
        <v>0</v>
      </c>
    </row>
    <row r="730" spans="1:15">
      <c r="A730" s="6" t="s">
        <v>469</v>
      </c>
      <c r="B730" s="42" t="s">
        <v>20</v>
      </c>
      <c r="C730" s="43" t="s">
        <v>279</v>
      </c>
      <c r="D730" s="42" t="s">
        <v>16</v>
      </c>
      <c r="E730" s="44">
        <v>28</v>
      </c>
      <c r="F730" s="41">
        <v>3400</v>
      </c>
      <c r="G730" s="42">
        <v>30</v>
      </c>
      <c r="H730" s="42">
        <v>1</v>
      </c>
      <c r="I730" s="42">
        <v>39</v>
      </c>
      <c r="J730" s="42">
        <v>1</v>
      </c>
      <c r="K730" s="9">
        <v>40</v>
      </c>
      <c r="L730" s="9">
        <v>1</v>
      </c>
      <c r="M730" s="42">
        <v>1</v>
      </c>
      <c r="N730" s="10">
        <v>3400</v>
      </c>
      <c r="O730" s="10">
        <v>40</v>
      </c>
    </row>
    <row r="731" spans="1:15">
      <c r="A731" s="6" t="s">
        <v>469</v>
      </c>
      <c r="B731" s="42" t="s">
        <v>59</v>
      </c>
      <c r="C731" s="43" t="s">
        <v>418</v>
      </c>
      <c r="D731" s="42" t="s">
        <v>16</v>
      </c>
      <c r="E731" s="44">
        <v>22</v>
      </c>
      <c r="F731" s="41">
        <v>1048</v>
      </c>
      <c r="G731" s="42">
        <v>5</v>
      </c>
      <c r="H731" s="42">
        <v>3</v>
      </c>
      <c r="I731" s="42">
        <v>11</v>
      </c>
      <c r="J731" s="42">
        <v>5</v>
      </c>
      <c r="K731" s="9">
        <v>16</v>
      </c>
      <c r="L731" s="9">
        <v>0</v>
      </c>
      <c r="M731" s="42">
        <v>0</v>
      </c>
      <c r="N731" s="10">
        <v>0</v>
      </c>
      <c r="O731" s="10">
        <v>0</v>
      </c>
    </row>
    <row r="732" spans="1:15">
      <c r="A732" s="6" t="s">
        <v>469</v>
      </c>
      <c r="B732" s="42" t="s">
        <v>20</v>
      </c>
      <c r="C732" s="43" t="s">
        <v>470</v>
      </c>
      <c r="D732" s="42" t="s">
        <v>101</v>
      </c>
      <c r="E732" s="44">
        <v>20</v>
      </c>
      <c r="F732" s="41">
        <v>90</v>
      </c>
      <c r="G732" s="41">
        <v>0</v>
      </c>
      <c r="H732" s="41">
        <v>0</v>
      </c>
      <c r="I732" s="42">
        <v>1</v>
      </c>
      <c r="J732" s="42">
        <v>0</v>
      </c>
      <c r="K732" s="9">
        <v>1</v>
      </c>
      <c r="L732" s="9">
        <v>0</v>
      </c>
      <c r="M732" s="42">
        <v>0</v>
      </c>
      <c r="N732" s="10">
        <v>0</v>
      </c>
      <c r="O732" s="10">
        <v>0</v>
      </c>
    </row>
    <row r="733" spans="1:15">
      <c r="A733" s="6" t="s">
        <v>469</v>
      </c>
      <c r="B733" s="42" t="s">
        <v>20</v>
      </c>
      <c r="C733" s="43" t="s">
        <v>471</v>
      </c>
      <c r="D733" s="42" t="s">
        <v>16</v>
      </c>
      <c r="E733" s="44">
        <v>22</v>
      </c>
      <c r="F733" s="41">
        <v>806</v>
      </c>
      <c r="G733" s="41">
        <v>7</v>
      </c>
      <c r="H733" s="41">
        <v>0</v>
      </c>
      <c r="I733" s="41">
        <v>9</v>
      </c>
      <c r="J733" s="41">
        <v>0</v>
      </c>
      <c r="K733" s="9">
        <v>9</v>
      </c>
      <c r="L733" s="9">
        <v>0</v>
      </c>
      <c r="M733" s="42">
        <v>0</v>
      </c>
      <c r="N733" s="10">
        <v>0</v>
      </c>
      <c r="O733" s="10">
        <v>0</v>
      </c>
    </row>
    <row r="734" spans="1:15">
      <c r="A734" s="6" t="s">
        <v>469</v>
      </c>
      <c r="B734" s="42" t="s">
        <v>20</v>
      </c>
      <c r="C734" s="43" t="s">
        <v>472</v>
      </c>
      <c r="D734" s="42" t="s">
        <v>175</v>
      </c>
      <c r="E734" s="44">
        <v>30</v>
      </c>
      <c r="F734" s="41">
        <v>1029</v>
      </c>
      <c r="G734" s="42">
        <v>5</v>
      </c>
      <c r="H734" s="42">
        <v>3</v>
      </c>
      <c r="I734" s="42">
        <v>11</v>
      </c>
      <c r="J734" s="42">
        <v>4</v>
      </c>
      <c r="K734" s="9">
        <v>15</v>
      </c>
      <c r="L734" s="9">
        <v>0</v>
      </c>
      <c r="M734" s="42">
        <v>0</v>
      </c>
      <c r="N734" s="10">
        <v>0</v>
      </c>
      <c r="O734" s="10">
        <v>0</v>
      </c>
    </row>
    <row r="735" spans="1:15">
      <c r="A735" s="6" t="s">
        <v>469</v>
      </c>
      <c r="B735" s="42" t="s">
        <v>20</v>
      </c>
      <c r="C735" s="43" t="s">
        <v>331</v>
      </c>
      <c r="D735" s="42" t="s">
        <v>16</v>
      </c>
      <c r="E735" s="44">
        <v>30</v>
      </c>
      <c r="F735" s="41">
        <v>2200</v>
      </c>
      <c r="G735" s="42">
        <v>18</v>
      </c>
      <c r="H735" s="42">
        <v>3</v>
      </c>
      <c r="I735" s="42">
        <v>1</v>
      </c>
      <c r="J735" s="42">
        <v>0</v>
      </c>
      <c r="K735" s="9">
        <v>1</v>
      </c>
      <c r="L735" s="9">
        <v>1</v>
      </c>
      <c r="M735" s="42">
        <v>1</v>
      </c>
      <c r="N735" s="10">
        <v>2200</v>
      </c>
      <c r="O735" s="10">
        <v>1</v>
      </c>
    </row>
    <row r="736" spans="1:15">
      <c r="A736" s="6" t="s">
        <v>469</v>
      </c>
      <c r="B736" s="42" t="s">
        <v>20</v>
      </c>
      <c r="C736" s="43" t="s">
        <v>473</v>
      </c>
      <c r="D736" s="42" t="s">
        <v>16</v>
      </c>
      <c r="E736" s="44">
        <v>22</v>
      </c>
      <c r="F736" s="41">
        <v>2869</v>
      </c>
      <c r="G736" s="42">
        <v>22</v>
      </c>
      <c r="H736" s="42">
        <v>12</v>
      </c>
      <c r="I736" s="42">
        <v>30</v>
      </c>
      <c r="J736" s="42">
        <v>15</v>
      </c>
      <c r="K736" s="9">
        <v>45</v>
      </c>
      <c r="L736" s="9">
        <v>4</v>
      </c>
      <c r="M736" s="42">
        <v>3</v>
      </c>
      <c r="N736" s="10">
        <v>717.25</v>
      </c>
      <c r="O736" s="10">
        <v>11.25</v>
      </c>
    </row>
    <row r="737" spans="1:15">
      <c r="A737" s="6" t="s">
        <v>469</v>
      </c>
      <c r="B737" s="42" t="s">
        <v>20</v>
      </c>
      <c r="C737" s="43" t="s">
        <v>453</v>
      </c>
      <c r="D737" s="42" t="s">
        <v>16</v>
      </c>
      <c r="E737" s="44">
        <v>20</v>
      </c>
      <c r="F737" s="41">
        <v>90</v>
      </c>
      <c r="G737" s="41">
        <v>0</v>
      </c>
      <c r="H737" s="41">
        <v>0</v>
      </c>
      <c r="I737" s="42">
        <v>1</v>
      </c>
      <c r="J737" s="42">
        <v>0</v>
      </c>
      <c r="K737" s="9">
        <v>1</v>
      </c>
      <c r="L737" s="9">
        <v>0</v>
      </c>
      <c r="M737" s="42">
        <v>0</v>
      </c>
      <c r="N737" s="10">
        <v>0</v>
      </c>
      <c r="O737" s="10">
        <v>0</v>
      </c>
    </row>
    <row r="738" spans="1:15">
      <c r="A738" s="6" t="s">
        <v>469</v>
      </c>
      <c r="B738" s="42" t="s">
        <v>20</v>
      </c>
      <c r="C738" s="43" t="s">
        <v>399</v>
      </c>
      <c r="D738" s="42" t="s">
        <v>16</v>
      </c>
      <c r="E738" s="44">
        <v>29</v>
      </c>
      <c r="F738" s="41">
        <v>2965</v>
      </c>
      <c r="G738" s="42">
        <v>22</v>
      </c>
      <c r="H738" s="42">
        <v>0</v>
      </c>
      <c r="I738" s="42">
        <v>33</v>
      </c>
      <c r="J738" s="42">
        <v>0</v>
      </c>
      <c r="K738" s="9">
        <v>33</v>
      </c>
      <c r="L738" s="9">
        <v>0</v>
      </c>
      <c r="M738" s="42">
        <v>0</v>
      </c>
      <c r="N738" s="10">
        <v>0</v>
      </c>
      <c r="O738" s="10">
        <v>0</v>
      </c>
    </row>
    <row r="739" spans="1:15">
      <c r="A739" s="6" t="s">
        <v>469</v>
      </c>
      <c r="B739" s="42" t="s">
        <v>20</v>
      </c>
      <c r="C739" s="43" t="s">
        <v>474</v>
      </c>
      <c r="D739" s="42" t="s">
        <v>31</v>
      </c>
      <c r="E739" s="44">
        <v>27</v>
      </c>
      <c r="F739" s="41">
        <v>3536</v>
      </c>
      <c r="G739" s="41">
        <v>29</v>
      </c>
      <c r="H739" s="41">
        <v>2</v>
      </c>
      <c r="I739" s="41">
        <v>39</v>
      </c>
      <c r="J739" s="41">
        <v>3</v>
      </c>
      <c r="K739" s="9">
        <v>42</v>
      </c>
      <c r="L739" s="9">
        <v>2</v>
      </c>
      <c r="M739" s="42">
        <v>2</v>
      </c>
      <c r="N739" s="10">
        <v>1768</v>
      </c>
      <c r="O739" s="10">
        <v>21</v>
      </c>
    </row>
    <row r="740" spans="1:15">
      <c r="A740" s="6" t="s">
        <v>469</v>
      </c>
      <c r="B740" s="42" t="s">
        <v>20</v>
      </c>
      <c r="C740" s="43" t="s">
        <v>434</v>
      </c>
      <c r="D740" s="42" t="s">
        <v>16</v>
      </c>
      <c r="E740" s="44">
        <v>28</v>
      </c>
      <c r="F740" s="41">
        <v>3687</v>
      </c>
      <c r="G740" s="41">
        <v>33</v>
      </c>
      <c r="H740" s="41">
        <v>0</v>
      </c>
      <c r="I740" s="41">
        <v>41</v>
      </c>
      <c r="J740" s="41">
        <v>0</v>
      </c>
      <c r="K740" s="9">
        <v>41</v>
      </c>
      <c r="L740" s="9">
        <v>1</v>
      </c>
      <c r="M740" s="42">
        <v>1</v>
      </c>
      <c r="N740" s="10">
        <v>3687</v>
      </c>
      <c r="O740" s="10">
        <v>41</v>
      </c>
    </row>
    <row r="741" spans="1:15">
      <c r="A741" s="6" t="s">
        <v>469</v>
      </c>
      <c r="B741" s="42" t="s">
        <v>20</v>
      </c>
      <c r="C741" s="43" t="s">
        <v>419</v>
      </c>
      <c r="D741" s="42" t="s">
        <v>375</v>
      </c>
      <c r="E741" s="44">
        <v>37</v>
      </c>
      <c r="F741" s="41">
        <v>727</v>
      </c>
      <c r="G741" s="42">
        <v>4</v>
      </c>
      <c r="H741" s="42">
        <v>1</v>
      </c>
      <c r="I741" s="42">
        <v>10</v>
      </c>
      <c r="J741" s="42">
        <v>1</v>
      </c>
      <c r="K741" s="9">
        <v>11</v>
      </c>
      <c r="L741" s="9">
        <v>0</v>
      </c>
      <c r="M741" s="42">
        <v>0</v>
      </c>
      <c r="N741" s="10">
        <v>0</v>
      </c>
      <c r="O741" s="10">
        <v>0</v>
      </c>
    </row>
    <row r="742" spans="1:15">
      <c r="A742" s="6" t="s">
        <v>469</v>
      </c>
      <c r="B742" s="42" t="s">
        <v>32</v>
      </c>
      <c r="C742" s="43" t="s">
        <v>462</v>
      </c>
      <c r="D742" s="42" t="s">
        <v>16</v>
      </c>
      <c r="E742" s="44">
        <v>34</v>
      </c>
      <c r="F742" s="41">
        <v>653</v>
      </c>
      <c r="G742" s="42">
        <v>3</v>
      </c>
      <c r="H742" s="42">
        <v>2</v>
      </c>
      <c r="I742" s="42">
        <v>8</v>
      </c>
      <c r="J742" s="42">
        <v>3</v>
      </c>
      <c r="K742" s="9">
        <v>11</v>
      </c>
      <c r="L742" s="9">
        <v>0</v>
      </c>
      <c r="M742" s="42">
        <v>0</v>
      </c>
      <c r="N742" s="10">
        <v>0</v>
      </c>
      <c r="O742" s="10">
        <v>0</v>
      </c>
    </row>
    <row r="743" spans="1:15">
      <c r="A743" s="6" t="s">
        <v>469</v>
      </c>
      <c r="B743" s="42" t="s">
        <v>34</v>
      </c>
      <c r="C743" s="43" t="s">
        <v>475</v>
      </c>
      <c r="D743" s="42" t="s">
        <v>16</v>
      </c>
      <c r="E743" s="44">
        <v>19</v>
      </c>
      <c r="F743" s="41">
        <v>8</v>
      </c>
      <c r="G743" s="41">
        <v>0</v>
      </c>
      <c r="H743" s="41">
        <v>0</v>
      </c>
      <c r="I743" s="42">
        <v>0</v>
      </c>
      <c r="J743" s="42">
        <v>1</v>
      </c>
      <c r="K743" s="9">
        <v>1</v>
      </c>
      <c r="L743" s="9">
        <v>0</v>
      </c>
      <c r="M743" s="42">
        <v>0</v>
      </c>
      <c r="N743" s="10">
        <v>0</v>
      </c>
      <c r="O743" s="10">
        <v>0</v>
      </c>
    </row>
    <row r="744" spans="1:15">
      <c r="A744" s="6" t="s">
        <v>469</v>
      </c>
      <c r="B744" s="42" t="s">
        <v>32</v>
      </c>
      <c r="C744" s="43" t="s">
        <v>476</v>
      </c>
      <c r="D744" s="42" t="s">
        <v>251</v>
      </c>
      <c r="E744" s="44">
        <v>34</v>
      </c>
      <c r="F744" s="41">
        <v>164</v>
      </c>
      <c r="G744" s="42">
        <v>1</v>
      </c>
      <c r="H744" s="42">
        <v>2</v>
      </c>
      <c r="I744" s="42">
        <v>2</v>
      </c>
      <c r="J744" s="42">
        <v>2</v>
      </c>
      <c r="K744" s="9">
        <v>4</v>
      </c>
      <c r="L744" s="9">
        <v>0</v>
      </c>
      <c r="M744" s="42">
        <v>0</v>
      </c>
      <c r="N744" s="10">
        <v>0</v>
      </c>
      <c r="O744" s="10">
        <v>0</v>
      </c>
    </row>
    <row r="745" spans="1:15">
      <c r="A745" s="6" t="s">
        <v>469</v>
      </c>
      <c r="B745" s="42" t="s">
        <v>32</v>
      </c>
      <c r="C745" s="43" t="s">
        <v>477</v>
      </c>
      <c r="D745" s="42" t="s">
        <v>31</v>
      </c>
      <c r="E745" s="44">
        <v>21</v>
      </c>
      <c r="F745" s="41">
        <v>2306</v>
      </c>
      <c r="G745" s="42">
        <v>17</v>
      </c>
      <c r="H745" s="42">
        <v>6</v>
      </c>
      <c r="I745" s="42">
        <v>26</v>
      </c>
      <c r="J745" s="42">
        <v>8</v>
      </c>
      <c r="K745" s="9">
        <v>34</v>
      </c>
      <c r="L745" s="9">
        <v>0</v>
      </c>
      <c r="M745" s="42">
        <v>0</v>
      </c>
      <c r="N745" s="10">
        <v>0</v>
      </c>
      <c r="O745" s="10">
        <v>0</v>
      </c>
    </row>
    <row r="746" spans="1:15">
      <c r="A746" s="6" t="s">
        <v>469</v>
      </c>
      <c r="B746" s="42" t="s">
        <v>34</v>
      </c>
      <c r="C746" s="43" t="s">
        <v>458</v>
      </c>
      <c r="D746" s="42" t="s">
        <v>16</v>
      </c>
      <c r="E746" s="44">
        <v>19</v>
      </c>
      <c r="F746" s="41">
        <v>1014</v>
      </c>
      <c r="G746" s="42">
        <v>7</v>
      </c>
      <c r="H746" s="42">
        <v>3</v>
      </c>
      <c r="I746" s="42">
        <v>11</v>
      </c>
      <c r="J746" s="42">
        <v>5</v>
      </c>
      <c r="K746" s="9">
        <v>16</v>
      </c>
      <c r="L746" s="9">
        <v>1</v>
      </c>
      <c r="M746" s="42">
        <v>0</v>
      </c>
      <c r="N746" s="10">
        <v>1014</v>
      </c>
      <c r="O746" s="10">
        <v>16</v>
      </c>
    </row>
    <row r="747" spans="1:15">
      <c r="A747" s="6" t="s">
        <v>469</v>
      </c>
      <c r="B747" s="42" t="s">
        <v>32</v>
      </c>
      <c r="C747" s="43" t="s">
        <v>478</v>
      </c>
      <c r="D747" s="42" t="s">
        <v>16</v>
      </c>
      <c r="E747" s="44">
        <v>27</v>
      </c>
      <c r="F747" s="41">
        <v>2207</v>
      </c>
      <c r="G747" s="42">
        <v>18</v>
      </c>
      <c r="H747" s="42">
        <v>6</v>
      </c>
      <c r="I747" s="42">
        <v>26</v>
      </c>
      <c r="J747" s="42">
        <v>8</v>
      </c>
      <c r="K747" s="9">
        <v>34</v>
      </c>
      <c r="L747" s="9">
        <v>0</v>
      </c>
      <c r="M747" s="42">
        <v>0</v>
      </c>
      <c r="N747" s="10">
        <v>0</v>
      </c>
      <c r="O747" s="10">
        <v>0</v>
      </c>
    </row>
    <row r="748" spans="1:15">
      <c r="A748" s="6" t="s">
        <v>469</v>
      </c>
      <c r="B748" s="42" t="s">
        <v>32</v>
      </c>
      <c r="C748" s="43" t="s">
        <v>479</v>
      </c>
      <c r="D748" s="42" t="s">
        <v>16</v>
      </c>
      <c r="E748" s="44">
        <v>30</v>
      </c>
      <c r="F748" s="41">
        <v>1952</v>
      </c>
      <c r="G748" s="42">
        <v>19</v>
      </c>
      <c r="H748" s="42">
        <v>0</v>
      </c>
      <c r="I748" s="42">
        <v>22</v>
      </c>
      <c r="J748" s="42">
        <v>3</v>
      </c>
      <c r="K748" s="9">
        <v>25</v>
      </c>
      <c r="L748" s="9">
        <v>4</v>
      </c>
      <c r="M748" s="42">
        <v>3</v>
      </c>
      <c r="N748" s="10">
        <v>488</v>
      </c>
      <c r="O748" s="10">
        <v>6.25</v>
      </c>
    </row>
    <row r="749" spans="1:15">
      <c r="A749" s="6" t="s">
        <v>469</v>
      </c>
      <c r="B749" s="42" t="s">
        <v>32</v>
      </c>
      <c r="C749" s="43" t="s">
        <v>464</v>
      </c>
      <c r="D749" s="42" t="s">
        <v>16</v>
      </c>
      <c r="E749" s="44">
        <v>22</v>
      </c>
      <c r="F749" s="41">
        <v>3440</v>
      </c>
      <c r="G749" s="42">
        <v>28</v>
      </c>
      <c r="H749" s="42">
        <v>7</v>
      </c>
      <c r="I749" s="42">
        <v>38</v>
      </c>
      <c r="J749" s="42">
        <v>12</v>
      </c>
      <c r="K749" s="9">
        <v>50</v>
      </c>
      <c r="L749" s="9">
        <v>5</v>
      </c>
      <c r="M749" s="42">
        <v>2</v>
      </c>
      <c r="N749" s="10">
        <v>688</v>
      </c>
      <c r="O749" s="10">
        <v>10</v>
      </c>
    </row>
    <row r="750" spans="1:15">
      <c r="A750" s="6" t="s">
        <v>469</v>
      </c>
      <c r="B750" s="42" t="s">
        <v>32</v>
      </c>
      <c r="C750" s="43" t="s">
        <v>211</v>
      </c>
      <c r="D750" s="42" t="s">
        <v>16</v>
      </c>
      <c r="E750" s="44">
        <v>34</v>
      </c>
      <c r="F750" s="41">
        <v>3112</v>
      </c>
      <c r="G750" s="42">
        <v>30</v>
      </c>
      <c r="H750" s="42">
        <v>5</v>
      </c>
      <c r="I750" s="42">
        <v>34</v>
      </c>
      <c r="J750" s="42">
        <v>12</v>
      </c>
      <c r="K750" s="9">
        <v>46</v>
      </c>
      <c r="L750" s="45">
        <v>7</v>
      </c>
      <c r="M750" s="42">
        <v>4</v>
      </c>
      <c r="N750" s="10">
        <v>444.57</v>
      </c>
      <c r="O750" s="10">
        <v>6.57</v>
      </c>
    </row>
    <row r="751" spans="1:15">
      <c r="A751" s="6" t="s">
        <v>469</v>
      </c>
      <c r="B751" s="42" t="s">
        <v>32</v>
      </c>
      <c r="C751" s="43" t="s">
        <v>249</v>
      </c>
      <c r="D751" s="42" t="s">
        <v>16</v>
      </c>
      <c r="E751" s="44">
        <v>34</v>
      </c>
      <c r="F751" s="41">
        <v>0</v>
      </c>
      <c r="G751" s="41">
        <v>0</v>
      </c>
      <c r="H751" s="41">
        <v>0</v>
      </c>
      <c r="I751" s="41">
        <v>0</v>
      </c>
      <c r="J751" s="41">
        <v>0</v>
      </c>
      <c r="K751" s="9">
        <v>0</v>
      </c>
      <c r="L751" s="9">
        <v>0</v>
      </c>
      <c r="M751" s="42">
        <v>0</v>
      </c>
      <c r="N751" s="10">
        <v>0</v>
      </c>
      <c r="O751" s="10">
        <v>0</v>
      </c>
    </row>
    <row r="752" spans="1:15">
      <c r="A752" s="6" t="s">
        <v>469</v>
      </c>
      <c r="B752" s="42" t="s">
        <v>47</v>
      </c>
      <c r="C752" s="43" t="s">
        <v>467</v>
      </c>
      <c r="D752" s="42" t="s">
        <v>337</v>
      </c>
      <c r="E752" s="44">
        <v>32</v>
      </c>
      <c r="F752" s="41">
        <v>1899</v>
      </c>
      <c r="G752" s="42">
        <v>12</v>
      </c>
      <c r="H752" s="42">
        <v>21</v>
      </c>
      <c r="I752" s="42">
        <v>19</v>
      </c>
      <c r="J752" s="42">
        <v>24</v>
      </c>
      <c r="K752" s="9">
        <v>43</v>
      </c>
      <c r="L752" s="9">
        <v>11</v>
      </c>
      <c r="M752" s="42">
        <v>6</v>
      </c>
      <c r="N752" s="10">
        <v>172.64</v>
      </c>
      <c r="O752" s="10">
        <v>3.91</v>
      </c>
    </row>
    <row r="753" spans="1:15">
      <c r="A753" s="6" t="s">
        <v>469</v>
      </c>
      <c r="B753" s="42" t="s">
        <v>47</v>
      </c>
      <c r="C753" s="43" t="s">
        <v>480</v>
      </c>
      <c r="D753" s="42" t="s">
        <v>481</v>
      </c>
      <c r="E753" s="44">
        <v>19</v>
      </c>
      <c r="F753" s="41">
        <v>2406</v>
      </c>
      <c r="G753" s="42">
        <v>19</v>
      </c>
      <c r="H753" s="42">
        <v>7</v>
      </c>
      <c r="I753" s="42">
        <v>26</v>
      </c>
      <c r="J753" s="42">
        <v>12</v>
      </c>
      <c r="K753" s="9">
        <v>38</v>
      </c>
      <c r="L753" s="9">
        <v>8</v>
      </c>
      <c r="M753" s="42">
        <v>5</v>
      </c>
      <c r="N753" s="10">
        <v>300.75</v>
      </c>
      <c r="O753" s="10">
        <v>4.75</v>
      </c>
    </row>
    <row r="754" spans="1:15">
      <c r="A754" s="6" t="s">
        <v>469</v>
      </c>
      <c r="B754" s="42" t="s">
        <v>47</v>
      </c>
      <c r="C754" s="43" t="s">
        <v>446</v>
      </c>
      <c r="D754" s="42" t="s">
        <v>16</v>
      </c>
      <c r="E754" s="44">
        <v>23</v>
      </c>
      <c r="F754" s="41">
        <v>766</v>
      </c>
      <c r="G754" s="42">
        <v>2</v>
      </c>
      <c r="H754" s="42">
        <v>6</v>
      </c>
      <c r="I754" s="42">
        <v>10</v>
      </c>
      <c r="J754" s="42">
        <v>7</v>
      </c>
      <c r="K754" s="9">
        <v>17</v>
      </c>
      <c r="L754" s="9">
        <v>2</v>
      </c>
      <c r="M754" s="42">
        <v>0</v>
      </c>
      <c r="N754" s="10">
        <v>383</v>
      </c>
      <c r="O754" s="10">
        <v>8.5</v>
      </c>
    </row>
    <row r="755" spans="1:15">
      <c r="A755" s="6" t="s">
        <v>469</v>
      </c>
      <c r="B755" s="42" t="s">
        <v>47</v>
      </c>
      <c r="C755" s="43" t="s">
        <v>482</v>
      </c>
      <c r="D755" s="42" t="s">
        <v>483</v>
      </c>
      <c r="E755" s="44">
        <v>26</v>
      </c>
      <c r="F755" s="41">
        <v>2745</v>
      </c>
      <c r="G755" s="42">
        <v>24</v>
      </c>
      <c r="H755" s="42">
        <v>10</v>
      </c>
      <c r="I755" s="42">
        <v>31</v>
      </c>
      <c r="J755" s="42">
        <v>12</v>
      </c>
      <c r="K755" s="9">
        <v>43</v>
      </c>
      <c r="L755" s="9">
        <v>17</v>
      </c>
      <c r="M755" s="42">
        <v>9</v>
      </c>
      <c r="N755" s="10">
        <v>161.47</v>
      </c>
      <c r="O755" s="10">
        <v>2.5299999999999998</v>
      </c>
    </row>
    <row r="756" spans="1:15">
      <c r="A756" s="6" t="s">
        <v>469</v>
      </c>
      <c r="B756" s="42" t="s">
        <v>47</v>
      </c>
      <c r="C756" s="43" t="s">
        <v>414</v>
      </c>
      <c r="D756" s="42" t="s">
        <v>16</v>
      </c>
      <c r="E756" s="44">
        <v>26</v>
      </c>
      <c r="F756" s="41">
        <v>3089</v>
      </c>
      <c r="G756" s="42">
        <v>25</v>
      </c>
      <c r="H756" s="42">
        <v>10</v>
      </c>
      <c r="I756" s="42">
        <v>32</v>
      </c>
      <c r="J756" s="42">
        <v>17</v>
      </c>
      <c r="K756" s="9">
        <v>49</v>
      </c>
      <c r="L756" s="9">
        <v>13</v>
      </c>
      <c r="M756" s="42">
        <v>8</v>
      </c>
      <c r="N756" s="10">
        <v>237.62</v>
      </c>
      <c r="O756" s="10">
        <v>3.77</v>
      </c>
    </row>
    <row r="757" spans="1:15">
      <c r="A757" s="6" t="s">
        <v>469</v>
      </c>
      <c r="B757" s="42" t="s">
        <v>47</v>
      </c>
      <c r="C757" s="43" t="s">
        <v>447</v>
      </c>
      <c r="D757" s="42" t="s">
        <v>375</v>
      </c>
      <c r="E757" s="44">
        <v>27</v>
      </c>
      <c r="F757" s="41">
        <v>356</v>
      </c>
      <c r="G757" s="42">
        <v>0</v>
      </c>
      <c r="H757" s="42">
        <v>3</v>
      </c>
      <c r="I757" s="42">
        <v>4</v>
      </c>
      <c r="J757" s="42">
        <v>3</v>
      </c>
      <c r="K757" s="9">
        <v>7</v>
      </c>
      <c r="L757" s="9">
        <v>1</v>
      </c>
      <c r="M757" s="42">
        <v>1</v>
      </c>
      <c r="N757" s="10">
        <v>356</v>
      </c>
      <c r="O757" s="10">
        <v>7</v>
      </c>
    </row>
    <row r="758" spans="1:15">
      <c r="A758" s="6" t="s">
        <v>497</v>
      </c>
      <c r="B758" s="4" t="s">
        <v>14</v>
      </c>
      <c r="C758" s="39" t="s">
        <v>378</v>
      </c>
      <c r="D758" s="4" t="s">
        <v>16</v>
      </c>
      <c r="E758" s="40">
        <v>30</v>
      </c>
      <c r="F758" s="11">
        <v>3060</v>
      </c>
      <c r="G758" s="4">
        <v>34</v>
      </c>
      <c r="H758" s="4">
        <v>0</v>
      </c>
      <c r="I758" s="4">
        <v>34</v>
      </c>
      <c r="J758" s="4">
        <v>0</v>
      </c>
      <c r="K758" s="6">
        <f>(I758+J758)</f>
        <v>34</v>
      </c>
      <c r="L758" s="6">
        <v>0</v>
      </c>
      <c r="M758" s="4">
        <v>0</v>
      </c>
      <c r="N758" s="7">
        <v>0</v>
      </c>
      <c r="O758" s="7">
        <v>0</v>
      </c>
    </row>
    <row r="759" spans="1:15">
      <c r="A759" s="6" t="s">
        <v>497</v>
      </c>
      <c r="B759" s="4" t="s">
        <v>14</v>
      </c>
      <c r="C759" s="39" t="s">
        <v>430</v>
      </c>
      <c r="D759" s="4" t="s">
        <v>16</v>
      </c>
      <c r="E759" s="40">
        <v>33</v>
      </c>
      <c r="F759" s="11">
        <v>840</v>
      </c>
      <c r="G759" s="4">
        <v>4</v>
      </c>
      <c r="H759" s="4">
        <v>0</v>
      </c>
      <c r="I759" s="4">
        <v>9</v>
      </c>
      <c r="J759" s="4">
        <v>0</v>
      </c>
      <c r="K759" s="6">
        <f t="shared" ref="K759:K790" si="113">(I759+J759)</f>
        <v>9</v>
      </c>
      <c r="L759" s="6">
        <v>0</v>
      </c>
      <c r="M759" s="4">
        <v>0</v>
      </c>
      <c r="N759" s="7">
        <v>0</v>
      </c>
      <c r="O759" s="7">
        <v>0</v>
      </c>
    </row>
    <row r="760" spans="1:15">
      <c r="A760" s="6" t="s">
        <v>497</v>
      </c>
      <c r="B760" s="4" t="s">
        <v>14</v>
      </c>
      <c r="C760" s="39" t="s">
        <v>239</v>
      </c>
      <c r="D760" s="4" t="s">
        <v>31</v>
      </c>
      <c r="E760" s="40">
        <v>35</v>
      </c>
      <c r="F760" s="11">
        <v>0</v>
      </c>
      <c r="G760" s="4">
        <v>0</v>
      </c>
      <c r="H760" s="4">
        <v>0</v>
      </c>
      <c r="I760" s="4">
        <v>0</v>
      </c>
      <c r="J760" s="4">
        <v>0</v>
      </c>
      <c r="K760" s="6">
        <f t="shared" si="113"/>
        <v>0</v>
      </c>
      <c r="L760" s="6">
        <v>0</v>
      </c>
      <c r="M760" s="4">
        <v>0</v>
      </c>
      <c r="N760" s="7">
        <v>0</v>
      </c>
      <c r="O760" s="7">
        <v>0</v>
      </c>
    </row>
    <row r="761" spans="1:15">
      <c r="A761" s="6" t="s">
        <v>497</v>
      </c>
      <c r="B761" s="4" t="s">
        <v>20</v>
      </c>
      <c r="C761" s="39" t="s">
        <v>484</v>
      </c>
      <c r="D761" s="4" t="s">
        <v>16</v>
      </c>
      <c r="E761" s="40">
        <v>28</v>
      </c>
      <c r="F761" s="11">
        <v>2221</v>
      </c>
      <c r="G761" s="4">
        <v>21</v>
      </c>
      <c r="H761" s="4">
        <v>5</v>
      </c>
      <c r="I761" s="4">
        <v>24</v>
      </c>
      <c r="J761" s="4">
        <v>6</v>
      </c>
      <c r="K761" s="6"/>
      <c r="L761" s="6">
        <v>2</v>
      </c>
      <c r="M761" s="4">
        <v>2</v>
      </c>
      <c r="N761" s="7">
        <f t="shared" ref="N761:N790" si="114">(F761/L761)</f>
        <v>1110.5</v>
      </c>
      <c r="O761" s="7">
        <f t="shared" ref="O761:O790" si="115">(K761/L761)</f>
        <v>0</v>
      </c>
    </row>
    <row r="762" spans="1:15">
      <c r="A762" s="6" t="s">
        <v>497</v>
      </c>
      <c r="B762" s="4" t="s">
        <v>59</v>
      </c>
      <c r="C762" s="39" t="s">
        <v>279</v>
      </c>
      <c r="D762" s="4" t="s">
        <v>16</v>
      </c>
      <c r="E762" s="40">
        <v>29</v>
      </c>
      <c r="F762" s="11">
        <v>2217</v>
      </c>
      <c r="G762" s="4">
        <v>22</v>
      </c>
      <c r="H762" s="4">
        <v>3</v>
      </c>
      <c r="I762" s="4">
        <v>24</v>
      </c>
      <c r="J762" s="4">
        <v>4</v>
      </c>
      <c r="K762" s="6">
        <f t="shared" si="113"/>
        <v>28</v>
      </c>
      <c r="L762" s="6">
        <v>0</v>
      </c>
      <c r="M762" s="4">
        <v>0</v>
      </c>
      <c r="N762" s="7">
        <v>0</v>
      </c>
      <c r="O762" s="7">
        <v>0</v>
      </c>
    </row>
    <row r="763" spans="1:15">
      <c r="A763" s="6" t="s">
        <v>497</v>
      </c>
      <c r="B763" s="4" t="s">
        <v>20</v>
      </c>
      <c r="C763" s="39" t="s">
        <v>470</v>
      </c>
      <c r="D763" s="4" t="s">
        <v>101</v>
      </c>
      <c r="E763" s="40">
        <v>21</v>
      </c>
      <c r="F763" s="11">
        <v>0</v>
      </c>
      <c r="G763" s="4">
        <v>0</v>
      </c>
      <c r="H763" s="4">
        <v>0</v>
      </c>
      <c r="I763" s="4">
        <v>0</v>
      </c>
      <c r="J763" s="4">
        <v>0</v>
      </c>
      <c r="K763" s="6">
        <f t="shared" si="113"/>
        <v>0</v>
      </c>
      <c r="L763" s="6">
        <v>0</v>
      </c>
      <c r="M763" s="4">
        <v>0</v>
      </c>
      <c r="N763" s="7">
        <v>0</v>
      </c>
      <c r="O763" s="7">
        <v>0</v>
      </c>
    </row>
    <row r="764" spans="1:15">
      <c r="A764" s="6" t="s">
        <v>497</v>
      </c>
      <c r="B764" s="4" t="s">
        <v>20</v>
      </c>
      <c r="C764" s="39" t="s">
        <v>485</v>
      </c>
      <c r="D764" s="4" t="s">
        <v>16</v>
      </c>
      <c r="E764" s="40">
        <v>22</v>
      </c>
      <c r="F764" s="11">
        <v>90</v>
      </c>
      <c r="G764" s="11">
        <v>0</v>
      </c>
      <c r="H764" s="11">
        <v>0</v>
      </c>
      <c r="I764" s="11">
        <v>1</v>
      </c>
      <c r="J764" s="11">
        <v>0</v>
      </c>
      <c r="K764" s="6">
        <f t="shared" si="113"/>
        <v>1</v>
      </c>
      <c r="L764" s="6">
        <v>0</v>
      </c>
      <c r="M764" s="4">
        <v>0</v>
      </c>
      <c r="N764" s="7">
        <v>0</v>
      </c>
      <c r="O764" s="7">
        <v>0</v>
      </c>
    </row>
    <row r="765" spans="1:15">
      <c r="A765" s="6" t="s">
        <v>497</v>
      </c>
      <c r="B765" s="4" t="s">
        <v>20</v>
      </c>
      <c r="C765" s="39" t="s">
        <v>471</v>
      </c>
      <c r="D765" s="4" t="s">
        <v>16</v>
      </c>
      <c r="E765" s="40">
        <v>23</v>
      </c>
      <c r="F765" s="11">
        <v>1850</v>
      </c>
      <c r="G765" s="4">
        <v>17</v>
      </c>
      <c r="H765" s="4">
        <v>2</v>
      </c>
      <c r="I765" s="4">
        <v>20</v>
      </c>
      <c r="J765" s="4">
        <v>3</v>
      </c>
      <c r="K765" s="6">
        <f t="shared" si="113"/>
        <v>23</v>
      </c>
      <c r="L765" s="6">
        <v>0</v>
      </c>
      <c r="M765" s="4">
        <v>0</v>
      </c>
      <c r="N765" s="7">
        <v>0</v>
      </c>
      <c r="O765" s="7">
        <v>0</v>
      </c>
    </row>
    <row r="766" spans="1:15">
      <c r="A766" s="6" t="s">
        <v>497</v>
      </c>
      <c r="B766" s="4" t="s">
        <v>20</v>
      </c>
      <c r="C766" s="39" t="s">
        <v>486</v>
      </c>
      <c r="D766" s="4" t="s">
        <v>16</v>
      </c>
      <c r="E766" s="40">
        <v>27</v>
      </c>
      <c r="F766" s="11">
        <v>1595</v>
      </c>
      <c r="G766" s="4">
        <v>17</v>
      </c>
      <c r="H766" s="4">
        <v>1</v>
      </c>
      <c r="I766" s="4">
        <v>18</v>
      </c>
      <c r="J766" s="4">
        <v>1</v>
      </c>
      <c r="K766" s="6">
        <f t="shared" si="113"/>
        <v>19</v>
      </c>
      <c r="L766" s="6">
        <v>0</v>
      </c>
      <c r="M766" s="4">
        <v>0</v>
      </c>
      <c r="N766" s="7">
        <v>0</v>
      </c>
      <c r="O766" s="7">
        <v>0</v>
      </c>
    </row>
    <row r="767" spans="1:15">
      <c r="A767" s="6" t="s">
        <v>497</v>
      </c>
      <c r="B767" s="4" t="s">
        <v>20</v>
      </c>
      <c r="C767" s="39" t="s">
        <v>435</v>
      </c>
      <c r="D767" s="4" t="s">
        <v>16</v>
      </c>
      <c r="E767" s="40">
        <v>22</v>
      </c>
      <c r="F767" s="11">
        <v>3093</v>
      </c>
      <c r="G767" s="4">
        <v>33</v>
      </c>
      <c r="H767" s="4">
        <v>1</v>
      </c>
      <c r="I767" s="4">
        <v>35</v>
      </c>
      <c r="J767" s="4">
        <v>1</v>
      </c>
      <c r="K767" s="6">
        <f t="shared" si="113"/>
        <v>36</v>
      </c>
      <c r="L767" s="6">
        <v>2</v>
      </c>
      <c r="M767" s="4">
        <v>2</v>
      </c>
      <c r="N767" s="7">
        <f t="shared" si="114"/>
        <v>1546.5</v>
      </c>
      <c r="O767" s="7">
        <f t="shared" si="115"/>
        <v>18</v>
      </c>
    </row>
    <row r="768" spans="1:15">
      <c r="A768" s="6" t="s">
        <v>497</v>
      </c>
      <c r="B768" s="4" t="s">
        <v>20</v>
      </c>
      <c r="C768" s="39" t="s">
        <v>487</v>
      </c>
      <c r="D768" s="4" t="s">
        <v>488</v>
      </c>
      <c r="E768" s="40">
        <v>26</v>
      </c>
      <c r="F768" s="11">
        <v>226</v>
      </c>
      <c r="G768" s="4">
        <v>2</v>
      </c>
      <c r="H768" s="4">
        <v>0</v>
      </c>
      <c r="I768" s="4">
        <v>3</v>
      </c>
      <c r="J768" s="4">
        <v>0</v>
      </c>
      <c r="K768" s="6">
        <f t="shared" si="113"/>
        <v>3</v>
      </c>
      <c r="L768" s="6">
        <v>0</v>
      </c>
      <c r="M768" s="4">
        <v>0</v>
      </c>
      <c r="N768" s="7">
        <v>0</v>
      </c>
      <c r="O768" s="7">
        <v>0</v>
      </c>
    </row>
    <row r="769" spans="1:15">
      <c r="A769" s="6" t="s">
        <v>497</v>
      </c>
      <c r="B769" s="4" t="s">
        <v>20</v>
      </c>
      <c r="C769" s="39" t="s">
        <v>489</v>
      </c>
      <c r="D769" s="4" t="s">
        <v>16</v>
      </c>
      <c r="E769" s="40">
        <v>34</v>
      </c>
      <c r="F769" s="11">
        <v>3447</v>
      </c>
      <c r="G769" s="4">
        <v>36</v>
      </c>
      <c r="H769" s="4">
        <v>0</v>
      </c>
      <c r="I769" s="4">
        <v>38</v>
      </c>
      <c r="J769" s="4">
        <v>0</v>
      </c>
      <c r="K769" s="6">
        <f t="shared" si="113"/>
        <v>38</v>
      </c>
      <c r="L769" s="6">
        <v>1</v>
      </c>
      <c r="M769" s="4">
        <v>1</v>
      </c>
      <c r="N769" s="7">
        <f t="shared" si="114"/>
        <v>3447</v>
      </c>
      <c r="O769" s="7">
        <f t="shared" si="115"/>
        <v>38</v>
      </c>
    </row>
    <row r="770" spans="1:15">
      <c r="A770" s="6" t="s">
        <v>497</v>
      </c>
      <c r="B770" s="4" t="s">
        <v>20</v>
      </c>
      <c r="C770" s="39" t="s">
        <v>474</v>
      </c>
      <c r="D770" s="4" t="s">
        <v>31</v>
      </c>
      <c r="E770" s="40">
        <v>28</v>
      </c>
      <c r="F770" s="41">
        <v>932</v>
      </c>
      <c r="G770" s="41">
        <v>5</v>
      </c>
      <c r="H770" s="41">
        <v>2</v>
      </c>
      <c r="I770" s="41">
        <v>10</v>
      </c>
      <c r="J770" s="41">
        <v>2</v>
      </c>
      <c r="K770" s="6">
        <f t="shared" si="113"/>
        <v>12</v>
      </c>
      <c r="L770" s="6">
        <v>1</v>
      </c>
      <c r="M770" s="4">
        <v>0</v>
      </c>
      <c r="N770" s="7">
        <f t="shared" si="114"/>
        <v>932</v>
      </c>
      <c r="O770" s="7">
        <f t="shared" si="115"/>
        <v>12</v>
      </c>
    </row>
    <row r="771" spans="1:15">
      <c r="A771" s="6" t="s">
        <v>497</v>
      </c>
      <c r="B771" s="4" t="s">
        <v>20</v>
      </c>
      <c r="C771" s="39" t="s">
        <v>490</v>
      </c>
      <c r="D771" s="4" t="s">
        <v>16</v>
      </c>
      <c r="E771" s="40">
        <v>18</v>
      </c>
      <c r="F771" s="41">
        <v>42</v>
      </c>
      <c r="G771" s="41">
        <v>0</v>
      </c>
      <c r="H771" s="41">
        <v>1</v>
      </c>
      <c r="I771" s="41">
        <v>0</v>
      </c>
      <c r="J771" s="41">
        <v>2</v>
      </c>
      <c r="K771" s="6">
        <f t="shared" si="113"/>
        <v>2</v>
      </c>
      <c r="L771" s="6">
        <v>0</v>
      </c>
      <c r="M771" s="4">
        <v>0</v>
      </c>
      <c r="N771" s="7">
        <v>0</v>
      </c>
      <c r="O771" s="7">
        <v>0</v>
      </c>
    </row>
    <row r="772" spans="1:15">
      <c r="A772" s="6" t="s">
        <v>497</v>
      </c>
      <c r="B772" s="4" t="s">
        <v>32</v>
      </c>
      <c r="C772" s="39" t="s">
        <v>465</v>
      </c>
      <c r="D772" s="4" t="s">
        <v>16</v>
      </c>
      <c r="E772" s="40">
        <v>20</v>
      </c>
      <c r="F772" s="11">
        <v>64</v>
      </c>
      <c r="G772" s="4">
        <v>0</v>
      </c>
      <c r="H772" s="4">
        <v>0</v>
      </c>
      <c r="I772" s="4">
        <v>1</v>
      </c>
      <c r="J772" s="4">
        <v>0</v>
      </c>
      <c r="K772" s="6">
        <f t="shared" si="113"/>
        <v>1</v>
      </c>
      <c r="L772" s="6">
        <v>0</v>
      </c>
      <c r="M772" s="4">
        <v>0</v>
      </c>
      <c r="N772" s="7">
        <v>0</v>
      </c>
      <c r="O772" s="7">
        <v>0</v>
      </c>
    </row>
    <row r="773" spans="1:15">
      <c r="A773" s="6" t="s">
        <v>497</v>
      </c>
      <c r="B773" s="4" t="s">
        <v>32</v>
      </c>
      <c r="C773" s="39" t="s">
        <v>475</v>
      </c>
      <c r="D773" s="4" t="s">
        <v>16</v>
      </c>
      <c r="E773" s="40">
        <v>20</v>
      </c>
      <c r="F773" s="11">
        <v>0</v>
      </c>
      <c r="G773" s="4">
        <v>0</v>
      </c>
      <c r="H773" s="4">
        <v>0</v>
      </c>
      <c r="I773" s="4">
        <v>0</v>
      </c>
      <c r="J773" s="4">
        <v>0</v>
      </c>
      <c r="K773" s="6">
        <f t="shared" si="113"/>
        <v>0</v>
      </c>
      <c r="L773" s="6">
        <v>0</v>
      </c>
      <c r="M773" s="4">
        <v>0</v>
      </c>
      <c r="N773" s="7">
        <v>0</v>
      </c>
      <c r="O773" s="7">
        <v>0</v>
      </c>
    </row>
    <row r="774" spans="1:15">
      <c r="A774" s="6" t="s">
        <v>497</v>
      </c>
      <c r="B774" s="4" t="s">
        <v>34</v>
      </c>
      <c r="C774" s="39" t="s">
        <v>477</v>
      </c>
      <c r="D774" s="4" t="s">
        <v>31</v>
      </c>
      <c r="E774" s="40">
        <v>22</v>
      </c>
      <c r="F774" s="11">
        <v>0</v>
      </c>
      <c r="G774" s="4">
        <v>0</v>
      </c>
      <c r="H774" s="4">
        <v>0</v>
      </c>
      <c r="I774" s="4">
        <v>0</v>
      </c>
      <c r="J774" s="4">
        <v>0</v>
      </c>
      <c r="K774" s="6">
        <f t="shared" si="113"/>
        <v>0</v>
      </c>
      <c r="L774" s="6">
        <v>0</v>
      </c>
      <c r="M774" s="4">
        <v>0</v>
      </c>
      <c r="N774" s="7">
        <v>0</v>
      </c>
      <c r="O774" s="7">
        <v>0</v>
      </c>
    </row>
    <row r="775" spans="1:15">
      <c r="A775" s="6" t="s">
        <v>497</v>
      </c>
      <c r="B775" s="4" t="s">
        <v>32</v>
      </c>
      <c r="C775" s="39" t="s">
        <v>249</v>
      </c>
      <c r="D775" s="4" t="s">
        <v>16</v>
      </c>
      <c r="E775" s="40">
        <v>35</v>
      </c>
      <c r="F775" s="11">
        <v>259</v>
      </c>
      <c r="G775" s="4">
        <v>1</v>
      </c>
      <c r="H775" s="4">
        <v>6</v>
      </c>
      <c r="I775" s="4">
        <v>1</v>
      </c>
      <c r="J775" s="4">
        <v>6</v>
      </c>
      <c r="K775" s="6">
        <f t="shared" si="113"/>
        <v>7</v>
      </c>
      <c r="L775" s="6">
        <v>0</v>
      </c>
      <c r="M775" s="4">
        <v>0</v>
      </c>
      <c r="N775" s="7">
        <v>0</v>
      </c>
      <c r="O775" s="7">
        <v>0</v>
      </c>
    </row>
    <row r="776" spans="1:15">
      <c r="A776" s="6" t="s">
        <v>497</v>
      </c>
      <c r="B776" s="4" t="s">
        <v>32</v>
      </c>
      <c r="C776" s="39" t="s">
        <v>442</v>
      </c>
      <c r="D776" s="4" t="s">
        <v>31</v>
      </c>
      <c r="E776" s="40">
        <v>23</v>
      </c>
      <c r="F776" s="11">
        <v>90</v>
      </c>
      <c r="G776" s="4">
        <v>0</v>
      </c>
      <c r="H776" s="4">
        <v>0</v>
      </c>
      <c r="I776" s="4">
        <v>1</v>
      </c>
      <c r="J776" s="4">
        <v>0</v>
      </c>
      <c r="K776" s="6">
        <f t="shared" si="113"/>
        <v>1</v>
      </c>
      <c r="L776" s="6">
        <v>1</v>
      </c>
      <c r="M776" s="4">
        <v>0</v>
      </c>
      <c r="N776" s="7">
        <f t="shared" si="114"/>
        <v>90</v>
      </c>
      <c r="O776" s="7">
        <f t="shared" si="115"/>
        <v>1</v>
      </c>
    </row>
    <row r="777" spans="1:15">
      <c r="A777" s="6" t="s">
        <v>497</v>
      </c>
      <c r="B777" s="4" t="s">
        <v>32</v>
      </c>
      <c r="C777" s="39" t="s">
        <v>458</v>
      </c>
      <c r="D777" s="4" t="s">
        <v>16</v>
      </c>
      <c r="E777" s="40">
        <v>20</v>
      </c>
      <c r="F777" s="11">
        <v>576</v>
      </c>
      <c r="G777" s="4">
        <v>3</v>
      </c>
      <c r="H777" s="4">
        <v>6</v>
      </c>
      <c r="I777" s="4">
        <v>7</v>
      </c>
      <c r="J777" s="4">
        <v>6</v>
      </c>
      <c r="K777" s="6">
        <f t="shared" si="113"/>
        <v>13</v>
      </c>
      <c r="L777" s="6">
        <v>0</v>
      </c>
      <c r="M777" s="4">
        <v>0</v>
      </c>
      <c r="N777" s="7">
        <v>0</v>
      </c>
      <c r="O777" s="7">
        <v>0</v>
      </c>
    </row>
    <row r="778" spans="1:15">
      <c r="A778" s="6" t="s">
        <v>497</v>
      </c>
      <c r="B778" s="4" t="s">
        <v>32</v>
      </c>
      <c r="C778" s="39" t="s">
        <v>456</v>
      </c>
      <c r="D778" s="4" t="s">
        <v>49</v>
      </c>
      <c r="E778" s="40">
        <v>22</v>
      </c>
      <c r="F778" s="11">
        <v>0</v>
      </c>
      <c r="G778" s="4">
        <v>0</v>
      </c>
      <c r="H778" s="4">
        <v>0</v>
      </c>
      <c r="I778" s="4">
        <v>0</v>
      </c>
      <c r="J778" s="4">
        <v>0</v>
      </c>
      <c r="K778" s="6">
        <f t="shared" si="113"/>
        <v>0</v>
      </c>
      <c r="L778" s="6">
        <v>0</v>
      </c>
      <c r="M778" s="4">
        <v>0</v>
      </c>
      <c r="N778" s="7">
        <v>0</v>
      </c>
      <c r="O778" s="7">
        <v>0</v>
      </c>
    </row>
    <row r="779" spans="1:15">
      <c r="A779" s="6" t="s">
        <v>497</v>
      </c>
      <c r="B779" s="4" t="s">
        <v>34</v>
      </c>
      <c r="C779" s="39" t="s">
        <v>491</v>
      </c>
      <c r="D779" s="4" t="s">
        <v>16</v>
      </c>
      <c r="E779" s="40">
        <v>22</v>
      </c>
      <c r="F779" s="11">
        <v>1256</v>
      </c>
      <c r="G779" s="4">
        <v>7</v>
      </c>
      <c r="H779" s="4">
        <v>23</v>
      </c>
      <c r="I779" s="4">
        <v>12</v>
      </c>
      <c r="J779" s="4">
        <v>23</v>
      </c>
      <c r="K779" s="6">
        <f t="shared" si="113"/>
        <v>35</v>
      </c>
      <c r="L779" s="6">
        <v>3</v>
      </c>
      <c r="M779" s="4">
        <v>2</v>
      </c>
      <c r="N779" s="7">
        <f t="shared" si="114"/>
        <v>418.66666666666669</v>
      </c>
      <c r="O779" s="7">
        <f t="shared" si="115"/>
        <v>11.666666666666666</v>
      </c>
    </row>
    <row r="780" spans="1:15">
      <c r="A780" s="6" t="s">
        <v>497</v>
      </c>
      <c r="B780" s="4" t="s">
        <v>32</v>
      </c>
      <c r="C780" s="39" t="s">
        <v>478</v>
      </c>
      <c r="D780" s="4" t="s">
        <v>16</v>
      </c>
      <c r="E780" s="40">
        <v>28</v>
      </c>
      <c r="F780" s="11">
        <v>1685</v>
      </c>
      <c r="G780" s="4">
        <v>17</v>
      </c>
      <c r="H780" s="4">
        <v>12</v>
      </c>
      <c r="I780" s="4">
        <v>19</v>
      </c>
      <c r="J780" s="4">
        <v>12</v>
      </c>
      <c r="K780" s="6">
        <f t="shared" si="113"/>
        <v>31</v>
      </c>
      <c r="L780" s="6">
        <v>2</v>
      </c>
      <c r="M780" s="4">
        <v>2</v>
      </c>
      <c r="N780" s="7">
        <f t="shared" si="114"/>
        <v>842.5</v>
      </c>
      <c r="O780" s="7">
        <f t="shared" si="115"/>
        <v>15.5</v>
      </c>
    </row>
    <row r="781" spans="1:15">
      <c r="A781" s="6" t="s">
        <v>497</v>
      </c>
      <c r="B781" s="4" t="s">
        <v>32</v>
      </c>
      <c r="C781" s="39" t="s">
        <v>340</v>
      </c>
      <c r="D781" s="4" t="s">
        <v>16</v>
      </c>
      <c r="E781" s="40">
        <v>25</v>
      </c>
      <c r="F781" s="11">
        <v>2575</v>
      </c>
      <c r="G781" s="4">
        <v>26</v>
      </c>
      <c r="H781" s="4">
        <v>11</v>
      </c>
      <c r="I781" s="4">
        <v>28</v>
      </c>
      <c r="J781" s="4">
        <v>13</v>
      </c>
      <c r="K781" s="6">
        <f t="shared" si="113"/>
        <v>41</v>
      </c>
      <c r="L781" s="3">
        <v>5</v>
      </c>
      <c r="M781" s="4">
        <v>5</v>
      </c>
      <c r="N781" s="7">
        <f t="shared" si="114"/>
        <v>515</v>
      </c>
      <c r="O781" s="7">
        <f t="shared" si="115"/>
        <v>8.1999999999999993</v>
      </c>
    </row>
    <row r="782" spans="1:15">
      <c r="A782" s="6" t="s">
        <v>497</v>
      </c>
      <c r="B782" s="4" t="s">
        <v>32</v>
      </c>
      <c r="C782" s="39" t="s">
        <v>492</v>
      </c>
      <c r="D782" s="4" t="s">
        <v>483</v>
      </c>
      <c r="E782" s="40">
        <v>24</v>
      </c>
      <c r="F782" s="41">
        <v>2838</v>
      </c>
      <c r="G782" s="41">
        <v>28</v>
      </c>
      <c r="H782" s="41">
        <v>8</v>
      </c>
      <c r="I782" s="41">
        <v>31</v>
      </c>
      <c r="J782" s="41">
        <v>8</v>
      </c>
      <c r="K782" s="6">
        <f t="shared" si="113"/>
        <v>39</v>
      </c>
      <c r="L782" s="6">
        <v>2</v>
      </c>
      <c r="M782" s="4">
        <v>2</v>
      </c>
      <c r="N782" s="7">
        <f t="shared" si="114"/>
        <v>1419</v>
      </c>
      <c r="O782" s="7">
        <f t="shared" si="115"/>
        <v>19.5</v>
      </c>
    </row>
    <row r="783" spans="1:15">
      <c r="A783" s="6" t="s">
        <v>497</v>
      </c>
      <c r="B783" s="4" t="s">
        <v>32</v>
      </c>
      <c r="C783" s="39" t="s">
        <v>211</v>
      </c>
      <c r="D783" s="4" t="s">
        <v>16</v>
      </c>
      <c r="E783" s="40">
        <v>35</v>
      </c>
      <c r="F783" s="11">
        <v>2811</v>
      </c>
      <c r="G783" s="4">
        <v>29</v>
      </c>
      <c r="H783" s="4">
        <v>6</v>
      </c>
      <c r="I783" s="4">
        <v>32</v>
      </c>
      <c r="J783" s="4">
        <v>8</v>
      </c>
      <c r="K783" s="6">
        <f t="shared" si="113"/>
        <v>40</v>
      </c>
      <c r="L783" s="6">
        <v>15</v>
      </c>
      <c r="M783" s="4">
        <v>11</v>
      </c>
      <c r="N783" s="7">
        <f t="shared" si="114"/>
        <v>187.4</v>
      </c>
      <c r="O783" s="7">
        <f t="shared" si="115"/>
        <v>2.6666666666666665</v>
      </c>
    </row>
    <row r="784" spans="1:15">
      <c r="A784" s="6" t="s">
        <v>497</v>
      </c>
      <c r="B784" s="4" t="s">
        <v>32</v>
      </c>
      <c r="C784" s="39" t="s">
        <v>493</v>
      </c>
      <c r="D784" s="4" t="s">
        <v>16</v>
      </c>
      <c r="E784" s="40">
        <v>31</v>
      </c>
      <c r="F784" s="11">
        <v>2798</v>
      </c>
      <c r="G784" s="4">
        <v>33</v>
      </c>
      <c r="H784" s="4">
        <v>1</v>
      </c>
      <c r="I784" s="4">
        <v>34</v>
      </c>
      <c r="J784" s="4">
        <v>3</v>
      </c>
      <c r="K784" s="6">
        <f t="shared" si="113"/>
        <v>37</v>
      </c>
      <c r="L784" s="6">
        <v>1</v>
      </c>
      <c r="M784" s="4">
        <v>1</v>
      </c>
      <c r="N784" s="7">
        <f t="shared" si="114"/>
        <v>2798</v>
      </c>
      <c r="O784" s="7">
        <f t="shared" si="115"/>
        <v>37</v>
      </c>
    </row>
    <row r="785" spans="1:15">
      <c r="A785" s="6" t="s">
        <v>497</v>
      </c>
      <c r="B785" s="4" t="s">
        <v>32</v>
      </c>
      <c r="C785" s="39" t="s">
        <v>494</v>
      </c>
      <c r="D785" s="4" t="s">
        <v>16</v>
      </c>
      <c r="E785" s="40">
        <v>26</v>
      </c>
      <c r="F785" s="11">
        <v>951</v>
      </c>
      <c r="G785" s="4">
        <v>11</v>
      </c>
      <c r="H785" s="4">
        <v>2</v>
      </c>
      <c r="I785" s="4">
        <v>11</v>
      </c>
      <c r="J785" s="4">
        <v>3</v>
      </c>
      <c r="K785" s="6">
        <f t="shared" si="113"/>
        <v>14</v>
      </c>
      <c r="L785" s="6">
        <v>4</v>
      </c>
      <c r="M785" s="4">
        <v>4</v>
      </c>
      <c r="N785" s="7">
        <f t="shared" si="114"/>
        <v>237.75</v>
      </c>
      <c r="O785" s="7">
        <f t="shared" si="115"/>
        <v>3.5</v>
      </c>
    </row>
    <row r="786" spans="1:15">
      <c r="A786" s="6" t="s">
        <v>497</v>
      </c>
      <c r="B786" s="4" t="s">
        <v>47</v>
      </c>
      <c r="C786" s="39" t="s">
        <v>495</v>
      </c>
      <c r="D786" s="4" t="s">
        <v>16</v>
      </c>
      <c r="E786" s="40">
        <v>19</v>
      </c>
      <c r="F786" s="11">
        <v>128</v>
      </c>
      <c r="G786" s="4">
        <v>1</v>
      </c>
      <c r="H786" s="4">
        <v>4</v>
      </c>
      <c r="I786" s="4">
        <v>1</v>
      </c>
      <c r="J786" s="4">
        <v>6</v>
      </c>
      <c r="K786" s="6">
        <f t="shared" si="113"/>
        <v>7</v>
      </c>
      <c r="L786" s="6">
        <v>2</v>
      </c>
      <c r="M786" s="4">
        <v>1</v>
      </c>
      <c r="N786" s="7">
        <f t="shared" si="114"/>
        <v>64</v>
      </c>
      <c r="O786" s="7">
        <f t="shared" si="115"/>
        <v>3.5</v>
      </c>
    </row>
    <row r="787" spans="1:15">
      <c r="A787" s="6" t="s">
        <v>497</v>
      </c>
      <c r="B787" s="4" t="s">
        <v>47</v>
      </c>
      <c r="C787" s="39" t="s">
        <v>467</v>
      </c>
      <c r="D787" s="4" t="s">
        <v>337</v>
      </c>
      <c r="E787" s="40">
        <v>33</v>
      </c>
      <c r="F787" s="11">
        <v>1043</v>
      </c>
      <c r="G787" s="4">
        <v>7</v>
      </c>
      <c r="H787" s="4">
        <v>12</v>
      </c>
      <c r="I787" s="4">
        <v>11</v>
      </c>
      <c r="J787" s="4">
        <v>12</v>
      </c>
      <c r="K787" s="6">
        <f t="shared" si="113"/>
        <v>23</v>
      </c>
      <c r="L787" s="6">
        <v>5</v>
      </c>
      <c r="M787" s="4">
        <v>2</v>
      </c>
      <c r="N787" s="7">
        <f t="shared" si="114"/>
        <v>208.6</v>
      </c>
      <c r="O787" s="7">
        <f t="shared" si="115"/>
        <v>4.5999999999999996</v>
      </c>
    </row>
    <row r="788" spans="1:15">
      <c r="A788" s="6" t="s">
        <v>497</v>
      </c>
      <c r="B788" s="4" t="s">
        <v>47</v>
      </c>
      <c r="C788" s="39" t="s">
        <v>496</v>
      </c>
      <c r="D788" s="4" t="s">
        <v>483</v>
      </c>
      <c r="E788" s="40">
        <v>27</v>
      </c>
      <c r="F788" s="11">
        <v>1059</v>
      </c>
      <c r="G788" s="4">
        <v>11</v>
      </c>
      <c r="H788" s="4">
        <v>7</v>
      </c>
      <c r="I788" s="4">
        <v>12</v>
      </c>
      <c r="J788" s="4">
        <v>7</v>
      </c>
      <c r="K788" s="6">
        <f t="shared" si="113"/>
        <v>19</v>
      </c>
      <c r="L788" s="6">
        <v>6</v>
      </c>
      <c r="M788" s="4">
        <v>6</v>
      </c>
      <c r="N788" s="7">
        <f t="shared" si="114"/>
        <v>176.5</v>
      </c>
      <c r="O788" s="7">
        <f t="shared" si="115"/>
        <v>3.1666666666666665</v>
      </c>
    </row>
    <row r="789" spans="1:15">
      <c r="A789" s="6" t="s">
        <v>497</v>
      </c>
      <c r="B789" s="4" t="s">
        <v>47</v>
      </c>
      <c r="C789" s="39" t="s">
        <v>480</v>
      </c>
      <c r="D789" s="4" t="s">
        <v>374</v>
      </c>
      <c r="E789" s="40">
        <v>20</v>
      </c>
      <c r="F789" s="11">
        <v>2244</v>
      </c>
      <c r="G789" s="4">
        <v>20</v>
      </c>
      <c r="H789" s="4">
        <v>17</v>
      </c>
      <c r="I789" s="4">
        <v>22</v>
      </c>
      <c r="J789" s="4">
        <v>19</v>
      </c>
      <c r="K789" s="6">
        <f t="shared" si="113"/>
        <v>41</v>
      </c>
      <c r="L789" s="6">
        <v>4</v>
      </c>
      <c r="M789" s="4">
        <v>3</v>
      </c>
      <c r="N789" s="7">
        <f t="shared" si="114"/>
        <v>561</v>
      </c>
      <c r="O789" s="7">
        <f t="shared" si="115"/>
        <v>10.25</v>
      </c>
    </row>
    <row r="790" spans="1:15">
      <c r="A790" s="6" t="s">
        <v>497</v>
      </c>
      <c r="B790" s="4" t="s">
        <v>47</v>
      </c>
      <c r="C790" s="39" t="s">
        <v>369</v>
      </c>
      <c r="D790" s="4" t="s">
        <v>16</v>
      </c>
      <c r="E790" s="4">
        <v>27</v>
      </c>
      <c r="F790" s="4">
        <v>2912</v>
      </c>
      <c r="G790" s="4">
        <v>33</v>
      </c>
      <c r="H790" s="4">
        <v>2</v>
      </c>
      <c r="I790" s="4">
        <v>34</v>
      </c>
      <c r="J790" s="4">
        <v>3</v>
      </c>
      <c r="K790" s="6">
        <f t="shared" si="113"/>
        <v>37</v>
      </c>
      <c r="L790" s="6">
        <v>20</v>
      </c>
      <c r="M790" s="4">
        <v>18</v>
      </c>
      <c r="N790" s="7">
        <f t="shared" si="114"/>
        <v>145.6</v>
      </c>
      <c r="O790" s="7">
        <f t="shared" si="115"/>
        <v>1.85</v>
      </c>
    </row>
    <row r="791" spans="1:15">
      <c r="A791" s="6" t="s">
        <v>498</v>
      </c>
      <c r="B791" s="4" t="s">
        <v>14</v>
      </c>
      <c r="C791" s="39" t="s">
        <v>378</v>
      </c>
      <c r="D791" s="4" t="s">
        <v>16</v>
      </c>
      <c r="E791" s="40">
        <v>31</v>
      </c>
      <c r="F791" s="11">
        <v>3330</v>
      </c>
      <c r="G791" s="4">
        <v>36</v>
      </c>
      <c r="H791" s="4">
        <v>0</v>
      </c>
      <c r="I791" s="4">
        <v>37</v>
      </c>
      <c r="J791" s="4">
        <v>0</v>
      </c>
      <c r="K791" s="6">
        <f>(I791+J791)</f>
        <v>37</v>
      </c>
      <c r="L791" s="6">
        <v>0</v>
      </c>
      <c r="M791" s="4">
        <v>0</v>
      </c>
      <c r="N791" s="7">
        <v>0</v>
      </c>
      <c r="O791" s="7">
        <v>0</v>
      </c>
    </row>
    <row r="792" spans="1:15">
      <c r="A792" s="6" t="s">
        <v>498</v>
      </c>
      <c r="B792" s="4" t="s">
        <v>14</v>
      </c>
      <c r="C792" s="39" t="s">
        <v>499</v>
      </c>
      <c r="D792" s="4" t="s">
        <v>358</v>
      </c>
      <c r="E792" s="40">
        <v>18</v>
      </c>
      <c r="F792" s="11">
        <v>0</v>
      </c>
      <c r="G792" s="4">
        <v>0</v>
      </c>
      <c r="H792" s="4">
        <v>0</v>
      </c>
      <c r="I792" s="4">
        <v>0</v>
      </c>
      <c r="J792" s="4">
        <v>0</v>
      </c>
      <c r="K792" s="6">
        <f t="shared" ref="K792:K826" si="116">(I792+J792)</f>
        <v>0</v>
      </c>
      <c r="L792" s="6">
        <v>0</v>
      </c>
      <c r="M792" s="4">
        <v>0</v>
      </c>
      <c r="N792" s="7">
        <v>0</v>
      </c>
      <c r="O792" s="7">
        <v>0</v>
      </c>
    </row>
    <row r="793" spans="1:15">
      <c r="A793" s="6" t="s">
        <v>498</v>
      </c>
      <c r="B793" s="4" t="s">
        <v>14</v>
      </c>
      <c r="C793" s="39" t="s">
        <v>500</v>
      </c>
      <c r="D793" s="4" t="s">
        <v>31</v>
      </c>
      <c r="E793" s="40">
        <v>28</v>
      </c>
      <c r="F793" s="11">
        <v>1860</v>
      </c>
      <c r="G793" s="4">
        <v>2</v>
      </c>
      <c r="H793" s="4">
        <v>0</v>
      </c>
      <c r="I793" s="4">
        <v>20</v>
      </c>
      <c r="J793" s="4">
        <v>0</v>
      </c>
      <c r="K793" s="6">
        <f t="shared" si="116"/>
        <v>20</v>
      </c>
      <c r="L793" s="6">
        <v>0</v>
      </c>
      <c r="M793" s="4">
        <v>0</v>
      </c>
      <c r="N793" s="7">
        <v>0</v>
      </c>
      <c r="O793" s="7">
        <v>0</v>
      </c>
    </row>
    <row r="794" spans="1:15">
      <c r="A794" s="6" t="s">
        <v>498</v>
      </c>
      <c r="B794" s="4" t="s">
        <v>14</v>
      </c>
      <c r="C794" s="39" t="s">
        <v>501</v>
      </c>
      <c r="D794" s="4" t="s">
        <v>502</v>
      </c>
      <c r="E794" s="40">
        <v>19</v>
      </c>
      <c r="F794" s="11">
        <v>0</v>
      </c>
      <c r="G794" s="4">
        <v>0</v>
      </c>
      <c r="H794" s="4">
        <v>0</v>
      </c>
      <c r="I794" s="4">
        <v>0</v>
      </c>
      <c r="J794" s="4">
        <v>0</v>
      </c>
      <c r="K794" s="6">
        <f t="shared" si="116"/>
        <v>0</v>
      </c>
      <c r="L794" s="6">
        <v>0</v>
      </c>
      <c r="M794" s="4">
        <v>0</v>
      </c>
      <c r="N794" s="7">
        <v>0</v>
      </c>
      <c r="O794" s="7">
        <v>0</v>
      </c>
    </row>
    <row r="795" spans="1:15">
      <c r="A795" s="6" t="s">
        <v>498</v>
      </c>
      <c r="B795" s="4" t="s">
        <v>59</v>
      </c>
      <c r="C795" s="39" t="s">
        <v>484</v>
      </c>
      <c r="D795" s="4" t="s">
        <v>16</v>
      </c>
      <c r="E795" s="40">
        <v>29</v>
      </c>
      <c r="F795" s="11">
        <v>1802</v>
      </c>
      <c r="G795" s="4">
        <v>12</v>
      </c>
      <c r="H795" s="4">
        <v>7</v>
      </c>
      <c r="I795" s="4">
        <v>20</v>
      </c>
      <c r="J795" s="4">
        <v>10</v>
      </c>
      <c r="K795" s="6">
        <f t="shared" si="116"/>
        <v>30</v>
      </c>
      <c r="L795" s="6">
        <v>1</v>
      </c>
      <c r="M795" s="4">
        <v>1</v>
      </c>
      <c r="N795" s="7">
        <f t="shared" ref="N795:N826" si="117">(F795/L795)</f>
        <v>1802</v>
      </c>
      <c r="O795" s="7">
        <f t="shared" ref="O795:O826" si="118">(K795/L795)</f>
        <v>30</v>
      </c>
    </row>
    <row r="796" spans="1:15">
      <c r="A796" s="6" t="s">
        <v>498</v>
      </c>
      <c r="B796" s="4" t="s">
        <v>20</v>
      </c>
      <c r="C796" s="39" t="s">
        <v>503</v>
      </c>
      <c r="D796" s="4" t="s">
        <v>16</v>
      </c>
      <c r="E796" s="40">
        <v>19</v>
      </c>
      <c r="F796" s="11">
        <v>0</v>
      </c>
      <c r="G796" s="4">
        <v>0</v>
      </c>
      <c r="H796" s="4">
        <v>0</v>
      </c>
      <c r="I796" s="4">
        <v>0</v>
      </c>
      <c r="J796" s="4">
        <v>0</v>
      </c>
      <c r="K796" s="6">
        <f t="shared" si="116"/>
        <v>0</v>
      </c>
      <c r="L796" s="6">
        <v>0</v>
      </c>
      <c r="M796" s="4">
        <v>0</v>
      </c>
      <c r="N796" s="7">
        <v>0</v>
      </c>
      <c r="O796" s="7">
        <v>0</v>
      </c>
    </row>
    <row r="797" spans="1:15">
      <c r="A797" s="6" t="s">
        <v>498</v>
      </c>
      <c r="B797" s="4" t="s">
        <v>20</v>
      </c>
      <c r="C797" s="39" t="s">
        <v>470</v>
      </c>
      <c r="D797" s="4" t="s">
        <v>101</v>
      </c>
      <c r="E797" s="40">
        <v>22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6">
        <f t="shared" si="116"/>
        <v>0</v>
      </c>
      <c r="L797" s="6">
        <v>0</v>
      </c>
      <c r="M797" s="4">
        <v>0</v>
      </c>
      <c r="N797" s="7">
        <v>0</v>
      </c>
      <c r="O797" s="7">
        <v>0</v>
      </c>
    </row>
    <row r="798" spans="1:15">
      <c r="A798" s="6" t="s">
        <v>498</v>
      </c>
      <c r="B798" s="4" t="s">
        <v>20</v>
      </c>
      <c r="C798" s="39" t="s">
        <v>279</v>
      </c>
      <c r="D798" s="4" t="s">
        <v>16</v>
      </c>
      <c r="E798" s="40">
        <v>30</v>
      </c>
      <c r="F798" s="11">
        <v>2110</v>
      </c>
      <c r="G798" s="4">
        <v>21</v>
      </c>
      <c r="H798" s="4">
        <v>3</v>
      </c>
      <c r="I798" s="4">
        <v>23</v>
      </c>
      <c r="J798" s="4">
        <v>6</v>
      </c>
      <c r="K798" s="6">
        <f t="shared" si="116"/>
        <v>29</v>
      </c>
      <c r="L798" s="6">
        <v>0</v>
      </c>
      <c r="M798" s="4">
        <v>0</v>
      </c>
      <c r="N798" s="7">
        <v>0</v>
      </c>
      <c r="O798" s="7">
        <v>0</v>
      </c>
    </row>
    <row r="799" spans="1:15">
      <c r="A799" s="6" t="s">
        <v>498</v>
      </c>
      <c r="B799" s="4" t="s">
        <v>20</v>
      </c>
      <c r="C799" s="39" t="s">
        <v>473</v>
      </c>
      <c r="D799" s="4" t="s">
        <v>16</v>
      </c>
      <c r="E799" s="40">
        <v>24</v>
      </c>
      <c r="F799" s="11">
        <v>3280</v>
      </c>
      <c r="G799" s="4">
        <v>24</v>
      </c>
      <c r="H799" s="4">
        <v>5</v>
      </c>
      <c r="I799" s="4">
        <v>36</v>
      </c>
      <c r="J799" s="4">
        <v>8</v>
      </c>
      <c r="K799" s="6">
        <f t="shared" si="116"/>
        <v>44</v>
      </c>
      <c r="L799" s="6">
        <v>2</v>
      </c>
      <c r="M799" s="4">
        <v>1</v>
      </c>
      <c r="N799" s="7">
        <f t="shared" si="117"/>
        <v>1640</v>
      </c>
      <c r="O799" s="7">
        <f t="shared" si="118"/>
        <v>22</v>
      </c>
    </row>
    <row r="800" spans="1:15">
      <c r="A800" s="6" t="s">
        <v>498</v>
      </c>
      <c r="B800" s="4" t="s">
        <v>20</v>
      </c>
      <c r="C800" s="39" t="s">
        <v>486</v>
      </c>
      <c r="D800" s="4" t="s">
        <v>16</v>
      </c>
      <c r="E800" s="40">
        <v>28</v>
      </c>
      <c r="F800" s="11">
        <v>237</v>
      </c>
      <c r="G800" s="4">
        <v>2</v>
      </c>
      <c r="H800" s="4">
        <v>3</v>
      </c>
      <c r="I800" s="4">
        <v>2</v>
      </c>
      <c r="J800" s="4">
        <v>7</v>
      </c>
      <c r="K800" s="6">
        <f t="shared" si="116"/>
        <v>9</v>
      </c>
      <c r="L800" s="6">
        <v>0</v>
      </c>
      <c r="M800" s="4">
        <v>0</v>
      </c>
      <c r="N800" s="7">
        <v>0</v>
      </c>
      <c r="O800" s="7">
        <v>0</v>
      </c>
    </row>
    <row r="801" spans="1:15">
      <c r="A801" s="6" t="s">
        <v>498</v>
      </c>
      <c r="B801" s="4" t="s">
        <v>20</v>
      </c>
      <c r="C801" s="39" t="s">
        <v>331</v>
      </c>
      <c r="D801" s="4" t="s">
        <v>16</v>
      </c>
      <c r="E801" s="40">
        <v>32</v>
      </c>
      <c r="F801" s="11">
        <v>938</v>
      </c>
      <c r="G801" s="4">
        <v>3</v>
      </c>
      <c r="H801" s="4">
        <v>11</v>
      </c>
      <c r="I801" s="4">
        <v>11</v>
      </c>
      <c r="J801" s="4">
        <v>14</v>
      </c>
      <c r="K801" s="6">
        <f t="shared" si="116"/>
        <v>25</v>
      </c>
      <c r="L801" s="6">
        <v>1</v>
      </c>
      <c r="M801" s="4">
        <v>0</v>
      </c>
      <c r="N801" s="7">
        <f t="shared" si="117"/>
        <v>938</v>
      </c>
      <c r="O801" s="7">
        <f t="shared" si="118"/>
        <v>25</v>
      </c>
    </row>
    <row r="802" spans="1:15">
      <c r="A802" s="6" t="s">
        <v>498</v>
      </c>
      <c r="B802" s="4" t="s">
        <v>20</v>
      </c>
      <c r="C802" s="39" t="s">
        <v>504</v>
      </c>
      <c r="D802" s="4" t="s">
        <v>301</v>
      </c>
      <c r="E802" s="40">
        <v>22</v>
      </c>
      <c r="F802" s="11">
        <v>1706</v>
      </c>
      <c r="G802" s="4">
        <v>12</v>
      </c>
      <c r="H802" s="4">
        <v>13</v>
      </c>
      <c r="I802" s="4">
        <v>17</v>
      </c>
      <c r="J802" s="4">
        <v>16</v>
      </c>
      <c r="K802" s="6">
        <f t="shared" si="116"/>
        <v>33</v>
      </c>
      <c r="L802" s="6">
        <v>0</v>
      </c>
      <c r="M802" s="4">
        <v>0</v>
      </c>
      <c r="N802" s="7">
        <v>0</v>
      </c>
      <c r="O802" s="7">
        <v>0</v>
      </c>
    </row>
    <row r="803" spans="1:15">
      <c r="A803" s="6" t="s">
        <v>498</v>
      </c>
      <c r="B803" s="4" t="s">
        <v>20</v>
      </c>
      <c r="C803" s="39" t="s">
        <v>487</v>
      </c>
      <c r="D803" s="4" t="s">
        <v>488</v>
      </c>
      <c r="E803" s="40">
        <v>27</v>
      </c>
      <c r="F803" s="41">
        <v>193</v>
      </c>
      <c r="G803" s="41">
        <v>0</v>
      </c>
      <c r="H803" s="41">
        <v>1</v>
      </c>
      <c r="I803" s="41">
        <v>2</v>
      </c>
      <c r="J803" s="41">
        <v>1</v>
      </c>
      <c r="K803" s="6">
        <f t="shared" si="116"/>
        <v>3</v>
      </c>
      <c r="L803" s="6">
        <v>1</v>
      </c>
      <c r="M803" s="4">
        <v>0</v>
      </c>
      <c r="N803" s="7">
        <f t="shared" si="117"/>
        <v>193</v>
      </c>
      <c r="O803" s="7">
        <f t="shared" si="118"/>
        <v>3</v>
      </c>
    </row>
    <row r="804" spans="1:15">
      <c r="A804" s="6" t="s">
        <v>498</v>
      </c>
      <c r="B804" s="4" t="s">
        <v>20</v>
      </c>
      <c r="C804" s="39" t="s">
        <v>474</v>
      </c>
      <c r="D804" s="4" t="s">
        <v>31</v>
      </c>
      <c r="E804" s="40">
        <v>29</v>
      </c>
      <c r="F804" s="41">
        <v>1492</v>
      </c>
      <c r="G804" s="41">
        <v>8</v>
      </c>
      <c r="H804" s="41">
        <v>2</v>
      </c>
      <c r="I804" s="41">
        <v>16</v>
      </c>
      <c r="J804" s="41">
        <v>4</v>
      </c>
      <c r="K804" s="6">
        <f t="shared" si="116"/>
        <v>20</v>
      </c>
      <c r="L804" s="6">
        <v>0</v>
      </c>
      <c r="M804" s="4">
        <v>0</v>
      </c>
      <c r="N804" s="7">
        <v>0</v>
      </c>
      <c r="O804" s="7">
        <v>0</v>
      </c>
    </row>
    <row r="805" spans="1:15">
      <c r="A805" s="6" t="s">
        <v>498</v>
      </c>
      <c r="B805" s="4" t="s">
        <v>20</v>
      </c>
      <c r="C805" s="39" t="s">
        <v>505</v>
      </c>
      <c r="D805" s="4" t="s">
        <v>31</v>
      </c>
      <c r="E805" s="40">
        <v>22</v>
      </c>
      <c r="F805" s="11">
        <v>2452</v>
      </c>
      <c r="G805" s="4">
        <v>13</v>
      </c>
      <c r="H805" s="4">
        <v>3</v>
      </c>
      <c r="I805" s="4">
        <v>27</v>
      </c>
      <c r="J805" s="4">
        <v>5</v>
      </c>
      <c r="K805" s="6">
        <f t="shared" si="116"/>
        <v>32</v>
      </c>
      <c r="L805" s="6">
        <v>1</v>
      </c>
      <c r="M805" s="4">
        <v>0</v>
      </c>
      <c r="N805" s="7">
        <f t="shared" si="117"/>
        <v>2452</v>
      </c>
      <c r="O805" s="7">
        <f t="shared" si="118"/>
        <v>32</v>
      </c>
    </row>
    <row r="806" spans="1:15">
      <c r="A806" s="6" t="s">
        <v>498</v>
      </c>
      <c r="B806" s="4" t="s">
        <v>20</v>
      </c>
      <c r="C806" s="39" t="s">
        <v>489</v>
      </c>
      <c r="D806" s="4" t="s">
        <v>16</v>
      </c>
      <c r="E806" s="40">
        <v>35</v>
      </c>
      <c r="F806" s="11">
        <v>4256</v>
      </c>
      <c r="G806" s="4">
        <v>35</v>
      </c>
      <c r="H806" s="4">
        <v>0</v>
      </c>
      <c r="I806" s="4">
        <v>47</v>
      </c>
      <c r="J806" s="4">
        <v>0</v>
      </c>
      <c r="K806" s="6">
        <f t="shared" si="116"/>
        <v>47</v>
      </c>
      <c r="L806" s="6">
        <v>2</v>
      </c>
      <c r="M806" s="4">
        <v>0</v>
      </c>
      <c r="N806" s="7">
        <f t="shared" si="117"/>
        <v>2128</v>
      </c>
      <c r="O806" s="7">
        <f t="shared" si="118"/>
        <v>23.5</v>
      </c>
    </row>
    <row r="807" spans="1:15">
      <c r="A807" s="6" t="s">
        <v>498</v>
      </c>
      <c r="B807" s="4" t="s">
        <v>20</v>
      </c>
      <c r="C807" s="39" t="s">
        <v>435</v>
      </c>
      <c r="D807" s="4" t="s">
        <v>16</v>
      </c>
      <c r="E807" s="40">
        <v>23</v>
      </c>
      <c r="F807" s="11">
        <v>3976</v>
      </c>
      <c r="G807" s="4">
        <v>33</v>
      </c>
      <c r="H807" s="4">
        <v>0</v>
      </c>
      <c r="I807" s="4">
        <v>44</v>
      </c>
      <c r="J807" s="4">
        <v>0</v>
      </c>
      <c r="K807" s="6">
        <f t="shared" si="116"/>
        <v>44</v>
      </c>
      <c r="L807" s="6">
        <v>3</v>
      </c>
      <c r="M807" s="4">
        <v>2</v>
      </c>
      <c r="N807" s="7">
        <f t="shared" si="117"/>
        <v>1325.3333333333333</v>
      </c>
      <c r="O807" s="7">
        <f t="shared" si="118"/>
        <v>14.666666666666666</v>
      </c>
    </row>
    <row r="808" spans="1:15">
      <c r="A808" s="6" t="s">
        <v>498</v>
      </c>
      <c r="B808" s="4" t="s">
        <v>32</v>
      </c>
      <c r="C808" s="39" t="s">
        <v>506</v>
      </c>
      <c r="D808" s="4" t="s">
        <v>246</v>
      </c>
      <c r="E808" s="40">
        <v>32</v>
      </c>
      <c r="F808" s="11">
        <v>2102</v>
      </c>
      <c r="G808" s="4">
        <v>15</v>
      </c>
      <c r="H808" s="4">
        <v>1</v>
      </c>
      <c r="I808" s="4">
        <v>25</v>
      </c>
      <c r="J808" s="4">
        <v>2</v>
      </c>
      <c r="K808" s="6">
        <f t="shared" si="116"/>
        <v>27</v>
      </c>
      <c r="L808" s="6">
        <v>1</v>
      </c>
      <c r="M808" s="4">
        <v>1</v>
      </c>
      <c r="N808" s="7">
        <f t="shared" si="117"/>
        <v>2102</v>
      </c>
      <c r="O808" s="7">
        <f t="shared" si="118"/>
        <v>27</v>
      </c>
    </row>
    <row r="809" spans="1:15">
      <c r="A809" s="6" t="s">
        <v>498</v>
      </c>
      <c r="B809" s="4" t="s">
        <v>32</v>
      </c>
      <c r="C809" s="39" t="s">
        <v>340</v>
      </c>
      <c r="D809" s="4" t="s">
        <v>16</v>
      </c>
      <c r="E809" s="40">
        <v>26</v>
      </c>
      <c r="F809" s="11">
        <v>2922</v>
      </c>
      <c r="G809" s="4">
        <v>29</v>
      </c>
      <c r="H809" s="4">
        <v>6</v>
      </c>
      <c r="I809" s="4">
        <v>31</v>
      </c>
      <c r="J809" s="4">
        <v>18</v>
      </c>
      <c r="K809" s="6">
        <f t="shared" si="116"/>
        <v>49</v>
      </c>
      <c r="L809" s="6">
        <v>4</v>
      </c>
      <c r="M809" s="4">
        <v>4</v>
      </c>
      <c r="N809" s="7">
        <f t="shared" si="117"/>
        <v>730.5</v>
      </c>
      <c r="O809" s="7">
        <f t="shared" si="118"/>
        <v>12.25</v>
      </c>
    </row>
    <row r="810" spans="1:15">
      <c r="A810" s="6" t="s">
        <v>498</v>
      </c>
      <c r="B810" s="4" t="s">
        <v>34</v>
      </c>
      <c r="C810" s="39" t="s">
        <v>507</v>
      </c>
      <c r="D810" s="4" t="s">
        <v>16</v>
      </c>
      <c r="E810" s="40">
        <v>19</v>
      </c>
      <c r="F810" s="11">
        <v>12</v>
      </c>
      <c r="G810" s="4">
        <v>0</v>
      </c>
      <c r="H810" s="4">
        <v>0</v>
      </c>
      <c r="I810" s="4">
        <v>0</v>
      </c>
      <c r="J810" s="4">
        <v>1</v>
      </c>
      <c r="K810" s="6">
        <f t="shared" si="116"/>
        <v>1</v>
      </c>
      <c r="L810" s="6">
        <v>0</v>
      </c>
      <c r="M810" s="4">
        <v>0</v>
      </c>
      <c r="N810" s="7">
        <v>0</v>
      </c>
      <c r="O810" s="7">
        <v>0</v>
      </c>
    </row>
    <row r="811" spans="1:15">
      <c r="A811" s="6" t="s">
        <v>498</v>
      </c>
      <c r="B811" s="4" t="s">
        <v>32</v>
      </c>
      <c r="C811" s="39" t="s">
        <v>491</v>
      </c>
      <c r="D811" s="4" t="s">
        <v>16</v>
      </c>
      <c r="E811" s="40">
        <v>23</v>
      </c>
      <c r="F811" s="11">
        <v>0</v>
      </c>
      <c r="G811" s="4">
        <v>0</v>
      </c>
      <c r="H811" s="4">
        <v>0</v>
      </c>
      <c r="I811" s="4">
        <v>0</v>
      </c>
      <c r="J811" s="4">
        <v>0</v>
      </c>
      <c r="K811" s="6">
        <f t="shared" si="116"/>
        <v>0</v>
      </c>
      <c r="L811" s="6">
        <v>0</v>
      </c>
      <c r="M811" s="4">
        <v>0</v>
      </c>
      <c r="N811" s="7">
        <v>0</v>
      </c>
      <c r="O811" s="7">
        <v>0</v>
      </c>
    </row>
    <row r="812" spans="1:15">
      <c r="A812" s="6" t="s">
        <v>498</v>
      </c>
      <c r="B812" s="4" t="s">
        <v>32</v>
      </c>
      <c r="C812" s="39" t="s">
        <v>508</v>
      </c>
      <c r="D812" s="4" t="s">
        <v>16</v>
      </c>
      <c r="E812" s="40">
        <v>31</v>
      </c>
      <c r="F812" s="11">
        <v>4288</v>
      </c>
      <c r="G812" s="4">
        <v>36</v>
      </c>
      <c r="H812" s="4">
        <v>0</v>
      </c>
      <c r="I812" s="4">
        <v>47</v>
      </c>
      <c r="J812" s="4">
        <v>6</v>
      </c>
      <c r="K812" s="6">
        <f t="shared" si="116"/>
        <v>53</v>
      </c>
      <c r="L812" s="6">
        <v>3</v>
      </c>
      <c r="M812" s="4">
        <v>3</v>
      </c>
      <c r="N812" s="7">
        <f t="shared" si="117"/>
        <v>1429.3333333333333</v>
      </c>
      <c r="O812" s="7">
        <f t="shared" si="118"/>
        <v>17.666666666666668</v>
      </c>
    </row>
    <row r="813" spans="1:15">
      <c r="A813" s="6" t="s">
        <v>498</v>
      </c>
      <c r="B813" s="4" t="s">
        <v>32</v>
      </c>
      <c r="C813" s="39" t="s">
        <v>366</v>
      </c>
      <c r="D813" s="4" t="s">
        <v>16</v>
      </c>
      <c r="E813" s="40">
        <v>29</v>
      </c>
      <c r="F813" s="11">
        <v>3848</v>
      </c>
      <c r="G813" s="4">
        <v>30</v>
      </c>
      <c r="H813" s="4">
        <v>5</v>
      </c>
      <c r="I813" s="4">
        <v>45</v>
      </c>
      <c r="J813" s="4">
        <v>9</v>
      </c>
      <c r="K813" s="6">
        <f t="shared" si="116"/>
        <v>54</v>
      </c>
      <c r="L813" s="6">
        <v>2</v>
      </c>
      <c r="M813" s="4">
        <v>1</v>
      </c>
      <c r="N813" s="7">
        <f t="shared" si="117"/>
        <v>1924</v>
      </c>
      <c r="O813" s="7">
        <f t="shared" si="118"/>
        <v>27</v>
      </c>
    </row>
    <row r="814" spans="1:15">
      <c r="A814" s="6" t="s">
        <v>498</v>
      </c>
      <c r="B814" s="4" t="s">
        <v>32</v>
      </c>
      <c r="C814" s="39" t="s">
        <v>490</v>
      </c>
      <c r="D814" s="4" t="s">
        <v>16</v>
      </c>
      <c r="E814" s="40">
        <v>19</v>
      </c>
      <c r="F814" s="11">
        <v>801</v>
      </c>
      <c r="G814" s="4">
        <v>2</v>
      </c>
      <c r="H814" s="4">
        <v>4</v>
      </c>
      <c r="I814" s="4">
        <v>10</v>
      </c>
      <c r="J814" s="4">
        <v>10</v>
      </c>
      <c r="K814" s="6">
        <f t="shared" si="116"/>
        <v>20</v>
      </c>
      <c r="L814" s="3">
        <v>2</v>
      </c>
      <c r="M814" s="4">
        <v>0</v>
      </c>
      <c r="N814" s="7">
        <f t="shared" si="117"/>
        <v>400.5</v>
      </c>
      <c r="O814" s="7">
        <f t="shared" si="118"/>
        <v>10</v>
      </c>
    </row>
    <row r="815" spans="1:15">
      <c r="A815" s="6" t="s">
        <v>498</v>
      </c>
      <c r="B815" s="4" t="s">
        <v>32</v>
      </c>
      <c r="C815" s="39" t="s">
        <v>509</v>
      </c>
      <c r="D815" s="4" t="s">
        <v>510</v>
      </c>
      <c r="E815" s="40">
        <v>19</v>
      </c>
      <c r="F815" s="41">
        <v>697</v>
      </c>
      <c r="G815" s="41">
        <v>2</v>
      </c>
      <c r="H815" s="41">
        <v>11</v>
      </c>
      <c r="I815" s="41">
        <v>7</v>
      </c>
      <c r="J815" s="41">
        <v>12</v>
      </c>
      <c r="K815" s="6">
        <f t="shared" si="116"/>
        <v>19</v>
      </c>
      <c r="L815" s="6">
        <v>1</v>
      </c>
      <c r="M815" s="4">
        <v>0</v>
      </c>
      <c r="N815" s="7">
        <f t="shared" si="117"/>
        <v>697</v>
      </c>
      <c r="O815" s="7">
        <f t="shared" si="118"/>
        <v>19</v>
      </c>
    </row>
    <row r="816" spans="1:15">
      <c r="A816" s="6" t="s">
        <v>498</v>
      </c>
      <c r="B816" s="4" t="s">
        <v>32</v>
      </c>
      <c r="C816" s="39" t="s">
        <v>511</v>
      </c>
      <c r="D816" s="4" t="s">
        <v>16</v>
      </c>
      <c r="E816" s="40">
        <v>32</v>
      </c>
      <c r="F816" s="11">
        <v>1226</v>
      </c>
      <c r="G816" s="4">
        <v>10</v>
      </c>
      <c r="H816" s="4">
        <v>3</v>
      </c>
      <c r="I816" s="4">
        <v>13</v>
      </c>
      <c r="J816" s="4">
        <v>5</v>
      </c>
      <c r="K816" s="6">
        <f t="shared" si="116"/>
        <v>18</v>
      </c>
      <c r="L816" s="6">
        <v>0</v>
      </c>
      <c r="M816" s="4">
        <v>0</v>
      </c>
      <c r="N816" s="7">
        <v>0</v>
      </c>
      <c r="O816" s="7">
        <v>0</v>
      </c>
    </row>
    <row r="817" spans="1:15">
      <c r="A817" s="6" t="s">
        <v>498</v>
      </c>
      <c r="B817" s="4" t="s">
        <v>32</v>
      </c>
      <c r="C817" s="39" t="s">
        <v>512</v>
      </c>
      <c r="D817" s="4" t="s">
        <v>246</v>
      </c>
      <c r="E817" s="40">
        <v>29</v>
      </c>
      <c r="F817" s="11">
        <v>1433</v>
      </c>
      <c r="G817" s="4">
        <v>7</v>
      </c>
      <c r="H817" s="4">
        <v>15</v>
      </c>
      <c r="I817" s="4">
        <v>14</v>
      </c>
      <c r="J817" s="4">
        <v>18</v>
      </c>
      <c r="K817" s="6">
        <f t="shared" si="116"/>
        <v>32</v>
      </c>
      <c r="L817" s="6">
        <v>0</v>
      </c>
      <c r="M817" s="4">
        <v>0</v>
      </c>
      <c r="N817" s="7">
        <v>0</v>
      </c>
      <c r="O817" s="7">
        <v>0</v>
      </c>
    </row>
    <row r="818" spans="1:15">
      <c r="A818" s="6" t="s">
        <v>498</v>
      </c>
      <c r="B818" s="4" t="s">
        <v>32</v>
      </c>
      <c r="C818" s="39" t="s">
        <v>465</v>
      </c>
      <c r="D818" s="4" t="s">
        <v>16</v>
      </c>
      <c r="E818" s="40">
        <v>21</v>
      </c>
      <c r="F818" s="11">
        <v>0</v>
      </c>
      <c r="G818" s="4">
        <v>0</v>
      </c>
      <c r="H818" s="4">
        <v>0</v>
      </c>
      <c r="I818" s="4">
        <v>0</v>
      </c>
      <c r="J818" s="4">
        <v>0</v>
      </c>
      <c r="K818" s="6">
        <f t="shared" si="116"/>
        <v>0</v>
      </c>
      <c r="L818" s="6">
        <v>0</v>
      </c>
      <c r="M818" s="4">
        <v>0</v>
      </c>
      <c r="N818" s="7">
        <v>0</v>
      </c>
      <c r="O818" s="7">
        <v>0</v>
      </c>
    </row>
    <row r="819" spans="1:15">
      <c r="A819" s="6" t="s">
        <v>498</v>
      </c>
      <c r="B819" s="4" t="s">
        <v>47</v>
      </c>
      <c r="C819" s="39" t="s">
        <v>467</v>
      </c>
      <c r="D819" s="4" t="s">
        <v>337</v>
      </c>
      <c r="E819" s="40">
        <v>34</v>
      </c>
      <c r="F819" s="11">
        <v>1448</v>
      </c>
      <c r="G819" s="4">
        <v>9</v>
      </c>
      <c r="H819" s="4">
        <v>14</v>
      </c>
      <c r="I819" s="4">
        <v>18</v>
      </c>
      <c r="J819" s="4">
        <v>17</v>
      </c>
      <c r="K819" s="6">
        <f t="shared" si="116"/>
        <v>35</v>
      </c>
      <c r="L819" s="6">
        <v>9</v>
      </c>
      <c r="M819" s="4">
        <v>5</v>
      </c>
      <c r="N819" s="7">
        <f t="shared" si="117"/>
        <v>160.88888888888889</v>
      </c>
      <c r="O819" s="7">
        <f t="shared" si="118"/>
        <v>3.8888888888888888</v>
      </c>
    </row>
    <row r="820" spans="1:15">
      <c r="A820" s="6" t="s">
        <v>498</v>
      </c>
      <c r="B820" s="4" t="s">
        <v>47</v>
      </c>
      <c r="C820" s="39" t="s">
        <v>513</v>
      </c>
      <c r="D820" s="4" t="s">
        <v>16</v>
      </c>
      <c r="E820" s="40">
        <v>27</v>
      </c>
      <c r="F820" s="11">
        <v>2178</v>
      </c>
      <c r="G820" s="4">
        <v>19</v>
      </c>
      <c r="H820" s="4">
        <v>8</v>
      </c>
      <c r="I820" s="4">
        <v>26</v>
      </c>
      <c r="J820" s="4">
        <v>13</v>
      </c>
      <c r="K820" s="6">
        <f t="shared" si="116"/>
        <v>39</v>
      </c>
      <c r="L820" s="6">
        <v>12</v>
      </c>
      <c r="M820" s="4">
        <v>6</v>
      </c>
      <c r="N820" s="7">
        <f t="shared" si="117"/>
        <v>181.5</v>
      </c>
      <c r="O820" s="7">
        <f t="shared" si="118"/>
        <v>3.25</v>
      </c>
    </row>
    <row r="821" spans="1:15">
      <c r="A821" s="6" t="s">
        <v>498</v>
      </c>
      <c r="B821" s="4" t="s">
        <v>47</v>
      </c>
      <c r="C821" s="39" t="s">
        <v>495</v>
      </c>
      <c r="D821" s="4" t="s">
        <v>16</v>
      </c>
      <c r="E821" s="40">
        <v>20</v>
      </c>
      <c r="F821" s="11">
        <v>962</v>
      </c>
      <c r="G821" s="4">
        <v>8</v>
      </c>
      <c r="H821" s="4">
        <v>9</v>
      </c>
      <c r="I821" s="4">
        <v>11</v>
      </c>
      <c r="J821" s="4">
        <v>16</v>
      </c>
      <c r="K821" s="6">
        <f t="shared" si="116"/>
        <v>27</v>
      </c>
      <c r="L821" s="6">
        <v>8</v>
      </c>
      <c r="M821" s="4">
        <v>3</v>
      </c>
      <c r="N821" s="7">
        <f t="shared" si="117"/>
        <v>120.25</v>
      </c>
      <c r="O821" s="7">
        <f t="shared" si="118"/>
        <v>3.375</v>
      </c>
    </row>
    <row r="822" spans="1:15">
      <c r="A822" s="6" t="s">
        <v>498</v>
      </c>
      <c r="B822" s="4" t="s">
        <v>47</v>
      </c>
      <c r="C822" s="39" t="s">
        <v>514</v>
      </c>
      <c r="D822" s="4" t="s">
        <v>16</v>
      </c>
      <c r="E822" s="40">
        <v>25</v>
      </c>
      <c r="F822" s="11">
        <v>313</v>
      </c>
      <c r="G822" s="4">
        <v>1</v>
      </c>
      <c r="H822" s="4">
        <v>4</v>
      </c>
      <c r="I822" s="4">
        <v>3</v>
      </c>
      <c r="J822" s="4">
        <v>8</v>
      </c>
      <c r="K822" s="6">
        <f t="shared" si="116"/>
        <v>11</v>
      </c>
      <c r="L822" s="6">
        <v>1</v>
      </c>
      <c r="M822" s="4">
        <v>0</v>
      </c>
      <c r="N822" s="7">
        <f t="shared" si="117"/>
        <v>313</v>
      </c>
      <c r="O822" s="7">
        <f t="shared" si="118"/>
        <v>11</v>
      </c>
    </row>
    <row r="823" spans="1:15">
      <c r="A823" s="6" t="s">
        <v>498</v>
      </c>
      <c r="B823" s="4" t="s">
        <v>47</v>
      </c>
      <c r="C823" s="39" t="s">
        <v>369</v>
      </c>
      <c r="D823" s="4" t="s">
        <v>16</v>
      </c>
      <c r="E823" s="4">
        <v>28</v>
      </c>
      <c r="F823" s="4">
        <v>3583</v>
      </c>
      <c r="G823" s="4">
        <v>30</v>
      </c>
      <c r="H823" s="4">
        <v>3</v>
      </c>
      <c r="I823" s="4">
        <v>39</v>
      </c>
      <c r="J823" s="4">
        <v>7</v>
      </c>
      <c r="K823" s="6">
        <f t="shared" si="116"/>
        <v>46</v>
      </c>
      <c r="L823" s="6">
        <v>30</v>
      </c>
      <c r="M823" s="4">
        <v>23</v>
      </c>
      <c r="N823" s="7">
        <f t="shared" si="117"/>
        <v>119.43333333333334</v>
      </c>
      <c r="O823" s="7">
        <f t="shared" si="118"/>
        <v>1.5333333333333334</v>
      </c>
    </row>
    <row r="824" spans="1:15">
      <c r="A824" s="6" t="s">
        <v>498</v>
      </c>
      <c r="B824" s="4" t="s">
        <v>47</v>
      </c>
      <c r="C824" s="39" t="s">
        <v>515</v>
      </c>
      <c r="D824" s="4" t="s">
        <v>16</v>
      </c>
      <c r="E824" s="4">
        <v>21</v>
      </c>
      <c r="F824" s="4">
        <v>13</v>
      </c>
      <c r="G824" s="4">
        <v>0</v>
      </c>
      <c r="H824" s="4">
        <v>1</v>
      </c>
      <c r="I824" s="4">
        <v>0</v>
      </c>
      <c r="J824" s="4">
        <v>2</v>
      </c>
      <c r="K824" s="6">
        <f t="shared" si="116"/>
        <v>2</v>
      </c>
      <c r="L824" s="6">
        <v>1</v>
      </c>
      <c r="M824" s="4">
        <v>0</v>
      </c>
      <c r="N824" s="7">
        <f t="shared" si="117"/>
        <v>13</v>
      </c>
      <c r="O824" s="7">
        <f t="shared" si="118"/>
        <v>2</v>
      </c>
    </row>
    <row r="825" spans="1:15">
      <c r="A825" s="6" t="s">
        <v>498</v>
      </c>
      <c r="B825" s="4" t="s">
        <v>47</v>
      </c>
      <c r="C825" s="39" t="s">
        <v>480</v>
      </c>
      <c r="D825" s="4" t="s">
        <v>481</v>
      </c>
      <c r="E825" s="4">
        <v>21</v>
      </c>
      <c r="F825" s="4">
        <v>2188</v>
      </c>
      <c r="G825" s="4">
        <v>13</v>
      </c>
      <c r="H825" s="4">
        <v>15</v>
      </c>
      <c r="I825" s="4">
        <v>24</v>
      </c>
      <c r="J825" s="4">
        <v>16</v>
      </c>
      <c r="K825" s="6">
        <f t="shared" si="116"/>
        <v>40</v>
      </c>
      <c r="L825" s="6">
        <v>5</v>
      </c>
      <c r="M825" s="4">
        <v>4</v>
      </c>
      <c r="N825" s="7">
        <f t="shared" si="117"/>
        <v>437.6</v>
      </c>
      <c r="O825" s="7">
        <f t="shared" si="118"/>
        <v>8</v>
      </c>
    </row>
    <row r="826" spans="1:15">
      <c r="A826" s="6" t="s">
        <v>498</v>
      </c>
      <c r="B826" s="4" t="s">
        <v>47</v>
      </c>
      <c r="C826" s="39" t="s">
        <v>516</v>
      </c>
      <c r="D826" s="4" t="s">
        <v>16</v>
      </c>
      <c r="E826" s="4">
        <v>18</v>
      </c>
      <c r="F826" s="4">
        <v>1414</v>
      </c>
      <c r="G826" s="4">
        <v>6</v>
      </c>
      <c r="H826" s="4">
        <v>18</v>
      </c>
      <c r="I826" s="4">
        <v>12</v>
      </c>
      <c r="J826" s="4">
        <v>25</v>
      </c>
      <c r="K826" s="6">
        <f t="shared" si="116"/>
        <v>37</v>
      </c>
      <c r="L826" s="6">
        <v>7</v>
      </c>
      <c r="M826" s="4">
        <v>3</v>
      </c>
      <c r="N826" s="7">
        <f t="shared" si="117"/>
        <v>202</v>
      </c>
      <c r="O826" s="7">
        <f t="shared" si="118"/>
        <v>5.2857142857142856</v>
      </c>
    </row>
    <row r="827" spans="1:15">
      <c r="A827" s="6" t="s">
        <v>517</v>
      </c>
      <c r="B827" s="4" t="s">
        <v>14</v>
      </c>
      <c r="C827" s="39" t="s">
        <v>500</v>
      </c>
      <c r="D827" s="4" t="s">
        <v>31</v>
      </c>
      <c r="E827" s="40">
        <v>29</v>
      </c>
      <c r="F827" s="11">
        <v>4106</v>
      </c>
      <c r="G827" s="11">
        <v>32</v>
      </c>
      <c r="H827" s="11">
        <v>0</v>
      </c>
      <c r="I827" s="11">
        <v>46</v>
      </c>
      <c r="J827" s="11">
        <v>0</v>
      </c>
      <c r="K827" s="11">
        <f>(I827+J827)</f>
        <v>46</v>
      </c>
      <c r="L827" s="11">
        <v>0</v>
      </c>
      <c r="M827" s="11">
        <v>0</v>
      </c>
      <c r="N827" s="12">
        <v>0</v>
      </c>
      <c r="O827" s="12">
        <v>0</v>
      </c>
    </row>
    <row r="828" spans="1:15">
      <c r="A828" s="6" t="s">
        <v>517</v>
      </c>
      <c r="B828" s="4" t="s">
        <v>14</v>
      </c>
      <c r="C828" s="39" t="s">
        <v>378</v>
      </c>
      <c r="D828" s="4" t="s">
        <v>16</v>
      </c>
      <c r="E828" s="40">
        <v>32</v>
      </c>
      <c r="F828" s="11">
        <v>750</v>
      </c>
      <c r="G828" s="11">
        <v>6</v>
      </c>
      <c r="H828" s="11">
        <v>0</v>
      </c>
      <c r="I828" s="11">
        <v>8</v>
      </c>
      <c r="J828" s="11">
        <v>0</v>
      </c>
      <c r="K828" s="11">
        <f t="shared" ref="K828:K865" si="119">(I828+J828)</f>
        <v>8</v>
      </c>
      <c r="L828" s="11">
        <v>0</v>
      </c>
      <c r="M828" s="11">
        <v>0</v>
      </c>
      <c r="N828" s="12">
        <v>0</v>
      </c>
      <c r="O828" s="12">
        <v>0</v>
      </c>
    </row>
    <row r="829" spans="1:15">
      <c r="A829" s="6" t="s">
        <v>517</v>
      </c>
      <c r="B829" s="4" t="s">
        <v>14</v>
      </c>
      <c r="C829" s="39" t="s">
        <v>501</v>
      </c>
      <c r="D829" s="4" t="s">
        <v>502</v>
      </c>
      <c r="E829" s="40">
        <v>20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11">
        <f t="shared" si="119"/>
        <v>0</v>
      </c>
      <c r="L829" s="11">
        <v>0</v>
      </c>
      <c r="M829" s="11">
        <v>0</v>
      </c>
      <c r="N829" s="12">
        <v>0</v>
      </c>
      <c r="O829" s="12">
        <v>0</v>
      </c>
    </row>
    <row r="830" spans="1:15">
      <c r="A830" s="6" t="s">
        <v>517</v>
      </c>
      <c r="B830" s="4" t="s">
        <v>14</v>
      </c>
      <c r="C830" s="39" t="s">
        <v>499</v>
      </c>
      <c r="D830" s="4" t="s">
        <v>358</v>
      </c>
      <c r="E830" s="40">
        <v>19</v>
      </c>
      <c r="F830" s="11">
        <v>34</v>
      </c>
      <c r="G830" s="11">
        <v>0</v>
      </c>
      <c r="H830" s="11">
        <v>0</v>
      </c>
      <c r="I830" s="11">
        <v>0</v>
      </c>
      <c r="J830" s="11">
        <v>1</v>
      </c>
      <c r="K830" s="11">
        <f t="shared" si="119"/>
        <v>1</v>
      </c>
      <c r="L830" s="11">
        <v>0</v>
      </c>
      <c r="M830" s="11">
        <v>0</v>
      </c>
      <c r="N830" s="12">
        <v>0</v>
      </c>
      <c r="O830" s="12">
        <v>0</v>
      </c>
    </row>
    <row r="831" spans="1:15">
      <c r="A831" s="6" t="s">
        <v>517</v>
      </c>
      <c r="B831" s="4" t="s">
        <v>59</v>
      </c>
      <c r="C831" s="39" t="s">
        <v>503</v>
      </c>
      <c r="D831" s="4" t="s">
        <v>16</v>
      </c>
      <c r="E831" s="40">
        <v>20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f t="shared" si="119"/>
        <v>0</v>
      </c>
      <c r="L831" s="11">
        <v>0</v>
      </c>
      <c r="M831" s="11">
        <v>0</v>
      </c>
      <c r="N831" s="12">
        <v>0</v>
      </c>
      <c r="O831" s="12">
        <v>0</v>
      </c>
    </row>
    <row r="832" spans="1:15">
      <c r="A832" s="6" t="s">
        <v>517</v>
      </c>
      <c r="B832" s="4" t="s">
        <v>20</v>
      </c>
      <c r="C832" s="39" t="s">
        <v>484</v>
      </c>
      <c r="D832" s="4" t="s">
        <v>16</v>
      </c>
      <c r="E832" s="40">
        <v>30</v>
      </c>
      <c r="F832" s="11">
        <v>283</v>
      </c>
      <c r="G832" s="11">
        <v>1</v>
      </c>
      <c r="H832" s="11">
        <v>6</v>
      </c>
      <c r="I832" s="11">
        <v>3</v>
      </c>
      <c r="J832" s="11">
        <v>8</v>
      </c>
      <c r="K832" s="11">
        <f t="shared" si="119"/>
        <v>11</v>
      </c>
      <c r="L832" s="11">
        <v>0</v>
      </c>
      <c r="M832" s="11">
        <v>0</v>
      </c>
      <c r="N832" s="12">
        <v>0</v>
      </c>
      <c r="O832" s="12">
        <v>0</v>
      </c>
    </row>
    <row r="833" spans="1:15">
      <c r="A833" s="6" t="s">
        <v>517</v>
      </c>
      <c r="B833" s="4" t="s">
        <v>20</v>
      </c>
      <c r="C833" s="39" t="s">
        <v>279</v>
      </c>
      <c r="D833" s="4" t="s">
        <v>16</v>
      </c>
      <c r="E833" s="40">
        <v>31</v>
      </c>
      <c r="F833" s="11">
        <v>958</v>
      </c>
      <c r="G833" s="11">
        <v>7</v>
      </c>
      <c r="H833" s="11">
        <v>5</v>
      </c>
      <c r="I833" s="11">
        <v>10</v>
      </c>
      <c r="J833" s="11">
        <v>8</v>
      </c>
      <c r="K833" s="11">
        <f t="shared" si="119"/>
        <v>18</v>
      </c>
      <c r="L833" s="11">
        <v>0</v>
      </c>
      <c r="M833" s="11">
        <v>0</v>
      </c>
      <c r="N833" s="12">
        <v>0</v>
      </c>
      <c r="O833" s="12">
        <v>0</v>
      </c>
    </row>
    <row r="834" spans="1:15">
      <c r="A834" s="6" t="s">
        <v>517</v>
      </c>
      <c r="B834" s="4" t="s">
        <v>20</v>
      </c>
      <c r="C834" s="39" t="s">
        <v>518</v>
      </c>
      <c r="D834" s="4" t="s">
        <v>401</v>
      </c>
      <c r="E834" s="40">
        <v>29</v>
      </c>
      <c r="F834" s="11">
        <v>1132</v>
      </c>
      <c r="G834" s="11">
        <v>10</v>
      </c>
      <c r="H834" s="11">
        <v>9</v>
      </c>
      <c r="I834" s="11">
        <v>11</v>
      </c>
      <c r="J834" s="11">
        <v>13</v>
      </c>
      <c r="K834" s="11">
        <f t="shared" si="119"/>
        <v>24</v>
      </c>
      <c r="L834" s="11">
        <v>0</v>
      </c>
      <c r="M834" s="11">
        <v>0</v>
      </c>
      <c r="N834" s="12">
        <v>0</v>
      </c>
      <c r="O834" s="12">
        <v>0</v>
      </c>
    </row>
    <row r="835" spans="1:15">
      <c r="A835" s="6" t="s">
        <v>517</v>
      </c>
      <c r="B835" s="4" t="s">
        <v>20</v>
      </c>
      <c r="C835" s="39" t="s">
        <v>505</v>
      </c>
      <c r="D835" s="4" t="s">
        <v>31</v>
      </c>
      <c r="E835" s="40">
        <v>23</v>
      </c>
      <c r="F835" s="11">
        <v>3020</v>
      </c>
      <c r="G835" s="11">
        <v>22</v>
      </c>
      <c r="H835" s="11">
        <v>3</v>
      </c>
      <c r="I835" s="11">
        <v>34</v>
      </c>
      <c r="J835" s="11">
        <v>4</v>
      </c>
      <c r="K835" s="11">
        <f t="shared" si="119"/>
        <v>38</v>
      </c>
      <c r="L835" s="11">
        <v>1</v>
      </c>
      <c r="M835" s="11">
        <v>1</v>
      </c>
      <c r="N835" s="12">
        <f t="shared" ref="N835:N836" si="120">(F835/L835)</f>
        <v>3020</v>
      </c>
      <c r="O835" s="12">
        <f t="shared" ref="O835:O836" si="121">(K835/L835)</f>
        <v>38</v>
      </c>
    </row>
    <row r="836" spans="1:15">
      <c r="A836" s="6" t="s">
        <v>517</v>
      </c>
      <c r="B836" s="4" t="s">
        <v>20</v>
      </c>
      <c r="C836" s="39" t="s">
        <v>486</v>
      </c>
      <c r="D836" s="4" t="s">
        <v>16</v>
      </c>
      <c r="E836" s="40">
        <v>29</v>
      </c>
      <c r="F836" s="11">
        <v>1812</v>
      </c>
      <c r="G836" s="11">
        <v>13</v>
      </c>
      <c r="H836" s="11">
        <v>11</v>
      </c>
      <c r="I836" s="11">
        <v>19</v>
      </c>
      <c r="J836" s="11">
        <v>16</v>
      </c>
      <c r="K836" s="11">
        <f t="shared" si="119"/>
        <v>35</v>
      </c>
      <c r="L836" s="11">
        <v>6</v>
      </c>
      <c r="M836" s="11">
        <v>3</v>
      </c>
      <c r="N836" s="12">
        <f t="shared" si="120"/>
        <v>302</v>
      </c>
      <c r="O836" s="12">
        <f t="shared" si="121"/>
        <v>5.833333333333333</v>
      </c>
    </row>
    <row r="837" spans="1:15">
      <c r="A837" s="6" t="s">
        <v>517</v>
      </c>
      <c r="B837" s="4" t="s">
        <v>20</v>
      </c>
      <c r="C837" s="39" t="s">
        <v>519</v>
      </c>
      <c r="D837" s="4" t="s">
        <v>16</v>
      </c>
      <c r="E837" s="40">
        <v>21</v>
      </c>
      <c r="F837" s="11">
        <v>26</v>
      </c>
      <c r="G837" s="11">
        <v>0</v>
      </c>
      <c r="H837" s="11">
        <v>0</v>
      </c>
      <c r="I837" s="11">
        <v>0</v>
      </c>
      <c r="J837" s="11">
        <v>1</v>
      </c>
      <c r="K837" s="11">
        <f t="shared" si="119"/>
        <v>1</v>
      </c>
      <c r="L837" s="11">
        <v>0</v>
      </c>
      <c r="M837" s="11">
        <v>0</v>
      </c>
      <c r="N837" s="12">
        <v>0</v>
      </c>
      <c r="O837" s="12">
        <v>0</v>
      </c>
    </row>
    <row r="838" spans="1:15">
      <c r="A838" s="6" t="s">
        <v>517</v>
      </c>
      <c r="B838" s="4" t="s">
        <v>20</v>
      </c>
      <c r="C838" s="39" t="s">
        <v>504</v>
      </c>
      <c r="D838" s="4" t="s">
        <v>301</v>
      </c>
      <c r="E838" s="40">
        <v>23</v>
      </c>
      <c r="F838" s="11">
        <v>2345</v>
      </c>
      <c r="G838" s="11">
        <v>17</v>
      </c>
      <c r="H838" s="11">
        <v>11</v>
      </c>
      <c r="I838" s="11">
        <v>25</v>
      </c>
      <c r="J838" s="11">
        <v>16</v>
      </c>
      <c r="K838" s="11">
        <f t="shared" si="119"/>
        <v>41</v>
      </c>
      <c r="L838" s="11">
        <v>0</v>
      </c>
      <c r="M838" s="11">
        <v>0</v>
      </c>
      <c r="N838" s="12">
        <v>0</v>
      </c>
      <c r="O838" s="12">
        <v>0</v>
      </c>
    </row>
    <row r="839" spans="1:15">
      <c r="A839" s="6" t="s">
        <v>517</v>
      </c>
      <c r="B839" s="4" t="s">
        <v>20</v>
      </c>
      <c r="C839" s="39" t="s">
        <v>473</v>
      </c>
      <c r="D839" s="4" t="s">
        <v>16</v>
      </c>
      <c r="E839" s="40">
        <v>25</v>
      </c>
      <c r="F839" s="11">
        <v>2371</v>
      </c>
      <c r="G839" s="11">
        <v>19</v>
      </c>
      <c r="H839" s="11">
        <v>9</v>
      </c>
      <c r="I839" s="11">
        <v>26</v>
      </c>
      <c r="J839" s="11">
        <v>15</v>
      </c>
      <c r="K839" s="11">
        <f t="shared" si="119"/>
        <v>41</v>
      </c>
      <c r="L839" s="11">
        <v>4</v>
      </c>
      <c r="M839" s="11">
        <v>4</v>
      </c>
      <c r="N839" s="12">
        <f t="shared" ref="N839:N842" si="122">(F839/L839)</f>
        <v>592.75</v>
      </c>
      <c r="O839" s="12">
        <f t="shared" ref="O839:O842" si="123">(K839/L839)</f>
        <v>10.25</v>
      </c>
    </row>
    <row r="840" spans="1:15">
      <c r="A840" s="6" t="s">
        <v>517</v>
      </c>
      <c r="B840" s="4" t="s">
        <v>20</v>
      </c>
      <c r="C840" s="39" t="s">
        <v>489</v>
      </c>
      <c r="D840" s="4" t="s">
        <v>16</v>
      </c>
      <c r="E840" s="40">
        <v>36</v>
      </c>
      <c r="F840" s="11">
        <v>3734</v>
      </c>
      <c r="G840" s="11">
        <v>28</v>
      </c>
      <c r="H840" s="11">
        <v>0</v>
      </c>
      <c r="I840" s="11">
        <v>42</v>
      </c>
      <c r="J840" s="11">
        <v>1</v>
      </c>
      <c r="K840" s="11">
        <f t="shared" si="119"/>
        <v>43</v>
      </c>
      <c r="L840" s="11">
        <v>1</v>
      </c>
      <c r="M840" s="11">
        <v>0</v>
      </c>
      <c r="N840" s="12">
        <f t="shared" si="122"/>
        <v>3734</v>
      </c>
      <c r="O840" s="12">
        <f t="shared" si="123"/>
        <v>43</v>
      </c>
    </row>
    <row r="841" spans="1:15">
      <c r="A841" s="6" t="s">
        <v>517</v>
      </c>
      <c r="B841" s="4" t="s">
        <v>20</v>
      </c>
      <c r="C841" s="39" t="s">
        <v>520</v>
      </c>
      <c r="D841" s="4" t="s">
        <v>521</v>
      </c>
      <c r="E841" s="40">
        <v>30</v>
      </c>
      <c r="F841" s="11">
        <v>1605</v>
      </c>
      <c r="G841" s="11">
        <v>14</v>
      </c>
      <c r="H841" s="11">
        <v>3</v>
      </c>
      <c r="I841" s="11">
        <v>16</v>
      </c>
      <c r="J841" s="11">
        <v>6</v>
      </c>
      <c r="K841" s="11">
        <f t="shared" si="119"/>
        <v>22</v>
      </c>
      <c r="L841" s="11">
        <v>2</v>
      </c>
      <c r="M841" s="11">
        <v>1</v>
      </c>
      <c r="N841" s="12">
        <f t="shared" si="122"/>
        <v>802.5</v>
      </c>
      <c r="O841" s="12">
        <f t="shared" si="123"/>
        <v>11</v>
      </c>
    </row>
    <row r="842" spans="1:15">
      <c r="A842" s="6" t="s">
        <v>517</v>
      </c>
      <c r="B842" s="4" t="s">
        <v>20</v>
      </c>
      <c r="C842" s="39" t="s">
        <v>435</v>
      </c>
      <c r="D842" s="4" t="s">
        <v>16</v>
      </c>
      <c r="E842" s="40">
        <v>24</v>
      </c>
      <c r="F842" s="11">
        <v>4148</v>
      </c>
      <c r="G842" s="11">
        <v>33</v>
      </c>
      <c r="H842" s="11">
        <v>0</v>
      </c>
      <c r="I842" s="11">
        <v>47</v>
      </c>
      <c r="J842" s="11">
        <v>0</v>
      </c>
      <c r="K842" s="11">
        <f t="shared" si="119"/>
        <v>47</v>
      </c>
      <c r="L842" s="11">
        <v>6</v>
      </c>
      <c r="M842" s="11">
        <v>5</v>
      </c>
      <c r="N842" s="12">
        <f t="shared" si="122"/>
        <v>691.33333333333337</v>
      </c>
      <c r="O842" s="12">
        <f t="shared" si="123"/>
        <v>7.833333333333333</v>
      </c>
    </row>
    <row r="843" spans="1:15">
      <c r="A843" s="6" t="s">
        <v>517</v>
      </c>
      <c r="B843" s="4" t="s">
        <v>20</v>
      </c>
      <c r="C843" s="39" t="s">
        <v>522</v>
      </c>
      <c r="D843" s="4" t="s">
        <v>16</v>
      </c>
      <c r="E843" s="40">
        <v>22</v>
      </c>
      <c r="F843" s="11">
        <v>80</v>
      </c>
      <c r="G843" s="11">
        <v>0</v>
      </c>
      <c r="H843" s="11">
        <v>0</v>
      </c>
      <c r="I843" s="11">
        <v>1</v>
      </c>
      <c r="J843" s="11">
        <v>0</v>
      </c>
      <c r="K843" s="11">
        <f t="shared" si="119"/>
        <v>1</v>
      </c>
      <c r="L843" s="11">
        <v>0</v>
      </c>
      <c r="M843" s="11">
        <v>0</v>
      </c>
      <c r="N843" s="12">
        <v>0</v>
      </c>
      <c r="O843" s="12">
        <v>0</v>
      </c>
    </row>
    <row r="844" spans="1:15">
      <c r="A844" s="6" t="s">
        <v>517</v>
      </c>
      <c r="B844" s="4" t="s">
        <v>20</v>
      </c>
      <c r="C844" s="39" t="s">
        <v>523</v>
      </c>
      <c r="D844" s="4" t="s">
        <v>16</v>
      </c>
      <c r="E844" s="40">
        <v>22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11">
        <f t="shared" si="119"/>
        <v>0</v>
      </c>
      <c r="L844" s="11">
        <v>0</v>
      </c>
      <c r="M844" s="11">
        <v>0</v>
      </c>
      <c r="N844" s="12">
        <v>0</v>
      </c>
      <c r="O844" s="12">
        <v>0</v>
      </c>
    </row>
    <row r="845" spans="1:15">
      <c r="A845" s="6" t="s">
        <v>517</v>
      </c>
      <c r="B845" s="4" t="s">
        <v>32</v>
      </c>
      <c r="C845" s="39" t="s">
        <v>511</v>
      </c>
      <c r="D845" s="4" t="s">
        <v>16</v>
      </c>
      <c r="E845" s="40">
        <v>33</v>
      </c>
      <c r="F845" s="11">
        <v>1223</v>
      </c>
      <c r="G845" s="11">
        <v>12</v>
      </c>
      <c r="H845" s="11">
        <v>8</v>
      </c>
      <c r="I845" s="11">
        <v>14</v>
      </c>
      <c r="J845" s="11">
        <v>10</v>
      </c>
      <c r="K845" s="11">
        <f t="shared" si="119"/>
        <v>24</v>
      </c>
      <c r="L845" s="11">
        <v>0</v>
      </c>
      <c r="M845" s="11">
        <v>0</v>
      </c>
      <c r="N845" s="12">
        <v>0</v>
      </c>
      <c r="O845" s="12">
        <v>0</v>
      </c>
    </row>
    <row r="846" spans="1:15">
      <c r="A846" s="6" t="s">
        <v>517</v>
      </c>
      <c r="B846" s="4" t="s">
        <v>32</v>
      </c>
      <c r="C846" s="39" t="s">
        <v>366</v>
      </c>
      <c r="D846" s="4" t="s">
        <v>16</v>
      </c>
      <c r="E846" s="40">
        <v>30</v>
      </c>
      <c r="F846" s="11">
        <v>2749</v>
      </c>
      <c r="G846" s="11">
        <v>27</v>
      </c>
      <c r="H846" s="11">
        <v>8</v>
      </c>
      <c r="I846" s="11">
        <v>34</v>
      </c>
      <c r="J846" s="11">
        <v>13</v>
      </c>
      <c r="K846" s="11">
        <f t="shared" si="119"/>
        <v>47</v>
      </c>
      <c r="L846" s="11">
        <v>8</v>
      </c>
      <c r="M846" s="11">
        <v>6</v>
      </c>
      <c r="N846" s="12">
        <f t="shared" ref="N846:N849" si="124">(F846/L846)</f>
        <v>343.625</v>
      </c>
      <c r="O846" s="12">
        <f t="shared" ref="O846:O849" si="125">(K846/L846)</f>
        <v>5.875</v>
      </c>
    </row>
    <row r="847" spans="1:15">
      <c r="A847" s="6" t="s">
        <v>517</v>
      </c>
      <c r="B847" s="4" t="s">
        <v>32</v>
      </c>
      <c r="C847" s="39" t="s">
        <v>506</v>
      </c>
      <c r="D847" s="4" t="s">
        <v>246</v>
      </c>
      <c r="E847" s="40">
        <v>33</v>
      </c>
      <c r="F847" s="11">
        <v>3503</v>
      </c>
      <c r="G847" s="11">
        <v>26</v>
      </c>
      <c r="H847" s="11">
        <v>4</v>
      </c>
      <c r="I847" s="11">
        <v>40</v>
      </c>
      <c r="J847" s="11">
        <v>4</v>
      </c>
      <c r="K847" s="11">
        <f t="shared" si="119"/>
        <v>44</v>
      </c>
      <c r="L847" s="11">
        <v>3</v>
      </c>
      <c r="M847" s="11">
        <v>1</v>
      </c>
      <c r="N847" s="12">
        <f t="shared" si="124"/>
        <v>1167.6666666666667</v>
      </c>
      <c r="O847" s="12">
        <f t="shared" si="125"/>
        <v>14.666666666666666</v>
      </c>
    </row>
    <row r="848" spans="1:15">
      <c r="A848" s="6" t="s">
        <v>517</v>
      </c>
      <c r="B848" s="4" t="s">
        <v>32</v>
      </c>
      <c r="C848" s="39" t="s">
        <v>512</v>
      </c>
      <c r="D848" s="4" t="s">
        <v>246</v>
      </c>
      <c r="E848" s="40">
        <v>30</v>
      </c>
      <c r="F848" s="11">
        <v>1288</v>
      </c>
      <c r="G848" s="11">
        <v>8</v>
      </c>
      <c r="H848" s="11">
        <v>12</v>
      </c>
      <c r="I848" s="11">
        <v>14</v>
      </c>
      <c r="J848" s="11">
        <v>14</v>
      </c>
      <c r="K848" s="11">
        <f t="shared" si="119"/>
        <v>28</v>
      </c>
      <c r="L848" s="11">
        <v>3</v>
      </c>
      <c r="M848" s="11">
        <v>2</v>
      </c>
      <c r="N848" s="12">
        <f t="shared" si="124"/>
        <v>429.33333333333331</v>
      </c>
      <c r="O848" s="12">
        <f t="shared" si="125"/>
        <v>9.3333333333333339</v>
      </c>
    </row>
    <row r="849" spans="1:15">
      <c r="A849" s="6" t="s">
        <v>517</v>
      </c>
      <c r="B849" s="4" t="s">
        <v>32</v>
      </c>
      <c r="C849" s="39" t="s">
        <v>524</v>
      </c>
      <c r="D849" s="4" t="s">
        <v>31</v>
      </c>
      <c r="E849" s="40">
        <v>25</v>
      </c>
      <c r="F849" s="11">
        <v>1521</v>
      </c>
      <c r="G849" s="11">
        <v>11</v>
      </c>
      <c r="H849" s="11">
        <v>5</v>
      </c>
      <c r="I849" s="11">
        <v>17</v>
      </c>
      <c r="J849" s="11">
        <v>5</v>
      </c>
      <c r="K849" s="11">
        <f t="shared" si="119"/>
        <v>22</v>
      </c>
      <c r="L849" s="11">
        <v>1</v>
      </c>
      <c r="M849" s="11">
        <v>1</v>
      </c>
      <c r="N849" s="12">
        <f t="shared" si="124"/>
        <v>1521</v>
      </c>
      <c r="O849" s="12">
        <f t="shared" si="125"/>
        <v>22</v>
      </c>
    </row>
    <row r="850" spans="1:15">
      <c r="A850" s="6" t="s">
        <v>517</v>
      </c>
      <c r="B850" s="4" t="s">
        <v>32</v>
      </c>
      <c r="C850" s="39" t="s">
        <v>458</v>
      </c>
      <c r="D850" s="4" t="s">
        <v>16</v>
      </c>
      <c r="E850" s="40">
        <v>22</v>
      </c>
      <c r="F850" s="11">
        <v>35</v>
      </c>
      <c r="G850" s="11">
        <v>0</v>
      </c>
      <c r="H850" s="11">
        <v>0</v>
      </c>
      <c r="I850" s="11">
        <v>0</v>
      </c>
      <c r="J850" s="11">
        <v>1</v>
      </c>
      <c r="K850" s="11">
        <f t="shared" si="119"/>
        <v>1</v>
      </c>
      <c r="L850" s="11">
        <v>0</v>
      </c>
      <c r="M850" s="11">
        <v>0</v>
      </c>
      <c r="N850" s="12">
        <v>0</v>
      </c>
      <c r="O850" s="12">
        <v>0</v>
      </c>
    </row>
    <row r="851" spans="1:15">
      <c r="A851" s="6" t="s">
        <v>517</v>
      </c>
      <c r="B851" s="4" t="s">
        <v>32</v>
      </c>
      <c r="C851" s="39" t="s">
        <v>340</v>
      </c>
      <c r="D851" s="4" t="s">
        <v>16</v>
      </c>
      <c r="E851" s="40">
        <v>27</v>
      </c>
      <c r="F851" s="11">
        <v>1717</v>
      </c>
      <c r="G851" s="11">
        <v>13</v>
      </c>
      <c r="H851" s="11">
        <v>16</v>
      </c>
      <c r="I851" s="11">
        <v>17</v>
      </c>
      <c r="J851" s="11">
        <v>21</v>
      </c>
      <c r="K851" s="11">
        <f t="shared" si="119"/>
        <v>38</v>
      </c>
      <c r="L851" s="11">
        <v>3</v>
      </c>
      <c r="M851" s="11">
        <v>2</v>
      </c>
      <c r="N851" s="12">
        <f t="shared" ref="N851" si="126">(F851/L851)</f>
        <v>572.33333333333337</v>
      </c>
      <c r="O851" s="12">
        <f t="shared" ref="O851" si="127">(K851/L851)</f>
        <v>12.666666666666666</v>
      </c>
    </row>
    <row r="852" spans="1:15">
      <c r="A852" s="6" t="s">
        <v>517</v>
      </c>
      <c r="B852" s="4" t="s">
        <v>32</v>
      </c>
      <c r="C852" s="39" t="s">
        <v>525</v>
      </c>
      <c r="D852" s="4" t="s">
        <v>526</v>
      </c>
      <c r="E852" s="40">
        <v>20</v>
      </c>
      <c r="F852" s="11">
        <v>246</v>
      </c>
      <c r="G852" s="11">
        <v>0</v>
      </c>
      <c r="H852" s="11">
        <v>9</v>
      </c>
      <c r="I852" s="11">
        <v>1</v>
      </c>
      <c r="J852" s="11">
        <v>9</v>
      </c>
      <c r="K852" s="11">
        <f t="shared" si="119"/>
        <v>10</v>
      </c>
      <c r="L852" s="11">
        <v>0</v>
      </c>
      <c r="M852" s="11">
        <v>0</v>
      </c>
      <c r="N852" s="12">
        <v>0</v>
      </c>
      <c r="O852" s="12">
        <v>0</v>
      </c>
    </row>
    <row r="853" spans="1:15">
      <c r="A853" s="6" t="s">
        <v>517</v>
      </c>
      <c r="B853" s="4" t="s">
        <v>32</v>
      </c>
      <c r="C853" s="39" t="s">
        <v>527</v>
      </c>
      <c r="D853" s="4" t="s">
        <v>16</v>
      </c>
      <c r="E853" s="40">
        <v>19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1">
        <f t="shared" si="119"/>
        <v>0</v>
      </c>
      <c r="L853" s="11">
        <v>0</v>
      </c>
      <c r="M853" s="11">
        <v>0</v>
      </c>
      <c r="N853" s="12">
        <v>0</v>
      </c>
      <c r="O853" s="12">
        <v>0</v>
      </c>
    </row>
    <row r="854" spans="1:15">
      <c r="A854" s="6" t="s">
        <v>517</v>
      </c>
      <c r="B854" s="4" t="s">
        <v>34</v>
      </c>
      <c r="C854" s="39" t="s">
        <v>507</v>
      </c>
      <c r="D854" s="4" t="s">
        <v>16</v>
      </c>
      <c r="E854" s="40">
        <v>20</v>
      </c>
      <c r="F854" s="11">
        <v>16</v>
      </c>
      <c r="G854" s="11">
        <v>0</v>
      </c>
      <c r="H854" s="11">
        <v>1</v>
      </c>
      <c r="I854" s="11">
        <v>0</v>
      </c>
      <c r="J854" s="11">
        <v>2</v>
      </c>
      <c r="K854" s="11">
        <f t="shared" si="119"/>
        <v>2</v>
      </c>
      <c r="L854" s="11">
        <v>0</v>
      </c>
      <c r="M854" s="11">
        <v>0</v>
      </c>
      <c r="N854" s="12">
        <v>0</v>
      </c>
      <c r="O854" s="12">
        <v>0</v>
      </c>
    </row>
    <row r="855" spans="1:15">
      <c r="A855" s="6" t="s">
        <v>517</v>
      </c>
      <c r="B855" s="4" t="s">
        <v>32</v>
      </c>
      <c r="C855" s="39" t="s">
        <v>508</v>
      </c>
      <c r="D855" s="4" t="s">
        <v>16</v>
      </c>
      <c r="E855" s="40">
        <v>32</v>
      </c>
      <c r="F855" s="11">
        <v>3792</v>
      </c>
      <c r="G855" s="11">
        <v>32</v>
      </c>
      <c r="H855" s="11">
        <v>1</v>
      </c>
      <c r="I855" s="11">
        <v>44</v>
      </c>
      <c r="J855" s="11">
        <v>2</v>
      </c>
      <c r="K855" s="11">
        <f t="shared" si="119"/>
        <v>46</v>
      </c>
      <c r="L855" s="11">
        <v>3</v>
      </c>
      <c r="M855" s="11">
        <v>2</v>
      </c>
      <c r="N855" s="12">
        <f t="shared" ref="N855:N856" si="128">(F855/L855)</f>
        <v>1264</v>
      </c>
      <c r="O855" s="12">
        <f t="shared" ref="O855:O856" si="129">(K855/L855)</f>
        <v>15.333333333333334</v>
      </c>
    </row>
    <row r="856" spans="1:15">
      <c r="A856" s="6" t="s">
        <v>517</v>
      </c>
      <c r="B856" s="4" t="s">
        <v>47</v>
      </c>
      <c r="C856" s="39" t="s">
        <v>513</v>
      </c>
      <c r="D856" s="4" t="s">
        <v>16</v>
      </c>
      <c r="E856" s="40">
        <v>28</v>
      </c>
      <c r="F856" s="11">
        <v>999</v>
      </c>
      <c r="G856" s="11">
        <v>10</v>
      </c>
      <c r="H856" s="11">
        <v>8</v>
      </c>
      <c r="I856" s="11">
        <v>13</v>
      </c>
      <c r="J856" s="11">
        <v>10</v>
      </c>
      <c r="K856" s="11">
        <f t="shared" si="119"/>
        <v>23</v>
      </c>
      <c r="L856" s="11">
        <v>5</v>
      </c>
      <c r="M856" s="11">
        <v>1</v>
      </c>
      <c r="N856" s="12">
        <f t="shared" si="128"/>
        <v>199.8</v>
      </c>
      <c r="O856" s="12">
        <f t="shared" si="129"/>
        <v>4.5999999999999996</v>
      </c>
    </row>
    <row r="857" spans="1:15">
      <c r="A857" s="6" t="s">
        <v>517</v>
      </c>
      <c r="B857" s="4" t="s">
        <v>47</v>
      </c>
      <c r="C857" s="39" t="s">
        <v>528</v>
      </c>
      <c r="D857" s="4" t="s">
        <v>16</v>
      </c>
      <c r="E857" s="40">
        <v>21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f t="shared" si="119"/>
        <v>0</v>
      </c>
      <c r="L857" s="11">
        <v>0</v>
      </c>
      <c r="M857" s="11">
        <v>0</v>
      </c>
      <c r="N857" s="12">
        <v>0</v>
      </c>
      <c r="O857" s="12">
        <v>0</v>
      </c>
    </row>
    <row r="858" spans="1:15">
      <c r="A858" s="6" t="s">
        <v>517</v>
      </c>
      <c r="B858" s="4" t="s">
        <v>47</v>
      </c>
      <c r="C858" s="39" t="s">
        <v>495</v>
      </c>
      <c r="D858" s="4" t="s">
        <v>16</v>
      </c>
      <c r="E858" s="40">
        <v>21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1">
        <f t="shared" si="119"/>
        <v>0</v>
      </c>
      <c r="L858" s="11">
        <v>0</v>
      </c>
      <c r="M858" s="11">
        <v>0</v>
      </c>
      <c r="N858" s="12">
        <v>0</v>
      </c>
      <c r="O858" s="12">
        <v>0</v>
      </c>
    </row>
    <row r="859" spans="1:15">
      <c r="A859" s="6" t="s">
        <v>517</v>
      </c>
      <c r="B859" s="4" t="s">
        <v>47</v>
      </c>
      <c r="C859" s="39" t="s">
        <v>529</v>
      </c>
      <c r="D859" s="4" t="s">
        <v>530</v>
      </c>
      <c r="E859" s="4">
        <v>24</v>
      </c>
      <c r="F859" s="11">
        <v>2385</v>
      </c>
      <c r="G859" s="11">
        <v>17</v>
      </c>
      <c r="H859" s="11">
        <v>6</v>
      </c>
      <c r="I859" s="11">
        <v>27</v>
      </c>
      <c r="J859" s="11">
        <v>7</v>
      </c>
      <c r="K859" s="11">
        <f t="shared" si="119"/>
        <v>34</v>
      </c>
      <c r="L859" s="11">
        <v>16</v>
      </c>
      <c r="M859" s="11">
        <v>10</v>
      </c>
      <c r="N859" s="12">
        <f t="shared" ref="N859:N865" si="130">(F859/L859)</f>
        <v>149.0625</v>
      </c>
      <c r="O859" s="12">
        <f t="shared" ref="O859:O865" si="131">(K859/L859)</f>
        <v>2.125</v>
      </c>
    </row>
    <row r="860" spans="1:15">
      <c r="A860" s="6" t="s">
        <v>517</v>
      </c>
      <c r="B860" s="4" t="s">
        <v>47</v>
      </c>
      <c r="C860" s="39" t="s">
        <v>531</v>
      </c>
      <c r="D860" s="4" t="s">
        <v>407</v>
      </c>
      <c r="E860" s="4">
        <v>20</v>
      </c>
      <c r="F860" s="11">
        <v>27</v>
      </c>
      <c r="G860" s="11">
        <v>0</v>
      </c>
      <c r="H860" s="11">
        <v>1</v>
      </c>
      <c r="I860" s="11">
        <v>0</v>
      </c>
      <c r="J860" s="11">
        <v>2</v>
      </c>
      <c r="K860" s="11">
        <f t="shared" si="119"/>
        <v>2</v>
      </c>
      <c r="L860" s="11">
        <v>1</v>
      </c>
      <c r="M860" s="11">
        <v>0</v>
      </c>
      <c r="N860" s="12">
        <f t="shared" si="130"/>
        <v>27</v>
      </c>
      <c r="O860" s="12">
        <f t="shared" si="131"/>
        <v>2</v>
      </c>
    </row>
    <row r="861" spans="1:15">
      <c r="A861" s="6" t="s">
        <v>517</v>
      </c>
      <c r="B861" s="4" t="s">
        <v>47</v>
      </c>
      <c r="C861" s="39" t="s">
        <v>514</v>
      </c>
      <c r="D861" s="4" t="s">
        <v>16</v>
      </c>
      <c r="E861" s="4">
        <v>26</v>
      </c>
      <c r="F861" s="11">
        <v>328</v>
      </c>
      <c r="G861" s="11">
        <v>0</v>
      </c>
      <c r="H861" s="11">
        <v>7</v>
      </c>
      <c r="I861" s="11">
        <v>3</v>
      </c>
      <c r="J861" s="11">
        <v>9</v>
      </c>
      <c r="K861" s="11">
        <f t="shared" si="119"/>
        <v>12</v>
      </c>
      <c r="L861" s="11">
        <v>1</v>
      </c>
      <c r="M861" s="11">
        <v>0</v>
      </c>
      <c r="N861" s="12">
        <f t="shared" si="130"/>
        <v>328</v>
      </c>
      <c r="O861" s="12">
        <f t="shared" si="131"/>
        <v>12</v>
      </c>
    </row>
    <row r="862" spans="1:15">
      <c r="A862" s="6" t="s">
        <v>517</v>
      </c>
      <c r="B862" s="4" t="s">
        <v>47</v>
      </c>
      <c r="C862" s="39" t="s">
        <v>516</v>
      </c>
      <c r="D862" s="4" t="s">
        <v>16</v>
      </c>
      <c r="E862" s="4">
        <v>19</v>
      </c>
      <c r="F862" s="11">
        <v>2225</v>
      </c>
      <c r="G862" s="11">
        <v>21</v>
      </c>
      <c r="H862" s="11">
        <v>10</v>
      </c>
      <c r="I862" s="11">
        <v>28</v>
      </c>
      <c r="J862" s="11">
        <v>12</v>
      </c>
      <c r="K862" s="11">
        <f t="shared" si="119"/>
        <v>40</v>
      </c>
      <c r="L862" s="11">
        <v>7</v>
      </c>
      <c r="M862" s="11">
        <v>6</v>
      </c>
      <c r="N862" s="12">
        <f t="shared" si="130"/>
        <v>317.85714285714283</v>
      </c>
      <c r="O862" s="12">
        <f t="shared" si="131"/>
        <v>5.7142857142857144</v>
      </c>
    </row>
    <row r="863" spans="1:15">
      <c r="A863" s="6" t="s">
        <v>517</v>
      </c>
      <c r="B863" s="4" t="s">
        <v>47</v>
      </c>
      <c r="C863" s="39" t="s">
        <v>532</v>
      </c>
      <c r="D863" s="4" t="s">
        <v>526</v>
      </c>
      <c r="E863" s="4">
        <v>25</v>
      </c>
      <c r="F863" s="11">
        <v>1653</v>
      </c>
      <c r="G863" s="11">
        <v>13</v>
      </c>
      <c r="H863" s="11">
        <v>12</v>
      </c>
      <c r="I863" s="11">
        <v>17</v>
      </c>
      <c r="J863" s="11">
        <v>18</v>
      </c>
      <c r="K863" s="11">
        <f t="shared" si="119"/>
        <v>35</v>
      </c>
      <c r="L863" s="11">
        <v>7</v>
      </c>
      <c r="M863" s="11">
        <v>5</v>
      </c>
      <c r="N863" s="12">
        <f t="shared" si="130"/>
        <v>236.14285714285714</v>
      </c>
      <c r="O863" s="12">
        <f t="shared" si="131"/>
        <v>5</v>
      </c>
    </row>
    <row r="864" spans="1:15">
      <c r="A864" s="6" t="s">
        <v>517</v>
      </c>
      <c r="B864" s="4" t="s">
        <v>47</v>
      </c>
      <c r="C864" s="39" t="s">
        <v>480</v>
      </c>
      <c r="D864" s="4" t="s">
        <v>481</v>
      </c>
      <c r="E864" s="4">
        <v>22</v>
      </c>
      <c r="F864" s="11">
        <v>1766</v>
      </c>
      <c r="G864" s="11">
        <v>12</v>
      </c>
      <c r="H864" s="11">
        <v>15</v>
      </c>
      <c r="I864" s="11">
        <v>16</v>
      </c>
      <c r="J864" s="11">
        <v>22</v>
      </c>
      <c r="K864" s="11">
        <f t="shared" si="119"/>
        <v>38</v>
      </c>
      <c r="L864" s="11">
        <v>7</v>
      </c>
      <c r="M864" s="11">
        <v>3</v>
      </c>
      <c r="N864" s="12">
        <f t="shared" si="130"/>
        <v>252.28571428571428</v>
      </c>
      <c r="O864" s="12">
        <f t="shared" si="131"/>
        <v>5.4285714285714288</v>
      </c>
    </row>
    <row r="865" spans="1:15">
      <c r="A865" s="6" t="s">
        <v>517</v>
      </c>
      <c r="B865" s="4" t="s">
        <v>47</v>
      </c>
      <c r="C865" s="39" t="s">
        <v>369</v>
      </c>
      <c r="D865" s="4" t="s">
        <v>16</v>
      </c>
      <c r="E865" s="4">
        <v>29</v>
      </c>
      <c r="F865" s="11">
        <v>1907</v>
      </c>
      <c r="G865" s="11">
        <v>14</v>
      </c>
      <c r="H865" s="11">
        <v>3</v>
      </c>
      <c r="I865" s="11">
        <v>21</v>
      </c>
      <c r="J865" s="11">
        <v>6</v>
      </c>
      <c r="K865" s="11">
        <f t="shared" si="119"/>
        <v>27</v>
      </c>
      <c r="L865" s="11">
        <v>13</v>
      </c>
      <c r="M865" s="11">
        <v>9</v>
      </c>
      <c r="N865" s="12">
        <f t="shared" si="130"/>
        <v>146.69230769230768</v>
      </c>
      <c r="O865" s="12">
        <f t="shared" si="131"/>
        <v>2.0769230769230771</v>
      </c>
    </row>
  </sheetData>
  <phoneticPr fontId="2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8324-3A5E-2F44-BE2D-70F59781AEEA}">
  <dimension ref="A1:L28"/>
  <sheetViews>
    <sheetView workbookViewId="0">
      <selection activeCell="A11" sqref="A11"/>
    </sheetView>
  </sheetViews>
  <sheetFormatPr baseColWidth="10" defaultRowHeight="16"/>
  <cols>
    <col min="1" max="1" width="27.1640625" style="16" customWidth="1"/>
    <col min="2" max="2" width="14.5" style="16" customWidth="1"/>
    <col min="3" max="3" width="19.83203125" style="16" customWidth="1"/>
    <col min="4" max="4" width="19.6640625" style="16" customWidth="1"/>
    <col min="5" max="5" width="31.33203125" style="16" customWidth="1"/>
    <col min="6" max="6" width="12.83203125" style="16" customWidth="1"/>
    <col min="7" max="7" width="15.1640625" style="16" customWidth="1"/>
    <col min="8" max="8" width="21.1640625" style="16" customWidth="1"/>
    <col min="9" max="9" width="15.83203125" style="16" customWidth="1"/>
    <col min="10" max="16384" width="10.83203125" style="16"/>
  </cols>
  <sheetData>
    <row r="1" spans="1:12">
      <c r="A1" s="1" t="s">
        <v>533</v>
      </c>
      <c r="B1" s="1" t="s">
        <v>535</v>
      </c>
      <c r="C1" s="1" t="s">
        <v>536</v>
      </c>
      <c r="D1" s="1" t="s">
        <v>537</v>
      </c>
      <c r="E1" s="1" t="s">
        <v>538</v>
      </c>
      <c r="F1" s="2" t="s">
        <v>539</v>
      </c>
      <c r="G1" s="1" t="s">
        <v>540</v>
      </c>
      <c r="H1" s="1" t="s">
        <v>541</v>
      </c>
      <c r="I1" s="1" t="s">
        <v>542</v>
      </c>
      <c r="J1" s="5"/>
      <c r="K1" s="6"/>
      <c r="L1" s="6"/>
    </row>
    <row r="2" spans="1:12">
      <c r="A2" s="6" t="s">
        <v>56</v>
      </c>
      <c r="B2" s="4">
        <v>25.6</v>
      </c>
      <c r="C2" s="4">
        <v>17.79</v>
      </c>
      <c r="D2" s="4">
        <v>1240.42</v>
      </c>
      <c r="E2" s="11">
        <v>2</v>
      </c>
      <c r="F2" s="11">
        <v>6</v>
      </c>
      <c r="G2" s="11">
        <v>4</v>
      </c>
      <c r="H2" s="4" t="s">
        <v>543</v>
      </c>
      <c r="I2" s="4" t="s">
        <v>544</v>
      </c>
    </row>
    <row r="3" spans="1:12">
      <c r="A3" s="6" t="s">
        <v>57</v>
      </c>
      <c r="B3" s="4">
        <v>23.5</v>
      </c>
      <c r="C3" s="4">
        <v>23.15</v>
      </c>
      <c r="D3" s="4">
        <v>1667.31</v>
      </c>
      <c r="E3" s="11">
        <v>2</v>
      </c>
      <c r="F3" s="11">
        <v>14</v>
      </c>
      <c r="G3" s="11">
        <v>9</v>
      </c>
      <c r="H3" s="4" t="s">
        <v>543</v>
      </c>
      <c r="I3" s="4" t="s">
        <v>545</v>
      </c>
    </row>
    <row r="4" spans="1:12">
      <c r="A4" s="6" t="s">
        <v>77</v>
      </c>
      <c r="B4" s="4">
        <v>26.04</v>
      </c>
      <c r="C4" s="4">
        <v>23.74</v>
      </c>
      <c r="D4" s="4">
        <v>1674.26</v>
      </c>
      <c r="E4" s="11">
        <v>2</v>
      </c>
      <c r="F4" s="11">
        <v>11</v>
      </c>
      <c r="G4" s="11">
        <v>4</v>
      </c>
      <c r="H4" s="4" t="s">
        <v>543</v>
      </c>
      <c r="I4" s="49" t="s">
        <v>546</v>
      </c>
    </row>
    <row r="5" spans="1:12">
      <c r="A5" s="6" t="s">
        <v>96</v>
      </c>
      <c r="B5" s="4">
        <v>25.93</v>
      </c>
      <c r="C5" s="4">
        <v>21.69</v>
      </c>
      <c r="D5" s="4">
        <v>1558.72</v>
      </c>
      <c r="E5" s="11">
        <v>2</v>
      </c>
      <c r="F5" s="11">
        <v>15</v>
      </c>
      <c r="G5" s="11">
        <v>10</v>
      </c>
      <c r="H5" s="4" t="s">
        <v>547</v>
      </c>
      <c r="I5" s="50" t="s">
        <v>548</v>
      </c>
    </row>
    <row r="6" spans="1:12">
      <c r="A6" s="6" t="s">
        <v>114</v>
      </c>
      <c r="B6" s="4">
        <v>25.06</v>
      </c>
      <c r="C6" s="4">
        <v>20.84</v>
      </c>
      <c r="D6" s="4">
        <v>1548.13</v>
      </c>
      <c r="E6" s="11">
        <v>1</v>
      </c>
      <c r="F6" s="11">
        <v>14</v>
      </c>
      <c r="G6" s="11">
        <v>14</v>
      </c>
      <c r="H6" s="4" t="s">
        <v>543</v>
      </c>
      <c r="I6" s="51" t="s">
        <v>549</v>
      </c>
    </row>
    <row r="7" spans="1:12">
      <c r="A7" s="6" t="s">
        <v>135</v>
      </c>
      <c r="B7" s="4">
        <v>26.64</v>
      </c>
      <c r="C7" s="4">
        <v>22.28</v>
      </c>
      <c r="D7" s="4">
        <v>1601</v>
      </c>
      <c r="E7" s="11">
        <v>0</v>
      </c>
      <c r="F7" s="11">
        <v>10</v>
      </c>
      <c r="G7" s="11">
        <v>10</v>
      </c>
      <c r="H7" s="4" t="s">
        <v>547</v>
      </c>
      <c r="I7" s="11" t="s">
        <v>550</v>
      </c>
    </row>
    <row r="8" spans="1:12">
      <c r="A8" s="6" t="s">
        <v>146</v>
      </c>
      <c r="B8" s="4">
        <v>27.61</v>
      </c>
      <c r="C8" s="4">
        <v>26.43</v>
      </c>
      <c r="D8" s="4">
        <v>1901.35</v>
      </c>
      <c r="E8" s="11">
        <v>0</v>
      </c>
      <c r="F8" s="11">
        <v>5</v>
      </c>
      <c r="G8" s="11">
        <v>6</v>
      </c>
      <c r="H8" s="4" t="s">
        <v>547</v>
      </c>
      <c r="I8" s="4" t="s">
        <v>544</v>
      </c>
    </row>
    <row r="9" spans="1:12">
      <c r="A9" s="6" t="s">
        <v>155</v>
      </c>
      <c r="B9" s="4">
        <v>24.38</v>
      </c>
      <c r="C9" s="4">
        <v>20.16</v>
      </c>
      <c r="D9" s="4">
        <v>1456.63</v>
      </c>
      <c r="E9" s="11">
        <v>5</v>
      </c>
      <c r="F9" s="11">
        <v>9</v>
      </c>
      <c r="G9" s="11">
        <v>13</v>
      </c>
      <c r="H9" s="4" t="s">
        <v>547</v>
      </c>
      <c r="I9" s="4" t="s">
        <v>544</v>
      </c>
    </row>
    <row r="10" spans="1:12">
      <c r="A10" s="6" t="s">
        <v>534</v>
      </c>
      <c r="B10" s="4">
        <v>23.3</v>
      </c>
      <c r="C10" s="4">
        <v>24.7</v>
      </c>
      <c r="D10" s="4">
        <v>1793.52</v>
      </c>
      <c r="E10" s="11">
        <v>13</v>
      </c>
      <c r="F10" s="11">
        <v>6</v>
      </c>
      <c r="G10" s="11">
        <v>13</v>
      </c>
      <c r="H10" s="4" t="s">
        <v>547</v>
      </c>
      <c r="I10" s="4" t="s">
        <v>551</v>
      </c>
    </row>
    <row r="11" spans="1:12">
      <c r="A11" s="6" t="s">
        <v>217</v>
      </c>
      <c r="B11" s="4">
        <v>23.84</v>
      </c>
      <c r="C11" s="4">
        <v>21.97</v>
      </c>
      <c r="D11" s="4">
        <v>1535.49</v>
      </c>
      <c r="E11" s="11">
        <v>15</v>
      </c>
      <c r="F11" s="11">
        <v>6</v>
      </c>
      <c r="G11" s="48">
        <v>7</v>
      </c>
      <c r="H11" s="4" t="s">
        <v>547</v>
      </c>
      <c r="I11" s="4" t="s">
        <v>549</v>
      </c>
    </row>
    <row r="12" spans="1:12">
      <c r="A12" s="6" t="s">
        <v>218</v>
      </c>
      <c r="B12" s="11">
        <v>24.79</v>
      </c>
      <c r="C12" s="11">
        <v>22.97</v>
      </c>
      <c r="D12" s="11">
        <v>1566.91</v>
      </c>
      <c r="E12" s="11">
        <v>11</v>
      </c>
      <c r="F12" s="11">
        <v>7</v>
      </c>
      <c r="G12" s="11">
        <v>7</v>
      </c>
      <c r="H12" s="4" t="s">
        <v>547</v>
      </c>
      <c r="I12" s="4" t="s">
        <v>550</v>
      </c>
    </row>
    <row r="13" spans="1:12">
      <c r="A13" s="6" t="s">
        <v>260</v>
      </c>
      <c r="B13" s="11">
        <v>26.09</v>
      </c>
      <c r="C13" s="11">
        <v>18.579999999999998</v>
      </c>
      <c r="D13" s="11">
        <v>1318.06</v>
      </c>
      <c r="E13" s="11">
        <v>8</v>
      </c>
      <c r="F13" s="11">
        <v>9</v>
      </c>
      <c r="G13" s="11">
        <v>12</v>
      </c>
      <c r="H13" s="4" t="s">
        <v>547</v>
      </c>
      <c r="I13" s="4" t="s">
        <v>552</v>
      </c>
    </row>
    <row r="14" spans="1:12">
      <c r="A14" s="6" t="s">
        <v>261</v>
      </c>
      <c r="B14" s="11">
        <v>26.21</v>
      </c>
      <c r="C14" s="11">
        <v>25.79</v>
      </c>
      <c r="D14" s="11">
        <v>1845.96</v>
      </c>
      <c r="E14" s="11">
        <v>7</v>
      </c>
      <c r="F14" s="11">
        <v>12</v>
      </c>
      <c r="G14" s="11">
        <v>22</v>
      </c>
      <c r="H14" s="4" t="s">
        <v>547</v>
      </c>
      <c r="I14" s="4" t="s">
        <v>553</v>
      </c>
    </row>
    <row r="15" spans="1:12">
      <c r="A15" s="6" t="s">
        <v>278</v>
      </c>
      <c r="B15" s="11">
        <v>25.97</v>
      </c>
      <c r="C15" s="11">
        <v>22.39</v>
      </c>
      <c r="D15" s="11">
        <v>1587.81</v>
      </c>
      <c r="E15" s="11">
        <v>10</v>
      </c>
      <c r="F15" s="11">
        <v>7</v>
      </c>
      <c r="G15" s="11">
        <v>16</v>
      </c>
      <c r="H15" s="4" t="s">
        <v>547</v>
      </c>
      <c r="I15" s="4" t="s">
        <v>554</v>
      </c>
    </row>
    <row r="16" spans="1:12">
      <c r="A16" s="6" t="s">
        <v>292</v>
      </c>
      <c r="B16" s="11">
        <v>25.94</v>
      </c>
      <c r="C16" s="11">
        <v>23.42</v>
      </c>
      <c r="D16" s="11">
        <v>1648.32</v>
      </c>
      <c r="E16" s="11">
        <v>13</v>
      </c>
      <c r="F16" s="11">
        <v>5</v>
      </c>
      <c r="G16" s="11">
        <v>15</v>
      </c>
      <c r="H16" s="4" t="s">
        <v>547</v>
      </c>
      <c r="I16" s="4" t="s">
        <v>550</v>
      </c>
    </row>
    <row r="17" spans="1:9">
      <c r="A17" s="6" t="s">
        <v>306</v>
      </c>
      <c r="B17" s="11">
        <v>24.79</v>
      </c>
      <c r="C17" s="11">
        <v>25.15</v>
      </c>
      <c r="D17" s="11">
        <v>1797.88</v>
      </c>
      <c r="E17" s="11">
        <v>19</v>
      </c>
      <c r="F17" s="11">
        <v>5</v>
      </c>
      <c r="G17" s="11">
        <v>14</v>
      </c>
      <c r="H17" s="4" t="s">
        <v>547</v>
      </c>
      <c r="I17" s="4" t="s">
        <v>546</v>
      </c>
    </row>
    <row r="18" spans="1:9">
      <c r="A18" s="6" t="s">
        <v>327</v>
      </c>
      <c r="B18" s="11">
        <v>25.12</v>
      </c>
      <c r="C18" s="11">
        <v>15.53</v>
      </c>
      <c r="D18" s="11">
        <v>1394.47</v>
      </c>
      <c r="E18" s="11">
        <v>19</v>
      </c>
      <c r="F18" s="11">
        <v>8</v>
      </c>
      <c r="G18" s="11">
        <v>11</v>
      </c>
      <c r="H18" s="4" t="s">
        <v>547</v>
      </c>
      <c r="I18" s="50" t="s">
        <v>548</v>
      </c>
    </row>
    <row r="19" spans="1:9">
      <c r="A19" s="6" t="s">
        <v>348</v>
      </c>
      <c r="B19" s="4">
        <v>25.46</v>
      </c>
      <c r="C19" s="4">
        <v>16.11</v>
      </c>
      <c r="D19" s="4">
        <v>1145.6199999999999</v>
      </c>
      <c r="E19" s="11">
        <v>22</v>
      </c>
      <c r="F19" s="11">
        <v>11</v>
      </c>
      <c r="G19" s="11">
        <v>25</v>
      </c>
      <c r="H19" s="4" t="s">
        <v>555</v>
      </c>
      <c r="I19" s="51" t="s">
        <v>553</v>
      </c>
    </row>
    <row r="20" spans="1:9">
      <c r="A20" s="6" t="s">
        <v>377</v>
      </c>
      <c r="B20" s="4">
        <v>24.1</v>
      </c>
      <c r="C20" s="4">
        <v>19.600000000000001</v>
      </c>
      <c r="D20" s="4">
        <v>1381.57</v>
      </c>
      <c r="E20" s="11">
        <v>16</v>
      </c>
      <c r="F20" s="11">
        <v>10</v>
      </c>
      <c r="G20" s="11">
        <v>14</v>
      </c>
      <c r="H20" s="4" t="s">
        <v>547</v>
      </c>
      <c r="I20" s="4" t="s">
        <v>556</v>
      </c>
    </row>
    <row r="21" spans="1:9">
      <c r="A21" s="6" t="s">
        <v>393</v>
      </c>
      <c r="B21" s="4">
        <v>23.57</v>
      </c>
      <c r="C21" s="4">
        <v>21.89</v>
      </c>
      <c r="D21" s="4">
        <v>548.27</v>
      </c>
      <c r="E21" s="11">
        <v>22</v>
      </c>
      <c r="F21" s="11">
        <v>9</v>
      </c>
      <c r="G21" s="11">
        <v>11</v>
      </c>
      <c r="H21" s="4" t="s">
        <v>547</v>
      </c>
      <c r="I21" s="4" t="s">
        <v>556</v>
      </c>
    </row>
    <row r="22" spans="1:9">
      <c r="A22" s="6" t="s">
        <v>416</v>
      </c>
      <c r="B22" s="4">
        <v>24.9</v>
      </c>
      <c r="C22" s="4">
        <v>27</v>
      </c>
      <c r="D22" s="4">
        <v>1907.52</v>
      </c>
      <c r="E22" s="11">
        <v>12</v>
      </c>
      <c r="F22" s="11">
        <v>11</v>
      </c>
      <c r="G22" s="11">
        <v>15</v>
      </c>
      <c r="H22" s="4" t="s">
        <v>547</v>
      </c>
      <c r="I22" s="4" t="s">
        <v>546</v>
      </c>
    </row>
    <row r="23" spans="1:9">
      <c r="A23" s="6" t="s">
        <v>429</v>
      </c>
      <c r="B23" s="4">
        <v>25.17</v>
      </c>
      <c r="C23" s="4">
        <v>20</v>
      </c>
      <c r="D23" s="4">
        <v>1467.77</v>
      </c>
      <c r="E23" s="11">
        <v>16</v>
      </c>
      <c r="F23" s="11">
        <v>12</v>
      </c>
      <c r="G23" s="11">
        <v>16</v>
      </c>
      <c r="H23" s="4" t="s">
        <v>547</v>
      </c>
      <c r="I23" s="4" t="s">
        <v>552</v>
      </c>
    </row>
    <row r="24" spans="1:9">
      <c r="A24" s="6" t="s">
        <v>449</v>
      </c>
      <c r="B24" s="4">
        <v>24.65</v>
      </c>
      <c r="C24" s="4">
        <v>17.05</v>
      </c>
      <c r="D24" s="4">
        <v>1234.03</v>
      </c>
      <c r="E24" s="11">
        <v>21</v>
      </c>
      <c r="F24" s="11">
        <v>8</v>
      </c>
      <c r="G24" s="11">
        <v>11</v>
      </c>
      <c r="H24" s="4" t="s">
        <v>547</v>
      </c>
      <c r="I24" s="4" t="s">
        <v>554</v>
      </c>
    </row>
    <row r="25" spans="1:9">
      <c r="A25" s="6" t="s">
        <v>469</v>
      </c>
      <c r="B25" s="4">
        <v>27</v>
      </c>
      <c r="C25" s="4">
        <v>23.45</v>
      </c>
      <c r="D25" s="4">
        <v>1723.35</v>
      </c>
      <c r="E25" s="11">
        <v>16</v>
      </c>
      <c r="F25" s="11">
        <v>9</v>
      </c>
      <c r="G25" s="11">
        <v>18</v>
      </c>
      <c r="H25" s="4" t="s">
        <v>547</v>
      </c>
      <c r="I25" s="4" t="s">
        <v>557</v>
      </c>
    </row>
    <row r="26" spans="1:9">
      <c r="A26" s="6" t="s">
        <v>497</v>
      </c>
      <c r="B26" s="4">
        <v>25.91</v>
      </c>
      <c r="C26" s="4">
        <v>18.82</v>
      </c>
      <c r="D26" s="4">
        <v>1300.06</v>
      </c>
      <c r="E26" s="11">
        <v>19</v>
      </c>
      <c r="F26" s="11">
        <v>7</v>
      </c>
      <c r="G26" s="11">
        <v>20</v>
      </c>
      <c r="H26" s="4" t="s">
        <v>547</v>
      </c>
      <c r="I26" s="4" t="s">
        <v>554</v>
      </c>
    </row>
    <row r="27" spans="1:9">
      <c r="A27" s="6" t="s">
        <v>498</v>
      </c>
      <c r="B27" s="4">
        <v>25.33</v>
      </c>
      <c r="C27" s="4">
        <v>24.53</v>
      </c>
      <c r="D27" s="4">
        <v>1585</v>
      </c>
      <c r="E27" s="11">
        <v>20</v>
      </c>
      <c r="F27" s="11">
        <v>9</v>
      </c>
      <c r="G27" s="11">
        <v>18</v>
      </c>
      <c r="H27" s="4" t="s">
        <v>547</v>
      </c>
      <c r="I27" s="4" t="s">
        <v>558</v>
      </c>
    </row>
    <row r="28" spans="1:9">
      <c r="A28" s="6" t="s">
        <v>517</v>
      </c>
      <c r="B28" s="11">
        <v>25.41</v>
      </c>
      <c r="C28" s="4">
        <v>21.79</v>
      </c>
      <c r="D28" s="4">
        <v>1379.08</v>
      </c>
      <c r="E28" s="11">
        <v>22</v>
      </c>
      <c r="F28" s="11">
        <v>7</v>
      </c>
      <c r="G28" s="11">
        <v>16</v>
      </c>
      <c r="H28" s="4" t="s">
        <v>547</v>
      </c>
      <c r="I28" s="4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2023-02-05T10:35:29Z</dcterms:created>
  <dcterms:modified xsi:type="dcterms:W3CDTF">2023-02-07T11:42:09Z</dcterms:modified>
</cp:coreProperties>
</file>