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nformatyka\"/>
    </mc:Choice>
  </mc:AlternateContent>
  <xr:revisionPtr revIDLastSave="0" documentId="8_{8D089D4B-E6B2-422B-9C92-CDD490A605BB}" xr6:coauthVersionLast="47" xr6:coauthVersionMax="47" xr10:uidLastSave="{00000000-0000-0000-0000-000000000000}"/>
  <bookViews>
    <workbookView xWindow="-120" yWindow="-120" windowWidth="29040" windowHeight="15840" xr2:uid="{E658A5B5-6B5D-49B5-8DC0-9834D07458F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9" i="1"/>
  <c r="L7" i="1"/>
  <c r="J9" i="1"/>
  <c r="M7" i="1"/>
  <c r="M9" i="1" s="1"/>
  <c r="K7" i="1"/>
  <c r="J7" i="1"/>
  <c r="M3" i="1"/>
  <c r="M4" i="1"/>
  <c r="M5" i="1"/>
  <c r="M6" i="1"/>
  <c r="L3" i="1"/>
  <c r="L4" i="1"/>
  <c r="L5" i="1"/>
  <c r="L6" i="1"/>
  <c r="L2" i="1"/>
  <c r="D16" i="1"/>
  <c r="F13" i="1"/>
  <c r="D13" i="1"/>
  <c r="D10" i="1"/>
</calcChain>
</file>

<file path=xl/sharedStrings.xml><?xml version="1.0" encoding="utf-8"?>
<sst xmlns="http://schemas.openxmlformats.org/spreadsheetml/2006/main" count="37" uniqueCount="37">
  <si>
    <t>Imię</t>
  </si>
  <si>
    <t>Krzysztof</t>
  </si>
  <si>
    <t>Zosia</t>
  </si>
  <si>
    <t>Marcin</t>
  </si>
  <si>
    <t>Tomasz</t>
  </si>
  <si>
    <t>Patrycja</t>
  </si>
  <si>
    <t>Paulina</t>
  </si>
  <si>
    <t>Michał</t>
  </si>
  <si>
    <t>Joanna</t>
  </si>
  <si>
    <t>Izabela</t>
  </si>
  <si>
    <t>Karolina</t>
  </si>
  <si>
    <t>Kinga</t>
  </si>
  <si>
    <t>Jakub</t>
  </si>
  <si>
    <t>Agnieszka</t>
  </si>
  <si>
    <t>Piotr</t>
  </si>
  <si>
    <t>Zuzanna</t>
  </si>
  <si>
    <t>Adam</t>
  </si>
  <si>
    <t>Aleksandra</t>
  </si>
  <si>
    <t>Numer Buta</t>
  </si>
  <si>
    <t>Zad 2</t>
  </si>
  <si>
    <t>Zad 3</t>
  </si>
  <si>
    <t>Nr buta 42 odpowiada</t>
  </si>
  <si>
    <t>Zad 4</t>
  </si>
  <si>
    <t>Nazwa</t>
  </si>
  <si>
    <t>Obudowa z zasilaczem</t>
  </si>
  <si>
    <t>Pamiec DDR 512MB</t>
  </si>
  <si>
    <t>Dysk HDD 200GB</t>
  </si>
  <si>
    <t>Płyta główna</t>
  </si>
  <si>
    <t>Procesor</t>
  </si>
  <si>
    <t>SUMA</t>
  </si>
  <si>
    <t>TRANSPORT</t>
  </si>
  <si>
    <t>KOSZT CAŁKOWITY</t>
  </si>
  <si>
    <t>Cena netto za sztukę</t>
  </si>
  <si>
    <t>Ilość</t>
  </si>
  <si>
    <t>Cena</t>
  </si>
  <si>
    <t>Cena z VAT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</si>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</sst>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0" fontId="0" fillId="8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1DE1-A479-406D-954A-A3453D688185}">
  <dimension ref="A1:P18"/>
  <sheetViews>
    <sheetView tabSelected="1" workbookViewId="0">
      <selection activeCell="H14" sqref="H14:H15"/>
    </sheetView>
  </sheetViews>
  <sheetFormatPr defaultRowHeight="15" x14ac:dyDescent="0.25"/>
  <cols>
    <col min="1" max="1" width="15.85546875" customWidth="1"/>
    <col min="2" max="2" width="14.42578125" customWidth="1"/>
    <col min="6" max="6" width="25.28515625" customWidth="1"/>
    <col min="9" max="9" width="25" customWidth="1"/>
    <col min="10" max="10" width="21.5703125" customWidth="1"/>
    <col min="13" max="13" width="10.5703125" customWidth="1"/>
  </cols>
  <sheetData>
    <row r="1" spans="1:16" x14ac:dyDescent="0.25">
      <c r="A1" s="1" t="s">
        <v>0</v>
      </c>
      <c r="B1" s="1" t="s">
        <v>18</v>
      </c>
      <c r="I1" s="7" t="s">
        <v>23</v>
      </c>
      <c r="J1" s="7" t="s">
        <v>32</v>
      </c>
      <c r="K1" s="7" t="s">
        <v>33</v>
      </c>
      <c r="L1" s="7" t="s">
        <v>34</v>
      </c>
      <c r="M1" s="7" t="s">
        <v>35</v>
      </c>
    </row>
    <row r="2" spans="1:16" x14ac:dyDescent="0.25">
      <c r="A2" s="2" t="s">
        <v>1</v>
      </c>
      <c r="B2" s="2">
        <v>38</v>
      </c>
      <c r="I2" s="4" t="s">
        <v>24</v>
      </c>
      <c r="J2" s="4">
        <v>150</v>
      </c>
      <c r="K2" s="4">
        <v>1</v>
      </c>
      <c r="L2" s="8">
        <f>(J2*K2)</f>
        <v>150</v>
      </c>
      <c r="M2" s="9">
        <f>(L2*1.22)</f>
        <v>183</v>
      </c>
      <c r="P2" t="s">
        <v>36</v>
      </c>
    </row>
    <row r="3" spans="1:16" x14ac:dyDescent="0.25">
      <c r="A3" s="2" t="s">
        <v>2</v>
      </c>
      <c r="B3" s="2">
        <v>39</v>
      </c>
      <c r="I3" s="4" t="s">
        <v>25</v>
      </c>
      <c r="J3" s="4">
        <v>150</v>
      </c>
      <c r="K3" s="4">
        <v>2</v>
      </c>
      <c r="L3" s="8">
        <f t="shared" ref="L3:L6" si="0">(J3*K3)</f>
        <v>300</v>
      </c>
      <c r="M3" s="9">
        <f t="shared" ref="M3:M6" si="1">(L3*1.22)</f>
        <v>366</v>
      </c>
      <c r="P3" s="6">
        <v>0.22</v>
      </c>
    </row>
    <row r="4" spans="1:16" x14ac:dyDescent="0.25">
      <c r="A4" s="2" t="s">
        <v>3</v>
      </c>
      <c r="B4" s="2">
        <v>42</v>
      </c>
      <c r="I4" s="4" t="s">
        <v>26</v>
      </c>
      <c r="J4" s="4">
        <v>390</v>
      </c>
      <c r="K4" s="4">
        <v>1</v>
      </c>
      <c r="L4" s="8">
        <f t="shared" si="0"/>
        <v>390</v>
      </c>
      <c r="M4" s="9">
        <f t="shared" si="1"/>
        <v>475.8</v>
      </c>
    </row>
    <row r="5" spans="1:16" x14ac:dyDescent="0.25">
      <c r="A5" s="2" t="s">
        <v>4</v>
      </c>
      <c r="B5" s="2">
        <v>40</v>
      </c>
      <c r="I5" s="4" t="s">
        <v>27</v>
      </c>
      <c r="J5" s="4">
        <v>400</v>
      </c>
      <c r="K5" s="4">
        <v>1</v>
      </c>
      <c r="L5" s="8">
        <f t="shared" si="0"/>
        <v>400</v>
      </c>
      <c r="M5" s="9">
        <f t="shared" si="1"/>
        <v>488</v>
      </c>
    </row>
    <row r="6" spans="1:16" x14ac:dyDescent="0.25">
      <c r="A6" s="2" t="s">
        <v>5</v>
      </c>
      <c r="B6" s="2">
        <v>44</v>
      </c>
      <c r="I6" s="4" t="s">
        <v>28</v>
      </c>
      <c r="J6" s="4">
        <v>630</v>
      </c>
      <c r="K6" s="4">
        <v>1</v>
      </c>
      <c r="L6" s="8">
        <f t="shared" si="0"/>
        <v>630</v>
      </c>
      <c r="M6" s="9">
        <f t="shared" si="1"/>
        <v>768.6</v>
      </c>
    </row>
    <row r="7" spans="1:16" x14ac:dyDescent="0.25">
      <c r="A7" s="2" t="s">
        <v>6</v>
      </c>
      <c r="B7" s="2">
        <v>37</v>
      </c>
      <c r="I7" s="2" t="s">
        <v>29</v>
      </c>
      <c r="J7" s="10">
        <f>SUM(J2:J6)</f>
        <v>1720</v>
      </c>
      <c r="K7" s="10">
        <f t="shared" ref="K7:M7" si="2">SUM(K2:K6)</f>
        <v>6</v>
      </c>
      <c r="L7" s="10">
        <f>SUM(L2:L6)</f>
        <v>1870</v>
      </c>
      <c r="M7" s="2">
        <f t="shared" si="2"/>
        <v>2281.4</v>
      </c>
    </row>
    <row r="8" spans="1:16" x14ac:dyDescent="0.25">
      <c r="A8" s="2" t="s">
        <v>7</v>
      </c>
      <c r="B8" s="2">
        <v>42</v>
      </c>
      <c r="I8" s="2" t="s">
        <v>30</v>
      </c>
      <c r="J8" s="10">
        <v>150</v>
      </c>
      <c r="K8" s="10"/>
      <c r="L8" s="10">
        <v>150</v>
      </c>
      <c r="M8" s="2">
        <v>150</v>
      </c>
    </row>
    <row r="9" spans="1:16" x14ac:dyDescent="0.25">
      <c r="A9" s="2" t="s">
        <v>8</v>
      </c>
      <c r="B9" s="2">
        <v>45</v>
      </c>
      <c r="D9" s="3" t="s">
        <v>19</v>
      </c>
      <c r="I9" s="2" t="s">
        <v>31</v>
      </c>
      <c r="J9" s="10">
        <f>SUM(J7:J8)</f>
        <v>1870</v>
      </c>
      <c r="K9" s="10"/>
      <c r="L9" s="10">
        <f>SUM(L7:L8)</f>
        <v>2020</v>
      </c>
      <c r="M9" s="2">
        <f>SUM(M7:M8)</f>
        <v>2431.4</v>
      </c>
    </row>
    <row r="10" spans="1:16" x14ac:dyDescent="0.25">
      <c r="A10" s="2" t="s">
        <v>9</v>
      </c>
      <c r="B10" s="2">
        <v>36</v>
      </c>
      <c r="D10" s="3">
        <f>SUM(B2:B18)</f>
        <v>687</v>
      </c>
    </row>
    <row r="11" spans="1:16" x14ac:dyDescent="0.25">
      <c r="A11" s="2" t="s">
        <v>10</v>
      </c>
      <c r="B11" s="2">
        <v>43</v>
      </c>
    </row>
    <row r="12" spans="1:16" x14ac:dyDescent="0.25">
      <c r="A12" s="2" t="s">
        <v>11</v>
      </c>
      <c r="B12" s="2">
        <v>39</v>
      </c>
      <c r="D12" s="4" t="s">
        <v>20</v>
      </c>
      <c r="F12" s="4" t="s">
        <v>21</v>
      </c>
    </row>
    <row r="13" spans="1:16" x14ac:dyDescent="0.25">
      <c r="A13" s="2" t="s">
        <v>12</v>
      </c>
      <c r="B13" s="2">
        <v>40</v>
      </c>
      <c r="D13" s="4">
        <f>D10/1.5</f>
        <v>458</v>
      </c>
      <c r="F13" s="4">
        <f>B8/1.5</f>
        <v>28</v>
      </c>
    </row>
    <row r="14" spans="1:16" x14ac:dyDescent="0.25">
      <c r="A14" s="2" t="s">
        <v>13</v>
      </c>
      <c r="B14" s="2">
        <v>46</v>
      </c>
    </row>
    <row r="15" spans="1:16" x14ac:dyDescent="0.25">
      <c r="A15" s="2" t="s">
        <v>14</v>
      </c>
      <c r="B15" s="2">
        <v>39</v>
      </c>
      <c r="D15" s="5" t="s">
        <v>22</v>
      </c>
    </row>
    <row r="16" spans="1:16" x14ac:dyDescent="0.25">
      <c r="A16" s="2" t="s">
        <v>15</v>
      </c>
      <c r="B16" s="2">
        <v>40</v>
      </c>
      <c r="D16" s="5">
        <f>MODE(B2:B18)</f>
        <v>39</v>
      </c>
    </row>
    <row r="17" spans="1:2" x14ac:dyDescent="0.25">
      <c r="A17" s="2" t="s">
        <v>16</v>
      </c>
      <c r="B17" s="2">
        <v>38</v>
      </c>
    </row>
    <row r="18" spans="1:2" x14ac:dyDescent="0.25">
      <c r="A18" s="2" t="s">
        <v>17</v>
      </c>
      <c r="B18" s="2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2024-11-18T10:51:45Z</dcterms:created>
  <dcterms:modified xsi:type="dcterms:W3CDTF">2024-11-18T11:27:15Z</dcterms:modified>
</cp:coreProperties>
</file>