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a5a1919433f47/Desktop/Data Analytics/Excel/"/>
    </mc:Choice>
  </mc:AlternateContent>
  <xr:revisionPtr revIDLastSave="15" documentId="8_{FCCBF5EC-9CC2-483A-8B46-F72644DDC33E}" xr6:coauthVersionLast="47" xr6:coauthVersionMax="47" xr10:uidLastSave="{1337E519-0684-4831-99FE-DF0E49B07FAC}"/>
  <bookViews>
    <workbookView xWindow="-110" yWindow="-110" windowWidth="19420" windowHeight="11020" xr2:uid="{69545EEB-FF7E-4C1C-A8C3-21219E4A9AE3}"/>
  </bookViews>
  <sheets>
    <sheet name="Analysis" sheetId="3" r:id="rId1"/>
    <sheet name="Dashboard" sheetId="1" r:id="rId2"/>
    <sheet name="Dashboard (2)" sheetId="7" r:id="rId3"/>
    <sheet name="Sheet2" sheetId="5" r:id="rId4"/>
  </sheets>
  <calcPr calcId="191029"/>
  <pivotCaches>
    <pivotCache cacheId="6" r:id="rId5"/>
    <pivotCache cacheId="9" r:id="rId6"/>
    <pivotCache cacheId="12" r:id="rId7"/>
    <pivotCache cacheId="56" r:id="rId8"/>
    <pivotCache cacheId="57" r:id="rId9"/>
    <pivotCache cacheId="86" r:id="rId10"/>
    <pivotCache cacheId="102" r:id="rId11"/>
    <pivotCache cacheId="146" r:id="rId12"/>
    <pivotCache cacheId="178" r:id="rId13"/>
    <pivotCache cacheId="206" r:id="rId14"/>
    <pivotCache cacheId="216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9f742571-6d1e-4656-9aa9-9cd975a6803b" name="Data" connection="Query - Data"/>
          <x15:modelTable id="Agent_be38a41b-b172-4c18-80bd-ac7c2c2b5d02" name="Agent" connection="Query - Agent"/>
          <x15:modelTable id="Team Leaders_27a7a9fc-ae3b-4033-8d3d-35b72f97a11f" name="Team Leaders" connection="Query - Team Leaders"/>
        </x15:modelTables>
        <x15:modelRelationships>
          <x15:modelRelationship fromTable="Data" fromColumn="AGENT_ID" toTable="Agent" toColumn="AGENT_ID"/>
          <x15:modelRelationship fromTable="Data" fromColumn="TEAM_LEAD_ID" toTable="Team Leaders" toColumn="TEAM_LEAD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7" l="1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B15" i="7"/>
  <c r="C15" i="7"/>
  <c r="D15" i="7"/>
  <c r="A15" i="7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B43" i="1"/>
  <c r="C43" i="1"/>
  <c r="D43" i="1"/>
  <c r="E43" i="1"/>
  <c r="F43" i="1"/>
  <c r="G43" i="1"/>
  <c r="H43" i="1"/>
  <c r="I43" i="1"/>
  <c r="A43" i="1"/>
  <c r="A18" i="1"/>
  <c r="A16" i="1"/>
  <c r="E15" i="1"/>
  <c r="A15" i="1"/>
  <c r="B15" i="1"/>
  <c r="C15" i="1"/>
  <c r="D15" i="1"/>
  <c r="F15" i="1"/>
  <c r="G15" i="1"/>
  <c r="H15" i="1"/>
  <c r="I15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B14" i="1"/>
  <c r="C14" i="1"/>
  <c r="D14" i="1"/>
  <c r="E14" i="1"/>
  <c r="F14" i="1"/>
  <c r="G14" i="1"/>
  <c r="H14" i="1"/>
  <c r="I14" i="1"/>
  <c r="A14" i="1"/>
  <c r="A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F65D1-5C20-4C06-9206-74461F325A31}" name="Query - Agent" description="Connection to the 'Agent' query in the workbook." type="100" refreshedVersion="7" minRefreshableVersion="5">
    <extLst>
      <ext xmlns:x15="http://schemas.microsoft.com/office/spreadsheetml/2010/11/main" uri="{DE250136-89BD-433C-8126-D09CA5730AF9}">
        <x15:connection id="19f797f7-2b7f-4a57-9053-1c7841fa29ff">
          <x15:oledbPr connection="Provider=Microsoft.Mashup.OleDb.1;Data Source=$Workbook$;Location=Agent;Extended Properties=&quot;&quot;">
            <x15:dbTables>
              <x15:dbTable name="Agent"/>
            </x15:dbTables>
          </x15:oledbPr>
        </x15:connection>
      </ext>
    </extLst>
  </connection>
  <connection id="2" xr16:uid="{925CF53F-BC1D-4103-821A-0EB4A0CAEF18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c7a970a1-8213-476b-8339-31a0662230b8"/>
      </ext>
    </extLst>
  </connection>
  <connection id="3" xr16:uid="{DCD00000-D9F8-404D-B79E-C31F49D2A03E}" name="Query - Team Leaders" description="Connection to the 'Team Leaders' query in the workbook." type="100" refreshedVersion="7" minRefreshableVersion="5">
    <extLst>
      <ext xmlns:x15="http://schemas.microsoft.com/office/spreadsheetml/2010/11/main" uri="{DE250136-89BD-433C-8126-D09CA5730AF9}">
        <x15:connection id="ea16c563-f938-425b-b76d-933fa27cfcd3">
          <x15:oledbPr connection="Provider=Microsoft.Mashup.OleDb.1;Data Source=$Workbook$;Location=&quot;Team Leaders&quot;;Extended Properties=&quot;&quot;">
            <x15:dbTables>
              <x15:dbTable name="Team Leaders"/>
            </x15:dbTables>
          </x15:oledbPr>
        </x15:connection>
      </ext>
    </extLst>
  </connection>
  <connection id="4" xr16:uid="{B776DE99-FCE5-4C8D-B610-8977B3DD2CF7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<sst xmlns="http://schemas.openxmlformats.org/spreadsheetml/2006/main" count="149" uniqueCount="76">
  <si>
    <t>Total Records</t>
  </si>
  <si>
    <t>Metric</t>
  </si>
  <si>
    <t>Definition</t>
  </si>
  <si>
    <t>Calls Handled</t>
  </si>
  <si>
    <t>Avg Handle Time</t>
  </si>
  <si>
    <t>Transfer%</t>
  </si>
  <si>
    <t>Offer%</t>
  </si>
  <si>
    <t>Accept%</t>
  </si>
  <si>
    <t>Breakage</t>
  </si>
  <si>
    <t>Applied Per Call%</t>
  </si>
  <si>
    <t>Callback within 2 days %</t>
  </si>
  <si>
    <t>Inbound call taken by an agent</t>
  </si>
  <si>
    <t>Avg time to complete a call</t>
  </si>
  <si>
    <t>% calls that resulted in Transfer out</t>
  </si>
  <si>
    <t>% offers made on a call</t>
  </si>
  <si>
    <t>%applieds on accepted offers</t>
  </si>
  <si>
    <t>% calls where an offer was not applied</t>
  </si>
  <si>
    <t>%calls that had an applied offer</t>
  </si>
  <si>
    <t>%calls where customer called back within 48 hrs</t>
  </si>
  <si>
    <t>Total Calls</t>
  </si>
  <si>
    <t>Total Handle Time</t>
  </si>
  <si>
    <t>Avg Handle time</t>
  </si>
  <si>
    <t>Total transfer</t>
  </si>
  <si>
    <t>% Total Transfer</t>
  </si>
  <si>
    <t>Call with an offer</t>
  </si>
  <si>
    <t>% Call with offer</t>
  </si>
  <si>
    <t>Total Accept</t>
  </si>
  <si>
    <t>Accept %</t>
  </si>
  <si>
    <t>Total Applied</t>
  </si>
  <si>
    <t>% Applied</t>
  </si>
  <si>
    <t>% Breakage</t>
  </si>
  <si>
    <t>%Total calls with offers</t>
  </si>
  <si>
    <t>Total Call Back</t>
  </si>
  <si>
    <t>% Call Back</t>
  </si>
  <si>
    <t>Total Agents</t>
  </si>
  <si>
    <t>Abacus, Aaron</t>
  </si>
  <si>
    <t>Anderson, Albert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</si>
  <si>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</si>
  <si>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</si>
  <si>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</si>
  <si>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</si>
  <si>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</si>
  <si>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</si>
  <si>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</si>
  <si>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</si>
  <si>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</si>
  <si>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</si>
  <si>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</si>
  <si>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</si>
  <si>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</si>
  <si>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</si>
  <si>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</si>
  <si>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</si>
  <si>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</si>
  <si>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Thomas, Ted</t>
  </si>
  <si>
    <t>Uvaldon, Ursala</t>
  </si>
  <si>
    <t>Vindictive, Vinny</t>
  </si>
  <si>
    <t>Williamson, Wilma</t>
  </si>
  <si>
    <t>Younger, Yeti</t>
  </si>
  <si>
    <t>Zwilowski, Zane</t>
  </si>
  <si>
    <t>AGENT_NAME</t>
  </si>
  <si>
    <t>TEAM_LEAD_NAME</t>
  </si>
  <si>
    <t>Jimson, Bill</t>
  </si>
  <si>
    <t>Oferten, Quinton</t>
  </si>
  <si>
    <t>Winnerson, Aceona</t>
  </si>
  <si>
    <t>Row Labels</t>
  </si>
  <si>
    <t>Month-6</t>
  </si>
  <si>
    <t>Month-7</t>
  </si>
  <si>
    <t>Month-8</t>
  </si>
  <si>
    <t>Grand Total</t>
  </si>
  <si>
    <t>Column Labels</t>
  </si>
  <si>
    <t>Total calls with offer</t>
  </si>
  <si>
    <t>Month Name</t>
  </si>
  <si>
    <t>Metrics</t>
  </si>
  <si>
    <t>Trends</t>
  </si>
  <si>
    <t>Agent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</si>
</sst>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4009]dddd\,\ d\ mmmm\,\ yyyy;@"/>
    <numFmt numFmtId="165" formatCode="#,##0.0"/>
    <numFmt numFmtId="166" formatCode="0.0%;\-0.0%;0.0%"/>
    <numFmt numFmtId="167" formatCode="0.00%;\-0.00%;0.00%"/>
    <numFmt numFmtId="168" formatCode="0.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 applyFill="1"/>
    <xf numFmtId="0" fontId="0" fillId="2" borderId="0" xfId="0" applyFill="1" applyAlignment="1">
      <alignment vertical="center"/>
    </xf>
    <xf numFmtId="2" fontId="0" fillId="0" borderId="0" xfId="0" applyNumberFormat="1"/>
    <xf numFmtId="0" fontId="3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3" fillId="2" borderId="0" xfId="0" applyFont="1" applyFill="1" applyAlignment="1">
      <alignment vertical="center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68" fontId="0" fillId="3" borderId="0" xfId="0" applyNumberFormat="1" applyFill="1" applyAlignment="1">
      <alignment vertical="center"/>
    </xf>
    <xf numFmtId="10" fontId="0" fillId="3" borderId="0" xfId="0" applyNumberFormat="1" applyFill="1" applyAlignment="1">
      <alignment vertical="center"/>
    </xf>
    <xf numFmtId="0" fontId="3" fillId="2" borderId="0" xfId="0" applyFont="1" applyFill="1"/>
    <xf numFmtId="0" fontId="3" fillId="0" borderId="0" xfId="0" applyFont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9" fontId="4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3" borderId="0" xfId="0" applyFont="1" applyFill="1"/>
    <xf numFmtId="2" fontId="0" fillId="3" borderId="0" xfId="0" applyNumberFormat="1" applyFill="1"/>
    <xf numFmtId="10" fontId="0" fillId="3" borderId="0" xfId="0" applyNumberFormat="1" applyFill="1"/>
    <xf numFmtId="0" fontId="3" fillId="3" borderId="0" xfId="0" applyFont="1" applyFill="1" applyBorder="1" applyAlignment="1">
      <alignment vertical="center"/>
    </xf>
    <xf numFmtId="3" fontId="0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68" fontId="0" fillId="3" borderId="0" xfId="0" applyNumberFormat="1" applyFont="1" applyFill="1" applyBorder="1" applyAlignment="1">
      <alignment horizontal="center" vertical="center"/>
    </xf>
    <xf numFmtId="169" fontId="4" fillId="3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CC99FF"/>
      <color rgb="FFCCCCFF"/>
      <color rgb="FFF2AB6A"/>
      <color rgb="FFF4B984"/>
      <color rgb="FFFBB07D"/>
      <color rgb="FFFCE7BE"/>
      <color rgb="FFEFA4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3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52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54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[call_dashboard.xlsx]Analysis!PivotTable6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Analysis!$BG$4</c:f>
              <c:strCache>
                <c:ptCount val="1"/>
                <c:pt idx="0">
                  <c:v>Total Calls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Analysis!$BF$5:$BF$7</c:f>
              <c:strCache>
                <c:ptCount val="3"/>
                <c:pt idx="0">
                  <c:v>Month-6</c:v>
                </c:pt>
                <c:pt idx="1">
                  <c:v>Month-7</c:v>
                </c:pt>
                <c:pt idx="2">
                  <c:v>Month-8</c:v>
                </c:pt>
              </c:strCache>
            </c:strRef>
          </c:cat>
          <c:val>
            <c:numRef>
              <c:f>Analysis!$BG$5:$BG$7</c:f>
              <c:numCache>
                <c:formatCode>#,##0</c:formatCode>
                <c:ptCount val="3"/>
                <c:pt idx="0">
                  <c:v>16491</c:v>
                </c:pt>
                <c:pt idx="1">
                  <c:v>16418</c:v>
                </c:pt>
                <c:pt idx="2">
                  <c:v>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65F-BC64-0942FAF3B6E0}"/>
            </c:ext>
          </c:extLst>
        </c:ser>
        <c:ser>
          <c:idx val="2"/>
          <c:order val="2"/>
          <c:tx>
            <c:strRef>
              <c:f>Analysis!$BI$4</c:f>
              <c:strCache>
                <c:ptCount val="1"/>
                <c:pt idx="0">
                  <c:v>Call with an offer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Analysis!$BF$5:$BF$7</c:f>
              <c:strCache>
                <c:ptCount val="3"/>
                <c:pt idx="0">
                  <c:v>Month-6</c:v>
                </c:pt>
                <c:pt idx="1">
                  <c:v>Month-7</c:v>
                </c:pt>
                <c:pt idx="2">
                  <c:v>Month-8</c:v>
                </c:pt>
              </c:strCache>
            </c:strRef>
          </c:cat>
          <c:val>
            <c:numRef>
              <c:f>Analysis!$BI$5:$BI$7</c:f>
              <c:numCache>
                <c:formatCode>#,##0</c:formatCode>
                <c:ptCount val="3"/>
                <c:pt idx="0">
                  <c:v>15253</c:v>
                </c:pt>
                <c:pt idx="1">
                  <c:v>15210</c:v>
                </c:pt>
                <c:pt idx="2">
                  <c:v>16283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2-465F-BC64-0942FAF3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67376"/>
        <c:axId val="811677776"/>
      </c:barChart>
      <c:lineChart>
        <c:grouping val="standard"/>
        <c:varyColors val="0"/>
        <c:ser>
          <c:idx val="1"/>
          <c:order val="1"/>
          <c:tx>
            <c:strRef>
              <c:f>Analysis!$BH$4</c:f>
              <c:strCache>
                <c:ptCount val="1"/>
                <c:pt idx="0">
                  <c:v>Total Accept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Analysis!$BF$5:$BF$7</c:f>
              <c:strCache>
                <c:ptCount val="3"/>
                <c:pt idx="0">
                  <c:v>Month-6</c:v>
                </c:pt>
                <c:pt idx="1">
                  <c:v>Month-7</c:v>
                </c:pt>
                <c:pt idx="2">
                  <c:v>Month-8</c:v>
                </c:pt>
              </c:strCache>
            </c:strRef>
          </c:cat>
          <c:val>
            <c:numRef>
              <c:f>Analysis!$BH$5:$BH$7</c:f>
              <c:numCache>
                <c:formatCode>#,##0</c:formatCode>
                <c:ptCount val="3"/>
                <c:pt idx="0">
                  <c:v>11571</c:v>
                </c:pt>
                <c:pt idx="1">
                  <c:v>11447</c:v>
                </c:pt>
                <c:pt idx="2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2-465F-BC64-0942FAF3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67376"/>
        <c:axId val="811677776"/>
      </c:lineChart>
      <c:catAx>
        <c:axId val="8116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7776"/>
        <c:crosses val="autoZero"/>
        <c:auto val="1"/>
        <c:lblAlgn val="ctr"/>
        <c:lblOffset val="100"/>
        <c:noMultiLvlLbl val="0"/>
      </c:catAx>
      <c:valAx>
        <c:axId val="81167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116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[call_dashboard.xlsx]Analysis!PivotTable7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Analysis!$BH$12</c:f>
              <c:strCache>
                <c:ptCount val="1"/>
                <c:pt idx="0">
                  <c:v>% Applied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Analysis!$BF$13:$BF$15</c:f>
              <c:strCache>
                <c:ptCount val="3"/>
                <c:pt idx="0">
                  <c:v>Month-6</c:v>
                </c:pt>
                <c:pt idx="1">
                  <c:v>Month-7</c:v>
                </c:pt>
                <c:pt idx="2">
                  <c:v>Month-8</c:v>
                </c:pt>
              </c:strCache>
            </c:strRef>
          </c:cat>
          <c:val>
            <c:numRef>
              <c:f>Analysis!$BH$13:$BH$15</c:f>
              <c:numCache>
                <c:formatCode>0.0%;\-0.0%;0.0%</c:formatCode>
                <c:ptCount val="3"/>
                <c:pt idx="0">
                  <c:v>0.49166211873142929</c:v>
                </c:pt>
                <c:pt idx="1">
                  <c:v>0.50140090144962846</c:v>
                </c:pt>
                <c:pt idx="2">
                  <c:v>0.49849200478006034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8-4755-AFC2-B9402103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736528"/>
        <c:axId val="1700980144"/>
      </c:barChart>
      <c:lineChart>
        <c:grouping val="standard"/>
        <c:varyColors val="0"/>
        <c:ser>
          <c:idx val="0"/>
          <c:order val="0"/>
          <c:tx>
            <c:strRef>
              <c:f>Analysis!$BG$12</c:f>
              <c:strCache>
                <c:ptCount val="1"/>
                <c:pt idx="0">
                  <c:v>% Breakage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Analysis!$BF$13:$BF$15</c:f>
              <c:strCache>
                <c:ptCount val="3"/>
                <c:pt idx="0">
                  <c:v>Month-6</c:v>
                </c:pt>
                <c:pt idx="1">
                  <c:v>Month-7</c:v>
                </c:pt>
                <c:pt idx="2">
                  <c:v>Month-8</c:v>
                </c:pt>
              </c:strCache>
            </c:strRef>
          </c:cat>
          <c:val>
            <c:numRef>
              <c:f>Analysis!$BG$13:$BG$15</c:f>
              <c:numCache>
                <c:formatCode>0.0%;\-0.0%;0.0%</c:formatCode>
                <c:ptCount val="3"/>
                <c:pt idx="0">
                  <c:v>0.2992826894823265</c:v>
                </c:pt>
                <c:pt idx="1">
                  <c:v>0.28085961387263036</c:v>
                </c:pt>
                <c:pt idx="2">
                  <c:v>0.28454753348578898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8-4755-AFC2-B9402103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736528"/>
        <c:axId val="1700980144"/>
      </c:lineChart>
      <c:catAx>
        <c:axId val="9447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80144"/>
        <c:crosses val="autoZero"/>
        <c:auto val="1"/>
        <c:lblAlgn val="ctr"/>
        <c:lblOffset val="100"/>
        <c:noMultiLvlLbl val="0"/>
      </c:catAx>
      <c:valAx>
        <c:axId val="170098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1"/>
        <c:majorTickMark val="none"/>
        <c:minorTickMark val="none"/>
        <c:tickLblPos val="nextTo"/>
        <c:crossAx val="9447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[call_dashboard.xlsx]Analysis!PivotTable9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97881173944167"/>
          <c:y val="5.4474708171206226E-2"/>
          <c:w val="0.51068661417322836"/>
          <c:h val="0.6483789331780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Analysis!$BD$18</c:f>
              <c:strCache>
                <c:ptCount val="1"/>
                <c:pt idx="0">
                  <c:v>% Call with offer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Analysis!$BC$19:$BC$21</c:f>
              <c:strCache>
                <c:ptCount val="3"/>
                <c:pt idx="0">
                  <c:v>Oferten, Quinton</c:v>
                </c:pt>
                <c:pt idx="1">
                  <c:v>Winnerson, Aceona</c:v>
                </c:pt>
                <c:pt idx="2">
                  <c:v>Jimson, Bill</c:v>
                </c:pt>
              </c:strCache>
            </c:strRef>
          </c:cat>
          <c:val>
            <c:numRef>
              <c:f>Analysis!$BD$19:$BD$21</c:f>
              <c:numCache>
                <c:formatCode>0.0%;\-0.0%;0.0%</c:formatCode>
                <c:ptCount val="3"/>
                <c:pt idx="0">
                  <c:v>0.89954480264388603</c:v>
                </c:pt>
                <c:pt idx="1">
                  <c:v>0.95047441452311743</c:v>
                </c:pt>
                <c:pt idx="2">
                  <c:v>0.92462373550456456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E50-8EA7-4FA5A13A265A}"/>
            </c:ext>
          </c:extLst>
        </c:ser>
        <c:ser>
          <c:idx val="1"/>
          <c:order val="1"/>
          <c:tx>
            <c:strRef>
              <c:f>Analysis!$BE$18</c:f>
              <c:strCache>
                <c:ptCount val="1"/>
                <c:pt idx="0">
                  <c:v>Accept 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Analysis!$BC$19:$BC$21</c:f>
              <c:strCache>
                <c:ptCount val="3"/>
                <c:pt idx="0">
                  <c:v>Oferten, Quinton</c:v>
                </c:pt>
                <c:pt idx="1">
                  <c:v>Winnerson, Aceona</c:v>
                </c:pt>
                <c:pt idx="2">
                  <c:v>Jimson, Bill</c:v>
                </c:pt>
              </c:strCache>
            </c:strRef>
          </c:cat>
          <c:val>
            <c:numRef>
              <c:f>Analysis!$BE$19:$BE$21</c:f>
              <c:numCache>
                <c:formatCode>0.0%;\-0.0%;0.0%</c:formatCode>
                <c:ptCount val="3"/>
                <c:pt idx="0">
                  <c:v>0.63054187192118227</c:v>
                </c:pt>
                <c:pt idx="1">
                  <c:v>0.7605989140569297</c:v>
                </c:pt>
                <c:pt idx="2">
                  <c:v>0.69590426844312858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3-4E50-8EA7-4FA5A13A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54784"/>
        <c:axId val="46259776"/>
      </c:barChart>
      <c:catAx>
        <c:axId val="462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9776"/>
        <c:crosses val="autoZero"/>
        <c:auto val="1"/>
        <c:lblAlgn val="ctr"/>
        <c:lblOffset val="100"/>
        <c:noMultiLvlLbl val="0"/>
      </c:catAx>
      <c:valAx>
        <c:axId val="46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[call_dashboard.xlsx]Analysis!PivotTable11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 Call Accepted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Analysis!$BC$30:$BC$32</c:f>
              <c:strCache>
                <c:ptCount val="3"/>
                <c:pt idx="0">
                  <c:v>Binning, Bart</c:v>
                </c:pt>
                <c:pt idx="1">
                  <c:v>Centerville, Cece</c:v>
                </c:pt>
                <c:pt idx="2">
                  <c:v>Gee, Garry</c:v>
                </c:pt>
              </c:strCache>
            </c:strRef>
          </c:cat>
          <c:val>
            <c:numRef>
              <c:f>Analysis!$BD$30:$BD$32</c:f>
              <c:numCache>
                <c:formatCode>#,##0</c:formatCode>
                <c:ptCount val="3"/>
                <c:pt idx="0">
                  <c:v>1783</c:v>
                </c:pt>
                <c:pt idx="1">
                  <c:v>1809</c:v>
                </c:pt>
                <c:pt idx="2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4B5D-A6CA-34DDE347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393664"/>
        <c:axId val="956382432"/>
      </c:barChart>
      <c:catAx>
        <c:axId val="95639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82432"/>
        <c:crosses val="autoZero"/>
        <c:auto val="1"/>
        <c:lblAlgn val="ctr"/>
        <c:lblOffset val="100"/>
        <c:noMultiLvlLbl val="0"/>
      </c:catAx>
      <c:valAx>
        <c:axId val="9563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1028700</xdr:colOff>
      <xdr:row>0</xdr:row>
      <xdr:rowOff>38100</xdr:rowOff>
    </xdr:from>
    <xdr:to>
      <xdr:col>6</xdr:col>
      <xdr:colOff>908050</xdr:colOff>
      <xdr:row>1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951D05-8E04-434A-980B-07A0ACDCCF70}"/>
            </a:ext>
          </a:extLst>
        </xdr:cNvPr>
        <xdr:cNvSpPr txBox="1"/>
      </xdr:nvSpPr>
      <xdr:spPr>
        <a:xfrm>
          <a:off x="4629150" y="38100"/>
          <a:ext cx="3181350" cy="2857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CALL</a:t>
          </a:r>
          <a:r>
            <a:rPr lang="en-IN" sz="16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CENTER ANALYSIS</a:t>
          </a:r>
        </a:p>
        <a:p>
          <a:endParaRPr lang="en-IN" sz="1600">
            <a:solidFill>
              <a:srgbClr val="00B0F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</xdr:col>
      <xdr:colOff>330200</xdr:colOff>
      <xdr:row>4</xdr:row>
      <xdr:rowOff>127000</xdr:rowOff>
    </xdr:from>
    <xdr:to>
      <xdr:col>2</xdr:col>
      <xdr:colOff>228600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94C0E7-3477-4D5B-8A9C-10B68500FB37}"/>
            </a:ext>
          </a:extLst>
        </xdr:cNvPr>
        <xdr:cNvSpPr txBox="1"/>
      </xdr:nvSpPr>
      <xdr:spPr>
        <a:xfrm>
          <a:off x="1631950" y="8636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Records</a:t>
          </a:r>
        </a:p>
      </xdr:txBody>
    </xdr:sp>
    <xdr:clientData/>
  </xdr:twoCellAnchor>
  <xdr:twoCellAnchor editAs="absolute">
    <xdr:from>
      <xdr:col>2</xdr:col>
      <xdr:colOff>901700</xdr:colOff>
      <xdr:row>4</xdr:row>
      <xdr:rowOff>139700</xdr:rowOff>
    </xdr:from>
    <xdr:to>
      <xdr:col>3</xdr:col>
      <xdr:colOff>673100</xdr:colOff>
      <xdr:row>6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624050-A595-49B0-82D6-72B91645B3FA}"/>
            </a:ext>
          </a:extLst>
        </xdr:cNvPr>
        <xdr:cNvSpPr txBox="1"/>
      </xdr:nvSpPr>
      <xdr:spPr>
        <a:xfrm>
          <a:off x="3289300" y="8763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Total</a:t>
          </a:r>
          <a:r>
            <a:rPr lang="en-IN" sz="1100"/>
            <a:t> </a:t>
          </a:r>
          <a:r>
            <a:rPr lang="en-IN" sz="1200"/>
            <a:t>Calls</a:t>
          </a:r>
          <a:endParaRPr lang="en-IN" sz="1100"/>
        </a:p>
      </xdr:txBody>
    </xdr:sp>
    <xdr:clientData/>
  </xdr:twoCellAnchor>
  <xdr:twoCellAnchor editAs="absolute">
    <xdr:from>
      <xdr:col>4</xdr:col>
      <xdr:colOff>368300</xdr:colOff>
      <xdr:row>4</xdr:row>
      <xdr:rowOff>127000</xdr:rowOff>
    </xdr:from>
    <xdr:to>
      <xdr:col>5</xdr:col>
      <xdr:colOff>146050</xdr:colOff>
      <xdr:row>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5AA520-EFBA-46CF-BAC9-4B243396E926}"/>
            </a:ext>
          </a:extLst>
        </xdr:cNvPr>
        <xdr:cNvSpPr txBox="1"/>
      </xdr:nvSpPr>
      <xdr:spPr>
        <a:xfrm>
          <a:off x="5060950" y="8636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Total</a:t>
          </a:r>
          <a:r>
            <a:rPr lang="en-IN" sz="1100"/>
            <a:t> </a:t>
          </a:r>
          <a:r>
            <a:rPr lang="en-IN" sz="1200"/>
            <a:t>Agents</a:t>
          </a:r>
          <a:endParaRPr lang="en-IN" sz="1100"/>
        </a:p>
      </xdr:txBody>
    </xdr:sp>
    <xdr:clientData/>
  </xdr:twoCellAnchor>
  <xdr:twoCellAnchor editAs="absolute">
    <xdr:from>
      <xdr:col>1</xdr:col>
      <xdr:colOff>95250</xdr:colOff>
      <xdr:row>5</xdr:row>
      <xdr:rowOff>120650</xdr:rowOff>
    </xdr:from>
    <xdr:to>
      <xdr:col>1</xdr:col>
      <xdr:colOff>406400</xdr:colOff>
      <xdr:row>6</xdr:row>
      <xdr:rowOff>177800</xdr:rowOff>
    </xdr:to>
    <xdr:pic>
      <xdr:nvPicPr>
        <xdr:cNvPr id="7" name="image15.png" descr="Database">
          <a:extLst>
            <a:ext uri="{FF2B5EF4-FFF2-40B4-BE49-F238E27FC236}">
              <a16:creationId xmlns:a16="http://schemas.microsoft.com/office/drawing/2014/main" id="{54CCD546-6D64-4814-BBDB-0CCE4626BC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0" y="1035050"/>
          <a:ext cx="311150" cy="241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742950</xdr:colOff>
      <xdr:row>5</xdr:row>
      <xdr:rowOff>82551</xdr:rowOff>
    </xdr:from>
    <xdr:to>
      <xdr:col>2</xdr:col>
      <xdr:colOff>908050</xdr:colOff>
      <xdr:row>6</xdr:row>
      <xdr:rowOff>101601</xdr:rowOff>
    </xdr:to>
    <xdr:pic>
      <xdr:nvPicPr>
        <xdr:cNvPr id="8" name="image31.png" descr="Receiver">
          <a:extLst>
            <a:ext uri="{FF2B5EF4-FFF2-40B4-BE49-F238E27FC236}">
              <a16:creationId xmlns:a16="http://schemas.microsoft.com/office/drawing/2014/main" id="{51255FA1-DE7C-42A4-81B0-8A196C5CBCE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30550" y="996951"/>
          <a:ext cx="165100" cy="203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5</xdr:col>
      <xdr:colOff>615950</xdr:colOff>
      <xdr:row>4</xdr:row>
      <xdr:rowOff>114300</xdr:rowOff>
    </xdr:from>
    <xdr:to>
      <xdr:col>6</xdr:col>
      <xdr:colOff>996950</xdr:colOff>
      <xdr:row>6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A967914-10E1-4E08-85BB-2CE15E413E7D}"/>
            </a:ext>
          </a:extLst>
        </xdr:cNvPr>
        <xdr:cNvSpPr txBox="1"/>
      </xdr:nvSpPr>
      <xdr:spPr>
        <a:xfrm>
          <a:off x="6515100" y="850900"/>
          <a:ext cx="1384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</a:t>
          </a:r>
          <a:r>
            <a:rPr lang="en-IN" sz="1200"/>
            <a:t>Handle</a:t>
          </a:r>
          <a:r>
            <a:rPr lang="en-IN" sz="1100"/>
            <a:t> time</a:t>
          </a:r>
        </a:p>
      </xdr:txBody>
    </xdr:sp>
    <xdr:clientData/>
  </xdr:twoCellAnchor>
  <xdr:twoCellAnchor editAs="absolute">
    <xdr:from>
      <xdr:col>7</xdr:col>
      <xdr:colOff>381000</xdr:colOff>
      <xdr:row>4</xdr:row>
      <xdr:rowOff>107950</xdr:rowOff>
    </xdr:from>
    <xdr:to>
      <xdr:col>8</xdr:col>
      <xdr:colOff>857250</xdr:colOff>
      <xdr:row>6</xdr:row>
      <xdr:rowOff>25400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A2E89D-5BA9-4FFD-B065-A7C2CA3672D1}"/>
            </a:ext>
          </a:extLst>
        </xdr:cNvPr>
        <xdr:cNvSpPr txBox="1"/>
      </xdr:nvSpPr>
      <xdr:spPr>
        <a:xfrm>
          <a:off x="8362950" y="844550"/>
          <a:ext cx="1517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Call back </a:t>
          </a:r>
          <a:r>
            <a:rPr lang="en-IN" sz="1200"/>
            <a:t>within</a:t>
          </a:r>
          <a:r>
            <a:rPr lang="en-IN" sz="1100"/>
            <a:t> 2 days</a:t>
          </a:r>
        </a:p>
      </xdr:txBody>
    </xdr:sp>
    <xdr:clientData/>
  </xdr:twoCellAnchor>
  <xdr:twoCellAnchor editAs="absolute">
    <xdr:from>
      <xdr:col>5</xdr:col>
      <xdr:colOff>438151</xdr:colOff>
      <xdr:row>5</xdr:row>
      <xdr:rowOff>63501</xdr:rowOff>
    </xdr:from>
    <xdr:to>
      <xdr:col>5</xdr:col>
      <xdr:colOff>723901</xdr:colOff>
      <xdr:row>6</xdr:row>
      <xdr:rowOff>158751</xdr:rowOff>
    </xdr:to>
    <xdr:pic>
      <xdr:nvPicPr>
        <xdr:cNvPr id="12" name="image37.png" descr="Clock">
          <a:extLst>
            <a:ext uri="{FF2B5EF4-FFF2-40B4-BE49-F238E27FC236}">
              <a16:creationId xmlns:a16="http://schemas.microsoft.com/office/drawing/2014/main" id="{87DF6D9A-5B90-4FE0-A03D-DBE93D625DA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37301" y="977901"/>
          <a:ext cx="285750" cy="2794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7</xdr:col>
      <xdr:colOff>222251</xdr:colOff>
      <xdr:row>5</xdr:row>
      <xdr:rowOff>95251</xdr:rowOff>
    </xdr:from>
    <xdr:to>
      <xdr:col>7</xdr:col>
      <xdr:colOff>488951</xdr:colOff>
      <xdr:row>6</xdr:row>
      <xdr:rowOff>139701</xdr:rowOff>
    </xdr:to>
    <xdr:pic>
      <xdr:nvPicPr>
        <xdr:cNvPr id="13" name="image35.png" descr="Hourglass">
          <a:extLst>
            <a:ext uri="{FF2B5EF4-FFF2-40B4-BE49-F238E27FC236}">
              <a16:creationId xmlns:a16="http://schemas.microsoft.com/office/drawing/2014/main" id="{D2DC5ABA-8648-4847-A2F0-E649AC499444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204201" y="1009651"/>
          <a:ext cx="266700" cy="2286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7</xdr:col>
      <xdr:colOff>165100</xdr:colOff>
      <xdr:row>2</xdr:row>
      <xdr:rowOff>101600</xdr:rowOff>
    </xdr:from>
    <xdr:to>
      <xdr:col>8</xdr:col>
      <xdr:colOff>1041400</xdr:colOff>
      <xdr:row>4</xdr:row>
      <xdr:rowOff>6350</xdr:rowOff>
    </xdr:to>
    <xdr:sp macro="" textlink="Analysis!A1">
      <xdr:nvSpPr>
        <xdr:cNvPr id="14" name="TextBox 13">
          <a:extLst>
            <a:ext uri="{FF2B5EF4-FFF2-40B4-BE49-F238E27FC236}">
              <a16:creationId xmlns:a16="http://schemas.microsoft.com/office/drawing/2014/main" id="{882B6208-A45A-4EAE-863E-7CD3A00AD4F1}"/>
            </a:ext>
          </a:extLst>
        </xdr:cNvPr>
        <xdr:cNvSpPr txBox="1"/>
      </xdr:nvSpPr>
      <xdr:spPr>
        <a:xfrm>
          <a:off x="8147050" y="469900"/>
          <a:ext cx="19177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80D01B-84DB-49F7-8803-6EEFFFE88CC7}" type="TxLink">
            <a:rPr lang="en-US" sz="12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/>
            <a:t>Saturday, 12 February, 2022</a:t>
          </a:fld>
          <a:endParaRPr lang="en-IN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349250</xdr:colOff>
      <xdr:row>3</xdr:row>
      <xdr:rowOff>31750</xdr:rowOff>
    </xdr:from>
    <xdr:to>
      <xdr:col>1</xdr:col>
      <xdr:colOff>622300</xdr:colOff>
      <xdr:row>4</xdr:row>
      <xdr:rowOff>146050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C48FC1B-53D4-4162-B302-30A2F960580E}"/>
            </a:ext>
          </a:extLst>
        </xdr:cNvPr>
        <xdr:cNvSpPr txBox="1"/>
      </xdr:nvSpPr>
      <xdr:spPr>
        <a:xfrm>
          <a:off x="349250" y="584200"/>
          <a:ext cx="15748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Call Details</a:t>
          </a:r>
        </a:p>
      </xdr:txBody>
    </xdr:sp>
    <xdr:clientData/>
  </xdr:twoCellAnchor>
  <xdr:twoCellAnchor editAs="absolute">
    <xdr:from>
      <xdr:col>1</xdr:col>
      <xdr:colOff>533400</xdr:colOff>
      <xdr:row>8</xdr:row>
      <xdr:rowOff>127000</xdr:rowOff>
    </xdr:from>
    <xdr:to>
      <xdr:col>2</xdr:col>
      <xdr:colOff>76200</xdr:colOff>
      <xdr:row>10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83E13CC-2044-4E0D-9592-E5D42BF20F3B}"/>
            </a:ext>
          </a:extLst>
        </xdr:cNvPr>
        <xdr:cNvSpPr txBox="1"/>
      </xdr:nvSpPr>
      <xdr:spPr>
        <a:xfrm>
          <a:off x="1835150" y="1593850"/>
          <a:ext cx="628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Offer%</a:t>
          </a:r>
        </a:p>
      </xdr:txBody>
    </xdr:sp>
    <xdr:clientData/>
  </xdr:twoCellAnchor>
  <xdr:twoCellAnchor editAs="absolute">
    <xdr:from>
      <xdr:col>2</xdr:col>
      <xdr:colOff>1003300</xdr:colOff>
      <xdr:row>8</xdr:row>
      <xdr:rowOff>127000</xdr:rowOff>
    </xdr:from>
    <xdr:to>
      <xdr:col>3</xdr:col>
      <xdr:colOff>660400</xdr:colOff>
      <xdr:row>10</xdr:row>
      <xdr:rowOff>38905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EC09C13-FA86-4C63-8A3E-D9CF4B93DBFE}"/>
            </a:ext>
          </a:extLst>
        </xdr:cNvPr>
        <xdr:cNvSpPr txBox="1"/>
      </xdr:nvSpPr>
      <xdr:spPr>
        <a:xfrm>
          <a:off x="3390900" y="1593850"/>
          <a:ext cx="869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>
              <a:solidFill>
                <a:schemeClr val="dk1"/>
              </a:solidFill>
              <a:latin typeface="+mn-lt"/>
              <a:ea typeface="+mn-ea"/>
              <a:cs typeface="+mn-cs"/>
            </a:rPr>
            <a:t>Accept</a:t>
          </a:r>
          <a:r>
            <a:rPr lang="en-IN" sz="1100"/>
            <a:t>%</a:t>
          </a:r>
        </a:p>
      </xdr:txBody>
    </xdr:sp>
    <xdr:clientData/>
  </xdr:twoCellAnchor>
  <xdr:twoCellAnchor editAs="absolute">
    <xdr:from>
      <xdr:col>3</xdr:col>
      <xdr:colOff>996950</xdr:colOff>
      <xdr:row>8</xdr:row>
      <xdr:rowOff>127000</xdr:rowOff>
    </xdr:from>
    <xdr:to>
      <xdr:col>4</xdr:col>
      <xdr:colOff>889000</xdr:colOff>
      <xdr:row>10</xdr:row>
      <xdr:rowOff>57150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A263151-59DF-4729-97EE-AA9834A1B974}"/>
            </a:ext>
          </a:extLst>
        </xdr:cNvPr>
        <xdr:cNvSpPr txBox="1"/>
      </xdr:nvSpPr>
      <xdr:spPr>
        <a:xfrm>
          <a:off x="4597400" y="15938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dk1"/>
              </a:solidFill>
              <a:latin typeface="+mn-lt"/>
              <a:ea typeface="+mn-ea"/>
              <a:cs typeface="+mn-cs"/>
            </a:rPr>
            <a:t>Applied</a:t>
          </a:r>
          <a:r>
            <a:rPr lang="en-IN" sz="1100"/>
            <a:t>%</a:t>
          </a:r>
        </a:p>
      </xdr:txBody>
    </xdr:sp>
    <xdr:clientData/>
  </xdr:twoCellAnchor>
  <xdr:twoCellAnchor editAs="absolute">
    <xdr:from>
      <xdr:col>5</xdr:col>
      <xdr:colOff>38100</xdr:colOff>
      <xdr:row>8</xdr:row>
      <xdr:rowOff>127000</xdr:rowOff>
    </xdr:from>
    <xdr:to>
      <xdr:col>5</xdr:col>
      <xdr:colOff>787400</xdr:colOff>
      <xdr:row>10</xdr:row>
      <xdr:rowOff>50800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7526DC6-136F-4E77-8FDB-205B58AC1946}"/>
            </a:ext>
          </a:extLst>
        </xdr:cNvPr>
        <xdr:cNvSpPr txBox="1"/>
      </xdr:nvSpPr>
      <xdr:spPr>
        <a:xfrm>
          <a:off x="5937250" y="1593850"/>
          <a:ext cx="749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Offers%</a:t>
          </a:r>
        </a:p>
      </xdr:txBody>
    </xdr:sp>
    <xdr:clientData/>
  </xdr:twoCellAnchor>
  <xdr:twoCellAnchor editAs="absolute">
    <xdr:from>
      <xdr:col>6</xdr:col>
      <xdr:colOff>171450</xdr:colOff>
      <xdr:row>8</xdr:row>
      <xdr:rowOff>127000</xdr:rowOff>
    </xdr:from>
    <xdr:to>
      <xdr:col>7</xdr:col>
      <xdr:colOff>349250</xdr:colOff>
      <xdr:row>10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59E7B9F-0CCA-4041-BA9F-62DD72D7230B}"/>
            </a:ext>
          </a:extLst>
        </xdr:cNvPr>
        <xdr:cNvSpPr txBox="1"/>
      </xdr:nvSpPr>
      <xdr:spPr>
        <a:xfrm>
          <a:off x="7073900" y="1593850"/>
          <a:ext cx="12573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Applied</a:t>
          </a:r>
          <a:r>
            <a:rPr lang="en-IN" sz="1100"/>
            <a:t> per call%</a:t>
          </a:r>
        </a:p>
      </xdr:txBody>
    </xdr:sp>
    <xdr:clientData/>
  </xdr:twoCellAnchor>
  <xdr:twoCellAnchor editAs="absolute">
    <xdr:from>
      <xdr:col>7</xdr:col>
      <xdr:colOff>1022350</xdr:colOff>
      <xdr:row>8</xdr:row>
      <xdr:rowOff>127000</xdr:rowOff>
    </xdr:from>
    <xdr:to>
      <xdr:col>8</xdr:col>
      <xdr:colOff>965200</xdr:colOff>
      <xdr:row>10</xdr:row>
      <xdr:rowOff>57150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1FA297E-8FF4-4B50-A908-EAB396475AD4}"/>
            </a:ext>
          </a:extLst>
        </xdr:cNvPr>
        <xdr:cNvSpPr txBox="1"/>
      </xdr:nvSpPr>
      <xdr:spPr>
        <a:xfrm>
          <a:off x="9004300" y="15938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Breakage</a:t>
          </a:r>
        </a:p>
      </xdr:txBody>
    </xdr:sp>
    <xdr:clientData/>
  </xdr:twoCellAnchor>
  <xdr:twoCellAnchor editAs="absolute">
    <xdr:from>
      <xdr:col>1</xdr:col>
      <xdr:colOff>63501</xdr:colOff>
      <xdr:row>9</xdr:row>
      <xdr:rowOff>57151</xdr:rowOff>
    </xdr:from>
    <xdr:to>
      <xdr:col>1</xdr:col>
      <xdr:colOff>450850</xdr:colOff>
      <xdr:row>11</xdr:row>
      <xdr:rowOff>25400</xdr:rowOff>
    </xdr:to>
    <xdr:pic>
      <xdr:nvPicPr>
        <xdr:cNvPr id="24" name="image13.png" descr="Business Growth RTL">
          <a:extLst>
            <a:ext uri="{FF2B5EF4-FFF2-40B4-BE49-F238E27FC236}">
              <a16:creationId xmlns:a16="http://schemas.microsoft.com/office/drawing/2014/main" id="{79CD0173-610E-462D-A333-CBDC5C07B16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65251" y="1708151"/>
          <a:ext cx="387349" cy="336549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628651</xdr:colOff>
      <xdr:row>9</xdr:row>
      <xdr:rowOff>0</xdr:rowOff>
    </xdr:from>
    <xdr:to>
      <xdr:col>2</xdr:col>
      <xdr:colOff>984251</xdr:colOff>
      <xdr:row>11</xdr:row>
      <xdr:rowOff>6350</xdr:rowOff>
    </xdr:to>
    <xdr:pic>
      <xdr:nvPicPr>
        <xdr:cNvPr id="25" name="image14.png" descr="Handshake">
          <a:extLst>
            <a:ext uri="{FF2B5EF4-FFF2-40B4-BE49-F238E27FC236}">
              <a16:creationId xmlns:a16="http://schemas.microsoft.com/office/drawing/2014/main" id="{BCD11CE3-C162-41A8-81F2-F9A8A552FAEB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16251" y="1651000"/>
          <a:ext cx="355600" cy="3746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3</xdr:col>
      <xdr:colOff>762001</xdr:colOff>
      <xdr:row>9</xdr:row>
      <xdr:rowOff>12700</xdr:rowOff>
    </xdr:from>
    <xdr:to>
      <xdr:col>3</xdr:col>
      <xdr:colOff>1041401</xdr:colOff>
      <xdr:row>10</xdr:row>
      <xdr:rowOff>158750</xdr:rowOff>
    </xdr:to>
    <xdr:pic>
      <xdr:nvPicPr>
        <xdr:cNvPr id="26" name="image7.png" descr="Research">
          <a:extLst>
            <a:ext uri="{FF2B5EF4-FFF2-40B4-BE49-F238E27FC236}">
              <a16:creationId xmlns:a16="http://schemas.microsoft.com/office/drawing/2014/main" id="{4298A51C-3933-4EB8-9155-B8045C0C3A0C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362451" y="1663700"/>
          <a:ext cx="279400" cy="330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4</xdr:col>
      <xdr:colOff>933450</xdr:colOff>
      <xdr:row>9</xdr:row>
      <xdr:rowOff>31750</xdr:rowOff>
    </xdr:from>
    <xdr:to>
      <xdr:col>5</xdr:col>
      <xdr:colOff>44450</xdr:colOff>
      <xdr:row>10</xdr:row>
      <xdr:rowOff>165100</xdr:rowOff>
    </xdr:to>
    <xdr:pic>
      <xdr:nvPicPr>
        <xdr:cNvPr id="27" name="image1.png" descr="Bar graph with upward trend RTL">
          <a:extLst>
            <a:ext uri="{FF2B5EF4-FFF2-40B4-BE49-F238E27FC236}">
              <a16:creationId xmlns:a16="http://schemas.microsoft.com/office/drawing/2014/main" id="{0F5C5194-74D6-48C5-95AD-E5A65CAE56F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626100" y="1682750"/>
          <a:ext cx="317500" cy="3175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5</xdr:col>
      <xdr:colOff>908050</xdr:colOff>
      <xdr:row>9</xdr:row>
      <xdr:rowOff>31751</xdr:rowOff>
    </xdr:from>
    <xdr:to>
      <xdr:col>6</xdr:col>
      <xdr:colOff>260350</xdr:colOff>
      <xdr:row>11</xdr:row>
      <xdr:rowOff>1</xdr:rowOff>
    </xdr:to>
    <xdr:pic>
      <xdr:nvPicPr>
        <xdr:cNvPr id="28" name="image40.png" descr="Telephone">
          <a:extLst>
            <a:ext uri="{FF2B5EF4-FFF2-40B4-BE49-F238E27FC236}">
              <a16:creationId xmlns:a16="http://schemas.microsoft.com/office/drawing/2014/main" id="{3DD04AEB-1864-461A-8B6F-05CA1B8B14F1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807200" y="1682751"/>
          <a:ext cx="355600" cy="3365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7</xdr:col>
      <xdr:colOff>749300</xdr:colOff>
      <xdr:row>8</xdr:row>
      <xdr:rowOff>177800</xdr:rowOff>
    </xdr:from>
    <xdr:to>
      <xdr:col>8</xdr:col>
      <xdr:colOff>57150</xdr:colOff>
      <xdr:row>10</xdr:row>
      <xdr:rowOff>146050</xdr:rowOff>
    </xdr:to>
    <xdr:pic>
      <xdr:nvPicPr>
        <xdr:cNvPr id="29" name="image2.png" descr="Bar graph with downward trend RTL">
          <a:extLst>
            <a:ext uri="{FF2B5EF4-FFF2-40B4-BE49-F238E27FC236}">
              <a16:creationId xmlns:a16="http://schemas.microsoft.com/office/drawing/2014/main" id="{4EAAF422-9B54-42D9-B524-9D1248685BEE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31250" y="1644650"/>
          <a:ext cx="349250" cy="3365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4</xdr:col>
      <xdr:colOff>152401</xdr:colOff>
      <xdr:row>5</xdr:row>
      <xdr:rowOff>25401</xdr:rowOff>
    </xdr:from>
    <xdr:to>
      <xdr:col>4</xdr:col>
      <xdr:colOff>457201</xdr:colOff>
      <xdr:row>6</xdr:row>
      <xdr:rowOff>171451</xdr:rowOff>
    </xdr:to>
    <xdr:pic>
      <xdr:nvPicPr>
        <xdr:cNvPr id="30" name="image18.png" descr="Target Audience">
          <a:extLst>
            <a:ext uri="{FF2B5EF4-FFF2-40B4-BE49-F238E27FC236}">
              <a16:creationId xmlns:a16="http://schemas.microsoft.com/office/drawing/2014/main" id="{2114EA2C-73BC-42C7-92BC-552504E2DAB6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845051" y="939801"/>
          <a:ext cx="304800" cy="330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7</xdr:col>
      <xdr:colOff>647700</xdr:colOff>
      <xdr:row>5</xdr:row>
      <xdr:rowOff>114300</xdr:rowOff>
    </xdr:from>
    <xdr:to>
      <xdr:col>9</xdr:col>
      <xdr:colOff>76200</xdr:colOff>
      <xdr:row>7</xdr:row>
      <xdr:rowOff>25400</xdr:rowOff>
    </xdr:to>
    <xdr:sp macro="" textlink="Analysis!$Q$4">
      <xdr:nvSpPr>
        <xdr:cNvPr id="31" name="TextBox 30">
          <a:extLst>
            <a:ext uri="{FF2B5EF4-FFF2-40B4-BE49-F238E27FC236}">
              <a16:creationId xmlns:a16="http://schemas.microsoft.com/office/drawing/2014/main" id="{6967FD47-51AD-45B2-AC4A-1F56A82EF477}"/>
            </a:ext>
          </a:extLst>
        </xdr:cNvPr>
        <xdr:cNvSpPr txBox="1"/>
      </xdr:nvSpPr>
      <xdr:spPr>
        <a:xfrm>
          <a:off x="8629650" y="1028700"/>
          <a:ext cx="1517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69A2F5-A2AF-49F4-B3FF-C6FCD1C8D993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19.8%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444500</xdr:colOff>
      <xdr:row>5</xdr:row>
      <xdr:rowOff>101600</xdr:rowOff>
    </xdr:from>
    <xdr:to>
      <xdr:col>2</xdr:col>
      <xdr:colOff>342900</xdr:colOff>
      <xdr:row>7</xdr:row>
      <xdr:rowOff>31750</xdr:rowOff>
    </xdr:to>
    <xdr:sp macro="" textlink="Analysis!$B$4">
      <xdr:nvSpPr>
        <xdr:cNvPr id="32" name="TextBox 31">
          <a:extLst>
            <a:ext uri="{FF2B5EF4-FFF2-40B4-BE49-F238E27FC236}">
              <a16:creationId xmlns:a16="http://schemas.microsoft.com/office/drawing/2014/main" id="{651C9B57-F173-45F4-867E-0A440F643C17}"/>
            </a:ext>
          </a:extLst>
        </xdr:cNvPr>
        <xdr:cNvSpPr txBox="1"/>
      </xdr:nvSpPr>
      <xdr:spPr>
        <a:xfrm>
          <a:off x="1746250" y="10160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5881E4D-A240-437D-B3AE-03E986EE8B3B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1,525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2</xdr:col>
      <xdr:colOff>889000</xdr:colOff>
      <xdr:row>5</xdr:row>
      <xdr:rowOff>120650</xdr:rowOff>
    </xdr:from>
    <xdr:to>
      <xdr:col>3</xdr:col>
      <xdr:colOff>660400</xdr:colOff>
      <xdr:row>7</xdr:row>
      <xdr:rowOff>50800</xdr:rowOff>
    </xdr:to>
    <xdr:sp macro="" textlink="Analysis!$C$4">
      <xdr:nvSpPr>
        <xdr:cNvPr id="33" name="TextBox 32">
          <a:extLst>
            <a:ext uri="{FF2B5EF4-FFF2-40B4-BE49-F238E27FC236}">
              <a16:creationId xmlns:a16="http://schemas.microsoft.com/office/drawing/2014/main" id="{9C8D21B5-644E-4373-8C75-AF6687C0510B}"/>
            </a:ext>
          </a:extLst>
        </xdr:cNvPr>
        <xdr:cNvSpPr txBox="1"/>
      </xdr:nvSpPr>
      <xdr:spPr>
        <a:xfrm>
          <a:off x="3276600" y="10350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3D3D9E2-139B-46EA-9B8B-2C6401364B91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50,482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4</xdr:col>
      <xdr:colOff>596900</xdr:colOff>
      <xdr:row>5</xdr:row>
      <xdr:rowOff>95250</xdr:rowOff>
    </xdr:from>
    <xdr:to>
      <xdr:col>5</xdr:col>
      <xdr:colOff>374650</xdr:colOff>
      <xdr:row>7</xdr:row>
      <xdr:rowOff>25400</xdr:rowOff>
    </xdr:to>
    <xdr:sp macro="" textlink="Analysis!$R$4">
      <xdr:nvSpPr>
        <xdr:cNvPr id="34" name="TextBox 33">
          <a:extLst>
            <a:ext uri="{FF2B5EF4-FFF2-40B4-BE49-F238E27FC236}">
              <a16:creationId xmlns:a16="http://schemas.microsoft.com/office/drawing/2014/main" id="{38B23F69-7B37-4A92-968D-6DBD42197F4D}"/>
            </a:ext>
          </a:extLst>
        </xdr:cNvPr>
        <xdr:cNvSpPr txBox="1"/>
      </xdr:nvSpPr>
      <xdr:spPr>
        <a:xfrm>
          <a:off x="5289550" y="10096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2608A43-4484-48DC-8291-7D71579019A8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25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</xdr:col>
      <xdr:colOff>787400</xdr:colOff>
      <xdr:row>5</xdr:row>
      <xdr:rowOff>107950</xdr:rowOff>
    </xdr:from>
    <xdr:to>
      <xdr:col>6</xdr:col>
      <xdr:colOff>730250</xdr:colOff>
      <xdr:row>6</xdr:row>
      <xdr:rowOff>177800</xdr:rowOff>
    </xdr:to>
    <xdr:sp macro="" textlink="Analysis!$E$4">
      <xdr:nvSpPr>
        <xdr:cNvPr id="35" name="TextBox 34">
          <a:extLst>
            <a:ext uri="{FF2B5EF4-FFF2-40B4-BE49-F238E27FC236}">
              <a16:creationId xmlns:a16="http://schemas.microsoft.com/office/drawing/2014/main" id="{2E76FF4D-E729-4957-AAE9-D2F57A25786B}"/>
            </a:ext>
          </a:extLst>
        </xdr:cNvPr>
        <xdr:cNvSpPr txBox="1"/>
      </xdr:nvSpPr>
      <xdr:spPr>
        <a:xfrm>
          <a:off x="6686550" y="1022350"/>
          <a:ext cx="9461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9CA376-DFD9-4F0B-A3FF-EA4A19B628E7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755.5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527050</xdr:colOff>
      <xdr:row>9</xdr:row>
      <xdr:rowOff>133350</xdr:rowOff>
    </xdr:from>
    <xdr:to>
      <xdr:col>2</xdr:col>
      <xdr:colOff>69850</xdr:colOff>
      <xdr:row>11</xdr:row>
      <xdr:rowOff>6350</xdr:rowOff>
    </xdr:to>
    <xdr:sp macro="" textlink="Analysis!$I$4">
      <xdr:nvSpPr>
        <xdr:cNvPr id="36" name="TextBox 35">
          <a:extLst>
            <a:ext uri="{FF2B5EF4-FFF2-40B4-BE49-F238E27FC236}">
              <a16:creationId xmlns:a16="http://schemas.microsoft.com/office/drawing/2014/main" id="{4B65CE0A-0479-4FAD-92E6-1DA83BFABD43}"/>
            </a:ext>
          </a:extLst>
        </xdr:cNvPr>
        <xdr:cNvSpPr txBox="1"/>
      </xdr:nvSpPr>
      <xdr:spPr>
        <a:xfrm>
          <a:off x="1828800" y="1784350"/>
          <a:ext cx="628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FE4E1C-D392-40AA-BD2C-0A3F2FDB54DA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92.6%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2</xdr:col>
      <xdr:colOff>1009650</xdr:colOff>
      <xdr:row>9</xdr:row>
      <xdr:rowOff>127000</xdr:rowOff>
    </xdr:from>
    <xdr:to>
      <xdr:col>3</xdr:col>
      <xdr:colOff>501650</xdr:colOff>
      <xdr:row>12</xdr:row>
      <xdr:rowOff>121495</xdr:rowOff>
    </xdr:to>
    <xdr:sp macro="" textlink="Analysis!$K$4">
      <xdr:nvSpPr>
        <xdr:cNvPr id="37" name="TextBox 36">
          <a:extLst>
            <a:ext uri="{FF2B5EF4-FFF2-40B4-BE49-F238E27FC236}">
              <a16:creationId xmlns:a16="http://schemas.microsoft.com/office/drawing/2014/main" id="{47DA1C91-FA2C-42F4-8C44-2A8C476682FB}"/>
            </a:ext>
          </a:extLst>
        </xdr:cNvPr>
        <xdr:cNvSpPr txBox="1"/>
      </xdr:nvSpPr>
      <xdr:spPr>
        <a:xfrm>
          <a:off x="3397250" y="1778000"/>
          <a:ext cx="704850" cy="54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EA0B450-5473-4978-A058-3833C8A9F90D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69.9%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3</xdr:col>
      <xdr:colOff>1028700</xdr:colOff>
      <xdr:row>9</xdr:row>
      <xdr:rowOff>114300</xdr:rowOff>
    </xdr:from>
    <xdr:to>
      <xdr:col>4</xdr:col>
      <xdr:colOff>920750</xdr:colOff>
      <xdr:row>11</xdr:row>
      <xdr:rowOff>44450</xdr:rowOff>
    </xdr:to>
    <xdr:sp macro="" textlink="Analysis!$M$4">
      <xdr:nvSpPr>
        <xdr:cNvPr id="38" name="TextBox 37">
          <a:extLst>
            <a:ext uri="{FF2B5EF4-FFF2-40B4-BE49-F238E27FC236}">
              <a16:creationId xmlns:a16="http://schemas.microsoft.com/office/drawing/2014/main" id="{E659151B-8C17-438C-9272-D5775B8BE885}"/>
            </a:ext>
          </a:extLst>
        </xdr:cNvPr>
        <xdr:cNvSpPr txBox="1"/>
      </xdr:nvSpPr>
      <xdr:spPr>
        <a:xfrm>
          <a:off x="4629150" y="17653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06BA26-5671-4920-A759-FA34902DCB9E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49.7%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</xdr:col>
      <xdr:colOff>6350</xdr:colOff>
      <xdr:row>9</xdr:row>
      <xdr:rowOff>120650</xdr:rowOff>
    </xdr:from>
    <xdr:to>
      <xdr:col>5</xdr:col>
      <xdr:colOff>755650</xdr:colOff>
      <xdr:row>11</xdr:row>
      <xdr:rowOff>44450</xdr:rowOff>
    </xdr:to>
    <xdr:sp macro="" textlink="Analysis!$O$4">
      <xdr:nvSpPr>
        <xdr:cNvPr id="39" name="TextBox 38">
          <a:extLst>
            <a:ext uri="{FF2B5EF4-FFF2-40B4-BE49-F238E27FC236}">
              <a16:creationId xmlns:a16="http://schemas.microsoft.com/office/drawing/2014/main" id="{64D2715F-3F03-4327-B50D-D9B66593C372}"/>
            </a:ext>
          </a:extLst>
        </xdr:cNvPr>
        <xdr:cNvSpPr txBox="1"/>
      </xdr:nvSpPr>
      <xdr:spPr>
        <a:xfrm>
          <a:off x="5905500" y="1771650"/>
          <a:ext cx="749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BAD98C9-851C-48C8-A74F-150F48B54E0D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92.60%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6</xdr:col>
      <xdr:colOff>412750</xdr:colOff>
      <xdr:row>9</xdr:row>
      <xdr:rowOff>120650</xdr:rowOff>
    </xdr:from>
    <xdr:to>
      <xdr:col>7</xdr:col>
      <xdr:colOff>590550</xdr:colOff>
      <xdr:row>11</xdr:row>
      <xdr:rowOff>50800</xdr:rowOff>
    </xdr:to>
    <xdr:sp macro="" textlink="Analysis!$M$4">
      <xdr:nvSpPr>
        <xdr:cNvPr id="40" name="TextBox 39">
          <a:extLst>
            <a:ext uri="{FF2B5EF4-FFF2-40B4-BE49-F238E27FC236}">
              <a16:creationId xmlns:a16="http://schemas.microsoft.com/office/drawing/2014/main" id="{53828B19-6D94-45F9-ACC2-074CC92F07CB}"/>
            </a:ext>
          </a:extLst>
        </xdr:cNvPr>
        <xdr:cNvSpPr txBox="1"/>
      </xdr:nvSpPr>
      <xdr:spPr>
        <a:xfrm>
          <a:off x="7315200" y="1771650"/>
          <a:ext cx="12573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846F31E-394B-42A0-B95F-248CE7E34F0A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49.7%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8</xdr:col>
      <xdr:colOff>31750</xdr:colOff>
      <xdr:row>9</xdr:row>
      <xdr:rowOff>95250</xdr:rowOff>
    </xdr:from>
    <xdr:to>
      <xdr:col>8</xdr:col>
      <xdr:colOff>1016000</xdr:colOff>
      <xdr:row>11</xdr:row>
      <xdr:rowOff>25400</xdr:rowOff>
    </xdr:to>
    <xdr:sp macro="" textlink="Analysis!$N$4">
      <xdr:nvSpPr>
        <xdr:cNvPr id="41" name="TextBox 40">
          <a:extLst>
            <a:ext uri="{FF2B5EF4-FFF2-40B4-BE49-F238E27FC236}">
              <a16:creationId xmlns:a16="http://schemas.microsoft.com/office/drawing/2014/main" id="{12FFA988-5972-4907-9381-DE475C7942D6}"/>
            </a:ext>
          </a:extLst>
        </xdr:cNvPr>
        <xdr:cNvSpPr txBox="1"/>
      </xdr:nvSpPr>
      <xdr:spPr>
        <a:xfrm>
          <a:off x="9055100" y="17462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36E5B3B-D8D0-4F55-918B-26130B6FDF8E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28.8%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215900</xdr:colOff>
      <xdr:row>16</xdr:row>
      <xdr:rowOff>95250</xdr:rowOff>
    </xdr:from>
    <xdr:to>
      <xdr:col>11</xdr:col>
      <xdr:colOff>311150</xdr:colOff>
      <xdr:row>16</xdr:row>
      <xdr:rowOff>260350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5D53CEE-FECC-406C-8E02-53B069CC3B75}"/>
            </a:ext>
          </a:extLst>
        </xdr:cNvPr>
        <xdr:cNvSpPr/>
      </xdr:nvSpPr>
      <xdr:spPr>
        <a:xfrm>
          <a:off x="1517650" y="3282950"/>
          <a:ext cx="10083800" cy="16510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920750</xdr:colOff>
      <xdr:row>25</xdr:row>
      <xdr:rowOff>177800</xdr:rowOff>
    </xdr:from>
    <xdr:to>
      <xdr:col>10</xdr:col>
      <xdr:colOff>323850</xdr:colOff>
      <xdr:row>26</xdr:row>
      <xdr:rowOff>50800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F483CDA9-7A5D-4FEC-BACD-B90C77CDAF32}"/>
            </a:ext>
          </a:extLst>
        </xdr:cNvPr>
        <xdr:cNvSpPr/>
      </xdr:nvSpPr>
      <xdr:spPr>
        <a:xfrm>
          <a:off x="920750" y="5994400"/>
          <a:ext cx="10083800" cy="16510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69850</xdr:colOff>
      <xdr:row>0</xdr:row>
      <xdr:rowOff>38100</xdr:rowOff>
    </xdr:from>
    <xdr:to>
      <xdr:col>8</xdr:col>
      <xdr:colOff>127000</xdr:colOff>
      <xdr:row>1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02F557-9448-4152-8B0A-724C0B3F7B07}"/>
            </a:ext>
          </a:extLst>
        </xdr:cNvPr>
        <xdr:cNvSpPr txBox="1"/>
      </xdr:nvSpPr>
      <xdr:spPr>
        <a:xfrm>
          <a:off x="4629150" y="38100"/>
          <a:ext cx="3181350" cy="2857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CALL</a:t>
          </a:r>
          <a:r>
            <a:rPr lang="en-IN" sz="16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CENTER ANALYSIS</a:t>
          </a:r>
        </a:p>
        <a:p>
          <a:endParaRPr lang="en-IN" sz="1600">
            <a:solidFill>
              <a:srgbClr val="00B0F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</xdr:col>
      <xdr:colOff>374650</xdr:colOff>
      <xdr:row>4</xdr:row>
      <xdr:rowOff>127000</xdr:rowOff>
    </xdr:from>
    <xdr:to>
      <xdr:col>2</xdr:col>
      <xdr:colOff>476250</xdr:colOff>
      <xdr:row>6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3152F2-C524-4803-8167-A06A1A4EBC9C}"/>
            </a:ext>
          </a:extLst>
        </xdr:cNvPr>
        <xdr:cNvSpPr txBox="1"/>
      </xdr:nvSpPr>
      <xdr:spPr>
        <a:xfrm>
          <a:off x="1631950" y="8636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Records</a:t>
          </a:r>
        </a:p>
      </xdr:txBody>
    </xdr:sp>
    <xdr:clientData/>
  </xdr:twoCellAnchor>
  <xdr:twoCellAnchor editAs="absolute">
    <xdr:from>
      <xdr:col>3</xdr:col>
      <xdr:colOff>266700</xdr:colOff>
      <xdr:row>4</xdr:row>
      <xdr:rowOff>139700</xdr:rowOff>
    </xdr:from>
    <xdr:to>
      <xdr:col>4</xdr:col>
      <xdr:colOff>368300</xdr:colOff>
      <xdr:row>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237BDB-EA1D-4859-ACC5-DD1EAFE4C645}"/>
            </a:ext>
          </a:extLst>
        </xdr:cNvPr>
        <xdr:cNvSpPr txBox="1"/>
      </xdr:nvSpPr>
      <xdr:spPr>
        <a:xfrm>
          <a:off x="3289300" y="8763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Total</a:t>
          </a:r>
          <a:r>
            <a:rPr lang="en-IN" sz="1100"/>
            <a:t> </a:t>
          </a:r>
          <a:r>
            <a:rPr lang="en-IN" sz="1200"/>
            <a:t>Calls</a:t>
          </a:r>
          <a:endParaRPr lang="en-IN" sz="1100"/>
        </a:p>
      </xdr:txBody>
    </xdr:sp>
    <xdr:clientData/>
  </xdr:twoCellAnchor>
  <xdr:twoCellAnchor editAs="absolute">
    <xdr:from>
      <xdr:col>5</xdr:col>
      <xdr:colOff>501650</xdr:colOff>
      <xdr:row>4</xdr:row>
      <xdr:rowOff>127000</xdr:rowOff>
    </xdr:from>
    <xdr:to>
      <xdr:col>6</xdr:col>
      <xdr:colOff>482600</xdr:colOff>
      <xdr:row>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055947-2047-499E-86B6-3E7B96FD20E6}"/>
            </a:ext>
          </a:extLst>
        </xdr:cNvPr>
        <xdr:cNvSpPr txBox="1"/>
      </xdr:nvSpPr>
      <xdr:spPr>
        <a:xfrm>
          <a:off x="5060950" y="8636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Total</a:t>
          </a:r>
          <a:r>
            <a:rPr lang="en-IN" sz="1100"/>
            <a:t> </a:t>
          </a:r>
          <a:r>
            <a:rPr lang="en-IN" sz="1200"/>
            <a:t>Agents</a:t>
          </a:r>
          <a:endParaRPr lang="en-IN" sz="1100"/>
        </a:p>
      </xdr:txBody>
    </xdr:sp>
    <xdr:clientData/>
  </xdr:twoCellAnchor>
  <xdr:twoCellAnchor editAs="absolute">
    <xdr:from>
      <xdr:col>1</xdr:col>
      <xdr:colOff>139700</xdr:colOff>
      <xdr:row>5</xdr:row>
      <xdr:rowOff>120650</xdr:rowOff>
    </xdr:from>
    <xdr:to>
      <xdr:col>1</xdr:col>
      <xdr:colOff>450850</xdr:colOff>
      <xdr:row>6</xdr:row>
      <xdr:rowOff>177800</xdr:rowOff>
    </xdr:to>
    <xdr:pic>
      <xdr:nvPicPr>
        <xdr:cNvPr id="6" name="image15.png" descr="Database">
          <a:extLst>
            <a:ext uri="{FF2B5EF4-FFF2-40B4-BE49-F238E27FC236}">
              <a16:creationId xmlns:a16="http://schemas.microsoft.com/office/drawing/2014/main" id="{54311A09-7A6E-4943-985E-F1DA2DB526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0" y="1035050"/>
          <a:ext cx="311150" cy="2413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3</xdr:col>
      <xdr:colOff>107950</xdr:colOff>
      <xdr:row>5</xdr:row>
      <xdr:rowOff>82551</xdr:rowOff>
    </xdr:from>
    <xdr:to>
      <xdr:col>3</xdr:col>
      <xdr:colOff>273050</xdr:colOff>
      <xdr:row>6</xdr:row>
      <xdr:rowOff>101601</xdr:rowOff>
    </xdr:to>
    <xdr:pic>
      <xdr:nvPicPr>
        <xdr:cNvPr id="7" name="image31.png" descr="Receiver">
          <a:extLst>
            <a:ext uri="{FF2B5EF4-FFF2-40B4-BE49-F238E27FC236}">
              <a16:creationId xmlns:a16="http://schemas.microsoft.com/office/drawing/2014/main" id="{F4BAF483-D1C1-45AD-82A4-5170AA21552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30550" y="996951"/>
          <a:ext cx="165100" cy="203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6</xdr:col>
      <xdr:colOff>952500</xdr:colOff>
      <xdr:row>4</xdr:row>
      <xdr:rowOff>114300</xdr:rowOff>
    </xdr:from>
    <xdr:to>
      <xdr:col>8</xdr:col>
      <xdr:colOff>215900</xdr:colOff>
      <xdr:row>6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9F28B15-5ECD-4E11-B2FA-9237A37CC6A1}"/>
            </a:ext>
          </a:extLst>
        </xdr:cNvPr>
        <xdr:cNvSpPr txBox="1"/>
      </xdr:nvSpPr>
      <xdr:spPr>
        <a:xfrm>
          <a:off x="6515100" y="850900"/>
          <a:ext cx="1384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Average </a:t>
          </a:r>
          <a:r>
            <a:rPr lang="en-IN" sz="1200"/>
            <a:t>Handle</a:t>
          </a:r>
          <a:r>
            <a:rPr lang="en-IN" sz="1100"/>
            <a:t> time</a:t>
          </a:r>
        </a:p>
      </xdr:txBody>
    </xdr:sp>
    <xdr:clientData/>
  </xdr:twoCellAnchor>
  <xdr:twoCellAnchor editAs="absolute">
    <xdr:from>
      <xdr:col>8</xdr:col>
      <xdr:colOff>679450</xdr:colOff>
      <xdr:row>4</xdr:row>
      <xdr:rowOff>107950</xdr:rowOff>
    </xdr:from>
    <xdr:to>
      <xdr:col>10</xdr:col>
      <xdr:colOff>539750</xdr:colOff>
      <xdr:row>6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1824FA-DDDB-4F56-880A-70C3918CDDFD}"/>
            </a:ext>
          </a:extLst>
        </xdr:cNvPr>
        <xdr:cNvSpPr txBox="1"/>
      </xdr:nvSpPr>
      <xdr:spPr>
        <a:xfrm>
          <a:off x="8362950" y="844550"/>
          <a:ext cx="1517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Call back </a:t>
          </a:r>
          <a:r>
            <a:rPr lang="en-IN" sz="1200"/>
            <a:t>within</a:t>
          </a:r>
          <a:r>
            <a:rPr lang="en-IN" sz="1100"/>
            <a:t> 2 days</a:t>
          </a:r>
        </a:p>
      </xdr:txBody>
    </xdr:sp>
    <xdr:clientData/>
  </xdr:twoCellAnchor>
  <xdr:twoCellAnchor editAs="absolute">
    <xdr:from>
      <xdr:col>6</xdr:col>
      <xdr:colOff>774701</xdr:colOff>
      <xdr:row>5</xdr:row>
      <xdr:rowOff>63501</xdr:rowOff>
    </xdr:from>
    <xdr:to>
      <xdr:col>6</xdr:col>
      <xdr:colOff>1060451</xdr:colOff>
      <xdr:row>6</xdr:row>
      <xdr:rowOff>158751</xdr:rowOff>
    </xdr:to>
    <xdr:pic>
      <xdr:nvPicPr>
        <xdr:cNvPr id="10" name="image37.png" descr="Clock">
          <a:extLst>
            <a:ext uri="{FF2B5EF4-FFF2-40B4-BE49-F238E27FC236}">
              <a16:creationId xmlns:a16="http://schemas.microsoft.com/office/drawing/2014/main" id="{C389CEB2-75FC-4923-8F39-3EF9B6EB4FC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37301" y="977901"/>
          <a:ext cx="285750" cy="2794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8</xdr:col>
      <xdr:colOff>520701</xdr:colOff>
      <xdr:row>5</xdr:row>
      <xdr:rowOff>95251</xdr:rowOff>
    </xdr:from>
    <xdr:to>
      <xdr:col>8</xdr:col>
      <xdr:colOff>787401</xdr:colOff>
      <xdr:row>6</xdr:row>
      <xdr:rowOff>139701</xdr:rowOff>
    </xdr:to>
    <xdr:pic>
      <xdr:nvPicPr>
        <xdr:cNvPr id="11" name="image35.png" descr="Hourglass">
          <a:extLst>
            <a:ext uri="{FF2B5EF4-FFF2-40B4-BE49-F238E27FC236}">
              <a16:creationId xmlns:a16="http://schemas.microsoft.com/office/drawing/2014/main" id="{E438AD3D-D9D5-484F-8561-4E6363C4C91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204201" y="1009651"/>
          <a:ext cx="266700" cy="2286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8</xdr:col>
      <xdr:colOff>463550</xdr:colOff>
      <xdr:row>2</xdr:row>
      <xdr:rowOff>101600</xdr:rowOff>
    </xdr:from>
    <xdr:to>
      <xdr:col>11</xdr:col>
      <xdr:colOff>114300</xdr:colOff>
      <xdr:row>4</xdr:row>
      <xdr:rowOff>6350</xdr:rowOff>
    </xdr:to>
    <xdr:sp macro="" textlink="Analysis!A1">
      <xdr:nvSpPr>
        <xdr:cNvPr id="12" name="TextBox 11">
          <a:extLst>
            <a:ext uri="{FF2B5EF4-FFF2-40B4-BE49-F238E27FC236}">
              <a16:creationId xmlns:a16="http://schemas.microsoft.com/office/drawing/2014/main" id="{DA96CF3F-0913-4297-94C6-A74FD02AF446}"/>
            </a:ext>
          </a:extLst>
        </xdr:cNvPr>
        <xdr:cNvSpPr txBox="1"/>
      </xdr:nvSpPr>
      <xdr:spPr>
        <a:xfrm>
          <a:off x="8147050" y="469900"/>
          <a:ext cx="19177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80D01B-84DB-49F7-8803-6EEFFFE88CC7}" type="TxLink">
            <a:rPr lang="en-US" sz="1200" b="0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/>
            <a:t>Saturday, 12 February, 2022</a:t>
          </a:fld>
          <a:endParaRPr lang="en-IN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349250</xdr:colOff>
      <xdr:row>3</xdr:row>
      <xdr:rowOff>31750</xdr:rowOff>
    </xdr:from>
    <xdr:to>
      <xdr:col>1</xdr:col>
      <xdr:colOff>666750</xdr:colOff>
      <xdr:row>4</xdr:row>
      <xdr:rowOff>146050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2934428-D790-43A7-806A-25517B6925F6}"/>
            </a:ext>
          </a:extLst>
        </xdr:cNvPr>
        <xdr:cNvSpPr txBox="1"/>
      </xdr:nvSpPr>
      <xdr:spPr>
        <a:xfrm>
          <a:off x="349250" y="584200"/>
          <a:ext cx="15748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Call Details</a:t>
          </a:r>
        </a:p>
      </xdr:txBody>
    </xdr:sp>
    <xdr:clientData/>
  </xdr:twoCellAnchor>
  <xdr:twoCellAnchor editAs="absolute">
    <xdr:from>
      <xdr:col>1</xdr:col>
      <xdr:colOff>577850</xdr:colOff>
      <xdr:row>8</xdr:row>
      <xdr:rowOff>127000</xdr:rowOff>
    </xdr:from>
    <xdr:to>
      <xdr:col>2</xdr:col>
      <xdr:colOff>323850</xdr:colOff>
      <xdr:row>10</xdr:row>
      <xdr:rowOff>6350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A036C42-189F-4F29-8D34-04ECFBE1AF06}"/>
            </a:ext>
          </a:extLst>
        </xdr:cNvPr>
        <xdr:cNvSpPr txBox="1"/>
      </xdr:nvSpPr>
      <xdr:spPr>
        <a:xfrm>
          <a:off x="1835150" y="1593850"/>
          <a:ext cx="628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Offer%</a:t>
          </a:r>
        </a:p>
      </xdr:txBody>
    </xdr:sp>
    <xdr:clientData/>
  </xdr:twoCellAnchor>
  <xdr:twoCellAnchor editAs="absolute">
    <xdr:from>
      <xdr:col>3</xdr:col>
      <xdr:colOff>368300</xdr:colOff>
      <xdr:row>8</xdr:row>
      <xdr:rowOff>127000</xdr:rowOff>
    </xdr:from>
    <xdr:to>
      <xdr:col>4</xdr:col>
      <xdr:colOff>355600</xdr:colOff>
      <xdr:row>10</xdr:row>
      <xdr:rowOff>45255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8342A00-6CC2-492B-84FD-F249009E3BBB}"/>
            </a:ext>
          </a:extLst>
        </xdr:cNvPr>
        <xdr:cNvSpPr txBox="1"/>
      </xdr:nvSpPr>
      <xdr:spPr>
        <a:xfrm>
          <a:off x="3390900" y="1593850"/>
          <a:ext cx="869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>
              <a:solidFill>
                <a:schemeClr val="dk1"/>
              </a:solidFill>
              <a:latin typeface="+mn-lt"/>
              <a:ea typeface="+mn-ea"/>
              <a:cs typeface="+mn-cs"/>
            </a:rPr>
            <a:t>Accept</a:t>
          </a:r>
          <a:r>
            <a:rPr lang="en-IN" sz="1100"/>
            <a:t>%</a:t>
          </a:r>
        </a:p>
      </xdr:txBody>
    </xdr:sp>
    <xdr:clientData/>
  </xdr:twoCellAnchor>
  <xdr:twoCellAnchor editAs="absolute">
    <xdr:from>
      <xdr:col>5</xdr:col>
      <xdr:colOff>38100</xdr:colOff>
      <xdr:row>8</xdr:row>
      <xdr:rowOff>127000</xdr:rowOff>
    </xdr:from>
    <xdr:to>
      <xdr:col>6</xdr:col>
      <xdr:colOff>19050</xdr:colOff>
      <xdr:row>10</xdr:row>
      <xdr:rowOff>63500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7AED85-4E7D-4BC6-9252-8A89CCD30858}"/>
            </a:ext>
          </a:extLst>
        </xdr:cNvPr>
        <xdr:cNvSpPr txBox="1"/>
      </xdr:nvSpPr>
      <xdr:spPr>
        <a:xfrm>
          <a:off x="4597400" y="15938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dk1"/>
              </a:solidFill>
              <a:latin typeface="+mn-lt"/>
              <a:ea typeface="+mn-ea"/>
              <a:cs typeface="+mn-cs"/>
            </a:rPr>
            <a:t>Applied</a:t>
          </a:r>
          <a:r>
            <a:rPr lang="en-IN" sz="1100"/>
            <a:t>%</a:t>
          </a:r>
        </a:p>
      </xdr:txBody>
    </xdr:sp>
    <xdr:clientData/>
  </xdr:twoCellAnchor>
  <xdr:twoCellAnchor editAs="absolute">
    <xdr:from>
      <xdr:col>6</xdr:col>
      <xdr:colOff>374650</xdr:colOff>
      <xdr:row>8</xdr:row>
      <xdr:rowOff>127000</xdr:rowOff>
    </xdr:from>
    <xdr:to>
      <xdr:col>7</xdr:col>
      <xdr:colOff>44450</xdr:colOff>
      <xdr:row>10</xdr:row>
      <xdr:rowOff>57150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FB593BF-8B0A-43C4-B232-1C4FA9757C2E}"/>
            </a:ext>
          </a:extLst>
        </xdr:cNvPr>
        <xdr:cNvSpPr txBox="1"/>
      </xdr:nvSpPr>
      <xdr:spPr>
        <a:xfrm>
          <a:off x="5937250" y="1593850"/>
          <a:ext cx="749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Offers%</a:t>
          </a:r>
        </a:p>
      </xdr:txBody>
    </xdr:sp>
    <xdr:clientData/>
  </xdr:twoCellAnchor>
  <xdr:twoCellAnchor editAs="absolute">
    <xdr:from>
      <xdr:col>7</xdr:col>
      <xdr:colOff>431800</xdr:colOff>
      <xdr:row>8</xdr:row>
      <xdr:rowOff>127000</xdr:rowOff>
    </xdr:from>
    <xdr:to>
      <xdr:col>8</xdr:col>
      <xdr:colOff>647700</xdr:colOff>
      <xdr:row>10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F3AA11-D7CD-4B45-963E-627FF13241A7}"/>
            </a:ext>
          </a:extLst>
        </xdr:cNvPr>
        <xdr:cNvSpPr txBox="1"/>
      </xdr:nvSpPr>
      <xdr:spPr>
        <a:xfrm>
          <a:off x="7073900" y="1593850"/>
          <a:ext cx="12573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Applied</a:t>
          </a:r>
          <a:r>
            <a:rPr lang="en-IN" sz="1100"/>
            <a:t> per call%</a:t>
          </a:r>
        </a:p>
      </xdr:txBody>
    </xdr:sp>
    <xdr:clientData/>
  </xdr:twoCellAnchor>
  <xdr:twoCellAnchor editAs="absolute">
    <xdr:from>
      <xdr:col>9</xdr:col>
      <xdr:colOff>273050</xdr:colOff>
      <xdr:row>8</xdr:row>
      <xdr:rowOff>127000</xdr:rowOff>
    </xdr:from>
    <xdr:to>
      <xdr:col>11</xdr:col>
      <xdr:colOff>38100</xdr:colOff>
      <xdr:row>10</xdr:row>
      <xdr:rowOff>63500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CFDB-F207-4E17-88B8-0E0851F04F4B}"/>
            </a:ext>
          </a:extLst>
        </xdr:cNvPr>
        <xdr:cNvSpPr txBox="1"/>
      </xdr:nvSpPr>
      <xdr:spPr>
        <a:xfrm>
          <a:off x="9004300" y="15938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Breakage</a:t>
          </a:r>
        </a:p>
      </xdr:txBody>
    </xdr:sp>
    <xdr:clientData/>
  </xdr:twoCellAnchor>
  <xdr:twoCellAnchor editAs="absolute">
    <xdr:from>
      <xdr:col>1</xdr:col>
      <xdr:colOff>107951</xdr:colOff>
      <xdr:row>9</xdr:row>
      <xdr:rowOff>63501</xdr:rowOff>
    </xdr:from>
    <xdr:to>
      <xdr:col>1</xdr:col>
      <xdr:colOff>495300</xdr:colOff>
      <xdr:row>11</xdr:row>
      <xdr:rowOff>31750</xdr:rowOff>
    </xdr:to>
    <xdr:pic>
      <xdr:nvPicPr>
        <xdr:cNvPr id="20" name="image13.png" descr="Business Growth RTL">
          <a:extLst>
            <a:ext uri="{FF2B5EF4-FFF2-40B4-BE49-F238E27FC236}">
              <a16:creationId xmlns:a16="http://schemas.microsoft.com/office/drawing/2014/main" id="{E601B6CF-94F7-4942-8AA8-DCB2D55A174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65251" y="1708151"/>
          <a:ext cx="387349" cy="336549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2</xdr:col>
      <xdr:colOff>876301</xdr:colOff>
      <xdr:row>9</xdr:row>
      <xdr:rowOff>6350</xdr:rowOff>
    </xdr:from>
    <xdr:to>
      <xdr:col>3</xdr:col>
      <xdr:colOff>349251</xdr:colOff>
      <xdr:row>11</xdr:row>
      <xdr:rowOff>12700</xdr:rowOff>
    </xdr:to>
    <xdr:pic>
      <xdr:nvPicPr>
        <xdr:cNvPr id="21" name="image14.png" descr="Handshake">
          <a:extLst>
            <a:ext uri="{FF2B5EF4-FFF2-40B4-BE49-F238E27FC236}">
              <a16:creationId xmlns:a16="http://schemas.microsoft.com/office/drawing/2014/main" id="{2802CD9C-0136-4996-8E79-9B7449D9DB0D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16251" y="1651000"/>
          <a:ext cx="355600" cy="3746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4</xdr:col>
      <xdr:colOff>457201</xdr:colOff>
      <xdr:row>9</xdr:row>
      <xdr:rowOff>19050</xdr:rowOff>
    </xdr:from>
    <xdr:to>
      <xdr:col>5</xdr:col>
      <xdr:colOff>82551</xdr:colOff>
      <xdr:row>10</xdr:row>
      <xdr:rowOff>165100</xdr:rowOff>
    </xdr:to>
    <xdr:pic>
      <xdr:nvPicPr>
        <xdr:cNvPr id="22" name="image7.png" descr="Research">
          <a:extLst>
            <a:ext uri="{FF2B5EF4-FFF2-40B4-BE49-F238E27FC236}">
              <a16:creationId xmlns:a16="http://schemas.microsoft.com/office/drawing/2014/main" id="{6F95873B-D946-4B68-A9B3-79A254EC6943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362451" y="1663700"/>
          <a:ext cx="279400" cy="330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6</xdr:col>
      <xdr:colOff>63500</xdr:colOff>
      <xdr:row>9</xdr:row>
      <xdr:rowOff>38100</xdr:rowOff>
    </xdr:from>
    <xdr:to>
      <xdr:col>6</xdr:col>
      <xdr:colOff>381000</xdr:colOff>
      <xdr:row>10</xdr:row>
      <xdr:rowOff>171450</xdr:rowOff>
    </xdr:to>
    <xdr:pic>
      <xdr:nvPicPr>
        <xdr:cNvPr id="23" name="image1.png" descr="Bar graph with upward trend RTL">
          <a:extLst>
            <a:ext uri="{FF2B5EF4-FFF2-40B4-BE49-F238E27FC236}">
              <a16:creationId xmlns:a16="http://schemas.microsoft.com/office/drawing/2014/main" id="{708297D0-DF2B-45AF-9F74-E19789D5F849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626100" y="1682750"/>
          <a:ext cx="317500" cy="3175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7</xdr:col>
      <xdr:colOff>165100</xdr:colOff>
      <xdr:row>9</xdr:row>
      <xdr:rowOff>38101</xdr:rowOff>
    </xdr:from>
    <xdr:to>
      <xdr:col>7</xdr:col>
      <xdr:colOff>520700</xdr:colOff>
      <xdr:row>11</xdr:row>
      <xdr:rowOff>6351</xdr:rowOff>
    </xdr:to>
    <xdr:pic>
      <xdr:nvPicPr>
        <xdr:cNvPr id="24" name="image40.png" descr="Telephone">
          <a:extLst>
            <a:ext uri="{FF2B5EF4-FFF2-40B4-BE49-F238E27FC236}">
              <a16:creationId xmlns:a16="http://schemas.microsoft.com/office/drawing/2014/main" id="{B58F6944-8129-4A8E-9DCE-568BEEC6280C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807200" y="1682751"/>
          <a:ext cx="355600" cy="3365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9</xdr:col>
      <xdr:colOff>0</xdr:colOff>
      <xdr:row>9</xdr:row>
      <xdr:rowOff>0</xdr:rowOff>
    </xdr:from>
    <xdr:to>
      <xdr:col>9</xdr:col>
      <xdr:colOff>349250</xdr:colOff>
      <xdr:row>10</xdr:row>
      <xdr:rowOff>152400</xdr:rowOff>
    </xdr:to>
    <xdr:pic>
      <xdr:nvPicPr>
        <xdr:cNvPr id="25" name="image2.png" descr="Bar graph with downward trend RTL">
          <a:extLst>
            <a:ext uri="{FF2B5EF4-FFF2-40B4-BE49-F238E27FC236}">
              <a16:creationId xmlns:a16="http://schemas.microsoft.com/office/drawing/2014/main" id="{F0483CFD-2DEC-4680-B2FE-E04527B5881F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31250" y="1644650"/>
          <a:ext cx="349250" cy="3365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5</xdr:col>
      <xdr:colOff>285751</xdr:colOff>
      <xdr:row>5</xdr:row>
      <xdr:rowOff>25401</xdr:rowOff>
    </xdr:from>
    <xdr:to>
      <xdr:col>5</xdr:col>
      <xdr:colOff>590551</xdr:colOff>
      <xdr:row>6</xdr:row>
      <xdr:rowOff>171451</xdr:rowOff>
    </xdr:to>
    <xdr:pic>
      <xdr:nvPicPr>
        <xdr:cNvPr id="26" name="image18.png" descr="Target Audience">
          <a:extLst>
            <a:ext uri="{FF2B5EF4-FFF2-40B4-BE49-F238E27FC236}">
              <a16:creationId xmlns:a16="http://schemas.microsoft.com/office/drawing/2014/main" id="{8185EF0C-229F-4D11-B80F-55770049E3C8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845051" y="939801"/>
          <a:ext cx="304800" cy="33020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8</xdr:col>
      <xdr:colOff>946150</xdr:colOff>
      <xdr:row>5</xdr:row>
      <xdr:rowOff>114300</xdr:rowOff>
    </xdr:from>
    <xdr:to>
      <xdr:col>11</xdr:col>
      <xdr:colOff>196850</xdr:colOff>
      <xdr:row>7</xdr:row>
      <xdr:rowOff>25400</xdr:rowOff>
    </xdr:to>
    <xdr:sp macro="" textlink="Analysis!$Q$4">
      <xdr:nvSpPr>
        <xdr:cNvPr id="27" name="TextBox 26">
          <a:extLst>
            <a:ext uri="{FF2B5EF4-FFF2-40B4-BE49-F238E27FC236}">
              <a16:creationId xmlns:a16="http://schemas.microsoft.com/office/drawing/2014/main" id="{2EA8EF33-A82D-4DBF-989D-EFB790CA18DD}"/>
            </a:ext>
          </a:extLst>
        </xdr:cNvPr>
        <xdr:cNvSpPr txBox="1"/>
      </xdr:nvSpPr>
      <xdr:spPr>
        <a:xfrm>
          <a:off x="8629650" y="1028700"/>
          <a:ext cx="15176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69A2F5-A2AF-49F4-B3FF-C6FCD1C8D993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19.8%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488950</xdr:colOff>
      <xdr:row>5</xdr:row>
      <xdr:rowOff>101600</xdr:rowOff>
    </xdr:from>
    <xdr:to>
      <xdr:col>2</xdr:col>
      <xdr:colOff>590550</xdr:colOff>
      <xdr:row>7</xdr:row>
      <xdr:rowOff>31750</xdr:rowOff>
    </xdr:to>
    <xdr:sp macro="" textlink="Analysis!$B$4">
      <xdr:nvSpPr>
        <xdr:cNvPr id="28" name="TextBox 27">
          <a:extLst>
            <a:ext uri="{FF2B5EF4-FFF2-40B4-BE49-F238E27FC236}">
              <a16:creationId xmlns:a16="http://schemas.microsoft.com/office/drawing/2014/main" id="{B6EB2CAD-4BC0-4567-8771-97F4A238C436}"/>
            </a:ext>
          </a:extLst>
        </xdr:cNvPr>
        <xdr:cNvSpPr txBox="1"/>
      </xdr:nvSpPr>
      <xdr:spPr>
        <a:xfrm>
          <a:off x="1746250" y="10160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5881E4D-A240-437D-B3AE-03E986EE8B3B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1,525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3</xdr:col>
      <xdr:colOff>254000</xdr:colOff>
      <xdr:row>5</xdr:row>
      <xdr:rowOff>120650</xdr:rowOff>
    </xdr:from>
    <xdr:to>
      <xdr:col>4</xdr:col>
      <xdr:colOff>355600</xdr:colOff>
      <xdr:row>7</xdr:row>
      <xdr:rowOff>50800</xdr:rowOff>
    </xdr:to>
    <xdr:sp macro="" textlink="Analysis!$C$4">
      <xdr:nvSpPr>
        <xdr:cNvPr id="29" name="TextBox 28">
          <a:extLst>
            <a:ext uri="{FF2B5EF4-FFF2-40B4-BE49-F238E27FC236}">
              <a16:creationId xmlns:a16="http://schemas.microsoft.com/office/drawing/2014/main" id="{864BFE66-B88A-4146-839A-91F244C6400F}"/>
            </a:ext>
          </a:extLst>
        </xdr:cNvPr>
        <xdr:cNvSpPr txBox="1"/>
      </xdr:nvSpPr>
      <xdr:spPr>
        <a:xfrm>
          <a:off x="3276600" y="10350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3D3D9E2-139B-46EA-9B8B-2C6401364B91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50,482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</xdr:col>
      <xdr:colOff>730250</xdr:colOff>
      <xdr:row>5</xdr:row>
      <xdr:rowOff>95250</xdr:rowOff>
    </xdr:from>
    <xdr:to>
      <xdr:col>6</xdr:col>
      <xdr:colOff>711200</xdr:colOff>
      <xdr:row>7</xdr:row>
      <xdr:rowOff>25400</xdr:rowOff>
    </xdr:to>
    <xdr:sp macro="" textlink="Analysis!$R$4">
      <xdr:nvSpPr>
        <xdr:cNvPr id="30" name="TextBox 29">
          <a:extLst>
            <a:ext uri="{FF2B5EF4-FFF2-40B4-BE49-F238E27FC236}">
              <a16:creationId xmlns:a16="http://schemas.microsoft.com/office/drawing/2014/main" id="{98D4D903-AB50-46E5-9D66-6DD85503C262}"/>
            </a:ext>
          </a:extLst>
        </xdr:cNvPr>
        <xdr:cNvSpPr txBox="1"/>
      </xdr:nvSpPr>
      <xdr:spPr>
        <a:xfrm>
          <a:off x="5289550" y="10096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2608A43-4484-48DC-8291-7D71579019A8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25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7</xdr:col>
      <xdr:colOff>44450</xdr:colOff>
      <xdr:row>5</xdr:row>
      <xdr:rowOff>107950</xdr:rowOff>
    </xdr:from>
    <xdr:to>
      <xdr:col>7</xdr:col>
      <xdr:colOff>990600</xdr:colOff>
      <xdr:row>6</xdr:row>
      <xdr:rowOff>177800</xdr:rowOff>
    </xdr:to>
    <xdr:sp macro="" textlink="Analysis!$E$4">
      <xdr:nvSpPr>
        <xdr:cNvPr id="31" name="TextBox 30">
          <a:extLst>
            <a:ext uri="{FF2B5EF4-FFF2-40B4-BE49-F238E27FC236}">
              <a16:creationId xmlns:a16="http://schemas.microsoft.com/office/drawing/2014/main" id="{A87C8AB1-1675-4962-BB5B-9F5538378F7C}"/>
            </a:ext>
          </a:extLst>
        </xdr:cNvPr>
        <xdr:cNvSpPr txBox="1"/>
      </xdr:nvSpPr>
      <xdr:spPr>
        <a:xfrm>
          <a:off x="6686550" y="1022350"/>
          <a:ext cx="9461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9CA376-DFD9-4F0B-A3FF-EA4A19B628E7}" type="TxLink">
            <a:rPr lang="en-US" sz="16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755.5</a:t>
          </a:fld>
          <a:endParaRPr lang="en-IN" sz="16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571500</xdr:colOff>
      <xdr:row>9</xdr:row>
      <xdr:rowOff>139700</xdr:rowOff>
    </xdr:from>
    <xdr:to>
      <xdr:col>2</xdr:col>
      <xdr:colOff>317500</xdr:colOff>
      <xdr:row>11</xdr:row>
      <xdr:rowOff>12700</xdr:rowOff>
    </xdr:to>
    <xdr:sp macro="" textlink="Analysis!$I$4">
      <xdr:nvSpPr>
        <xdr:cNvPr id="32" name="TextBox 31">
          <a:extLst>
            <a:ext uri="{FF2B5EF4-FFF2-40B4-BE49-F238E27FC236}">
              <a16:creationId xmlns:a16="http://schemas.microsoft.com/office/drawing/2014/main" id="{23449BD4-05D6-4F8A-82BB-10B05C8B5A73}"/>
            </a:ext>
          </a:extLst>
        </xdr:cNvPr>
        <xdr:cNvSpPr txBox="1"/>
      </xdr:nvSpPr>
      <xdr:spPr>
        <a:xfrm>
          <a:off x="1828800" y="1784350"/>
          <a:ext cx="628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FE4E1C-D392-40AA-BD2C-0A3F2FDB54DA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92.6%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3</xdr:col>
      <xdr:colOff>374650</xdr:colOff>
      <xdr:row>9</xdr:row>
      <xdr:rowOff>133350</xdr:rowOff>
    </xdr:from>
    <xdr:to>
      <xdr:col>4</xdr:col>
      <xdr:colOff>196850</xdr:colOff>
      <xdr:row>12</xdr:row>
      <xdr:rowOff>127845</xdr:rowOff>
    </xdr:to>
    <xdr:sp macro="" textlink="Analysis!$K$4">
      <xdr:nvSpPr>
        <xdr:cNvPr id="33" name="TextBox 32">
          <a:extLst>
            <a:ext uri="{FF2B5EF4-FFF2-40B4-BE49-F238E27FC236}">
              <a16:creationId xmlns:a16="http://schemas.microsoft.com/office/drawing/2014/main" id="{C0771970-03D5-44E9-A715-E218E68C5E07}"/>
            </a:ext>
          </a:extLst>
        </xdr:cNvPr>
        <xdr:cNvSpPr txBox="1"/>
      </xdr:nvSpPr>
      <xdr:spPr>
        <a:xfrm>
          <a:off x="3397250" y="1778000"/>
          <a:ext cx="704850" cy="54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EA0B450-5473-4978-A058-3833C8A9F90D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69.9%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5</xdr:col>
      <xdr:colOff>69850</xdr:colOff>
      <xdr:row>9</xdr:row>
      <xdr:rowOff>120650</xdr:rowOff>
    </xdr:from>
    <xdr:to>
      <xdr:col>6</xdr:col>
      <xdr:colOff>50800</xdr:colOff>
      <xdr:row>11</xdr:row>
      <xdr:rowOff>50800</xdr:rowOff>
    </xdr:to>
    <xdr:sp macro="" textlink="Analysis!$M$4">
      <xdr:nvSpPr>
        <xdr:cNvPr id="34" name="TextBox 33">
          <a:extLst>
            <a:ext uri="{FF2B5EF4-FFF2-40B4-BE49-F238E27FC236}">
              <a16:creationId xmlns:a16="http://schemas.microsoft.com/office/drawing/2014/main" id="{A48D048D-FF85-4D91-99B7-0919BE360828}"/>
            </a:ext>
          </a:extLst>
        </xdr:cNvPr>
        <xdr:cNvSpPr txBox="1"/>
      </xdr:nvSpPr>
      <xdr:spPr>
        <a:xfrm>
          <a:off x="4629150" y="176530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A06BA26-5671-4920-A759-FA34902DCB9E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49.7%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6</xdr:col>
      <xdr:colOff>342900</xdr:colOff>
      <xdr:row>9</xdr:row>
      <xdr:rowOff>127000</xdr:rowOff>
    </xdr:from>
    <xdr:to>
      <xdr:col>7</xdr:col>
      <xdr:colOff>12700</xdr:colOff>
      <xdr:row>11</xdr:row>
      <xdr:rowOff>50800</xdr:rowOff>
    </xdr:to>
    <xdr:sp macro="" textlink="Analysis!$O$4">
      <xdr:nvSpPr>
        <xdr:cNvPr id="35" name="TextBox 34">
          <a:extLst>
            <a:ext uri="{FF2B5EF4-FFF2-40B4-BE49-F238E27FC236}">
              <a16:creationId xmlns:a16="http://schemas.microsoft.com/office/drawing/2014/main" id="{C258A075-F046-4522-A561-606C53B3B964}"/>
            </a:ext>
          </a:extLst>
        </xdr:cNvPr>
        <xdr:cNvSpPr txBox="1"/>
      </xdr:nvSpPr>
      <xdr:spPr>
        <a:xfrm>
          <a:off x="5905500" y="1771650"/>
          <a:ext cx="749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BAD98C9-851C-48C8-A74F-150F48B54E0D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92.60%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7</xdr:col>
      <xdr:colOff>673100</xdr:colOff>
      <xdr:row>9</xdr:row>
      <xdr:rowOff>127000</xdr:rowOff>
    </xdr:from>
    <xdr:to>
      <xdr:col>8</xdr:col>
      <xdr:colOff>889000</xdr:colOff>
      <xdr:row>11</xdr:row>
      <xdr:rowOff>57150</xdr:rowOff>
    </xdr:to>
    <xdr:sp macro="" textlink="Analysis!$M$4">
      <xdr:nvSpPr>
        <xdr:cNvPr id="36" name="TextBox 35">
          <a:extLst>
            <a:ext uri="{FF2B5EF4-FFF2-40B4-BE49-F238E27FC236}">
              <a16:creationId xmlns:a16="http://schemas.microsoft.com/office/drawing/2014/main" id="{A0E44570-A0DF-4371-BDA6-B8230C75133D}"/>
            </a:ext>
          </a:extLst>
        </xdr:cNvPr>
        <xdr:cNvSpPr txBox="1"/>
      </xdr:nvSpPr>
      <xdr:spPr>
        <a:xfrm>
          <a:off x="7315200" y="1771650"/>
          <a:ext cx="125730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846F31E-394B-42A0-B95F-248CE7E34F0A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49.7%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9</xdr:col>
      <xdr:colOff>323850</xdr:colOff>
      <xdr:row>9</xdr:row>
      <xdr:rowOff>101600</xdr:rowOff>
    </xdr:from>
    <xdr:to>
      <xdr:col>11</xdr:col>
      <xdr:colOff>88900</xdr:colOff>
      <xdr:row>11</xdr:row>
      <xdr:rowOff>31750</xdr:rowOff>
    </xdr:to>
    <xdr:sp macro="" textlink="Analysis!$N$4">
      <xdr:nvSpPr>
        <xdr:cNvPr id="37" name="TextBox 36">
          <a:extLst>
            <a:ext uri="{FF2B5EF4-FFF2-40B4-BE49-F238E27FC236}">
              <a16:creationId xmlns:a16="http://schemas.microsoft.com/office/drawing/2014/main" id="{15A1C346-3465-4E59-9478-B95658542844}"/>
            </a:ext>
          </a:extLst>
        </xdr:cNvPr>
        <xdr:cNvSpPr txBox="1"/>
      </xdr:nvSpPr>
      <xdr:spPr>
        <a:xfrm>
          <a:off x="9055100" y="1746250"/>
          <a:ext cx="984250" cy="29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36E5B3B-D8D0-4F55-918B-26130B6FDF8E}" type="TxLink">
            <a:rPr lang="en-US" sz="1400" b="0" i="0" u="none" strike="noStrike">
              <a:solidFill>
                <a:srgbClr val="000000"/>
              </a:solidFill>
              <a:latin typeface="Britannic Bold" panose="020B0903060703020204" pitchFamily="34" charset="0"/>
              <a:ea typeface="+mn-ea"/>
              <a:cs typeface="Calibri"/>
            </a:rPr>
            <a:pPr marL="0" indent="0"/>
            <a:t>28.8%</a:t>
          </a:fld>
          <a:endParaRPr lang="en-IN" sz="1400" b="0" i="0" u="none" strike="noStrike">
            <a:solidFill>
              <a:srgbClr val="000000"/>
            </a:solidFill>
            <a:latin typeface="Britannic Bold" panose="020B0903060703020204" pitchFamily="34" charset="0"/>
            <a:ea typeface="+mn-ea"/>
            <a:cs typeface="Calibri"/>
          </a:endParaRPr>
        </a:p>
      </xdr:txBody>
    </xdr:sp>
    <xdr:clientData/>
  </xdr:twoCellAnchor>
  <xdr:twoCellAnchor editAs="absolute">
    <xdr:from>
      <xdr:col>2</xdr:col>
      <xdr:colOff>654050</xdr:colOff>
      <xdr:row>27</xdr:row>
      <xdr:rowOff>196850</xdr:rowOff>
    </xdr:from>
    <xdr:to>
      <xdr:col>15</xdr:col>
      <xdr:colOff>488950</xdr:colOff>
      <xdr:row>28</xdr:row>
      <xdr:rowOff>146050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C9C33DE-93E5-4CBB-915D-BAD2783F85A3}"/>
            </a:ext>
          </a:extLst>
        </xdr:cNvPr>
        <xdr:cNvSpPr/>
      </xdr:nvSpPr>
      <xdr:spPr>
        <a:xfrm>
          <a:off x="2794000" y="5600700"/>
          <a:ext cx="10083800" cy="16510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27</xdr:row>
      <xdr:rowOff>31750</xdr:rowOff>
    </xdr:from>
    <xdr:to>
      <xdr:col>11</xdr:col>
      <xdr:colOff>133350</xdr:colOff>
      <xdr:row>28</xdr:row>
      <xdr:rowOff>12700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F576D418-F3B0-40B0-8ABE-1E93A5701548}"/>
            </a:ext>
          </a:extLst>
        </xdr:cNvPr>
        <xdr:cNvSpPr/>
      </xdr:nvSpPr>
      <xdr:spPr>
        <a:xfrm>
          <a:off x="0" y="5435600"/>
          <a:ext cx="10083800" cy="19685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29</xdr:row>
      <xdr:rowOff>44450</xdr:rowOff>
    </xdr:from>
    <xdr:to>
      <xdr:col>11</xdr:col>
      <xdr:colOff>133350</xdr:colOff>
      <xdr:row>30</xdr:row>
      <xdr:rowOff>25400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E858F8C-1714-4AFC-BF66-A2E6817E7B23}"/>
            </a:ext>
          </a:extLst>
        </xdr:cNvPr>
        <xdr:cNvSpPr/>
      </xdr:nvSpPr>
      <xdr:spPr>
        <a:xfrm>
          <a:off x="0" y="5880100"/>
          <a:ext cx="10083800" cy="19685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31</xdr:row>
      <xdr:rowOff>31750</xdr:rowOff>
    </xdr:from>
    <xdr:to>
      <xdr:col>11</xdr:col>
      <xdr:colOff>133350</xdr:colOff>
      <xdr:row>32</xdr:row>
      <xdr:rowOff>12700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7915F5BC-845E-4EDA-8FDB-F453BB9F70E5}"/>
            </a:ext>
          </a:extLst>
        </xdr:cNvPr>
        <xdr:cNvSpPr/>
      </xdr:nvSpPr>
      <xdr:spPr>
        <a:xfrm>
          <a:off x="0" y="6299200"/>
          <a:ext cx="10083800" cy="19685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33</xdr:row>
      <xdr:rowOff>44450</xdr:rowOff>
    </xdr:from>
    <xdr:to>
      <xdr:col>11</xdr:col>
      <xdr:colOff>133350</xdr:colOff>
      <xdr:row>34</xdr:row>
      <xdr:rowOff>25400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D780F15A-3A04-4F62-8D51-0D61ECC1E918}"/>
            </a:ext>
          </a:extLst>
        </xdr:cNvPr>
        <xdr:cNvSpPr/>
      </xdr:nvSpPr>
      <xdr:spPr>
        <a:xfrm>
          <a:off x="0" y="6743700"/>
          <a:ext cx="10083800" cy="19685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35</xdr:row>
      <xdr:rowOff>19050</xdr:rowOff>
    </xdr:from>
    <xdr:to>
      <xdr:col>11</xdr:col>
      <xdr:colOff>133350</xdr:colOff>
      <xdr:row>35</xdr:row>
      <xdr:rowOff>184150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E3C1E0A0-C7A4-40AF-A813-0898E9BC0679}"/>
            </a:ext>
          </a:extLst>
        </xdr:cNvPr>
        <xdr:cNvSpPr/>
      </xdr:nvSpPr>
      <xdr:spPr>
        <a:xfrm>
          <a:off x="0" y="7150100"/>
          <a:ext cx="10083800" cy="16510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0</xdr:colOff>
      <xdr:row>36</xdr:row>
      <xdr:rowOff>158750</xdr:rowOff>
    </xdr:from>
    <xdr:to>
      <xdr:col>11</xdr:col>
      <xdr:colOff>133350</xdr:colOff>
      <xdr:row>37</xdr:row>
      <xdr:rowOff>139700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FD77F451-1E99-4A7B-8B4B-EA0971E85D94}"/>
            </a:ext>
          </a:extLst>
        </xdr:cNvPr>
        <xdr:cNvSpPr/>
      </xdr:nvSpPr>
      <xdr:spPr>
        <a:xfrm>
          <a:off x="0" y="7505700"/>
          <a:ext cx="10083800" cy="196850"/>
        </a:xfrm>
        <a:prstGeom prst="roundRect">
          <a:avLst/>
        </a:prstGeom>
        <a:solidFill>
          <a:schemeClr val="bg1">
            <a:lumMod val="9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63500</xdr:colOff>
      <xdr:row>14</xdr:row>
      <xdr:rowOff>12700</xdr:rowOff>
    </xdr:from>
    <xdr:to>
      <xdr:col>9</xdr:col>
      <xdr:colOff>114300</xdr:colOff>
      <xdr:row>23</xdr:row>
      <xdr:rowOff>190500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91CEFF52-39A0-4093-83FF-5B19B2664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9</xdr:col>
      <xdr:colOff>6350</xdr:colOff>
      <xdr:row>32</xdr:row>
      <xdr:rowOff>190500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99A515A-EBBC-46A8-AC5B-2779E2BE3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133350</xdr:colOff>
      <xdr:row>14</xdr:row>
      <xdr:rowOff>6350</xdr:rowOff>
    </xdr:from>
    <xdr:to>
      <xdr:col>15</xdr:col>
      <xdr:colOff>38100</xdr:colOff>
      <xdr:row>23</xdr:row>
      <xdr:rowOff>139700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1F4CE41-DE3E-40EB-90D1-D4492A55F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114300</xdr:colOff>
      <xdr:row>24</xdr:row>
      <xdr:rowOff>0</xdr:rowOff>
    </xdr:from>
    <xdr:to>
      <xdr:col>15</xdr:col>
      <xdr:colOff>44450</xdr:colOff>
      <xdr:row>33</xdr:row>
      <xdr:rowOff>19050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8ACCB41C-6B30-4739-813D-4AB85D59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15850462961" createdVersion="5" refreshedVersion="7" minRefreshableVersion="3" recordCount="0" supportSubquery="1" supportAdvancedDrill="1" xr:uid="{6AA910E1-E27A-439A-8BA8-2D86181D93C5}">
  <cacheSource type="external" connectionId="4"/>
  <cacheFields count="9">
    <cacheField name="[Measures].[Total Calls]" caption="Total Calls" numFmtId="0" hierarchy="23" level="32767"/>
    <cacheField name="[Measures].[Total transfer]" caption="Total transfer" numFmtId="0" hierarchy="26" level="32767"/>
    <cacheField name="[Measures].[Call with an offer]" caption="Call with an offer" numFmtId="0" hierarchy="28" level="32767"/>
    <cacheField name="[Measures].[Accept %]" caption="Accept %" numFmtId="0" hierarchy="31" level="32767"/>
    <cacheField name="[Measures].[% Applied]" caption="% Applied" numFmtId="0" hierarchy="33" level="32767"/>
    <cacheField name="[Measures].[% Breakage]" caption="% Breakage" numFmtId="0" hierarchy="34" level="32767"/>
    <cacheField name="[Measures].[% Call Back]" caption="% Call Back" numFmtId="0" hierarchy="38" level="32767"/>
    <cacheField name="[Measures].[Avg Handle time]" caption="Avg Handle time" numFmtId="0" hierarchy="25" level="32767"/>
    <cacheField name="[Team Leaders].[TEAM_LEAD_NAME].[TEAM_LEAD_NAME]" caption="TEAM_LEAD_NAME" numFmtId="0" hierarchy="21" level="1">
      <sharedItems count="3">
        <s v="Jimson, Bill"/>
        <s v="Oferten, Quinton"/>
        <s v="Winnerson, Aceona"/>
      </sharedItems>
    </cacheField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>
      <fieldsUsage count="2">
        <fieldUsage x="-1"/>
        <fieldUsage x="8"/>
      </fieldsUsage>
    </cacheHierarchy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 oneField="1">
      <fieldsUsage count="1">
        <fieldUsage x="0"/>
      </fieldsUsage>
    </cacheHierarchy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 oneField="1">
      <fieldsUsage count="1">
        <fieldUsage x="7"/>
      </fieldsUsage>
    </cacheHierarchy>
    <cacheHierarchy uniqueName="[Measures].[Total transfer]" caption="Total transfer" measure="1" displayFolder="" measureGroup="Data" count="0" oneField="1">
      <fieldsUsage count="1">
        <fieldUsage x="1"/>
      </fieldsUsage>
    </cacheHierarchy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 oneField="1">
      <fieldsUsage count="1">
        <fieldUsage x="2"/>
      </fieldsUsage>
    </cacheHierarchy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/>
    <cacheHierarchy uniqueName="[Measures].[Accept %]" caption="Accept %" measure="1" displayFolder="" measureGroup="Data" count="0" oneField="1">
      <fieldsUsage count="1">
        <fieldUsage x="3"/>
      </fieldsUsage>
    </cacheHierarchy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4"/>
      </fieldsUsage>
    </cacheHierarchy>
    <cacheHierarchy uniqueName="[Measures].[% Breakage]" caption="% Breakage" measure="1" displayFolder="" measureGroup="Data" count="0" oneField="1">
      <fieldsUsage count="1">
        <fieldUsage x="5"/>
      </fieldsUsage>
    </cacheHierarchy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 oneField="1">
      <fieldsUsage count="1">
        <fieldUsage x="6"/>
      </fieldsUsage>
    </cacheHierarchy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51965740738" createdVersion="7" refreshedVersion="7" minRefreshableVersion="3" recordCount="0" supportSubquery="1" supportAdvancedDrill="1" xr:uid="{D6947B5B-E8E8-49F4-A997-83656275DA73}">
  <cacheSource type="external" connectionId="4"/>
  <cacheFields count="2">
    <cacheField name="[Agent].[AGENT_NAME].[AGENT_NAME]" caption="AGENT_NAME" numFmtId="0" hierarchy="1" level="1">
      <sharedItems count="3">
        <s v="Binning, Bart"/>
        <s v="Centerville, Cece"/>
        <s v="Gee, Garry"/>
      </sharedItems>
    </cacheField>
    <cacheField name="[Measures].[Total calls with offer]" caption="Total calls with offer" numFmtId="0" hierarchy="35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2" memberValueDatatype="130" unbalanced="0">
      <fieldsUsage count="2">
        <fieldUsage x="-1"/>
        <fieldUsage x="0"/>
      </fieldsUsage>
    </cacheHierarchy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/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/>
    <cacheHierarchy uniqueName="[Measures].[Accept %]" caption="Accept %" measure="1" displayFolder="" measureGroup="Data" count="0"/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/>
    <cacheHierarchy uniqueName="[Measures].[% Breakage]" caption="% Breakage" measure="1" displayFolder="" measureGroup="Data" count="0"/>
    <cacheHierarchy uniqueName="[Measures].[Total calls with offer]" caption="Total calls with offer" measure="1" displayFolder="" measureGroup="Data" count="0" oneField="1">
      <fieldsUsage count="1">
        <fieldUsage x="1"/>
      </fieldsUsage>
    </cacheHierarchy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52696875001" createdVersion="7" refreshedVersion="7" minRefreshableVersion="3" recordCount="0" supportSubquery="1" supportAdvancedDrill="1" xr:uid="{513811CB-3CAC-48D1-B992-79C419B3D2CF}">
  <cacheSource type="external" connectionId="4"/>
  <cacheFields count="2">
    <cacheField name="[Agent].[AGENT_NAME].[AGENT_NAME]" caption="AGENT_NAME" numFmtId="0" hierarchy="1" level="1">
      <sharedItems count="3">
        <s v="Binning, Bart"/>
        <s v="Centerville, Cece"/>
        <s v="Gee, Garry"/>
      </sharedItems>
    </cacheField>
    <cacheField name="[Measures].[Total Accept]" caption="Total Accept" numFmtId="0" hierarchy="30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2" memberValueDatatype="130" unbalanced="0">
      <fieldsUsage count="2">
        <fieldUsage x="-1"/>
        <fieldUsage x="0"/>
      </fieldsUsage>
    </cacheHierarchy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/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 oneField="1">
      <fieldsUsage count="1">
        <fieldUsage x="1"/>
      </fieldsUsage>
    </cacheHierarchy>
    <cacheHierarchy uniqueName="[Measures].[Accept %]" caption="Accept %" measure="1" displayFolder="" measureGroup="Data" count="0"/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/>
    <cacheHierarchy uniqueName="[Measures].[% Breakage]" caption="% Breakage" measure="1" displayFolder="" measureGroup="Data" count="0"/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15851851854" createdVersion="5" refreshedVersion="7" minRefreshableVersion="3" recordCount="0" supportSubquery="1" supportAdvancedDrill="1" xr:uid="{88A627CB-014C-4464-B928-583347EF5920}">
  <cacheSource type="external" connectionId="4"/>
  <cacheFields count="9">
    <cacheField name="[Agent].[AGENT_NAME].[AGENT_NAME]" caption="AGENT_NAME" numFmtId="0" hierarchy="1" level="1">
      <sharedItems count="25">
        <s v="Abacus, Aaron"/>
        <s v="Anderson, Albert"/>
        <s v="Binning, Bart"/>
        <s v="Centerville, Cece"/>
        <s v="Davenport, Davina"/>
        <s v="Edgerton, Ethan"/>
        <s v="Filipsano, Fiona"/>
        <s v="Gee, Garry"/>
        <s v="Harrison, Harold"/>
        <s v="Ivanski, Igor"/>
        <s v="Jeffries, Johnna"/>
        <s v="Kippers, Kat"/>
        <s v="Lipp, Larry"/>
        <s v="Myers, Matt"/>
        <s v="Nichols, Nana"/>
        <s v="Ohlson, Octavius"/>
        <s v="Pulaski, Peter"/>
        <s v="Rank, Richelle"/>
        <s v="Sanders, Sammi"/>
        <s v="Thomas, Ted"/>
        <s v="Uvaldon, Ursala"/>
        <s v="Vindictive, Vinny"/>
        <s v="Williamson, Wilma"/>
        <s v="Younger, Yeti"/>
        <s v="Zwilowski, Zane"/>
      </sharedItems>
    </cacheField>
    <cacheField name="[Measures].[Total Calls]" caption="Total Calls" numFmtId="0" hierarchy="23" level="32767"/>
    <cacheField name="[Measures].[Total transfer]" caption="Total transfer" numFmtId="0" hierarchy="26" level="32767"/>
    <cacheField name="[Measures].[Call with an offer]" caption="Call with an offer" numFmtId="0" hierarchy="28" level="32767"/>
    <cacheField name="[Measures].[Accept %]" caption="Accept %" numFmtId="0" hierarchy="31" level="32767"/>
    <cacheField name="[Measures].[% Applied]" caption="% Applied" numFmtId="0" hierarchy="33" level="32767"/>
    <cacheField name="[Measures].[% Breakage]" caption="% Breakage" numFmtId="0" hierarchy="34" level="32767"/>
    <cacheField name="[Measures].[% Call Back]" caption="% Call Back" numFmtId="0" hierarchy="38" level="32767"/>
    <cacheField name="[Measures].[Avg Handle time]" caption="Avg Handle time" numFmtId="0" hierarchy="25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2" memberValueDatatype="130" unbalanced="0">
      <fieldsUsage count="2">
        <fieldUsage x="-1"/>
        <fieldUsage x="0"/>
      </fieldsUsage>
    </cacheHierarchy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 oneField="1">
      <fieldsUsage count="1">
        <fieldUsage x="8"/>
      </fieldsUsage>
    </cacheHierarchy>
    <cacheHierarchy uniqueName="[Measures].[Total transfer]" caption="Total transfer" measure="1" displayFolder="" measureGroup="Data" count="0" oneField="1">
      <fieldsUsage count="1">
        <fieldUsage x="2"/>
      </fieldsUsage>
    </cacheHierarchy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 oneField="1">
      <fieldsUsage count="1">
        <fieldUsage x="3"/>
      </fieldsUsage>
    </cacheHierarchy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/>
    <cacheHierarchy uniqueName="[Measures].[Accept %]" caption="Accept %" measure="1" displayFolder="" measureGroup="Data" count="0" oneField="1">
      <fieldsUsage count="1">
        <fieldUsage x="4"/>
      </fieldsUsage>
    </cacheHierarchy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5"/>
      </fieldsUsage>
    </cacheHierarchy>
    <cacheHierarchy uniqueName="[Measures].[% Breakage]" caption="% Breakage" measure="1" displayFolder="" measureGroup="Data" count="0" oneField="1">
      <fieldsUsage count="1">
        <fieldUsage x="6"/>
      </fieldsUsage>
    </cacheHierarchy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 oneField="1">
      <fieldsUsage count="1">
        <fieldUsage x="7"/>
      </fieldsUsage>
    </cacheHierarchy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1585324074" createdVersion="5" refreshedVersion="7" minRefreshableVersion="3" recordCount="0" supportSubquery="1" supportAdvancedDrill="1" xr:uid="{4928B0C4-3237-40E2-ABFA-55DC7BB15C45}">
  <cacheSource type="external" connectionId="4"/>
  <cacheFields count="17">
    <cacheField name="[Measures].[Total Records]" caption="Total Records" numFmtId="0" hierarchy="22" level="32767"/>
    <cacheField name="[Measures].[Total Calls]" caption="Total Calls" numFmtId="0" hierarchy="23" level="32767"/>
    <cacheField name="[Measures].[Total Handle Time]" caption="Total Handle Time" numFmtId="0" hierarchy="24" level="32767"/>
    <cacheField name="[Measures].[Avg Handle time]" caption="Avg Handle time" numFmtId="0" hierarchy="25" level="32767"/>
    <cacheField name="[Measures].[Total transfer]" caption="Total transfer" numFmtId="0" hierarchy="26" level="32767"/>
    <cacheField name="[Measures].[% Total Transfer]" caption="% Total Transfer" numFmtId="0" hierarchy="27" level="32767"/>
    <cacheField name="[Measures].[Call with an offer]" caption="Call with an offer" numFmtId="0" hierarchy="28" level="32767"/>
    <cacheField name="[Measures].[% Call with offer]" caption="% Call with offer" numFmtId="0" hierarchy="29" level="32767"/>
    <cacheField name="[Measures].[Total Accept]" caption="Total Accept" numFmtId="0" hierarchy="30" level="32767"/>
    <cacheField name="[Measures].[Accept %]" caption="Accept %" numFmtId="0" hierarchy="31" level="32767"/>
    <cacheField name="[Measures].[Total Applied]" caption="Total Applied" numFmtId="0" hierarchy="32" level="32767"/>
    <cacheField name="[Measures].[% Applied]" caption="% Applied" numFmtId="0" hierarchy="33" level="32767"/>
    <cacheField name="[Measures].[% Breakage]" caption="% Breakage" numFmtId="0" hierarchy="34" level="32767"/>
    <cacheField name="[Measures].[%Total calls with offers]" caption="%Total calls with offers" numFmtId="0" hierarchy="36" level="32767"/>
    <cacheField name="[Measures].[Total Call Back]" caption="Total Call Back" numFmtId="0" hierarchy="37" level="32767"/>
    <cacheField name="[Measures].[% Call Back]" caption="% Call Back" numFmtId="0" hierarchy="38" level="32767"/>
    <cacheField name="[Measures].[Total Agents]" caption="Total Agents" numFmtId="0" hierarchy="39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 oneField="1">
      <fieldsUsage count="1">
        <fieldUsage x="0"/>
      </fieldsUsage>
    </cacheHierarchy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Total Handle Time]" caption="Total Handle Time" measure="1" displayFolder="" measureGroup="Data" count="0" oneField="1">
      <fieldsUsage count="1">
        <fieldUsage x="2"/>
      </fieldsUsage>
    </cacheHierarchy>
    <cacheHierarchy uniqueName="[Measures].[Avg Handle time]" caption="Avg Handle time" measure="1" displayFolder="" measureGroup="Data" count="0" oneField="1">
      <fieldsUsage count="1">
        <fieldUsage x="3"/>
      </fieldsUsage>
    </cacheHierarchy>
    <cacheHierarchy uniqueName="[Measures].[Total transfer]" caption="Total transfer" measure="1" displayFolder="" measureGroup="Data" count="0" oneField="1">
      <fieldsUsage count="1">
        <fieldUsage x="4"/>
      </fieldsUsage>
    </cacheHierarchy>
    <cacheHierarchy uniqueName="[Measures].[% Total Transfer]" caption="% Total Transfer" measure="1" displayFolder="" measureGroup="Data" count="0" oneField="1">
      <fieldsUsage count="1">
        <fieldUsage x="5"/>
      </fieldsUsage>
    </cacheHierarchy>
    <cacheHierarchy uniqueName="[Measures].[Call with an offer]" caption="Call with an offer" measure="1" displayFolder="" measureGroup="Data" count="0" oneField="1">
      <fieldsUsage count="1">
        <fieldUsage x="6"/>
      </fieldsUsage>
    </cacheHierarchy>
    <cacheHierarchy uniqueName="[Measures].[% Call with offer]" caption="% Call with offer" measure="1" displayFolder="" measureGroup="Data" count="0" oneField="1">
      <fieldsUsage count="1">
        <fieldUsage x="7"/>
      </fieldsUsage>
    </cacheHierarchy>
    <cacheHierarchy uniqueName="[Measures].[Total Accept]" caption="Total Accept" measure="1" displayFolder="" measureGroup="Data" count="0" oneField="1">
      <fieldsUsage count="1">
        <fieldUsage x="8"/>
      </fieldsUsage>
    </cacheHierarchy>
    <cacheHierarchy uniqueName="[Measures].[Accept %]" caption="Accept %" measure="1" displayFolder="" measureGroup="Data" count="0" oneField="1">
      <fieldsUsage count="1">
        <fieldUsage x="9"/>
      </fieldsUsage>
    </cacheHierarchy>
    <cacheHierarchy uniqueName="[Measures].[Total Applied]" caption="Total Applied" measure="1" displayFolder="" measureGroup="Data" count="0" oneField="1">
      <fieldsUsage count="1">
        <fieldUsage x="10"/>
      </fieldsUsage>
    </cacheHierarchy>
    <cacheHierarchy uniqueName="[Measures].[% Applied]" caption="% Applied" measure="1" displayFolder="" measureGroup="Data" count="0" oneField="1">
      <fieldsUsage count="1">
        <fieldUsage x="11"/>
      </fieldsUsage>
    </cacheHierarchy>
    <cacheHierarchy uniqueName="[Measures].[% Breakage]" caption="% Breakage" measure="1" displayFolder="" measureGroup="Data" count="0" oneField="1">
      <fieldsUsage count="1">
        <fieldUsage x="12"/>
      </fieldsUsage>
    </cacheHierarchy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 oneField="1">
      <fieldsUsage count="1">
        <fieldUsage x="13"/>
      </fieldsUsage>
    </cacheHierarchy>
    <cacheHierarchy uniqueName="[Measures].[Total Call Back]" caption="Total Call Back" measure="1" displayFolder="" measureGroup="Data" count="0" oneField="1">
      <fieldsUsage count="1">
        <fieldUsage x="14"/>
      </fieldsUsage>
    </cacheHierarchy>
    <cacheHierarchy uniqueName="[Measures].[% Call Back]" caption="% Call Back" measure="1" displayFolder="" measureGroup="Data" count="0" oneField="1">
      <fieldsUsage count="1">
        <fieldUsage x="15"/>
      </fieldsUsage>
    </cacheHierarchy>
    <cacheHierarchy uniqueName="[Measures].[Total Agents]" caption="Total Agents" measure="1" displayFolder="" measureGroup="Data" count="0" oneField="1">
      <fieldsUsage count="1">
        <fieldUsage x="16"/>
      </fieldsUsage>
    </cacheHierarchy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19727893519" createdVersion="7" refreshedVersion="7" minRefreshableVersion="3" recordCount="0" supportSubquery="1" supportAdvancedDrill="1" xr:uid="{5F510733-5B84-4E45-A1E5-69B1520E69A4}">
  <cacheSource type="external" connectionId="4"/>
  <cacheFields count="11">
    <cacheField name="[Data].[Month Name].[Month Name]" caption="Month Name" numFmtId="0" hierarchy="19" level="1">
      <sharedItems count="3">
        <s v="Month-6"/>
        <s v="Month-7"/>
        <s v="Month-8"/>
      </sharedItems>
    </cacheField>
    <cacheField name="[Measures].[Total Records]" caption="Total Records" numFmtId="0" hierarchy="22" level="32767"/>
    <cacheField name="[Measures].[Total Calls]" caption="Total Calls" numFmtId="0" hierarchy="23" level="32767"/>
    <cacheField name="[Measures].[Total calls with offer]" caption="Total calls with offer" numFmtId="0" hierarchy="35" level="32767"/>
    <cacheField name="[Measures].[Avg Handle time]" caption="Avg Handle time" numFmtId="0" hierarchy="25" level="32767"/>
    <cacheField name="[Measures].[% Total Transfer]" caption="% Total Transfer" numFmtId="0" hierarchy="27" level="32767"/>
    <cacheField name="[Measures].[% Call with offer]" caption="% Call with offer" numFmtId="0" hierarchy="29" level="32767"/>
    <cacheField name="[Measures].[Accept %]" caption="Accept %" numFmtId="0" hierarchy="31" level="32767"/>
    <cacheField name="[Measures].[% Applied]" caption="% Applied" numFmtId="0" hierarchy="33" level="32767"/>
    <cacheField name="[Measures].[% Breakage]" caption="% Breakage" numFmtId="0" hierarchy="34" level="32767"/>
    <cacheField name="[Measures].[% Call Back]" caption="% Call Back" numFmtId="0" hierarchy="38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 oneField="1">
      <fieldsUsage count="1">
        <fieldUsage x="1"/>
      </fieldsUsage>
    </cacheHierarchy>
    <cacheHierarchy uniqueName="[Measures].[Total Calls]" caption="Total Calls" measure="1" displayFolder="" measureGroup="Data" count="0" oneField="1">
      <fieldsUsage count="1">
        <fieldUsage x="2"/>
      </fieldsUsage>
    </cacheHierarchy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 oneField="1">
      <fieldsUsage count="1">
        <fieldUsage x="4"/>
      </fieldsUsage>
    </cacheHierarchy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 oneField="1">
      <fieldsUsage count="1">
        <fieldUsage x="5"/>
      </fieldsUsage>
    </cacheHierarchy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 oneField="1">
      <fieldsUsage count="1">
        <fieldUsage x="6"/>
      </fieldsUsage>
    </cacheHierarchy>
    <cacheHierarchy uniqueName="[Measures].[Total Accept]" caption="Total Accept" measure="1" displayFolder="" measureGroup="Data" count="0"/>
    <cacheHierarchy uniqueName="[Measures].[Accept %]" caption="Accept %" measure="1" displayFolder="" measureGroup="Data" count="0" oneField="1">
      <fieldsUsage count="1">
        <fieldUsage x="7"/>
      </fieldsUsage>
    </cacheHierarchy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8"/>
      </fieldsUsage>
    </cacheHierarchy>
    <cacheHierarchy uniqueName="[Measures].[% Breakage]" caption="% Breakage" measure="1" displayFolder="" measureGroup="Data" count="0" oneField="1">
      <fieldsUsage count="1">
        <fieldUsage x="9"/>
      </fieldsUsage>
    </cacheHierarchy>
    <cacheHierarchy uniqueName="[Measures].[Total calls with offer]" caption="Total calls with offer" measure="1" displayFolder="" measureGroup="Data" count="0" oneField="1">
      <fieldsUsage count="1">
        <fieldUsage x="3"/>
      </fieldsUsage>
    </cacheHierarchy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 oneField="1">
      <fieldsUsage count="1">
        <fieldUsage x="10"/>
      </fieldsUsage>
    </cacheHierarchy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19727893519" createdVersion="7" refreshedVersion="7" minRefreshableVersion="3" recordCount="0" supportSubquery="1" supportAdvancedDrill="1" xr:uid="{EDC69393-37D8-406A-B9AB-7D67DD5D24FB}">
  <cacheSource type="external" connectionId="4"/>
  <cacheFields count="11">
    <cacheField name="[Data].[Month Name].[Month Name]" caption="Month Name" numFmtId="0" hierarchy="19" level="1">
      <sharedItems count="3">
        <s v="Month-6"/>
        <s v="Month-7"/>
        <s v="Month-8"/>
      </sharedItems>
    </cacheField>
    <cacheField name="[Measures].[Total Records]" caption="Total Records" numFmtId="0" hierarchy="22" level="32767"/>
    <cacheField name="[Measures].[Total Calls]" caption="Total Calls" numFmtId="0" hierarchy="23" level="32767"/>
    <cacheField name="[Measures].[Total calls with offer]" caption="Total calls with offer" numFmtId="0" hierarchy="35" level="32767"/>
    <cacheField name="[Measures].[Avg Handle time]" caption="Avg Handle time" numFmtId="0" hierarchy="25" level="32767"/>
    <cacheField name="[Measures].[% Total Transfer]" caption="% Total Transfer" numFmtId="0" hierarchy="27" level="32767"/>
    <cacheField name="[Measures].[% Call with offer]" caption="% Call with offer" numFmtId="0" hierarchy="29" level="32767"/>
    <cacheField name="[Measures].[Accept %]" caption="Accept %" numFmtId="0" hierarchy="31" level="32767"/>
    <cacheField name="[Measures].[% Applied]" caption="% Applied" numFmtId="0" hierarchy="33" level="32767"/>
    <cacheField name="[Measures].[% Breakage]" caption="% Breakage" numFmtId="0" hierarchy="34" level="32767"/>
    <cacheField name="[Measures].[% Call Back]" caption="% Call Back" numFmtId="0" hierarchy="38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 oneField="1">
      <fieldsUsage count="1">
        <fieldUsage x="1"/>
      </fieldsUsage>
    </cacheHierarchy>
    <cacheHierarchy uniqueName="[Measures].[Total Calls]" caption="Total Calls" measure="1" displayFolder="" measureGroup="Data" count="0" oneField="1">
      <fieldsUsage count="1">
        <fieldUsage x="2"/>
      </fieldsUsage>
    </cacheHierarchy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 oneField="1">
      <fieldsUsage count="1">
        <fieldUsage x="4"/>
      </fieldsUsage>
    </cacheHierarchy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 oneField="1">
      <fieldsUsage count="1">
        <fieldUsage x="5"/>
      </fieldsUsage>
    </cacheHierarchy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 oneField="1">
      <fieldsUsage count="1">
        <fieldUsage x="6"/>
      </fieldsUsage>
    </cacheHierarchy>
    <cacheHierarchy uniqueName="[Measures].[Total Accept]" caption="Total Accept" measure="1" displayFolder="" measureGroup="Data" count="0"/>
    <cacheHierarchy uniqueName="[Measures].[Accept %]" caption="Accept %" measure="1" displayFolder="" measureGroup="Data" count="0" oneField="1">
      <fieldsUsage count="1">
        <fieldUsage x="7"/>
      </fieldsUsage>
    </cacheHierarchy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8"/>
      </fieldsUsage>
    </cacheHierarchy>
    <cacheHierarchy uniqueName="[Measures].[% Breakage]" caption="% Breakage" measure="1" displayFolder="" measureGroup="Data" count="0" oneField="1">
      <fieldsUsage count="1">
        <fieldUsage x="9"/>
      </fieldsUsage>
    </cacheHierarchy>
    <cacheHierarchy uniqueName="[Measures].[Total calls with offer]" caption="Total calls with offer" measure="1" displayFolder="" measureGroup="Data" count="0" oneField="1">
      <fieldsUsage count="1">
        <fieldUsage x="3"/>
      </fieldsUsage>
    </cacheHierarchy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 oneField="1">
      <fieldsUsage count="1">
        <fieldUsage x="10"/>
      </fieldsUsage>
    </cacheHierarchy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37937152777" createdVersion="5" refreshedVersion="7" minRefreshableVersion="3" recordCount="0" supportSubquery="1" supportAdvancedDrill="1" xr:uid="{2837A41C-5D63-4E9E-913A-027827519891}">
  <cacheSource type="external" connectionId="4"/>
  <cacheFields count="4">
    <cacheField name="[Data].[Month Name].[Month Name]" caption="Month Name" numFmtId="0" hierarchy="19" level="1">
      <sharedItems count="3">
        <s v="Month-6"/>
        <s v="Month-7"/>
        <s v="Month-8"/>
      </sharedItems>
    </cacheField>
    <cacheField name="[Measures].[Total Calls]" caption="Total Calls" numFmtId="0" hierarchy="23" level="32767"/>
    <cacheField name="[Measures].[Total Accept]" caption="Total Accept" numFmtId="0" hierarchy="30" level="32767"/>
    <cacheField name="[Measures].[Call with an offer]" caption="Call with an offer" numFmtId="0" hierarchy="28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 oneField="1">
      <fieldsUsage count="1">
        <fieldUsage x="1"/>
      </fieldsUsage>
    </cacheHierarchy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 oneField="1">
      <fieldsUsage count="1">
        <fieldUsage x="3"/>
      </fieldsUsage>
    </cacheHierarchy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 oneField="1">
      <fieldsUsage count="1">
        <fieldUsage x="2"/>
      </fieldsUsage>
    </cacheHierarchy>
    <cacheHierarchy uniqueName="[Measures].[Accept %]" caption="Accept %" measure="1" displayFolder="" measureGroup="Data" count="0"/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/>
    <cacheHierarchy uniqueName="[Measures].[% Breakage]" caption="% Breakage" measure="1" displayFolder="" measureGroup="Data" count="0"/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40764351851" createdVersion="5" refreshedVersion="7" minRefreshableVersion="3" recordCount="0" supportSubquery="1" supportAdvancedDrill="1" xr:uid="{1D873C6E-DC40-4F70-8438-CBBDD86BD4DF}">
  <cacheSource type="external" connectionId="4"/>
  <cacheFields count="3">
    <cacheField name="[Data].[Month Name].[Month Name]" caption="Month Name" numFmtId="0" hierarchy="19" level="1">
      <sharedItems count="3">
        <s v="Month-6"/>
        <s v="Month-7"/>
        <s v="Month-8"/>
      </sharedItems>
    </cacheField>
    <cacheField name="[Measures].[% Breakage]" caption="% Breakage" numFmtId="0" hierarchy="34" level="32767"/>
    <cacheField name="[Measures].[% Applied]" caption="% Applied" numFmtId="0" hierarchy="33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/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/>
    <cacheHierarchy uniqueName="[Measures].[Accept %]" caption="Accept %" measure="1" displayFolder="" measureGroup="Data" count="0"/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2"/>
      </fieldsUsage>
    </cacheHierarchy>
    <cacheHierarchy uniqueName="[Measures].[% Breakage]" caption="% Breakage" measure="1" displayFolder="" measureGroup="Data" count="0" oneField="1">
      <fieldsUsage count="1">
        <fieldUsage x="1"/>
      </fieldsUsage>
    </cacheHierarchy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46118171299" createdVersion="5" refreshedVersion="7" minRefreshableVersion="3" recordCount="0" supportSubquery="1" supportAdvancedDrill="1" xr:uid="{ADE449DE-221F-4391-ACE3-F0F86326EC63}">
  <cacheSource type="external" connectionId="4"/>
  <cacheFields count="3">
    <cacheField name="[Data].[Month Name].[Month Name]" caption="Month Name" numFmtId="0" hierarchy="19" level="1">
      <sharedItems count="3">
        <s v="Month-6"/>
        <s v="Month-7"/>
        <s v="Month-8"/>
      </sharedItems>
    </cacheField>
    <cacheField name="[Measures].[% Breakage]" caption="% Breakage" numFmtId="0" hierarchy="34" level="32767"/>
    <cacheField name="[Measures].[% Applied]" caption="% Applied" numFmtId="0" hierarchy="33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/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/>
    <cacheHierarchy uniqueName="[Measures].[Total Accept]" caption="Total Accept" measure="1" displayFolder="" measureGroup="Data" count="0"/>
    <cacheHierarchy uniqueName="[Measures].[Accept %]" caption="Accept %" measure="1" displayFolder="" measureGroup="Data" count="0"/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 oneField="1">
      <fieldsUsage count="1">
        <fieldUsage x="2"/>
      </fieldsUsage>
    </cacheHierarchy>
    <cacheHierarchy uniqueName="[Measures].[% Breakage]" caption="% Breakage" measure="1" displayFolder="" measureGroup="Data" count="0" oneField="1">
      <fieldsUsage count="1">
        <fieldUsage x="1"/>
      </fieldsUsage>
    </cacheHierarchy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imozhi" refreshedDate="44604.348722453702" createdVersion="7" refreshedVersion="7" minRefreshableVersion="3" recordCount="0" supportSubquery="1" supportAdvancedDrill="1" xr:uid="{4563F2D7-CA8B-4668-BFDA-23CEED111D13}">
  <cacheSource type="external" connectionId="4"/>
  <cacheFields count="3">
    <cacheField name="[Team Leaders].[TEAM_LEAD_NAME].[TEAM_LEAD_NAME]" caption="TEAM_LEAD_NAME" numFmtId="0" hierarchy="21" level="1">
      <sharedItems count="3">
        <s v="Jimson, Bill"/>
        <s v="Oferten, Quinton"/>
        <s v="Winnerson, Aceona"/>
      </sharedItems>
    </cacheField>
    <cacheField name="[Measures].[% Call with offer]" caption="% Call with offer" numFmtId="0" hierarchy="29" level="32767"/>
    <cacheField name="[Measures].[Accept %]" caption="Accept %" numFmtId="0" hierarchy="31" level="32767"/>
  </cacheFields>
  <cacheHierarchies count="44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2" memberValueDatatype="130" unbalanced="0">
      <fieldsUsage count="2">
        <fieldUsage x="-1"/>
        <fieldUsage x="0"/>
      </fieldsUsage>
    </cacheHierarchy>
    <cacheHierarchy uniqueName="[Measures].[Total Records]" caption="Total Records" measure="1" displayFolder="" measureGroup="Data" count="0"/>
    <cacheHierarchy uniqueName="[Measures].[Total Calls]" caption="Total Calls" measure="1" displayFolder="" measureGroup="Data" count="0"/>
    <cacheHierarchy uniqueName="[Measures].[Total Handle Time]" caption="Total Handle Time" measure="1" displayFolder="" measureGroup="Data" count="0"/>
    <cacheHierarchy uniqueName="[Measures].[Avg Handle time]" caption="Avg Handle time" measure="1" displayFolder="" measureGroup="Data" count="0"/>
    <cacheHierarchy uniqueName="[Measures].[Total transfer]" caption="Total transfer" measure="1" displayFolder="" measureGroup="Data" count="0"/>
    <cacheHierarchy uniqueName="[Measures].[% Total Transfer]" caption="% Total Transfer" measure="1" displayFolder="" measureGroup="Data" count="0"/>
    <cacheHierarchy uniqueName="[Measures].[Call with an offer]" caption="Call with an offer" measure="1" displayFolder="" measureGroup="Data" count="0"/>
    <cacheHierarchy uniqueName="[Measures].[% Call with offer]" caption="% Call with offer" measure="1" displayFolder="" measureGroup="Data" count="0" oneField="1">
      <fieldsUsage count="1">
        <fieldUsage x="1"/>
      </fieldsUsage>
    </cacheHierarchy>
    <cacheHierarchy uniqueName="[Measures].[Total Accept]" caption="Total Accept" measure="1" displayFolder="" measureGroup="Data" count="0"/>
    <cacheHierarchy uniqueName="[Measures].[Accept %]" caption="Accept %" measure="1" displayFolder="" measureGroup="Data" count="0" oneField="1">
      <fieldsUsage count="1">
        <fieldUsage x="2"/>
      </fieldsUsage>
    </cacheHierarchy>
    <cacheHierarchy uniqueName="[Measures].[Total Applied]" caption="Total Applied" measure="1" displayFolder="" measureGroup="Data" count="0"/>
    <cacheHierarchy uniqueName="[Measures].[% Applied]" caption="% Applied" measure="1" displayFolder="" measureGroup="Data" count="0"/>
    <cacheHierarchy uniqueName="[Measures].[% Breakage]" caption="% Breakage" measure="1" displayFolder="" measureGroup="Data" count="0"/>
    <cacheHierarchy uniqueName="[Measures].[Total calls with offer]" caption="Total calls with offer" measure="1" displayFolder="" measureGroup="Data" count="0"/>
    <cacheHierarchy uniqueName="[Measures].[%Total calls with offers]" caption="%Total calls with offers" measure="1" displayFolder="" measureGroup="Data" count="0"/>
    <cacheHierarchy uniqueName="[Measures].[Total Call Back]" caption="Total Call Back" measure="1" displayFolder="" measureGroup="Data" count="0"/>
    <cacheHierarchy uniqueName="[Measures].[% Call Back]" caption="% Call Back" measure="1" displayFolder="" measureGroup="Data" count="0"/>
    <cacheHierarchy uniqueName="[Measures].[Total Agents]" caption="Total Agents" measure="1" displayFolder="" measureGroup="Data" count="0"/>
    <cacheHierarchy uniqueName="[Measures].[__XL_Count Data]" caption="__XL_Count Data" measure="1" displayFolder="" measureGroup="Data" count="0" hidden="1"/>
    <cacheHierarchy uniqueName="[Measures].[__XL_Count Agent]" caption="__XL_Count Agent" measure="1" displayFolder="" measureGroup="Agent" count="0" hidden="1"/>
    <cacheHierarchy uniqueName="[Measures].[__XL_Count Team Leaders]" caption="__XL_Count Team Leaders" measure="1" displayFolder="" measureGroup="Team Leaders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CA7C-A9B3-442B-A5E9-DACB2E104A16}" name="PivotTable11" cacheId="216" applyNumberFormats="0" applyBorderFormats="0" applyFontFormats="0" applyPatternFormats="0" applyAlignmentFormats="0" applyWidthHeightFormats="1" dataCaption="Values" tag="5b55b26f-7726-4c90-9905-710e5968b0f5" updatedVersion="7" minRefreshableVersion="3" useAutoFormatting="1" subtotalHiddenItems="1" rowGrandTotals="0" itemPrintTitles="1" createdVersion="7" indent="0" outline="1" outlineData="1" multipleFieldFilters="0" chartFormat="8" rowHeaderCaption="Agent name">
  <location ref="BC29:BD32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0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 Leaders]"/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C2E72-FBF7-4BE8-A350-811F887C3916}" name="PivotTable1" cacheId="12" applyNumberFormats="0" applyBorderFormats="0" applyFontFormats="0" applyPatternFormats="0" applyAlignmentFormats="0" applyWidthHeightFormats="1" dataCaption="Values" tag="cbb389b3-081e-42c1-8853-f5ffdd1d8b21" updatedVersion="7" minRefreshableVersion="3" useAutoFormatting="1" subtotalHiddenItems="1" itemPrintTitles="1" createdVersion="5" indent="0" compact="0" compactData="0" multipleFieldFilters="0">
  <location ref="B3:R4" firstHeaderRow="0" firstDataRow="1" firstDataCol="0"/>
  <pivotFields count="17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Items count="1">
    <i/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0D507-6008-4D8E-9F53-3DB825728188}" name="PivotTable4" cacheId="6" applyNumberFormats="0" applyBorderFormats="0" applyFontFormats="0" applyPatternFormats="0" applyAlignmentFormats="0" applyWidthHeightFormats="1" dataCaption="Values" tag="df4b53e1-be3c-490a-86ad-f84beed5945d" updatedVersion="7" minRefreshableVersion="3" useAutoFormatting="1" rowGrandTotals="0" itemPrintTitles="1" createdVersion="5" indent="0" compact="0" compactData="0" multipleFieldFilters="0">
  <location ref="AG11:AO14" firstHeaderRow="0" firstDataRow="1" firstDataCol="1"/>
  <pivotFields count="9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8"/>
  </rowFields>
  <rowItems count="3">
    <i>
      <x/>
    </i>
    <i>
      <x v="1"/>
    </i>
    <i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subtotal="count" baseField="0" baseItem="0"/>
    <dataField fld="7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  <x15:activeTabTopLevelEntity name="[Team Lea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D3699-A5E4-4667-ACE1-C8DC5449A276}" name="PivotTable10" cacheId="206" applyNumberFormats="0" applyBorderFormats="0" applyFontFormats="0" applyPatternFormats="0" applyAlignmentFormats="0" applyWidthHeightFormats="1" dataCaption="Values" tag="db362df4-9760-4408-8abf-d58f8bdcd11d" updatedVersion="7" minRefreshableVersion="3" useAutoFormatting="1" subtotalHiddenItems="1" rowGrandTotals="0" itemPrintTitles="1" createdVersion="7" indent="0" outline="1" outlineData="1" multipleFieldFilters="0" chartFormat="4" rowHeaderCaption="Agent name">
  <location ref="BC24:BD27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 Leaders]"/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7EC6-021B-4EDF-8705-99C8BB13FBE8}" name="PivotTable9" cacheId="178" applyNumberFormats="0" applyBorderFormats="0" applyFontFormats="0" applyPatternFormats="0" applyAlignmentFormats="0" applyWidthHeightFormats="1" dataCaption="Values" tag="2fe82486-8676-418c-b6d3-f0d09dda2594" updatedVersion="7" minRefreshableVersion="3" useAutoFormatting="1" subtotalHiddenItems="1" rowGrandTotals="0" itemPrintTitles="1" createdVersion="7" indent="0" outline="1" outlineData="1" multipleFieldFilters="0" chartFormat="4">
  <location ref="BC18:BE21" firstHeaderRow="0" firstDataRow="1" firstDataCol="1"/>
  <pivotFields count="3">
    <pivotField axis="axisRow" allDrilled="1" subtotalTop="0" showAll="0" defaultSubtotal="0" defaultAttributeDrillState="1">
      <items count="3">
        <item x="1"/>
        <item x="2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 Leaders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0B5B-39F9-433C-89ED-FDACDD56B515}" name="PivotTable8" cacheId="146" applyNumberFormats="0" applyBorderFormats="0" applyFontFormats="0" applyPatternFormats="0" applyAlignmentFormats="0" applyWidthHeightFormats="1" dataCaption="Values" tag="f4487ba4-7c8b-4928-b5a3-e49f73503f6d" updatedVersion="7" minRefreshableVersion="3" useAutoFormatting="1" rowGrandTotals="0" colGrandTotals="0" itemPrintTitles="1" createdVersion="5" indent="0" compact="0" compactData="0" multipleFieldFilters="0" chartFormat="8">
  <location ref="BF17:BH20" firstHeaderRow="0" firstDataRow="1" firstDataCol="1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86EA1-0365-42C3-ABAF-97346D89D5BD}" name="PivotTable7" cacheId="102" applyNumberFormats="0" applyBorderFormats="0" applyFontFormats="0" applyPatternFormats="0" applyAlignmentFormats="0" applyWidthHeightFormats="1" dataCaption="Values" tag="310c303d-a242-4e17-82e3-c50499c57541" updatedVersion="7" minRefreshableVersion="3" useAutoFormatting="1" rowGrandTotals="0" colGrandTotals="0" itemPrintTitles="1" createdVersion="5" indent="0" compact="0" compactData="0" multipleFieldFilters="0" chartFormat="8">
  <location ref="BF12:BH15" firstHeaderRow="0" firstDataRow="1" firstDataCol="1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B9D2E-5A25-4B2A-BAA1-5DF4F03ADD40}" name="PivotTable6" cacheId="86" applyNumberFormats="0" applyBorderFormats="0" applyFontFormats="0" applyPatternFormats="0" applyAlignmentFormats="0" applyWidthHeightFormats="1" dataCaption="Values" tag="7205361e-1d2a-48f0-8283-00ffe2a19835" updatedVersion="7" minRefreshableVersion="3" useAutoFormatting="1" rowGrandTotals="0" colGrandTotals="0" itemPrintTitles="1" createdVersion="5" indent="0" compact="0" compactData="0" multipleFieldFilters="0" chartFormat="3">
  <location ref="BF4:BI7" firstHeaderRow="0" firstDataRow="1" firstDataCol="1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1353C-E51E-44BE-86A9-6D51B31E6DB2}" name="PivotTable5" cacheId="57" dataOnRows="1" applyNumberFormats="0" applyBorderFormats="0" applyFontFormats="0" applyPatternFormats="0" applyAlignmentFormats="0" applyWidthHeightFormats="1" dataCaption="Metrics" tag="5bb85a78-9c4f-4347-90e1-a2093b4a14db" updatedVersion="7" minRefreshableVersion="3" useAutoFormatting="1" subtotalHiddenItems="1" itemPrintTitles="1" createdVersion="7" indent="0" outline="1" outlineData="1" multipleFieldFilters="0" chartFormat="1">
  <location ref="AZ4:BD15" firstHeaderRow="1" firstDataRow="2" firstDataCol="1"/>
  <pivotFields count="11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D8CF0-4CF1-41EB-A394-838853EE9AF5}" name="PivotTable3" cacheId="56" dataOnRows="1" applyNumberFormats="0" applyBorderFormats="0" applyFontFormats="0" applyPatternFormats="0" applyAlignmentFormats="0" applyWidthHeightFormats="1" dataCaption="Metrics" tag="9c162c7c-611d-42dd-975f-871cc7dd9cfa" updatedVersion="7" minRefreshableVersion="3" useAutoFormatting="1" subtotalHiddenItems="1" itemPrintTitles="1" createdVersion="7" indent="0" outline="1" outlineData="1" multipleFieldFilters="0" chartFormat="1">
  <location ref="AT4:AX15" firstHeaderRow="1" firstDataRow="2" firstDataCol="1"/>
  <pivotFields count="11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9ABA9-B4AB-4386-9EA8-1D1B2884D4E5}" name="PivotTable2" cacheId="9" applyNumberFormats="0" applyBorderFormats="0" applyFontFormats="0" applyPatternFormats="0" applyAlignmentFormats="0" applyWidthHeightFormats="1" dataCaption="Values" tag="c3708073-f23a-40e6-a540-09c425b88595" updatedVersion="7" minRefreshableVersion="3" useAutoFormatting="1" rowGrandTotals="0" itemPrintTitles="1" createdVersion="5" indent="0" compact="0" compactData="0" multipleFieldFilters="0">
  <location ref="T3:AB28" firstHeaderRow="0" firstDataRow="1" firstDataCol="1"/>
  <pivotFields count="9">
    <pivotField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8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822E-7188-4630-83C1-8F0B736A0C83}">
  <dimension ref="A1:BI32"/>
  <sheetViews>
    <sheetView tabSelected="1" workbookViewId="0">
      <selection activeCell="AW10" sqref="AW10"/>
    </sheetView>
  </sheetViews>
  <sheetFormatPr defaultRowHeight="14.5" x14ac:dyDescent="0.35"/>
  <cols>
    <col min="1" max="1" width="24.54296875" bestFit="1" customWidth="1"/>
    <col min="2" max="2" width="12.1796875" bestFit="1" customWidth="1"/>
    <col min="3" max="3" width="9.36328125" bestFit="1" customWidth="1"/>
    <col min="4" max="4" width="16.08984375" bestFit="1" customWidth="1"/>
    <col min="5" max="5" width="14.54296875" bestFit="1" customWidth="1"/>
    <col min="6" max="6" width="12.26953125" bestFit="1" customWidth="1"/>
    <col min="7" max="7" width="14.54296875" bestFit="1" customWidth="1"/>
    <col min="8" max="8" width="15.1796875" bestFit="1" customWidth="1"/>
    <col min="9" max="9" width="14.54296875" bestFit="1" customWidth="1"/>
    <col min="10" max="10" width="11.1796875" bestFit="1" customWidth="1"/>
    <col min="11" max="11" width="8.36328125" bestFit="1" customWidth="1"/>
    <col min="12" max="12" width="11.90625" bestFit="1" customWidth="1"/>
    <col min="13" max="13" width="9.08984375" bestFit="1" customWidth="1"/>
    <col min="14" max="14" width="10.453125" bestFit="1" customWidth="1"/>
    <col min="15" max="15" width="20.26953125" bestFit="1" customWidth="1"/>
    <col min="16" max="16" width="13" bestFit="1" customWidth="1"/>
    <col min="17" max="17" width="10.08984375" bestFit="1" customWidth="1"/>
    <col min="18" max="19" width="11.26953125" bestFit="1" customWidth="1"/>
    <col min="20" max="20" width="16.453125" bestFit="1" customWidth="1"/>
    <col min="21" max="21" width="9.36328125" bestFit="1" customWidth="1"/>
    <col min="22" max="22" width="14.54296875" bestFit="1" customWidth="1"/>
    <col min="23" max="23" width="12.26953125" bestFit="1" customWidth="1"/>
    <col min="24" max="24" width="15.1796875" bestFit="1" customWidth="1"/>
    <col min="25" max="25" width="8.36328125" bestFit="1" customWidth="1"/>
    <col min="26" max="26" width="9.08984375" bestFit="1" customWidth="1"/>
    <col min="27" max="27" width="10.453125" bestFit="1" customWidth="1"/>
    <col min="28" max="28" width="10.08984375" bestFit="1" customWidth="1"/>
    <col min="29" max="29" width="8.36328125" bestFit="1" customWidth="1"/>
    <col min="30" max="30" width="11.90625" bestFit="1" customWidth="1"/>
    <col min="31" max="31" width="9.08984375" bestFit="1" customWidth="1"/>
    <col min="32" max="32" width="10.453125" bestFit="1" customWidth="1"/>
    <col min="33" max="33" width="19.6328125" bestFit="1" customWidth="1"/>
    <col min="34" max="34" width="9.36328125" bestFit="1" customWidth="1"/>
    <col min="35" max="35" width="14.54296875" bestFit="1" customWidth="1"/>
    <col min="36" max="36" width="12.26953125" bestFit="1" customWidth="1"/>
    <col min="37" max="37" width="15.1796875" bestFit="1" customWidth="1"/>
    <col min="38" max="38" width="8.36328125" bestFit="1" customWidth="1"/>
    <col min="39" max="39" width="9.08984375" bestFit="1" customWidth="1"/>
    <col min="40" max="40" width="10.453125" bestFit="1" customWidth="1"/>
    <col min="41" max="42" width="10.08984375" bestFit="1" customWidth="1"/>
    <col min="46" max="46" width="17.81640625" bestFit="1" customWidth="1"/>
    <col min="47" max="47" width="15.26953125" bestFit="1" customWidth="1"/>
    <col min="48" max="49" width="8.81640625" bestFit="1" customWidth="1"/>
    <col min="50" max="50" width="10.7265625" bestFit="1" customWidth="1"/>
    <col min="51" max="51" width="15.26953125" bestFit="1" customWidth="1"/>
    <col min="52" max="52" width="17.08984375" bestFit="1" customWidth="1"/>
    <col min="53" max="53" width="14.1796875" bestFit="1" customWidth="1"/>
    <col min="55" max="55" width="14.54296875" bestFit="1" customWidth="1"/>
    <col min="56" max="56" width="18" bestFit="1" customWidth="1"/>
    <col min="57" max="57" width="9.08984375" bestFit="1" customWidth="1"/>
    <col min="58" max="58" width="14.1796875" bestFit="1" customWidth="1"/>
    <col min="59" max="59" width="10.453125" bestFit="1" customWidth="1"/>
    <col min="60" max="60" width="9.08984375" bestFit="1" customWidth="1"/>
    <col min="61" max="61" width="15.1796875" bestFit="1" customWidth="1"/>
  </cols>
  <sheetData>
    <row r="1" spans="1:61" x14ac:dyDescent="0.35">
      <c r="A1" s="1">
        <f ca="1">TODAY()</f>
        <v>44604</v>
      </c>
    </row>
    <row r="3" spans="1:61" x14ac:dyDescent="0.35">
      <c r="B3" t="s">
        <v>0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T3" s="7" t="s">
        <v>60</v>
      </c>
      <c r="U3" t="s">
        <v>19</v>
      </c>
      <c r="V3" t="s">
        <v>21</v>
      </c>
      <c r="W3" t="s">
        <v>22</v>
      </c>
      <c r="X3" t="s">
        <v>24</v>
      </c>
      <c r="Y3" t="s">
        <v>27</v>
      </c>
      <c r="Z3" t="s">
        <v>29</v>
      </c>
      <c r="AA3" t="s">
        <v>30</v>
      </c>
      <c r="AB3" t="s">
        <v>33</v>
      </c>
    </row>
    <row r="4" spans="1:61" x14ac:dyDescent="0.35">
      <c r="B4" s="2">
        <v>1525</v>
      </c>
      <c r="C4" s="2">
        <v>50482</v>
      </c>
      <c r="D4" s="2">
        <v>38140644</v>
      </c>
      <c r="E4" s="3">
        <v>755.52957489798348</v>
      </c>
      <c r="F4" s="2">
        <v>3728</v>
      </c>
      <c r="G4" s="4">
        <v>7.3848104274791021E-2</v>
      </c>
      <c r="H4" s="2">
        <v>46746</v>
      </c>
      <c r="I4" s="4">
        <v>0.92599342339843904</v>
      </c>
      <c r="J4" s="2">
        <v>35262</v>
      </c>
      <c r="K4" s="4">
        <v>0.69850639832019334</v>
      </c>
      <c r="L4" s="2">
        <v>25100</v>
      </c>
      <c r="M4" s="4">
        <v>0.49720692524067983</v>
      </c>
      <c r="N4" s="4">
        <v>0.28818558221314727</v>
      </c>
      <c r="O4" s="5">
        <v>0.92599342339843904</v>
      </c>
      <c r="P4" s="2">
        <v>9976</v>
      </c>
      <c r="Q4" s="4">
        <v>0.19761499148211242</v>
      </c>
      <c r="R4" s="2">
        <v>25</v>
      </c>
      <c r="T4" t="s">
        <v>35</v>
      </c>
      <c r="U4" s="2">
        <v>1858</v>
      </c>
      <c r="V4" s="3">
        <v>821.82077502691061</v>
      </c>
      <c r="W4" s="2">
        <v>205</v>
      </c>
      <c r="X4" s="2">
        <v>1673</v>
      </c>
      <c r="Y4" s="4">
        <v>0.63724434876210978</v>
      </c>
      <c r="Z4" s="4">
        <v>0.37997847147470398</v>
      </c>
      <c r="AA4" s="4">
        <v>0.40371621621621623</v>
      </c>
      <c r="AB4" s="4">
        <v>0.24811625403659848</v>
      </c>
      <c r="AU4" s="7" t="s">
        <v>70</v>
      </c>
      <c r="BA4" s="7" t="s">
        <v>70</v>
      </c>
      <c r="BF4" s="7" t="s">
        <v>72</v>
      </c>
      <c r="BG4" t="s">
        <v>19</v>
      </c>
      <c r="BH4" t="s">
        <v>26</v>
      </c>
      <c r="BI4" t="s">
        <v>24</v>
      </c>
    </row>
    <row r="5" spans="1:61" x14ac:dyDescent="0.35">
      <c r="T5" t="s">
        <v>36</v>
      </c>
      <c r="U5" s="2">
        <v>2149</v>
      </c>
      <c r="V5" s="3">
        <v>683.9781293624942</v>
      </c>
      <c r="W5" s="2">
        <v>105</v>
      </c>
      <c r="X5" s="2">
        <v>2034</v>
      </c>
      <c r="Y5" s="4">
        <v>0.75383899488134021</v>
      </c>
      <c r="Z5" s="4">
        <v>0.5942298743601675</v>
      </c>
      <c r="AA5" s="4">
        <v>0.21172839506172839</v>
      </c>
      <c r="AB5" s="4">
        <v>0.15216379711493719</v>
      </c>
      <c r="AT5" s="7" t="s">
        <v>73</v>
      </c>
      <c r="AU5" t="s">
        <v>66</v>
      </c>
      <c r="AV5" t="s">
        <v>67</v>
      </c>
      <c r="AW5" t="s">
        <v>68</v>
      </c>
      <c r="AX5" t="s">
        <v>69</v>
      </c>
      <c r="AZ5" s="7" t="s">
        <v>73</v>
      </c>
      <c r="BA5" t="s">
        <v>66</v>
      </c>
      <c r="BB5" t="s">
        <v>67</v>
      </c>
      <c r="BC5" t="s">
        <v>68</v>
      </c>
      <c r="BD5" t="s">
        <v>69</v>
      </c>
      <c r="BF5" t="s">
        <v>66</v>
      </c>
      <c r="BG5" s="2">
        <v>16491</v>
      </c>
      <c r="BH5" s="2">
        <v>11571</v>
      </c>
      <c r="BI5" s="2">
        <v>15253</v>
      </c>
    </row>
    <row r="6" spans="1:61" x14ac:dyDescent="0.35">
      <c r="T6" t="s">
        <v>37</v>
      </c>
      <c r="U6" s="2">
        <v>2347</v>
      </c>
      <c r="V6" s="3">
        <v>692.00127822752449</v>
      </c>
      <c r="W6" s="2">
        <v>104</v>
      </c>
      <c r="X6" s="2">
        <v>2232</v>
      </c>
      <c r="Y6" s="4">
        <v>0.75969322539412021</v>
      </c>
      <c r="Z6" s="4">
        <v>0.6118449083936941</v>
      </c>
      <c r="AA6" s="4">
        <v>0.19461581604038139</v>
      </c>
      <c r="AB6" s="4">
        <v>0.14699616531742651</v>
      </c>
      <c r="AT6" s="19" t="s">
        <v>0</v>
      </c>
      <c r="AU6" s="2">
        <v>497</v>
      </c>
      <c r="AV6" s="2">
        <v>496</v>
      </c>
      <c r="AW6" s="2">
        <v>532</v>
      </c>
      <c r="AX6" s="2">
        <v>1525</v>
      </c>
      <c r="AZ6" s="19" t="s">
        <v>0</v>
      </c>
      <c r="BA6" s="2">
        <v>497</v>
      </c>
      <c r="BB6" s="2">
        <v>496</v>
      </c>
      <c r="BC6" s="2">
        <v>532</v>
      </c>
      <c r="BD6" s="2">
        <v>1525</v>
      </c>
      <c r="BF6" t="s">
        <v>67</v>
      </c>
      <c r="BG6" s="2">
        <v>16418</v>
      </c>
      <c r="BH6" s="2">
        <v>11447</v>
      </c>
      <c r="BI6" s="2">
        <v>15210</v>
      </c>
    </row>
    <row r="7" spans="1:61" x14ac:dyDescent="0.35">
      <c r="T7" t="s">
        <v>38</v>
      </c>
      <c r="U7" s="2">
        <v>2319</v>
      </c>
      <c r="V7" s="3">
        <v>698.89176369124618</v>
      </c>
      <c r="W7" s="2">
        <v>109</v>
      </c>
      <c r="X7" s="2">
        <v>2216</v>
      </c>
      <c r="Y7" s="4">
        <v>0.78007761966364808</v>
      </c>
      <c r="Z7" s="4">
        <v>0.62052608883139282</v>
      </c>
      <c r="AA7" s="4">
        <v>0.20453289110005529</v>
      </c>
      <c r="AB7" s="4">
        <v>0.14704614057783527</v>
      </c>
      <c r="AT7" s="19" t="s">
        <v>19</v>
      </c>
      <c r="AU7" s="2">
        <v>16491</v>
      </c>
      <c r="AV7" s="2">
        <v>16418</v>
      </c>
      <c r="AW7" s="2">
        <v>17573</v>
      </c>
      <c r="AX7" s="2">
        <v>50482</v>
      </c>
      <c r="AZ7" s="19" t="s">
        <v>19</v>
      </c>
      <c r="BA7" s="2">
        <v>16491</v>
      </c>
      <c r="BB7" s="2">
        <v>16418</v>
      </c>
      <c r="BC7" s="2">
        <v>17573</v>
      </c>
      <c r="BD7" s="2">
        <v>50482</v>
      </c>
      <c r="BF7" t="s">
        <v>68</v>
      </c>
      <c r="BG7" s="2">
        <v>17573</v>
      </c>
      <c r="BH7" s="2">
        <v>12244</v>
      </c>
      <c r="BI7" s="2">
        <v>16283</v>
      </c>
    </row>
    <row r="8" spans="1:61" x14ac:dyDescent="0.35">
      <c r="T8" t="s">
        <v>39</v>
      </c>
      <c r="U8" s="2">
        <v>2282</v>
      </c>
      <c r="V8" s="3">
        <v>690.46757230499566</v>
      </c>
      <c r="W8" s="2">
        <v>109</v>
      </c>
      <c r="X8" s="2">
        <v>2158</v>
      </c>
      <c r="Y8" s="4">
        <v>0.74846625766871167</v>
      </c>
      <c r="Z8" s="4">
        <v>0.60517090271691498</v>
      </c>
      <c r="AA8" s="4">
        <v>0.19145199063231849</v>
      </c>
      <c r="AB8" s="4">
        <v>0.14373356704645049</v>
      </c>
      <c r="AT8" s="19" t="s">
        <v>71</v>
      </c>
      <c r="AU8" s="20">
        <v>15253</v>
      </c>
      <c r="AV8" s="20">
        <v>15210</v>
      </c>
      <c r="AW8" s="20">
        <v>16283</v>
      </c>
      <c r="AX8" s="20">
        <v>46746</v>
      </c>
      <c r="AZ8" s="19" t="s">
        <v>71</v>
      </c>
      <c r="BA8" s="20">
        <v>15253</v>
      </c>
      <c r="BB8" s="20">
        <v>15210</v>
      </c>
      <c r="BC8" s="20">
        <v>16283</v>
      </c>
      <c r="BD8" s="20">
        <v>46746</v>
      </c>
    </row>
    <row r="9" spans="1:61" x14ac:dyDescent="0.35">
      <c r="T9" t="s">
        <v>40</v>
      </c>
      <c r="U9" s="2">
        <v>2288</v>
      </c>
      <c r="V9" s="3">
        <v>699.28802447552448</v>
      </c>
      <c r="W9" s="2">
        <v>103</v>
      </c>
      <c r="X9" s="2">
        <v>2166</v>
      </c>
      <c r="Y9" s="4">
        <v>0.75874125874125875</v>
      </c>
      <c r="Z9" s="4">
        <v>0.61888111888111885</v>
      </c>
      <c r="AA9" s="4">
        <v>0.18433179723502305</v>
      </c>
      <c r="AB9" s="4">
        <v>0.14947552447552448</v>
      </c>
      <c r="AT9" s="19" t="s">
        <v>21</v>
      </c>
      <c r="AU9" s="3">
        <v>753.27742404948151</v>
      </c>
      <c r="AV9" s="3">
        <v>756.50140090144964</v>
      </c>
      <c r="AW9" s="3">
        <v>756.73510499061058</v>
      </c>
      <c r="AX9" s="3">
        <v>755.52957489798348</v>
      </c>
      <c r="AZ9" s="19" t="s">
        <v>21</v>
      </c>
      <c r="BA9" s="3">
        <v>753.27742404948151</v>
      </c>
      <c r="BB9" s="3">
        <v>756.50140090144964</v>
      </c>
      <c r="BC9" s="3">
        <v>756.73510499061058</v>
      </c>
      <c r="BD9" s="3">
        <v>755.52957489798348</v>
      </c>
    </row>
    <row r="10" spans="1:61" x14ac:dyDescent="0.35">
      <c r="T10" t="s">
        <v>41</v>
      </c>
      <c r="U10" s="2">
        <v>2312</v>
      </c>
      <c r="V10" s="3">
        <v>701.34212802768161</v>
      </c>
      <c r="W10" s="2">
        <v>106</v>
      </c>
      <c r="X10" s="2">
        <v>2195</v>
      </c>
      <c r="Y10" s="4">
        <v>0.76730103806228378</v>
      </c>
      <c r="Z10" s="4">
        <v>0.62024221453287198</v>
      </c>
      <c r="AA10" s="4">
        <v>0.19165727170236754</v>
      </c>
      <c r="AB10" s="4">
        <v>0.14792387543252594</v>
      </c>
      <c r="AT10" s="19" t="s">
        <v>23</v>
      </c>
      <c r="AU10" s="4">
        <v>8.0771329816263421E-2</v>
      </c>
      <c r="AV10" s="4">
        <v>7.0166889998781831E-2</v>
      </c>
      <c r="AW10" s="4">
        <v>7.079041711716838E-2</v>
      </c>
      <c r="AX10" s="4">
        <v>7.3848104274791021E-2</v>
      </c>
      <c r="AZ10" s="19" t="s">
        <v>23</v>
      </c>
      <c r="BA10" s="4">
        <v>8.0771329816263421E-2</v>
      </c>
      <c r="BB10" s="4">
        <v>7.0166889998781831E-2</v>
      </c>
      <c r="BC10" s="4">
        <v>7.079041711716838E-2</v>
      </c>
      <c r="BD10" s="4">
        <v>7.3848104274791021E-2</v>
      </c>
    </row>
    <row r="11" spans="1:61" x14ac:dyDescent="0.35">
      <c r="T11" t="s">
        <v>42</v>
      </c>
      <c r="U11" s="2">
        <v>2402</v>
      </c>
      <c r="V11" s="3">
        <v>687.9658617818485</v>
      </c>
      <c r="W11" s="2">
        <v>109</v>
      </c>
      <c r="X11" s="2">
        <v>2290</v>
      </c>
      <c r="Y11" s="4">
        <v>0.75520399666944216</v>
      </c>
      <c r="Z11" s="4">
        <v>0.59908409658617823</v>
      </c>
      <c r="AA11" s="4">
        <v>0.20672546857772878</v>
      </c>
      <c r="AB11" s="4">
        <v>0.15195670274771025</v>
      </c>
      <c r="AG11" s="7" t="s">
        <v>61</v>
      </c>
      <c r="AH11" t="s">
        <v>19</v>
      </c>
      <c r="AI11" t="s">
        <v>21</v>
      </c>
      <c r="AJ11" t="s">
        <v>22</v>
      </c>
      <c r="AK11" t="s">
        <v>24</v>
      </c>
      <c r="AL11" t="s">
        <v>27</v>
      </c>
      <c r="AM11" t="s">
        <v>29</v>
      </c>
      <c r="AN11" t="s">
        <v>30</v>
      </c>
      <c r="AO11" t="s">
        <v>33</v>
      </c>
      <c r="AT11" s="19" t="s">
        <v>25</v>
      </c>
      <c r="AU11" s="4">
        <v>0.92492874901461408</v>
      </c>
      <c r="AV11" s="4">
        <v>0.92642221951516623</v>
      </c>
      <c r="AW11" s="4">
        <v>0.92659193080293634</v>
      </c>
      <c r="AX11" s="4">
        <v>0.92599342339843904</v>
      </c>
      <c r="AZ11" s="19" t="s">
        <v>25</v>
      </c>
      <c r="BA11" s="4">
        <v>0.92492874901461408</v>
      </c>
      <c r="BB11" s="4">
        <v>0.92642221951516623</v>
      </c>
      <c r="BC11" s="4">
        <v>0.92659193080293634</v>
      </c>
      <c r="BD11" s="4">
        <v>0.92599342339843904</v>
      </c>
    </row>
    <row r="12" spans="1:61" x14ac:dyDescent="0.35">
      <c r="T12" t="s">
        <v>43</v>
      </c>
      <c r="U12" s="2">
        <v>2134</v>
      </c>
      <c r="V12" s="3">
        <v>706.55576382380502</v>
      </c>
      <c r="W12" s="2">
        <v>94</v>
      </c>
      <c r="X12" s="2">
        <v>2039</v>
      </c>
      <c r="Y12" s="4">
        <v>0.76101218369259604</v>
      </c>
      <c r="Z12" s="4">
        <v>0.61387066541705715</v>
      </c>
      <c r="AA12" s="4">
        <v>0.19334975369458129</v>
      </c>
      <c r="AB12" s="4">
        <v>0.14620431115276475</v>
      </c>
      <c r="AG12" t="s">
        <v>62</v>
      </c>
      <c r="AH12" s="2">
        <v>16212</v>
      </c>
      <c r="AI12" s="3">
        <v>758.55372563533183</v>
      </c>
      <c r="AJ12" s="2">
        <v>1108</v>
      </c>
      <c r="AK12" s="2">
        <v>14990</v>
      </c>
      <c r="AL12" s="4">
        <v>0.69590426844312858</v>
      </c>
      <c r="AM12" s="4">
        <v>0.48865038243276587</v>
      </c>
      <c r="AN12" s="4">
        <v>0.29781953554334339</v>
      </c>
      <c r="AO12" s="4">
        <v>0.20287441401431039</v>
      </c>
      <c r="AT12" s="19" t="s">
        <v>27</v>
      </c>
      <c r="AU12" s="4">
        <v>0.70165544842641436</v>
      </c>
      <c r="AV12" s="4">
        <v>0.69722256060421484</v>
      </c>
      <c r="AW12" s="4">
        <v>0.69675069709213</v>
      </c>
      <c r="AX12" s="4">
        <v>0.69850639832019334</v>
      </c>
      <c r="AZ12" s="19" t="s">
        <v>27</v>
      </c>
      <c r="BA12" s="4">
        <v>0.70165544842641436</v>
      </c>
      <c r="BB12" s="4">
        <v>0.69722256060421484</v>
      </c>
      <c r="BC12" s="4">
        <v>0.69675069709213</v>
      </c>
      <c r="BD12" s="4">
        <v>0.69850639832019334</v>
      </c>
      <c r="BF12" s="7" t="s">
        <v>72</v>
      </c>
      <c r="BG12" t="s">
        <v>30</v>
      </c>
      <c r="BH12" t="s">
        <v>29</v>
      </c>
    </row>
    <row r="13" spans="1:61" x14ac:dyDescent="0.35">
      <c r="T13" t="s">
        <v>44</v>
      </c>
      <c r="U13" s="2">
        <v>2093</v>
      </c>
      <c r="V13" s="3">
        <v>751.3540372670808</v>
      </c>
      <c r="W13" s="2">
        <v>148</v>
      </c>
      <c r="X13" s="2">
        <v>1952</v>
      </c>
      <c r="Y13" s="4">
        <v>0.69804108934543718</v>
      </c>
      <c r="Z13" s="4">
        <v>0.48447204968944102</v>
      </c>
      <c r="AA13" s="4">
        <v>0.3059548254620123</v>
      </c>
      <c r="AB13" s="4">
        <v>0.20258002866698518</v>
      </c>
      <c r="AG13" t="s">
        <v>63</v>
      </c>
      <c r="AH13" s="2">
        <v>16037</v>
      </c>
      <c r="AI13" s="3">
        <v>821.27829394525156</v>
      </c>
      <c r="AJ13" s="2">
        <v>1781</v>
      </c>
      <c r="AK13" s="2">
        <v>14426</v>
      </c>
      <c r="AL13" s="4">
        <v>0.63054187192118227</v>
      </c>
      <c r="AM13" s="4">
        <v>0.37700318014591255</v>
      </c>
      <c r="AN13" s="4">
        <v>0.40209651898734178</v>
      </c>
      <c r="AO13" s="4">
        <v>0.24848787179647067</v>
      </c>
      <c r="AT13" s="19" t="s">
        <v>29</v>
      </c>
      <c r="AU13" s="4">
        <v>0.49166211873142929</v>
      </c>
      <c r="AV13" s="4">
        <v>0.50140090144962846</v>
      </c>
      <c r="AW13" s="4">
        <v>0.49849200478006034</v>
      </c>
      <c r="AX13" s="4">
        <v>0.49720692524067983</v>
      </c>
      <c r="AZ13" s="19" t="s">
        <v>29</v>
      </c>
      <c r="BA13" s="4">
        <v>0.49166211873142929</v>
      </c>
      <c r="BB13" s="4">
        <v>0.50140090144962846</v>
      </c>
      <c r="BC13" s="4">
        <v>0.49849200478006034</v>
      </c>
      <c r="BD13" s="4">
        <v>0.49720692524067983</v>
      </c>
      <c r="BF13" t="s">
        <v>66</v>
      </c>
      <c r="BG13" s="4">
        <v>0.2992826894823265</v>
      </c>
      <c r="BH13" s="4">
        <v>0.49166211873142929</v>
      </c>
    </row>
    <row r="14" spans="1:61" x14ac:dyDescent="0.35">
      <c r="T14" t="s">
        <v>45</v>
      </c>
      <c r="U14" s="2">
        <v>2135</v>
      </c>
      <c r="V14" s="3">
        <v>764.14004683840744</v>
      </c>
      <c r="W14" s="2">
        <v>144</v>
      </c>
      <c r="X14" s="2">
        <v>1954</v>
      </c>
      <c r="Y14" s="4">
        <v>0.68430913348946132</v>
      </c>
      <c r="Z14" s="4">
        <v>0.47447306791569088</v>
      </c>
      <c r="AA14" s="4">
        <v>0.30663928815879532</v>
      </c>
      <c r="AB14" s="4">
        <v>0.20936768149882903</v>
      </c>
      <c r="AG14" t="s">
        <v>64</v>
      </c>
      <c r="AH14" s="2">
        <v>18233</v>
      </c>
      <c r="AI14" s="3">
        <v>695.01074973948334</v>
      </c>
      <c r="AJ14" s="2">
        <v>839</v>
      </c>
      <c r="AK14" s="2">
        <v>17330</v>
      </c>
      <c r="AL14" s="4">
        <v>0.7605989140569297</v>
      </c>
      <c r="AM14" s="4">
        <v>0.61054132616684031</v>
      </c>
      <c r="AN14" s="4">
        <v>0.19728872223824631</v>
      </c>
      <c r="AO14" s="4">
        <v>0.14819283716338508</v>
      </c>
      <c r="AT14" s="19" t="s">
        <v>30</v>
      </c>
      <c r="AU14" s="4">
        <v>0.2992826894823265</v>
      </c>
      <c r="AV14" s="4">
        <v>0.28085961387263036</v>
      </c>
      <c r="AW14" s="4">
        <v>0.28454753348578898</v>
      </c>
      <c r="AX14" s="4">
        <v>0.28818558221314727</v>
      </c>
      <c r="AZ14" s="19" t="s">
        <v>30</v>
      </c>
      <c r="BA14" s="4">
        <v>0.2992826894823265</v>
      </c>
      <c r="BB14" s="4">
        <v>0.28085961387263036</v>
      </c>
      <c r="BC14" s="4">
        <v>0.28454753348578898</v>
      </c>
      <c r="BD14" s="4">
        <v>0.28818558221314727</v>
      </c>
      <c r="BF14" t="s">
        <v>67</v>
      </c>
      <c r="BG14" s="4">
        <v>0.28085961387263036</v>
      </c>
      <c r="BH14" s="4">
        <v>0.50140090144962846</v>
      </c>
    </row>
    <row r="15" spans="1:61" x14ac:dyDescent="0.35">
      <c r="T15" t="s">
        <v>46</v>
      </c>
      <c r="U15" s="2">
        <v>2135</v>
      </c>
      <c r="V15" s="3">
        <v>758.99812646370026</v>
      </c>
      <c r="W15" s="2">
        <v>144</v>
      </c>
      <c r="X15" s="2">
        <v>1968</v>
      </c>
      <c r="Y15" s="4">
        <v>0.69508196721311477</v>
      </c>
      <c r="Z15" s="4">
        <v>0.49648711943793911</v>
      </c>
      <c r="AA15" s="4">
        <v>0.2857142857142857</v>
      </c>
      <c r="AB15" s="4">
        <v>0.19531615925058549</v>
      </c>
      <c r="AT15" s="19" t="s">
        <v>33</v>
      </c>
      <c r="AU15" s="4">
        <v>0.19550057607179674</v>
      </c>
      <c r="AV15" s="4">
        <v>0.19880618832988184</v>
      </c>
      <c r="AW15" s="4">
        <v>0.19848631423206053</v>
      </c>
      <c r="AX15" s="4">
        <v>0.19761499148211242</v>
      </c>
      <c r="AZ15" s="19" t="s">
        <v>33</v>
      </c>
      <c r="BA15" s="4">
        <v>0.19550057607179674</v>
      </c>
      <c r="BB15" s="4">
        <v>0.19880618832988184</v>
      </c>
      <c r="BC15" s="4">
        <v>0.19848631423206053</v>
      </c>
      <c r="BD15" s="4">
        <v>0.19761499148211242</v>
      </c>
      <c r="BF15" t="s">
        <v>68</v>
      </c>
      <c r="BG15" s="4">
        <v>0.28454753348578898</v>
      </c>
      <c r="BH15" s="4">
        <v>0.49849200478006034</v>
      </c>
    </row>
    <row r="16" spans="1:61" x14ac:dyDescent="0.35">
      <c r="T16" t="s">
        <v>47</v>
      </c>
      <c r="U16" s="2">
        <v>2065</v>
      </c>
      <c r="V16" s="3">
        <v>764.90750605326878</v>
      </c>
      <c r="W16" s="2">
        <v>143</v>
      </c>
      <c r="X16" s="2">
        <v>1929</v>
      </c>
      <c r="Y16" s="4">
        <v>0.71573849878934626</v>
      </c>
      <c r="Z16" s="4">
        <v>0.51138014527845033</v>
      </c>
      <c r="AA16" s="4">
        <v>0.28552097428958051</v>
      </c>
      <c r="AB16" s="4">
        <v>0.2009685230024213</v>
      </c>
    </row>
    <row r="17" spans="20:60" x14ac:dyDescent="0.35">
      <c r="T17" t="s">
        <v>48</v>
      </c>
      <c r="U17" s="2">
        <v>1978</v>
      </c>
      <c r="V17" s="3">
        <v>758.49140546006072</v>
      </c>
      <c r="W17" s="2">
        <v>135</v>
      </c>
      <c r="X17" s="2">
        <v>1814</v>
      </c>
      <c r="Y17" s="4">
        <v>0.69009100101112231</v>
      </c>
      <c r="Z17" s="4">
        <v>0.4838220424671385</v>
      </c>
      <c r="AA17" s="4">
        <v>0.29890109890109889</v>
      </c>
      <c r="AB17" s="4">
        <v>0.20374115267947421</v>
      </c>
      <c r="BF17" s="7" t="s">
        <v>72</v>
      </c>
      <c r="BG17" t="s">
        <v>30</v>
      </c>
      <c r="BH17" t="s">
        <v>29</v>
      </c>
    </row>
    <row r="18" spans="20:60" x14ac:dyDescent="0.35">
      <c r="T18" t="s">
        <v>49</v>
      </c>
      <c r="U18" s="2">
        <v>1999</v>
      </c>
      <c r="V18" s="3">
        <v>750.05552776388197</v>
      </c>
      <c r="W18" s="2">
        <v>133</v>
      </c>
      <c r="X18" s="2">
        <v>1825</v>
      </c>
      <c r="Y18" s="4">
        <v>0.68784392196098054</v>
      </c>
      <c r="Z18" s="4">
        <v>0.48724362181090547</v>
      </c>
      <c r="AA18" s="4">
        <v>0.29163636363636364</v>
      </c>
      <c r="AB18" s="4">
        <v>0.20960480240120061</v>
      </c>
      <c r="BC18" s="7" t="s">
        <v>65</v>
      </c>
      <c r="BD18" t="s">
        <v>25</v>
      </c>
      <c r="BE18" t="s">
        <v>27</v>
      </c>
      <c r="BF18" t="s">
        <v>66</v>
      </c>
      <c r="BG18" s="4">
        <v>0.2992826894823265</v>
      </c>
      <c r="BH18" s="4">
        <v>0.49166211873142929</v>
      </c>
    </row>
    <row r="19" spans="20:60" x14ac:dyDescent="0.35">
      <c r="T19" t="s">
        <v>50</v>
      </c>
      <c r="U19" s="2">
        <v>1969</v>
      </c>
      <c r="V19" s="3">
        <v>758.12036566785173</v>
      </c>
      <c r="W19" s="2">
        <v>133</v>
      </c>
      <c r="X19" s="2">
        <v>1835</v>
      </c>
      <c r="Y19" s="4">
        <v>0.70086338242762825</v>
      </c>
      <c r="Z19" s="4">
        <v>0.48603351955307261</v>
      </c>
      <c r="AA19" s="4">
        <v>0.30652173913043479</v>
      </c>
      <c r="AB19" s="4">
        <v>0.20162519045200608</v>
      </c>
      <c r="BC19" s="19" t="s">
        <v>63</v>
      </c>
      <c r="BD19" s="4">
        <v>0.89954480264388603</v>
      </c>
      <c r="BE19" s="4">
        <v>0.63054187192118227</v>
      </c>
      <c r="BF19" t="s">
        <v>67</v>
      </c>
      <c r="BG19" s="4">
        <v>0.28085961387263036</v>
      </c>
      <c r="BH19" s="4">
        <v>0.50140090144962846</v>
      </c>
    </row>
    <row r="20" spans="20:60" x14ac:dyDescent="0.35">
      <c r="T20" t="s">
        <v>51</v>
      </c>
      <c r="U20" s="2">
        <v>1507</v>
      </c>
      <c r="V20" s="3">
        <v>794.37425348374256</v>
      </c>
      <c r="W20" s="2">
        <v>148</v>
      </c>
      <c r="X20" s="2">
        <v>1374</v>
      </c>
      <c r="Y20" s="4">
        <v>0.66025215660252157</v>
      </c>
      <c r="Z20" s="4">
        <v>0.43530192435301923</v>
      </c>
      <c r="AA20" s="4">
        <v>0.34070351758793971</v>
      </c>
      <c r="AB20" s="4">
        <v>0.22229595222295953</v>
      </c>
      <c r="BC20" s="19" t="s">
        <v>64</v>
      </c>
      <c r="BD20" s="4">
        <v>0.95047441452311743</v>
      </c>
      <c r="BE20" s="4">
        <v>0.7605989140569297</v>
      </c>
      <c r="BF20" t="s">
        <v>68</v>
      </c>
      <c r="BG20" s="4">
        <v>0.28454753348578898</v>
      </c>
      <c r="BH20" s="4">
        <v>0.49849200478006034</v>
      </c>
    </row>
    <row r="21" spans="20:60" x14ac:dyDescent="0.35">
      <c r="T21" t="s">
        <v>52</v>
      </c>
      <c r="U21" s="2">
        <v>1090</v>
      </c>
      <c r="V21" s="3">
        <v>758.6935779816514</v>
      </c>
      <c r="W21" s="2">
        <v>67</v>
      </c>
      <c r="X21" s="2">
        <v>1018</v>
      </c>
      <c r="Y21" s="4">
        <v>0.68623853211009178</v>
      </c>
      <c r="Z21" s="4">
        <v>0.48532110091743119</v>
      </c>
      <c r="AA21" s="4">
        <v>0.29278074866310161</v>
      </c>
      <c r="AB21" s="4">
        <v>0.20366972477064221</v>
      </c>
      <c r="BC21" s="19" t="s">
        <v>62</v>
      </c>
      <c r="BD21" s="4">
        <v>0.92462373550456456</v>
      </c>
      <c r="BE21" s="4">
        <v>0.69590426844312858</v>
      </c>
    </row>
    <row r="22" spans="20:60" x14ac:dyDescent="0.35">
      <c r="T22" t="s">
        <v>53</v>
      </c>
      <c r="U22" s="2">
        <v>1764</v>
      </c>
      <c r="V22" s="3">
        <v>824.76303854875289</v>
      </c>
      <c r="W22" s="2">
        <v>199</v>
      </c>
      <c r="X22" s="2">
        <v>1585</v>
      </c>
      <c r="Y22" s="4">
        <v>0.6298185941043084</v>
      </c>
      <c r="Z22" s="4">
        <v>0.37585034013605439</v>
      </c>
      <c r="AA22" s="4">
        <v>0.40324032403240323</v>
      </c>
      <c r="AB22" s="4">
        <v>0.24943310657596371</v>
      </c>
    </row>
    <row r="23" spans="20:60" x14ac:dyDescent="0.35">
      <c r="T23" t="s">
        <v>54</v>
      </c>
      <c r="U23" s="2">
        <v>1918</v>
      </c>
      <c r="V23" s="3">
        <v>823.33055265901976</v>
      </c>
      <c r="W23" s="2">
        <v>215</v>
      </c>
      <c r="X23" s="2">
        <v>1725</v>
      </c>
      <c r="Y23" s="4">
        <v>0.62043795620437958</v>
      </c>
      <c r="Z23" s="4">
        <v>0.3670490093847758</v>
      </c>
      <c r="AA23" s="4">
        <v>0.40840336134453781</v>
      </c>
      <c r="AB23" s="4">
        <v>0.2429614181438999</v>
      </c>
    </row>
    <row r="24" spans="20:60" x14ac:dyDescent="0.35">
      <c r="T24" t="s">
        <v>55</v>
      </c>
      <c r="U24" s="2">
        <v>1913</v>
      </c>
      <c r="V24" s="3">
        <v>823.67433350757972</v>
      </c>
      <c r="W24" s="2">
        <v>218</v>
      </c>
      <c r="X24" s="2">
        <v>1719</v>
      </c>
      <c r="Y24" s="4">
        <v>0.62937794040773654</v>
      </c>
      <c r="Z24" s="4">
        <v>0.37950862519602718</v>
      </c>
      <c r="AA24" s="4">
        <v>0.39700996677740863</v>
      </c>
      <c r="AB24" s="4">
        <v>0.24777835859905906</v>
      </c>
      <c r="BC24" s="7" t="s">
        <v>75</v>
      </c>
      <c r="BD24" t="s">
        <v>71</v>
      </c>
    </row>
    <row r="25" spans="20:60" x14ac:dyDescent="0.35">
      <c r="T25" t="s">
        <v>56</v>
      </c>
      <c r="U25" s="2">
        <v>1894</v>
      </c>
      <c r="V25" s="3">
        <v>818.05913410770859</v>
      </c>
      <c r="W25" s="2">
        <v>208</v>
      </c>
      <c r="X25" s="2">
        <v>1707</v>
      </c>
      <c r="Y25" s="4">
        <v>0.63674762407602958</v>
      </c>
      <c r="Z25" s="4">
        <v>0.37222808870116159</v>
      </c>
      <c r="AA25" s="4">
        <v>0.4154228855721393</v>
      </c>
      <c r="AB25" s="4">
        <v>0.24551214361140444</v>
      </c>
      <c r="BC25" s="19" t="s">
        <v>37</v>
      </c>
      <c r="BD25" s="20">
        <v>2232</v>
      </c>
    </row>
    <row r="26" spans="20:60" x14ac:dyDescent="0.35">
      <c r="T26" t="s">
        <v>57</v>
      </c>
      <c r="U26" s="2">
        <v>1992</v>
      </c>
      <c r="V26" s="3">
        <v>814.96435742971892</v>
      </c>
      <c r="W26" s="2">
        <v>216</v>
      </c>
      <c r="X26" s="2">
        <v>1794</v>
      </c>
      <c r="Y26" s="4">
        <v>0.62951807228915657</v>
      </c>
      <c r="Z26" s="4">
        <v>0.38202811244979917</v>
      </c>
      <c r="AA26" s="4">
        <v>0.39314194577352474</v>
      </c>
      <c r="AB26" s="4">
        <v>0.24949799196787148</v>
      </c>
      <c r="BC26" s="19" t="s">
        <v>38</v>
      </c>
      <c r="BD26" s="20">
        <v>2216</v>
      </c>
    </row>
    <row r="27" spans="20:60" x14ac:dyDescent="0.35">
      <c r="T27" t="s">
        <v>58</v>
      </c>
      <c r="U27" s="2">
        <v>1939</v>
      </c>
      <c r="V27" s="3">
        <v>826.64105208870546</v>
      </c>
      <c r="W27" s="2">
        <v>213</v>
      </c>
      <c r="X27" s="2">
        <v>1746</v>
      </c>
      <c r="Y27" s="4">
        <v>0.63125322331098499</v>
      </c>
      <c r="Z27" s="4">
        <v>0.37957710159876223</v>
      </c>
      <c r="AA27" s="4">
        <v>0.39869281045751637</v>
      </c>
      <c r="AB27" s="4">
        <v>0.25012893243940176</v>
      </c>
      <c r="BC27" s="19" t="s">
        <v>42</v>
      </c>
      <c r="BD27" s="20">
        <v>2290</v>
      </c>
    </row>
    <row r="28" spans="20:60" x14ac:dyDescent="0.35">
      <c r="T28" t="s">
        <v>59</v>
      </c>
      <c r="U28" s="2">
        <v>2000</v>
      </c>
      <c r="V28" s="3">
        <v>817.83450000000005</v>
      </c>
      <c r="W28" s="2">
        <v>220</v>
      </c>
      <c r="X28" s="2">
        <v>1798</v>
      </c>
      <c r="Y28" s="4">
        <v>0.63700000000000001</v>
      </c>
      <c r="Z28" s="4">
        <v>0.3755</v>
      </c>
      <c r="AA28" s="4">
        <v>0.41051805337519626</v>
      </c>
      <c r="AB28" s="4">
        <v>0.2535</v>
      </c>
    </row>
    <row r="29" spans="20:60" x14ac:dyDescent="0.35">
      <c r="BC29" s="7" t="s">
        <v>75</v>
      </c>
      <c r="BD29" t="s">
        <v>26</v>
      </c>
    </row>
    <row r="30" spans="20:60" x14ac:dyDescent="0.35">
      <c r="BC30" s="19" t="s">
        <v>37</v>
      </c>
      <c r="BD30" s="2">
        <v>1783</v>
      </c>
    </row>
    <row r="31" spans="20:60" x14ac:dyDescent="0.35">
      <c r="BC31" s="19" t="s">
        <v>38</v>
      </c>
      <c r="BD31" s="2">
        <v>1809</v>
      </c>
    </row>
    <row r="32" spans="20:60" x14ac:dyDescent="0.35">
      <c r="BC32" s="19" t="s">
        <v>42</v>
      </c>
      <c r="BD32" s="2">
        <v>1814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14F9-010E-4DF1-8151-B890D8FFD770}">
  <dimension ref="A1:AU46"/>
  <sheetViews>
    <sheetView showGridLines="0" showRowColHeaders="0" workbookViewId="0">
      <pane ySplit="14" topLeftCell="A15" activePane="bottomLeft" state="frozen"/>
      <selection pane="bottomLeft" activeCell="H44" sqref="H44"/>
    </sheetView>
  </sheetViews>
  <sheetFormatPr defaultRowHeight="14.5" x14ac:dyDescent="0.35"/>
  <cols>
    <col min="1" max="1" width="18.6328125" customWidth="1"/>
    <col min="2" max="2" width="15.54296875" customWidth="1"/>
    <col min="3" max="3" width="17.36328125" customWidth="1"/>
    <col min="4" max="4" width="15.6328125" customWidth="1"/>
    <col min="5" max="5" width="17.26953125" customWidth="1"/>
    <col min="6" max="6" width="14.36328125" customWidth="1"/>
    <col min="7" max="7" width="15.453125" customWidth="1"/>
    <col min="8" max="8" width="14.90625" customWidth="1"/>
    <col min="9" max="9" width="15" customWidth="1"/>
  </cols>
  <sheetData>
    <row r="1" spans="1:47" s="13" customForma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s="13" customForma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 spans="1:47" s="13" customForma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5" spans="1:47" ht="14" customHeight="1" x14ac:dyDescent="0.35"/>
    <row r="6" spans="1:47" s="6" customFormat="1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47" s="6" customFormat="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47" s="6" customFormat="1" x14ac:dyDescent="0.3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47" s="6" customFormat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47" s="6" customFormat="1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47" s="6" customFormat="1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47" s="6" customFormat="1" x14ac:dyDescent="0.35"/>
    <row r="14" spans="1:47" s="15" customFormat="1" ht="17" customHeight="1" x14ac:dyDescent="0.35">
      <c r="A14" s="23" t="str">
        <f>Analysis!T3</f>
        <v>AGENT_NAME</v>
      </c>
      <c r="B14" s="23" t="str">
        <f>Analysis!U3</f>
        <v>Total Calls</v>
      </c>
      <c r="C14" s="23" t="str">
        <f>Analysis!V3</f>
        <v>Avg Handle time</v>
      </c>
      <c r="D14" s="23" t="str">
        <f>Analysis!W3</f>
        <v>Total transfer</v>
      </c>
      <c r="E14" s="23" t="str">
        <f>Analysis!X3</f>
        <v>Call with an offer</v>
      </c>
      <c r="F14" s="23" t="str">
        <f>Analysis!Y3</f>
        <v>Accept %</v>
      </c>
      <c r="G14" s="23" t="str">
        <f>Analysis!Z3</f>
        <v>% Applied</v>
      </c>
      <c r="H14" s="23" t="str">
        <f>Analysis!AA3</f>
        <v>% Breakage</v>
      </c>
      <c r="I14" s="23" t="str">
        <f>Analysis!AB3</f>
        <v>% Call Back</v>
      </c>
      <c r="J14" s="24"/>
      <c r="K14" s="24"/>
      <c r="L14" s="24"/>
    </row>
    <row r="15" spans="1:47" ht="23" customHeight="1" x14ac:dyDescent="0.35">
      <c r="A15" s="17" t="str">
        <f>Analysis!T4</f>
        <v>Abacus, Aaron</v>
      </c>
      <c r="B15" s="9">
        <f>Analysis!U4</f>
        <v>1858</v>
      </c>
      <c r="C15" s="10">
        <f>Analysis!V4</f>
        <v>821.82077502691061</v>
      </c>
      <c r="D15" s="9">
        <f>Analysis!W4</f>
        <v>205</v>
      </c>
      <c r="E15" s="18">
        <f>Analysis!X4</f>
        <v>1673</v>
      </c>
      <c r="F15" s="11">
        <f>Analysis!Y4</f>
        <v>0.63724434876210978</v>
      </c>
      <c r="G15" s="11">
        <f>Analysis!Z4</f>
        <v>0.37997847147470398</v>
      </c>
      <c r="H15" s="11">
        <f>Analysis!AA4</f>
        <v>0.40371621621621623</v>
      </c>
      <c r="I15" s="11">
        <f>Analysis!AB4</f>
        <v>0.24811625403659848</v>
      </c>
    </row>
    <row r="16" spans="1:47" s="6" customFormat="1" ht="23" customHeight="1" x14ac:dyDescent="0.35">
      <c r="A16" s="23" t="str">
        <f>Analysis!T5</f>
        <v>Anderson, Albert</v>
      </c>
      <c r="B16" s="24">
        <f>Analysis!U5</f>
        <v>2149</v>
      </c>
      <c r="C16" s="25">
        <f>Analysis!V5</f>
        <v>683.9781293624942</v>
      </c>
      <c r="D16" s="24">
        <f>Analysis!W5</f>
        <v>105</v>
      </c>
      <c r="E16" s="24">
        <f>Analysis!X5</f>
        <v>2034</v>
      </c>
      <c r="F16" s="26">
        <f>Analysis!Y5</f>
        <v>0.75383899488134021</v>
      </c>
      <c r="G16" s="26">
        <f>Analysis!Z5</f>
        <v>0.5942298743601675</v>
      </c>
      <c r="H16" s="26">
        <f>Analysis!AA5</f>
        <v>0.21172839506172839</v>
      </c>
      <c r="I16" s="26">
        <f>Analysis!AB5</f>
        <v>0.15216379711493719</v>
      </c>
      <c r="J16" s="22"/>
      <c r="K16" s="22"/>
      <c r="L16" s="22"/>
    </row>
    <row r="17" spans="1:12" s="6" customFormat="1" ht="23" customHeight="1" x14ac:dyDescent="0.35">
      <c r="A17" s="17" t="str">
        <f>Analysis!T6</f>
        <v>Binning, Bart</v>
      </c>
      <c r="B17" s="9">
        <f>Analysis!U6</f>
        <v>2347</v>
      </c>
      <c r="C17" s="10">
        <f>Analysis!V6</f>
        <v>692.00127822752449</v>
      </c>
      <c r="D17" s="9">
        <f>Analysis!W6</f>
        <v>104</v>
      </c>
      <c r="E17" s="9">
        <f>Analysis!X6</f>
        <v>2232</v>
      </c>
      <c r="F17" s="11">
        <f>Analysis!Y6</f>
        <v>0.75969322539412021</v>
      </c>
      <c r="G17" s="11">
        <f>Analysis!Z6</f>
        <v>0.6118449083936941</v>
      </c>
      <c r="H17" s="11">
        <f>Analysis!AA6</f>
        <v>0.19461581604038139</v>
      </c>
      <c r="I17" s="11">
        <f>Analysis!AB6</f>
        <v>0.14699616531742651</v>
      </c>
      <c r="J17"/>
    </row>
    <row r="18" spans="1:12" s="6" customFormat="1" ht="23" customHeight="1" x14ac:dyDescent="0.35">
      <c r="A18" s="23" t="str">
        <f>Analysis!T7</f>
        <v>Centerville, Cece</v>
      </c>
      <c r="B18" s="24">
        <f>Analysis!U7</f>
        <v>2319</v>
      </c>
      <c r="C18" s="25">
        <f>Analysis!V7</f>
        <v>698.89176369124618</v>
      </c>
      <c r="D18" s="24">
        <f>Analysis!W7</f>
        <v>109</v>
      </c>
      <c r="E18" s="24">
        <f>Analysis!X7</f>
        <v>2216</v>
      </c>
      <c r="F18" s="26">
        <f>Analysis!Y7</f>
        <v>0.78007761966364808</v>
      </c>
      <c r="G18" s="26">
        <f>Analysis!Z7</f>
        <v>0.62052608883139282</v>
      </c>
      <c r="H18" s="26">
        <f>Analysis!AA7</f>
        <v>0.20453289110005529</v>
      </c>
      <c r="I18" s="26">
        <f>Analysis!AB7</f>
        <v>0.14704614057783527</v>
      </c>
      <c r="J18" s="22"/>
      <c r="K18" s="22"/>
      <c r="L18" s="22"/>
    </row>
    <row r="19" spans="1:12" s="6" customFormat="1" ht="23" customHeight="1" x14ac:dyDescent="0.35">
      <c r="A19" s="17" t="str">
        <f>Analysis!T8</f>
        <v>Davenport, Davina</v>
      </c>
      <c r="B19" s="9">
        <f>Analysis!U8</f>
        <v>2282</v>
      </c>
      <c r="C19" s="10">
        <f>Analysis!V8</f>
        <v>690.46757230499566</v>
      </c>
      <c r="D19" s="9">
        <f>Analysis!W8</f>
        <v>109</v>
      </c>
      <c r="E19" s="9">
        <f>Analysis!X8</f>
        <v>2158</v>
      </c>
      <c r="F19" s="11">
        <f>Analysis!Y8</f>
        <v>0.74846625766871167</v>
      </c>
      <c r="G19" s="11">
        <f>Analysis!Z8</f>
        <v>0.60517090271691498</v>
      </c>
      <c r="H19" s="11">
        <f>Analysis!AA8</f>
        <v>0.19145199063231849</v>
      </c>
      <c r="I19" s="11">
        <f>Analysis!AB8</f>
        <v>0.14373356704645049</v>
      </c>
      <c r="J19"/>
    </row>
    <row r="20" spans="1:12" s="6" customFormat="1" ht="23" customHeight="1" x14ac:dyDescent="0.35">
      <c r="A20" s="23" t="str">
        <f>Analysis!T9</f>
        <v>Edgerton, Ethan</v>
      </c>
      <c r="B20" s="24">
        <f>Analysis!U9</f>
        <v>2288</v>
      </c>
      <c r="C20" s="25">
        <f>Analysis!V9</f>
        <v>699.28802447552448</v>
      </c>
      <c r="D20" s="24">
        <f>Analysis!W9</f>
        <v>103</v>
      </c>
      <c r="E20" s="24">
        <f>Analysis!X9</f>
        <v>2166</v>
      </c>
      <c r="F20" s="26">
        <f>Analysis!Y9</f>
        <v>0.75874125874125875</v>
      </c>
      <c r="G20" s="26">
        <f>Analysis!Z9</f>
        <v>0.61888111888111885</v>
      </c>
      <c r="H20" s="26">
        <f>Analysis!AA9</f>
        <v>0.18433179723502305</v>
      </c>
      <c r="I20" s="26">
        <f>Analysis!AB9</f>
        <v>0.14947552447552448</v>
      </c>
      <c r="J20" s="22"/>
      <c r="K20" s="22"/>
      <c r="L20" s="22"/>
    </row>
    <row r="21" spans="1:12" s="6" customFormat="1" ht="23" customHeight="1" x14ac:dyDescent="0.35">
      <c r="A21" s="17" t="str">
        <f>Analysis!T10</f>
        <v>Filipsano, Fiona</v>
      </c>
      <c r="B21" s="9">
        <f>Analysis!U10</f>
        <v>2312</v>
      </c>
      <c r="C21" s="10">
        <f>Analysis!V10</f>
        <v>701.34212802768161</v>
      </c>
      <c r="D21" s="9">
        <f>Analysis!W10</f>
        <v>106</v>
      </c>
      <c r="E21" s="9">
        <f>Analysis!X10</f>
        <v>2195</v>
      </c>
      <c r="F21" s="11">
        <f>Analysis!Y10</f>
        <v>0.76730103806228378</v>
      </c>
      <c r="G21" s="11">
        <f>Analysis!Z10</f>
        <v>0.62024221453287198</v>
      </c>
      <c r="H21" s="11">
        <f>Analysis!AA10</f>
        <v>0.19165727170236754</v>
      </c>
      <c r="I21" s="11">
        <f>Analysis!AB10</f>
        <v>0.14792387543252594</v>
      </c>
      <c r="J21"/>
    </row>
    <row r="22" spans="1:12" s="6" customFormat="1" ht="23" customHeight="1" x14ac:dyDescent="0.35">
      <c r="A22" s="23" t="str">
        <f>Analysis!T11</f>
        <v>Gee, Garry</v>
      </c>
      <c r="B22" s="24">
        <f>Analysis!U11</f>
        <v>2402</v>
      </c>
      <c r="C22" s="25">
        <f>Analysis!V11</f>
        <v>687.9658617818485</v>
      </c>
      <c r="D22" s="24">
        <f>Analysis!W11</f>
        <v>109</v>
      </c>
      <c r="E22" s="24">
        <f>Analysis!X11</f>
        <v>2290</v>
      </c>
      <c r="F22" s="26">
        <f>Analysis!Y11</f>
        <v>0.75520399666944216</v>
      </c>
      <c r="G22" s="26">
        <f>Analysis!Z11</f>
        <v>0.59908409658617823</v>
      </c>
      <c r="H22" s="26">
        <f>Analysis!AA11</f>
        <v>0.20672546857772878</v>
      </c>
      <c r="I22" s="26">
        <f>Analysis!AB11</f>
        <v>0.15195670274771025</v>
      </c>
      <c r="J22" s="22"/>
      <c r="K22" s="22"/>
      <c r="L22" s="22"/>
    </row>
    <row r="23" spans="1:12" s="6" customFormat="1" ht="23" customHeight="1" x14ac:dyDescent="0.35">
      <c r="A23" s="17" t="str">
        <f>Analysis!T12</f>
        <v>Harrison, Harold</v>
      </c>
      <c r="B23" s="9">
        <f>Analysis!U12</f>
        <v>2134</v>
      </c>
      <c r="C23" s="10">
        <f>Analysis!V12</f>
        <v>706.55576382380502</v>
      </c>
      <c r="D23" s="9">
        <f>Analysis!W12</f>
        <v>94</v>
      </c>
      <c r="E23" s="9">
        <f>Analysis!X12</f>
        <v>2039</v>
      </c>
      <c r="F23" s="11">
        <f>Analysis!Y12</f>
        <v>0.76101218369259604</v>
      </c>
      <c r="G23" s="11">
        <f>Analysis!Z12</f>
        <v>0.61387066541705715</v>
      </c>
      <c r="H23" s="11">
        <f>Analysis!AA12</f>
        <v>0.19334975369458129</v>
      </c>
      <c r="I23" s="11">
        <f>Analysis!AB12</f>
        <v>0.14620431115276475</v>
      </c>
      <c r="J23"/>
    </row>
    <row r="24" spans="1:12" s="6" customFormat="1" ht="23" customHeight="1" x14ac:dyDescent="0.35">
      <c r="A24" s="23" t="str">
        <f>Analysis!T13</f>
        <v>Ivanski, Igor</v>
      </c>
      <c r="B24" s="24">
        <f>Analysis!U13</f>
        <v>2093</v>
      </c>
      <c r="C24" s="25">
        <f>Analysis!V13</f>
        <v>751.3540372670808</v>
      </c>
      <c r="D24" s="24">
        <f>Analysis!W13</f>
        <v>148</v>
      </c>
      <c r="E24" s="24">
        <f>Analysis!X13</f>
        <v>1952</v>
      </c>
      <c r="F24" s="26">
        <f>Analysis!Y13</f>
        <v>0.69804108934543718</v>
      </c>
      <c r="G24" s="26">
        <f>Analysis!Z13</f>
        <v>0.48447204968944102</v>
      </c>
      <c r="H24" s="26">
        <f>Analysis!AA13</f>
        <v>0.3059548254620123</v>
      </c>
      <c r="I24" s="26">
        <f>Analysis!AB13</f>
        <v>0.20258002866698518</v>
      </c>
      <c r="J24" s="22"/>
      <c r="K24" s="22"/>
      <c r="L24" s="22"/>
    </row>
    <row r="25" spans="1:12" s="6" customFormat="1" ht="23" customHeight="1" x14ac:dyDescent="0.35">
      <c r="A25" s="17" t="str">
        <f>Analysis!T14</f>
        <v>Jeffries, Johnna</v>
      </c>
      <c r="B25" s="9">
        <f>Analysis!U14</f>
        <v>2135</v>
      </c>
      <c r="C25" s="10">
        <f>Analysis!V14</f>
        <v>764.14004683840744</v>
      </c>
      <c r="D25" s="9">
        <f>Analysis!W14</f>
        <v>144</v>
      </c>
      <c r="E25" s="9">
        <f>Analysis!X14</f>
        <v>1954</v>
      </c>
      <c r="F25" s="11">
        <f>Analysis!Y14</f>
        <v>0.68430913348946132</v>
      </c>
      <c r="G25" s="11">
        <f>Analysis!Z14</f>
        <v>0.47447306791569088</v>
      </c>
      <c r="H25" s="11">
        <f>Analysis!AA14</f>
        <v>0.30663928815879532</v>
      </c>
      <c r="I25" s="11">
        <f>Analysis!AB14</f>
        <v>0.20936768149882903</v>
      </c>
      <c r="J25"/>
    </row>
    <row r="26" spans="1:12" s="6" customFormat="1" ht="23" customHeight="1" x14ac:dyDescent="0.35">
      <c r="A26" s="23" t="str">
        <f>Analysis!T15</f>
        <v>Kippers, Kat</v>
      </c>
      <c r="B26" s="24">
        <f>Analysis!U15</f>
        <v>2135</v>
      </c>
      <c r="C26" s="25">
        <f>Analysis!V15</f>
        <v>758.99812646370026</v>
      </c>
      <c r="D26" s="24">
        <f>Analysis!W15</f>
        <v>144</v>
      </c>
      <c r="E26" s="24">
        <f>Analysis!X15</f>
        <v>1968</v>
      </c>
      <c r="F26" s="26">
        <f>Analysis!Y15</f>
        <v>0.69508196721311477</v>
      </c>
      <c r="G26" s="26">
        <f>Analysis!Z15</f>
        <v>0.49648711943793911</v>
      </c>
      <c r="H26" s="26">
        <f>Analysis!AA15</f>
        <v>0.2857142857142857</v>
      </c>
      <c r="I26" s="26">
        <f>Analysis!AB15</f>
        <v>0.19531615925058549</v>
      </c>
      <c r="J26" s="22"/>
      <c r="K26" s="22"/>
      <c r="L26" s="22"/>
    </row>
    <row r="27" spans="1:12" s="6" customFormat="1" ht="23" customHeight="1" x14ac:dyDescent="0.35">
      <c r="A27" s="17" t="str">
        <f>Analysis!T16</f>
        <v>Lipp, Larry</v>
      </c>
      <c r="B27" s="9">
        <f>Analysis!U16</f>
        <v>2065</v>
      </c>
      <c r="C27" s="10">
        <f>Analysis!V16</f>
        <v>764.90750605326878</v>
      </c>
      <c r="D27" s="9">
        <f>Analysis!W16</f>
        <v>143</v>
      </c>
      <c r="E27" s="9">
        <f>Analysis!X16</f>
        <v>1929</v>
      </c>
      <c r="F27" s="11">
        <f>Analysis!Y16</f>
        <v>0.71573849878934626</v>
      </c>
      <c r="G27" s="11">
        <f>Analysis!Z16</f>
        <v>0.51138014527845033</v>
      </c>
      <c r="H27" s="11">
        <f>Analysis!AA16</f>
        <v>0.28552097428958051</v>
      </c>
      <c r="I27" s="11">
        <f>Analysis!AB16</f>
        <v>0.2009685230024213</v>
      </c>
      <c r="J27"/>
    </row>
    <row r="28" spans="1:12" s="6" customFormat="1" ht="23" customHeight="1" x14ac:dyDescent="0.35">
      <c r="A28" s="23" t="str">
        <f>Analysis!T17</f>
        <v>Myers, Matt</v>
      </c>
      <c r="B28" s="24">
        <f>Analysis!U17</f>
        <v>1978</v>
      </c>
      <c r="C28" s="25">
        <f>Analysis!V17</f>
        <v>758.49140546006072</v>
      </c>
      <c r="D28" s="24">
        <f>Analysis!W17</f>
        <v>135</v>
      </c>
      <c r="E28" s="24">
        <f>Analysis!X17</f>
        <v>1814</v>
      </c>
      <c r="F28" s="26">
        <f>Analysis!Y17</f>
        <v>0.69009100101112231</v>
      </c>
      <c r="G28" s="26">
        <f>Analysis!Z17</f>
        <v>0.4838220424671385</v>
      </c>
      <c r="H28" s="26">
        <f>Analysis!AA17</f>
        <v>0.29890109890109889</v>
      </c>
      <c r="I28" s="26">
        <f>Analysis!AB17</f>
        <v>0.20374115267947421</v>
      </c>
      <c r="J28" s="22"/>
      <c r="K28" s="22"/>
      <c r="L28" s="22"/>
    </row>
    <row r="29" spans="1:12" s="6" customFormat="1" ht="23" customHeight="1" x14ac:dyDescent="0.35">
      <c r="A29" s="17" t="str">
        <f>Analysis!T18</f>
        <v>Nichols, Nana</v>
      </c>
      <c r="B29" s="9">
        <f>Analysis!U18</f>
        <v>1999</v>
      </c>
      <c r="C29" s="10">
        <f>Analysis!V18</f>
        <v>750.05552776388197</v>
      </c>
      <c r="D29" s="9">
        <f>Analysis!W18</f>
        <v>133</v>
      </c>
      <c r="E29" s="9">
        <f>Analysis!X18</f>
        <v>1825</v>
      </c>
      <c r="F29" s="11">
        <f>Analysis!Y18</f>
        <v>0.68784392196098054</v>
      </c>
      <c r="G29" s="11">
        <f>Analysis!Z18</f>
        <v>0.48724362181090547</v>
      </c>
      <c r="H29" s="11">
        <f>Analysis!AA18</f>
        <v>0.29163636363636364</v>
      </c>
      <c r="I29" s="11">
        <f>Analysis!AB18</f>
        <v>0.20960480240120061</v>
      </c>
      <c r="J29"/>
    </row>
    <row r="30" spans="1:12" s="6" customFormat="1" ht="23" customHeight="1" x14ac:dyDescent="0.35">
      <c r="A30" s="23" t="str">
        <f>Analysis!T19</f>
        <v>Ohlson, Octavius</v>
      </c>
      <c r="B30" s="24">
        <f>Analysis!U19</f>
        <v>1969</v>
      </c>
      <c r="C30" s="25">
        <f>Analysis!V19</f>
        <v>758.12036566785173</v>
      </c>
      <c r="D30" s="24">
        <f>Analysis!W19</f>
        <v>133</v>
      </c>
      <c r="E30" s="24">
        <f>Analysis!X19</f>
        <v>1835</v>
      </c>
      <c r="F30" s="26">
        <f>Analysis!Y19</f>
        <v>0.70086338242762825</v>
      </c>
      <c r="G30" s="26">
        <f>Analysis!Z19</f>
        <v>0.48603351955307261</v>
      </c>
      <c r="H30" s="26">
        <f>Analysis!AA19</f>
        <v>0.30652173913043479</v>
      </c>
      <c r="I30" s="26">
        <f>Analysis!AB19</f>
        <v>0.20162519045200608</v>
      </c>
      <c r="J30" s="22"/>
      <c r="K30" s="22"/>
      <c r="L30" s="22"/>
    </row>
    <row r="31" spans="1:12" s="6" customFormat="1" ht="23" customHeight="1" x14ac:dyDescent="0.35">
      <c r="A31" s="17" t="str">
        <f>Analysis!T20</f>
        <v>Pulaski, Peter</v>
      </c>
      <c r="B31" s="9">
        <f>Analysis!U20</f>
        <v>1507</v>
      </c>
      <c r="C31" s="10">
        <f>Analysis!V20</f>
        <v>794.37425348374256</v>
      </c>
      <c r="D31" s="9">
        <f>Analysis!W20</f>
        <v>148</v>
      </c>
      <c r="E31" s="9">
        <f>Analysis!X20</f>
        <v>1374</v>
      </c>
      <c r="F31" s="11">
        <f>Analysis!Y20</f>
        <v>0.66025215660252157</v>
      </c>
      <c r="G31" s="11">
        <f>Analysis!Z20</f>
        <v>0.43530192435301923</v>
      </c>
      <c r="H31" s="11">
        <f>Analysis!AA20</f>
        <v>0.34070351758793971</v>
      </c>
      <c r="I31" s="11">
        <f>Analysis!AB20</f>
        <v>0.22229595222295953</v>
      </c>
      <c r="J31"/>
    </row>
    <row r="32" spans="1:12" s="6" customFormat="1" ht="23" customHeight="1" x14ac:dyDescent="0.35">
      <c r="A32" s="23" t="str">
        <f>Analysis!T21</f>
        <v>Rank, Richelle</v>
      </c>
      <c r="B32" s="24">
        <f>Analysis!U21</f>
        <v>1090</v>
      </c>
      <c r="C32" s="25">
        <f>Analysis!V21</f>
        <v>758.6935779816514</v>
      </c>
      <c r="D32" s="24">
        <f>Analysis!W21</f>
        <v>67</v>
      </c>
      <c r="E32" s="24">
        <f>Analysis!X21</f>
        <v>1018</v>
      </c>
      <c r="F32" s="26">
        <f>Analysis!Y21</f>
        <v>0.68623853211009178</v>
      </c>
      <c r="G32" s="26">
        <f>Analysis!Z21</f>
        <v>0.48532110091743119</v>
      </c>
      <c r="H32" s="26">
        <f>Analysis!AA21</f>
        <v>0.29278074866310161</v>
      </c>
      <c r="I32" s="26">
        <f>Analysis!AB21</f>
        <v>0.20366972477064221</v>
      </c>
      <c r="J32" s="22"/>
      <c r="K32" s="22"/>
      <c r="L32" s="22"/>
    </row>
    <row r="33" spans="1:12" s="6" customFormat="1" ht="23" customHeight="1" x14ac:dyDescent="0.35">
      <c r="A33" s="17" t="str">
        <f>Analysis!T22</f>
        <v>Sanders, Sammi</v>
      </c>
      <c r="B33" s="9">
        <f>Analysis!U22</f>
        <v>1764</v>
      </c>
      <c r="C33" s="10">
        <f>Analysis!V22</f>
        <v>824.76303854875289</v>
      </c>
      <c r="D33" s="9">
        <f>Analysis!W22</f>
        <v>199</v>
      </c>
      <c r="E33" s="9">
        <f>Analysis!X22</f>
        <v>1585</v>
      </c>
      <c r="F33" s="11">
        <f>Analysis!Y22</f>
        <v>0.6298185941043084</v>
      </c>
      <c r="G33" s="11">
        <f>Analysis!Z22</f>
        <v>0.37585034013605439</v>
      </c>
      <c r="H33" s="11">
        <f>Analysis!AA22</f>
        <v>0.40324032403240323</v>
      </c>
      <c r="I33" s="11">
        <f>Analysis!AB22</f>
        <v>0.24943310657596371</v>
      </c>
      <c r="J33"/>
    </row>
    <row r="34" spans="1:12" s="6" customFormat="1" ht="23" customHeight="1" x14ac:dyDescent="0.35">
      <c r="A34" s="23" t="str">
        <f>Analysis!T23</f>
        <v>Thomas, Ted</v>
      </c>
      <c r="B34" s="24">
        <f>Analysis!U23</f>
        <v>1918</v>
      </c>
      <c r="C34" s="25">
        <f>Analysis!V23</f>
        <v>823.33055265901976</v>
      </c>
      <c r="D34" s="24">
        <f>Analysis!W23</f>
        <v>215</v>
      </c>
      <c r="E34" s="24">
        <f>Analysis!X23</f>
        <v>1725</v>
      </c>
      <c r="F34" s="26">
        <f>Analysis!Y23</f>
        <v>0.62043795620437958</v>
      </c>
      <c r="G34" s="26">
        <f>Analysis!Z23</f>
        <v>0.3670490093847758</v>
      </c>
      <c r="H34" s="26">
        <f>Analysis!AA23</f>
        <v>0.40840336134453781</v>
      </c>
      <c r="I34" s="26">
        <f>Analysis!AB23</f>
        <v>0.2429614181438999</v>
      </c>
      <c r="J34" s="22"/>
      <c r="K34" s="22"/>
      <c r="L34" s="22"/>
    </row>
    <row r="35" spans="1:12" s="6" customFormat="1" ht="23" customHeight="1" x14ac:dyDescent="0.35">
      <c r="A35" s="17" t="str">
        <f>Analysis!T24</f>
        <v>Uvaldon, Ursala</v>
      </c>
      <c r="B35" s="9">
        <f>Analysis!U24</f>
        <v>1913</v>
      </c>
      <c r="C35" s="10">
        <f>Analysis!V24</f>
        <v>823.67433350757972</v>
      </c>
      <c r="D35" s="9">
        <f>Analysis!W24</f>
        <v>218</v>
      </c>
      <c r="E35" s="9">
        <f>Analysis!X24</f>
        <v>1719</v>
      </c>
      <c r="F35" s="11">
        <f>Analysis!Y24</f>
        <v>0.62937794040773654</v>
      </c>
      <c r="G35" s="11">
        <f>Analysis!Z24</f>
        <v>0.37950862519602718</v>
      </c>
      <c r="H35" s="11">
        <f>Analysis!AA24</f>
        <v>0.39700996677740863</v>
      </c>
      <c r="I35" s="11">
        <f>Analysis!AB24</f>
        <v>0.24777835859905906</v>
      </c>
      <c r="J35"/>
    </row>
    <row r="36" spans="1:12" s="6" customFormat="1" ht="23" customHeight="1" x14ac:dyDescent="0.35">
      <c r="A36" s="23" t="str">
        <f>Analysis!T25</f>
        <v>Vindictive, Vinny</v>
      </c>
      <c r="B36" s="24">
        <f>Analysis!U25</f>
        <v>1894</v>
      </c>
      <c r="C36" s="25">
        <f>Analysis!V25</f>
        <v>818.05913410770859</v>
      </c>
      <c r="D36" s="24">
        <f>Analysis!W25</f>
        <v>208</v>
      </c>
      <c r="E36" s="24">
        <f>Analysis!X25</f>
        <v>1707</v>
      </c>
      <c r="F36" s="26">
        <f>Analysis!Y25</f>
        <v>0.63674762407602958</v>
      </c>
      <c r="G36" s="26">
        <f>Analysis!Z25</f>
        <v>0.37222808870116159</v>
      </c>
      <c r="H36" s="26">
        <f>Analysis!AA25</f>
        <v>0.4154228855721393</v>
      </c>
      <c r="I36" s="26">
        <f>Analysis!AB25</f>
        <v>0.24551214361140444</v>
      </c>
      <c r="J36" s="22"/>
      <c r="K36" s="22"/>
      <c r="L36" s="22"/>
    </row>
    <row r="37" spans="1:12" s="6" customFormat="1" ht="23" customHeight="1" x14ac:dyDescent="0.35">
      <c r="A37" s="17" t="str">
        <f>Analysis!T26</f>
        <v>Williamson, Wilma</v>
      </c>
      <c r="B37" s="9">
        <f>Analysis!U26</f>
        <v>1992</v>
      </c>
      <c r="C37" s="10">
        <f>Analysis!V26</f>
        <v>814.96435742971892</v>
      </c>
      <c r="D37" s="9">
        <f>Analysis!W26</f>
        <v>216</v>
      </c>
      <c r="E37" s="9">
        <f>Analysis!X26</f>
        <v>1794</v>
      </c>
      <c r="F37" s="11">
        <f>Analysis!Y26</f>
        <v>0.62951807228915657</v>
      </c>
      <c r="G37" s="11">
        <f>Analysis!Z26</f>
        <v>0.38202811244979917</v>
      </c>
      <c r="H37" s="11">
        <f>Analysis!AA26</f>
        <v>0.39314194577352474</v>
      </c>
      <c r="I37" s="11">
        <f>Analysis!AB26</f>
        <v>0.24949799196787148</v>
      </c>
      <c r="J37"/>
    </row>
    <row r="38" spans="1:12" s="6" customFormat="1" ht="23" customHeight="1" x14ac:dyDescent="0.35">
      <c r="A38" s="23" t="str">
        <f>Analysis!T27</f>
        <v>Younger, Yeti</v>
      </c>
      <c r="B38" s="24">
        <f>Analysis!U27</f>
        <v>1939</v>
      </c>
      <c r="C38" s="25">
        <f>Analysis!V27</f>
        <v>826.64105208870546</v>
      </c>
      <c r="D38" s="24">
        <f>Analysis!W27</f>
        <v>213</v>
      </c>
      <c r="E38" s="24">
        <f>Analysis!X27</f>
        <v>1746</v>
      </c>
      <c r="F38" s="26">
        <f>Analysis!Y27</f>
        <v>0.63125322331098499</v>
      </c>
      <c r="G38" s="26">
        <f>Analysis!Z27</f>
        <v>0.37957710159876223</v>
      </c>
      <c r="H38" s="26">
        <f>Analysis!AA27</f>
        <v>0.39869281045751637</v>
      </c>
      <c r="I38" s="26">
        <f>Analysis!AB27</f>
        <v>0.25012893243940176</v>
      </c>
      <c r="J38" s="22"/>
      <c r="K38" s="22"/>
      <c r="L38" s="22"/>
    </row>
    <row r="39" spans="1:12" ht="23" customHeight="1" x14ac:dyDescent="0.35">
      <c r="A39" s="17" t="str">
        <f>Analysis!T28</f>
        <v>Zwilowski, Zane</v>
      </c>
      <c r="B39" s="9">
        <f>Analysis!U28</f>
        <v>2000</v>
      </c>
      <c r="C39" s="10">
        <f>Analysis!V28</f>
        <v>817.83450000000005</v>
      </c>
      <c r="D39" s="9">
        <f>Analysis!W28</f>
        <v>220</v>
      </c>
      <c r="E39" s="9">
        <f>Analysis!X28</f>
        <v>1798</v>
      </c>
      <c r="F39" s="11">
        <f>Analysis!Y28</f>
        <v>0.63700000000000001</v>
      </c>
      <c r="G39" s="11">
        <f>Analysis!Z28</f>
        <v>0.3755</v>
      </c>
      <c r="H39" s="11">
        <f>Analysis!AA28</f>
        <v>0.41051805337519626</v>
      </c>
      <c r="I39" s="11">
        <f>Analysis!AB28</f>
        <v>0.2535</v>
      </c>
    </row>
    <row r="43" spans="1:12" s="27" customFormat="1" x14ac:dyDescent="0.35">
      <c r="A43" s="34" t="str">
        <f>Analysis!AG11</f>
        <v>TEAM_LEAD_NAME</v>
      </c>
      <c r="B43" s="34" t="str">
        <f>Analysis!AH11</f>
        <v>Total Calls</v>
      </c>
      <c r="C43" s="34" t="str">
        <f>Analysis!AI11</f>
        <v>Avg Handle time</v>
      </c>
      <c r="D43" s="34" t="str">
        <f>Analysis!AJ11</f>
        <v>Total transfer</v>
      </c>
      <c r="E43" s="34" t="str">
        <f>Analysis!AK11</f>
        <v>Call with an offer</v>
      </c>
      <c r="F43" s="34" t="str">
        <f>Analysis!AL11</f>
        <v>Accept %</v>
      </c>
      <c r="G43" s="34" t="str">
        <f>Analysis!AM11</f>
        <v>% Applied</v>
      </c>
      <c r="H43" s="34" t="str">
        <f>Analysis!AN11</f>
        <v>% Breakage</v>
      </c>
      <c r="I43" s="34" t="str">
        <f>Analysis!AO11</f>
        <v>% Call Back</v>
      </c>
      <c r="J43" s="34"/>
      <c r="K43" s="34"/>
      <c r="L43" s="34"/>
    </row>
    <row r="44" spans="1:12" x14ac:dyDescent="0.35">
      <c r="A44" s="28" t="str">
        <f>Analysis!AG12</f>
        <v>Jimson, Bill</v>
      </c>
      <c r="B44">
        <f>Analysis!AH12</f>
        <v>16212</v>
      </c>
      <c r="C44" s="16">
        <f>Analysis!AI12</f>
        <v>758.55372563533183</v>
      </c>
      <c r="D44">
        <f>Analysis!AJ12</f>
        <v>1108</v>
      </c>
      <c r="E44">
        <f>Analysis!AK12</f>
        <v>14990</v>
      </c>
      <c r="F44" s="8">
        <f>Analysis!AL12</f>
        <v>0.69590426844312858</v>
      </c>
      <c r="G44" s="8">
        <f>Analysis!AM12</f>
        <v>0.48865038243276587</v>
      </c>
      <c r="H44" s="8">
        <f>Analysis!AN12</f>
        <v>0.29781953554334339</v>
      </c>
      <c r="I44" s="8">
        <f>Analysis!AO12</f>
        <v>0.20287441401431039</v>
      </c>
    </row>
    <row r="45" spans="1:12" s="6" customFormat="1" x14ac:dyDescent="0.35">
      <c r="A45" s="34" t="str">
        <f>Analysis!AG13</f>
        <v>Oferten, Quinton</v>
      </c>
      <c r="B45" s="22">
        <f>Analysis!AH13</f>
        <v>16037</v>
      </c>
      <c r="C45" s="35">
        <f>Analysis!AI13</f>
        <v>821.27829394525156</v>
      </c>
      <c r="D45" s="22">
        <f>Analysis!AJ13</f>
        <v>1781</v>
      </c>
      <c r="E45" s="22">
        <f>Analysis!AK13</f>
        <v>14426</v>
      </c>
      <c r="F45" s="36">
        <f>Analysis!AL13</f>
        <v>0.63054187192118227</v>
      </c>
      <c r="G45" s="36">
        <f>Analysis!AM13</f>
        <v>0.37700318014591255</v>
      </c>
      <c r="H45" s="36">
        <f>Analysis!AN13</f>
        <v>0.40209651898734178</v>
      </c>
      <c r="I45" s="36">
        <f>Analysis!AO13</f>
        <v>0.24848787179647067</v>
      </c>
      <c r="J45" s="22"/>
      <c r="K45" s="22"/>
      <c r="L45" s="22"/>
    </row>
    <row r="46" spans="1:12" x14ac:dyDescent="0.35">
      <c r="A46" s="28" t="str">
        <f>Analysis!AG14</f>
        <v>Winnerson, Aceona</v>
      </c>
      <c r="B46">
        <f>Analysis!AH14</f>
        <v>18233</v>
      </c>
      <c r="C46" s="16">
        <f>Analysis!AI14</f>
        <v>695.01074973948334</v>
      </c>
      <c r="D46">
        <f>Analysis!AJ14</f>
        <v>839</v>
      </c>
      <c r="E46">
        <f>Analysis!AK14</f>
        <v>17330</v>
      </c>
      <c r="F46" s="8">
        <f>Analysis!AL14</f>
        <v>0.7605989140569297</v>
      </c>
      <c r="G46" s="8">
        <f>Analysis!AM14</f>
        <v>0.61054132616684031</v>
      </c>
      <c r="H46" s="8">
        <f>Analysis!AN14</f>
        <v>0.19728872223824631</v>
      </c>
      <c r="I46" s="8">
        <f>Analysis!AO14</f>
        <v>0.14819283716338508</v>
      </c>
    </row>
  </sheetData>
  <conditionalFormatting sqref="B14:B39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D15:D39">
    <cfRule type="cellIs" dxfId="3" priority="3" operator="lessThan">
      <formula>140</formula>
    </cfRule>
  </conditionalFormatting>
  <conditionalFormatting sqref="E15:E39">
    <cfRule type="cellIs" dxfId="2" priority="1" operator="greaterThan">
      <formula>1654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674F-7D32-4000-9BF0-660523A66752}">
  <dimension ref="A1:AU46"/>
  <sheetViews>
    <sheetView showGridLines="0" topLeftCell="A4" workbookViewId="0">
      <selection activeCell="H13" sqref="H13"/>
    </sheetView>
  </sheetViews>
  <sheetFormatPr defaultRowHeight="14.5" x14ac:dyDescent="0.35"/>
  <cols>
    <col min="1" max="1" width="18" bestFit="1" customWidth="1"/>
    <col min="2" max="4" width="12.6328125" customWidth="1"/>
    <col min="5" max="5" width="9.36328125" customWidth="1"/>
    <col min="6" max="6" width="14.36328125" customWidth="1"/>
    <col min="7" max="7" width="15.453125" customWidth="1"/>
    <col min="8" max="8" width="14.90625" customWidth="1"/>
    <col min="9" max="9" width="15" customWidth="1"/>
  </cols>
  <sheetData>
    <row r="1" spans="1:47" s="13" customForma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s="13" customForma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 spans="1:47" s="13" customForma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5" spans="1:47" ht="14" customHeight="1" x14ac:dyDescent="0.35"/>
    <row r="6" spans="1:47" s="6" customFormat="1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47" s="6" customFormat="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47" s="6" customFormat="1" x14ac:dyDescent="0.3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47" s="6" customFormat="1" ht="14" customHeight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47" s="6" customFormat="1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47" s="6" customFormat="1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47" s="6" customFormat="1" x14ac:dyDescent="0.35"/>
    <row r="14" spans="1:47" s="15" customFormat="1" ht="17" customHeight="1" x14ac:dyDescent="0.35">
      <c r="A14" s="21"/>
      <c r="B14" s="21"/>
      <c r="C14" s="21"/>
      <c r="D14" s="21"/>
      <c r="E14" s="21"/>
      <c r="F14" s="21"/>
      <c r="G14" s="21"/>
      <c r="H14" s="21"/>
      <c r="I14" s="21"/>
    </row>
    <row r="15" spans="1:47" ht="20" customHeight="1" x14ac:dyDescent="0.35">
      <c r="A15" s="32" t="str">
        <f>Analysis!AT5</f>
        <v>Metrics</v>
      </c>
      <c r="B15" s="32" t="str">
        <f>Analysis!AU5</f>
        <v>Month-6</v>
      </c>
      <c r="C15" s="32" t="str">
        <f>Analysis!AV5</f>
        <v>Month-7</v>
      </c>
      <c r="D15" s="32" t="str">
        <f>Analysis!AW5</f>
        <v>Month-8</v>
      </c>
      <c r="E15" s="33" t="s">
        <v>74</v>
      </c>
      <c r="F15" s="11"/>
      <c r="G15" s="11"/>
      <c r="H15" s="11"/>
      <c r="I15" s="11"/>
    </row>
    <row r="16" spans="1:47" ht="20" customHeight="1" x14ac:dyDescent="0.35">
      <c r="A16" s="33" t="str">
        <f>Analysis!AT6</f>
        <v>Total Records</v>
      </c>
      <c r="B16" s="29">
        <f>Analysis!AU6</f>
        <v>497</v>
      </c>
      <c r="C16" s="29">
        <f>Analysis!AV6</f>
        <v>496</v>
      </c>
      <c r="D16" s="29">
        <f>Analysis!AW6</f>
        <v>532</v>
      </c>
      <c r="E16" s="30"/>
      <c r="F16" s="11"/>
      <c r="G16" s="11"/>
      <c r="H16" s="11"/>
      <c r="I16" s="11"/>
    </row>
    <row r="17" spans="1:9" ht="20" customHeight="1" x14ac:dyDescent="0.35">
      <c r="A17" s="37" t="str">
        <f>Analysis!AT7</f>
        <v>Total Calls</v>
      </c>
      <c r="B17" s="38">
        <f>Analysis!AU7</f>
        <v>16491</v>
      </c>
      <c r="C17" s="38">
        <f>Analysis!AV7</f>
        <v>16418</v>
      </c>
      <c r="D17" s="38">
        <f>Analysis!AW7</f>
        <v>17573</v>
      </c>
      <c r="E17" s="39"/>
      <c r="F17" s="11"/>
      <c r="G17" s="11"/>
      <c r="H17" s="11"/>
      <c r="I17" s="11"/>
    </row>
    <row r="18" spans="1:9" ht="20" customHeight="1" x14ac:dyDescent="0.35">
      <c r="A18" s="33" t="str">
        <f>Analysis!AT8</f>
        <v>Total calls with offer</v>
      </c>
      <c r="B18" s="29">
        <f>Analysis!AU8</f>
        <v>15253</v>
      </c>
      <c r="C18" s="29">
        <f>Analysis!AV8</f>
        <v>15210</v>
      </c>
      <c r="D18" s="29">
        <f>Analysis!AW8</f>
        <v>16283</v>
      </c>
      <c r="E18" s="30"/>
      <c r="F18" s="11"/>
      <c r="G18" s="11"/>
      <c r="H18" s="11"/>
      <c r="I18" s="11"/>
    </row>
    <row r="19" spans="1:9" ht="20" customHeight="1" x14ac:dyDescent="0.35">
      <c r="A19" s="37" t="str">
        <f>Analysis!AT9</f>
        <v>Avg Handle time</v>
      </c>
      <c r="B19" s="40">
        <f>Analysis!AU9</f>
        <v>753.27742404948151</v>
      </c>
      <c r="C19" s="40">
        <f>Analysis!AV9</f>
        <v>756.50140090144964</v>
      </c>
      <c r="D19" s="40">
        <f>Analysis!AW9</f>
        <v>756.73510499061058</v>
      </c>
      <c r="E19" s="39"/>
      <c r="F19" s="11"/>
      <c r="G19" s="11"/>
      <c r="H19" s="11"/>
      <c r="I19" s="11"/>
    </row>
    <row r="20" spans="1:9" ht="20" customHeight="1" x14ac:dyDescent="0.35">
      <c r="A20" s="33" t="str">
        <f>Analysis!AT10</f>
        <v>% Total Transfer</v>
      </c>
      <c r="B20" s="31">
        <f>Analysis!AU10</f>
        <v>8.0771329816263421E-2</v>
      </c>
      <c r="C20" s="31">
        <f>Analysis!AV10</f>
        <v>7.0166889998781831E-2</v>
      </c>
      <c r="D20" s="31">
        <f>Analysis!AW10</f>
        <v>7.079041711716838E-2</v>
      </c>
      <c r="E20" s="30"/>
      <c r="F20" s="11"/>
      <c r="G20" s="11"/>
      <c r="H20" s="11"/>
      <c r="I20" s="11"/>
    </row>
    <row r="21" spans="1:9" ht="20" customHeight="1" x14ac:dyDescent="0.35">
      <c r="A21" s="37" t="str">
        <f>Analysis!AT11</f>
        <v>% Call with offer</v>
      </c>
      <c r="B21" s="41">
        <f>Analysis!AU11</f>
        <v>0.92492874901461408</v>
      </c>
      <c r="C21" s="41">
        <f>Analysis!AV11</f>
        <v>0.92642221951516623</v>
      </c>
      <c r="D21" s="41">
        <f>Analysis!AW11</f>
        <v>0.92659193080293634</v>
      </c>
      <c r="E21" s="39"/>
      <c r="F21" s="11"/>
      <c r="G21" s="11"/>
      <c r="H21" s="11"/>
      <c r="I21" s="11"/>
    </row>
    <row r="22" spans="1:9" ht="20" customHeight="1" x14ac:dyDescent="0.35">
      <c r="A22" s="33" t="str">
        <f>Analysis!AT12</f>
        <v>Accept %</v>
      </c>
      <c r="B22" s="31">
        <f>Analysis!AU12</f>
        <v>0.70165544842641436</v>
      </c>
      <c r="C22" s="31">
        <f>Analysis!AV12</f>
        <v>0.69722256060421484</v>
      </c>
      <c r="D22" s="31">
        <f>Analysis!AW12</f>
        <v>0.69675069709213</v>
      </c>
      <c r="E22" s="30"/>
      <c r="F22" s="11"/>
      <c r="G22" s="11"/>
      <c r="H22" s="11"/>
      <c r="I22" s="11"/>
    </row>
    <row r="23" spans="1:9" ht="20" customHeight="1" x14ac:dyDescent="0.35">
      <c r="A23" s="37" t="str">
        <f>Analysis!AT13</f>
        <v>% Applied</v>
      </c>
      <c r="B23" s="41">
        <f>Analysis!AU13</f>
        <v>0.49166211873142929</v>
      </c>
      <c r="C23" s="41">
        <f>Analysis!AV13</f>
        <v>0.50140090144962846</v>
      </c>
      <c r="D23" s="41">
        <f>Analysis!AW13</f>
        <v>0.49849200478006034</v>
      </c>
      <c r="E23" s="39"/>
      <c r="F23" s="11"/>
      <c r="G23" s="11"/>
      <c r="H23" s="11"/>
      <c r="I23" s="11"/>
    </row>
    <row r="24" spans="1:9" ht="20" customHeight="1" x14ac:dyDescent="0.35">
      <c r="A24" s="33" t="str">
        <f>Analysis!AT14</f>
        <v>% Breakage</v>
      </c>
      <c r="B24" s="31">
        <f>Analysis!AU14</f>
        <v>0.2992826894823265</v>
      </c>
      <c r="C24" s="31">
        <f>Analysis!AV14</f>
        <v>0.28085961387263036</v>
      </c>
      <c r="D24" s="31">
        <f>Analysis!AW14</f>
        <v>0.28454753348578898</v>
      </c>
      <c r="E24" s="30"/>
      <c r="F24" s="11"/>
      <c r="G24" s="11"/>
      <c r="H24" s="11"/>
      <c r="I24" s="11"/>
    </row>
    <row r="25" spans="1:9" ht="20" customHeight="1" x14ac:dyDescent="0.35">
      <c r="A25" s="37" t="str">
        <f>Analysis!AT15</f>
        <v>% Call Back</v>
      </c>
      <c r="B25" s="41">
        <f>Analysis!AU15</f>
        <v>0.19550057607179674</v>
      </c>
      <c r="C25" s="41">
        <f>Analysis!AV15</f>
        <v>0.19880618832988184</v>
      </c>
      <c r="D25" s="41">
        <f>Analysis!AW15</f>
        <v>0.19848631423206053</v>
      </c>
      <c r="E25" s="39"/>
      <c r="F25" s="11"/>
      <c r="G25" s="11"/>
      <c r="H25" s="11"/>
      <c r="I25" s="11"/>
    </row>
    <row r="26" spans="1:9" ht="17" customHeight="1" x14ac:dyDescent="0.35">
      <c r="A26" s="17"/>
      <c r="B26" s="17"/>
      <c r="C26" s="17"/>
      <c r="D26" s="17"/>
      <c r="E26" s="9"/>
      <c r="F26" s="11"/>
      <c r="G26" s="11"/>
      <c r="H26" s="11"/>
      <c r="I26" s="11"/>
    </row>
    <row r="27" spans="1:9" ht="17" customHeight="1" x14ac:dyDescent="0.35">
      <c r="A27" s="17"/>
      <c r="B27" s="17"/>
      <c r="C27" s="17"/>
      <c r="D27" s="17"/>
      <c r="E27" s="9"/>
      <c r="F27" s="11"/>
      <c r="G27" s="11"/>
      <c r="H27" s="11"/>
      <c r="I27" s="11"/>
    </row>
    <row r="28" spans="1:9" ht="17" customHeight="1" x14ac:dyDescent="0.35">
      <c r="A28" s="17"/>
      <c r="B28" s="17"/>
      <c r="C28" s="17"/>
      <c r="D28" s="17"/>
      <c r="E28" s="9"/>
      <c r="F28" s="11"/>
      <c r="G28" s="11"/>
      <c r="H28" s="11"/>
      <c r="I28" s="11"/>
    </row>
    <row r="29" spans="1:9" ht="17" customHeight="1" x14ac:dyDescent="0.35">
      <c r="A29" s="17"/>
      <c r="B29" s="17"/>
      <c r="C29" s="17"/>
      <c r="D29" s="17"/>
      <c r="E29" s="9"/>
      <c r="F29" s="11"/>
      <c r="G29" s="11"/>
      <c r="H29" s="11"/>
      <c r="I29" s="11"/>
    </row>
    <row r="30" spans="1:9" ht="17" customHeight="1" x14ac:dyDescent="0.35">
      <c r="A30" s="17"/>
      <c r="B30" s="17"/>
      <c r="C30" s="17"/>
      <c r="D30" s="17"/>
      <c r="E30" s="9"/>
      <c r="F30" s="11"/>
      <c r="G30" s="11"/>
      <c r="H30" s="11"/>
      <c r="I30" s="11"/>
    </row>
    <row r="31" spans="1:9" ht="17" customHeight="1" x14ac:dyDescent="0.35">
      <c r="A31" s="17"/>
      <c r="B31" s="9"/>
      <c r="C31" s="10"/>
      <c r="D31" s="9"/>
      <c r="E31" s="9"/>
      <c r="F31" s="11"/>
      <c r="G31" s="11"/>
      <c r="H31" s="11"/>
      <c r="I31" s="11"/>
    </row>
    <row r="32" spans="1:9" ht="17" customHeight="1" x14ac:dyDescent="0.35">
      <c r="A32" s="17"/>
      <c r="B32" s="9"/>
      <c r="C32" s="10"/>
      <c r="D32" s="9"/>
      <c r="E32" s="9"/>
      <c r="F32" s="11"/>
      <c r="G32" s="11"/>
      <c r="H32" s="11"/>
      <c r="I32" s="11"/>
    </row>
    <row r="33" spans="1:9" ht="17" customHeight="1" x14ac:dyDescent="0.35">
      <c r="A33" s="17"/>
      <c r="B33" s="9"/>
      <c r="C33" s="10"/>
      <c r="D33" s="9"/>
      <c r="E33" s="9"/>
      <c r="F33" s="11"/>
      <c r="G33" s="11"/>
      <c r="H33" s="11"/>
      <c r="I33" s="11"/>
    </row>
    <row r="34" spans="1:9" ht="17" customHeight="1" x14ac:dyDescent="0.35">
      <c r="A34" s="17"/>
      <c r="B34" s="9"/>
      <c r="C34" s="10"/>
      <c r="D34" s="9"/>
      <c r="E34" s="9"/>
      <c r="F34" s="11"/>
      <c r="G34" s="11"/>
      <c r="H34" s="11"/>
      <c r="I34" s="11"/>
    </row>
    <row r="35" spans="1:9" ht="17" customHeight="1" x14ac:dyDescent="0.35">
      <c r="A35" s="17"/>
      <c r="B35" s="9"/>
      <c r="C35" s="10"/>
      <c r="D35" s="9"/>
      <c r="E35" s="9"/>
      <c r="F35" s="11"/>
      <c r="G35" s="11"/>
      <c r="H35" s="11"/>
      <c r="I35" s="11"/>
    </row>
    <row r="36" spans="1:9" ht="17" customHeight="1" x14ac:dyDescent="0.35">
      <c r="A36" s="17"/>
      <c r="B36" s="9"/>
      <c r="C36" s="10"/>
      <c r="D36" s="9"/>
      <c r="E36" s="9"/>
      <c r="F36" s="11"/>
      <c r="G36" s="11"/>
      <c r="H36" s="11"/>
      <c r="I36" s="11"/>
    </row>
    <row r="37" spans="1:9" ht="17" customHeight="1" x14ac:dyDescent="0.35">
      <c r="A37" s="17"/>
      <c r="B37" s="9"/>
      <c r="C37" s="10"/>
      <c r="D37" s="9"/>
      <c r="E37" s="9"/>
      <c r="F37" s="11"/>
      <c r="G37" s="11"/>
      <c r="H37" s="11"/>
      <c r="I37" s="11"/>
    </row>
    <row r="38" spans="1:9" ht="17" customHeight="1" x14ac:dyDescent="0.35">
      <c r="A38" s="17"/>
      <c r="B38" s="9"/>
      <c r="C38" s="10"/>
      <c r="D38" s="9"/>
      <c r="E38" s="9"/>
      <c r="F38" s="11"/>
      <c r="G38" s="11"/>
      <c r="H38" s="11"/>
      <c r="I38" s="11"/>
    </row>
    <row r="39" spans="1:9" ht="17" customHeight="1" x14ac:dyDescent="0.35">
      <c r="A39" s="17"/>
      <c r="B39" s="9"/>
      <c r="C39" s="10"/>
      <c r="D39" s="9"/>
      <c r="E39" s="9"/>
      <c r="F39" s="11"/>
      <c r="G39" s="11"/>
      <c r="H39" s="11"/>
      <c r="I39" s="11"/>
    </row>
    <row r="43" spans="1:9" s="6" customFormat="1" x14ac:dyDescent="0.35"/>
    <row r="44" spans="1:9" x14ac:dyDescent="0.35">
      <c r="C44" s="16"/>
      <c r="F44" s="8"/>
      <c r="G44" s="8"/>
      <c r="H44" s="8"/>
      <c r="I44" s="8"/>
    </row>
    <row r="45" spans="1:9" x14ac:dyDescent="0.35">
      <c r="C45" s="16"/>
      <c r="F45" s="8"/>
      <c r="G45" s="8"/>
      <c r="H45" s="8"/>
      <c r="I45" s="8"/>
    </row>
    <row r="46" spans="1:9" x14ac:dyDescent="0.35">
      <c r="C46" s="16"/>
      <c r="F46" s="8"/>
      <c r="G46" s="8"/>
      <c r="H46" s="8"/>
      <c r="I46" s="8"/>
    </row>
  </sheetData>
  <conditionalFormatting sqref="B14 B31:B39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D31:D39">
    <cfRule type="cellIs" dxfId="1" priority="2" operator="lessThan">
      <formula>140</formula>
    </cfRule>
  </conditionalFormatting>
  <conditionalFormatting sqref="E16:E39">
    <cfRule type="cellIs" dxfId="0" priority="1" operator="greaterThan">
      <formula>1654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C31A8C7-B113-44EB-B426-4F47EB2A34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(2)'!B16:D16</xm:f>
              <xm:sqref>E16</xm:sqref>
            </x14:sparkline>
            <x14:sparkline>
              <xm:f>'Dashboard (2)'!B17:D17</xm:f>
              <xm:sqref>E17</xm:sqref>
            </x14:sparkline>
            <x14:sparkline>
              <xm:f>'Dashboard (2)'!B18:D18</xm:f>
              <xm:sqref>E18</xm:sqref>
            </x14:sparkline>
            <x14:sparkline>
              <xm:f>'Dashboard (2)'!B19:D19</xm:f>
              <xm:sqref>E19</xm:sqref>
            </x14:sparkline>
            <x14:sparkline>
              <xm:f>'Dashboard (2)'!B20:D20</xm:f>
              <xm:sqref>E20</xm:sqref>
            </x14:sparkline>
            <x14:sparkline>
              <xm:f>'Dashboard (2)'!B21:D21</xm:f>
              <xm:sqref>E21</xm:sqref>
            </x14:sparkline>
            <x14:sparkline>
              <xm:f>'Dashboard (2)'!B22:D22</xm:f>
              <xm:sqref>E22</xm:sqref>
            </x14:sparkline>
            <x14:sparkline>
              <xm:f>'Dashboard (2)'!B23:D23</xm:f>
              <xm:sqref>E23</xm:sqref>
            </x14:sparkline>
            <x14:sparkline>
              <xm:f>'Dashboard (2)'!B24:D24</xm:f>
              <xm:sqref>E24</xm:sqref>
            </x14:sparkline>
            <x14:sparkline>
              <xm:f>'Dashboard (2)'!B25:D25</xm:f>
              <xm:sqref>E25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E568-74E4-4C3E-83CF-FE0FD77EEDEA}">
  <dimension ref="B1:C9"/>
  <sheetViews>
    <sheetView workbookViewId="0">
      <selection activeCell="C13" sqref="C13"/>
    </sheetView>
  </sheetViews>
  <sheetFormatPr defaultRowHeight="14.5" x14ac:dyDescent="0.35"/>
  <cols>
    <col min="2" max="2" width="21.1796875" bestFit="1" customWidth="1"/>
    <col min="3" max="3" width="41.1796875" bestFit="1" customWidth="1"/>
  </cols>
  <sheetData>
    <row r="1" spans="2:3" x14ac:dyDescent="0.35">
      <c r="B1" t="s">
        <v>1</v>
      </c>
      <c r="C1" t="s">
        <v>2</v>
      </c>
    </row>
    <row r="2" spans="2:3" x14ac:dyDescent="0.35">
      <c r="B2" t="s">
        <v>3</v>
      </c>
      <c r="C2" t="s">
        <v>11</v>
      </c>
    </row>
    <row r="3" spans="2:3" x14ac:dyDescent="0.35">
      <c r="B3" t="s">
        <v>4</v>
      </c>
      <c r="C3" t="s">
        <v>12</v>
      </c>
    </row>
    <row r="4" spans="2:3" x14ac:dyDescent="0.35">
      <c r="B4" t="s">
        <v>5</v>
      </c>
      <c r="C4" t="s">
        <v>13</v>
      </c>
    </row>
    <row r="5" spans="2:3" x14ac:dyDescent="0.35">
      <c r="B5" t="s">
        <v>6</v>
      </c>
      <c r="C5" t="s">
        <v>14</v>
      </c>
    </row>
    <row r="6" spans="2:3" x14ac:dyDescent="0.35">
      <c r="B6" t="s">
        <v>7</v>
      </c>
      <c r="C6" t="s">
        <v>15</v>
      </c>
    </row>
    <row r="7" spans="2:3" x14ac:dyDescent="0.35">
      <c r="B7" t="s">
        <v>8</v>
      </c>
      <c r="C7" t="s">
        <v>16</v>
      </c>
    </row>
    <row r="8" spans="2:3" x14ac:dyDescent="0.35">
      <c r="B8" t="s">
        <v>9</v>
      </c>
      <c r="C8" t="s">
        <v>17</v>
      </c>
    </row>
    <row r="9" spans="2:3" x14ac:dyDescent="0.35">
      <c r="B9" t="s">
        <v>10</v>
      </c>
      <c r="C9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e a m   L e a d e r s _ 8 8 2 3 4 1 2 9 - 7 f 4 f - 4 f 8 6 - a a e a - 4 4 8 d 6 2 2 e 4 e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 T E A M _ L E A D _ I D < / s t r i n g > < / k e y > < v a l u e > < i n t > 1 9 2 < / i n t > < / v a l u e > < / i t e m > < i t e m > < k e y > < s t r i n g > T E A M _ L E A D _ N A M E < / s t r i n g > < / k e y > < v a l u e > < i n t > 2 2 9 < / i n t > < / v a l u e > < / i t e m > < / C o l u m n W i d t h s > < C o l u m n D i s p l a y I n d e x > < i t e m > < k e y > < s t r i n g > T E A M _ L E A D _ I D < / s t r i n g > < / k e y > < v a l u e > < i n t > 0 < / i n t > < / v a l u e > < / i t e m > < i t e m > < k e y > < s t r i n g > T E A M _ L E A D _ N A M E 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e e e 9 4 1 f - 1 2 b 1 - 4 8 8 1 - a 8 c 0 - 1 2 c 2 b 1 1 a 1 6 2 a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 T r u e < / V i s i b l e > < / i t e m > < i t e m > < M e a s u r e N a m e > %   T o t a l   T r a n s f e r < / M e a s u r e N a m e > < D i s p l a y N a m e > %   T o t a l   T r a n s f e r < / D i s p l a y N a m e > < V i s i b l e > T r u e < / V i s i b l e > < / i t e m > < i t e m > < M e a s u r e N a m e > C a l l   w i t h   a n   o f f e r < / M e a s u r e N a m e > < D i s p l a y N a m e > C a l l   w i t h   a n   o f f e r < / D i s p l a y N a m e > < V i s i b l e > T r u e < / V i s i b l e > < / i t e m > < i t e m > < M e a s u r e N a m e > %   C a l l   w i t h   o f f e r < / M e a s u r e N a m e > < D i s p l a y N a m e > %   C a l l   w i t h   o f f e r < / D i s p l a y N a m e > < V i s i b l e > T r u e < / V i s i b l e > < / i t e m > < i t e m > < M e a s u r e N a m e > T o t a l   A c c e p t < / M e a s u r e N a m e > < D i s p l a y N a m e > T o t a l   A c c e p t < / D i s p l a y N a m e > < V i s i b l e > T r u e < / V i s i b l e > < / i t e m > < i t e m > < M e a s u r e N a m e > A c c e p t   % < / M e a s u r e N a m e > < D i s p l a y N a m e > A c c e p t   % < / D i s p l a y N a m e > < V i s i b l e > T r u e 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 T r u e < / V i s i b l e > < / i t e m > < i t e m > < M e a s u r e N a m e > %   B r e a k a g e < / M e a s u r e N a m e > < D i s p l a y N a m e > %   B r e a k a g e < / D i s p l a y N a m e > < V i s i b l e > T r u e 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 D a t a _ 9 f 7 4 2 5 7 1 - 6 d 1 e - 4 6 5 6 - 9 a a 9 - 9 c d 9 7 5 a 6 8 0 3 b 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 3 4 6 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 A g e n t _ b e 3 8 a 4 1 b - b 1 7 2 - 4 c 1 8 - 8 0 b d - a c 7 c 2 c 2 b 5 d 0 2 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 T e a m   L e a d e r s _ 2 7 a 7 a 9 f c - a e 3 b - 4 0 3 3 - 8 d 3 d - 3 5 b 7 2 f 9 7 a 1 1 f 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1 3 b a b d 6 3 - 5 1 c e - 4 a 1 9 - a 0 c 9 - 1 7 2 6 e 1 4 5 a 5 4 8 "   x m l n s = " h t t p : / / s c h e m a s . m i c r o s o f t . c o m / D a t a M a s h u p " > A A A A A D A G A A B Q S w M E F A A C A A g A C U N M V H u S W e 2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e v r Z 6 M O 4 N v p Q P 9 g B A F B L A w Q U A A I A C A A J Q 0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U N M V K P 8 t T A x A w A A E A 0 A A B M A H A B G b 3 J t d W x h c y 9 T Z W N 0 a W 9 u M S 5 t I K I Y A C i g F A A A A A A A A A A A A A A A A A A A A A A A A A A A A M V W b W / a M B D + j s R / s N I v Q U p R 0 7 e 1 2 5 i U Q R h R A 0 U k V T U B i g x 4 J W p i V 0 l Y 2 y H + + y 4 O k B D s a p W 6 l i 9 I z 5 3 v u T s / l 3 N M p o n P K H K y f / 1 L t V K t x H M c k R l q 4 Q S j B g p I U q 0 g + D l s E U 0 J I O b T l A T 1 W x b d T x i 7 V 9 t + Q O p N R h N C k 1 h V m p 9 H N z G J 4 t E V p n 7 I / s z 9 U Y s 9 0 o D h W T x q 4 X g + Y T j K o k 9 w T O p P Q R w q N Q 3 R R R B o K I k W p K Z l h K m L 5 8 w J S Y A 0 Y 1 8 O r Y S E D S U 1 K d q V T 2 c N h X s o 4 9 U w B c f r s w d K P 2 I h S 6 C O D s E z y E e B I C 6 e Q K 5 r y x p X c x o N D d c 2 I w i c K Q 5 w F D f S j M a 1 b d j m H N M 7 i O o + P 5 A 8 p B t h G v 9 i U d h k w S K k q T F W B T l o y 6 W S u e g K F A t u C N P n l Y Y A x k G A p t B D E q E Z L 6 9 k 5 8 d O x P C p G D 7 b w A l 5 S g r 4 u d j 9 k x i + E M O X Y l g / k u D 7 F W f 4 s Q S X l K p L a t X P J L i k W F 1 S r X 4 h a Z p + K T E c H + 0 Y V r l Y B i R k v 1 O x s A c 0 Y I 8 F D T r 3 / o N a U p N 2 X J O q V 5 f K V 8 D y W h 3 r r x a y z p X 8 c + B 1 r 4 H N o s n 5 a T 3 1 z b p i 2 L b X M l x z 0 x a Q c 2 Y x f p g 9 1 7 N a + 2 d c 0 + h 6 t m m 0 h F Y e s Q l n z c H + H Y D N 2 T / S M X o t 2 / R c q 2 t K 4 g 1 M y E Z s c 7 x b y + 1 4 1 + 0 2 J 5 R 7 G M 2 m 2 X d l L v y 8 Z / T 7 t m W K a h 4 Y P Q c 8 B N k b H d f r 3 t i u 9 V L u W w / e E L o I J y T a D S z 1 W O f k 9 S E / H l D m + H 1 g G l d w b V K H 0 t e s P B o S / E Q 2 M b B M 4 A M I Q i u N C w l g Q 6 W Y W p a u h g i e z p E 6 5 G o c o 6 / f + C q p 7 U 9 h R l 2 I m h n W s F o m 1 4 r F F e r Z l l B I 2 6 K w 8 t L 5 6 M I e n O c M x m y W e a v 7 a U A k 7 o 1 6 i 3 B T B e w i U u e o O t y O E U x t Q Q Q i U h L d b Q O L y U s J 5 t w 4 J B t y F + 4 C F n k 4 8 S l R l 5 n D I R g 5 3 o Y v g D r c J j y G C I Q e W j 2 l B m 3 I 7 1 L a d V 3 e d k k d 2 r L Q n 1 W t W v G p N H b x 3 W L c w R L 9 0 I c L z 0 D y c u G 2 t 3 q 6 F I j e 5 + 0 i / 4 B n l p 7 R N d 9 q t P P J 3 r A W h r u o h t 3 A R S k c K C 7 B I b L z N n 6 c K H Z z y S 5 N 2 Z P H T r 5 v p B I h 8 / v o 5 e W 1 n l v / j 2 6 K 7 P + m n b 9 Q S w E C L Q A U A A I A C A A J Q 0 x U e 5 J Z 7 a Y A A A D 3 A A A A E g A A A A A A A A A A A A A A A A A A A A A A Q 2 9 u Z m l n L 1 B h Y 2 t h Z 2 U u e G 1 s U E s B A i 0 A F A A C A A g A C U N M V F N y O C y b A A A A 4 Q A A A B M A A A A A A A A A A A A A A A A A 8 g A A A F t D b 2 5 0 Z W 5 0 X 1 R 5 c G V z X S 5 4 b W x Q S w E C L Q A U A A I A C A A J Q 0 x U o / y 1 M D E D A A A Q D Q A A E w A A A A A A A A A A A A A A A A D a A Q A A R m 9 y b X V s Y X M v U 2 V j d G l v b j E u b V B L B Q Y A A A A A A w A D A M I A A A B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K Q A A A A A A A F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W V J f T U 8 m c X V v d D s s J n F 1 b 3 Q 7 Q 0 F M T F 9 E Q V R F J n F 1 b 3 Q 7 L C Z x d W 9 0 O 0 F H R U 5 U X 0 l E J n F 1 b 3 Q 7 L C Z x d W 9 0 O 1 R F Q U 1 f T E V B R F 9 J R C Z x d W 9 0 O y w m c X V v d D t D Q U x M X 0 N F T l R F U i Z x d W 9 0 O y w m c X V v d D t D Q U x M U y Z x d W 9 0 O y w m c X V v d D t I Q U 5 E T E V f V E l N R S Z x d W 9 0 O y w m c X V v d D t D Q U x M X 1 J F R 0 V O J n F 1 b 3 Q 7 L C Z x d W 9 0 O 0 N B T E x T X 1 d J V E h f T 0 Z G R V I m c X V v d D s s J n F 1 b 3 Q 7 Q 0 F M T F N f V 0 l U S F 9 B Q 0 N F U F Q m c X V v d D s s J n F 1 b 3 Q 7 Q 0 F M T F N f T 0 Z G R V J f Q V B Q T E l F R C Z x d W 9 0 O y w m c X V v d D t U U k F O U 0 Z F U l M m c X V v d D s s J n F 1 b 3 Q 7 Q U h U X 0 1 V T F R J J n F 1 b 3 Q 7 L C Z x d W 9 0 O 0 N B T E x f U k V H R U 5 f T V V M V E k m c X V v d D s s J n F 1 b 3 Q 7 V F J B T l N G R V J T X 0 1 V T F R J J n F 1 b 3 Q 7 L C Z x d W 9 0 O 0 F Q U E x J R U R f U E V S X 0 N B T E x f T V V M V E k m c X V v d D s s J n F 1 b 3 Q 7 Q l J F Q U t B R 0 V f T V V M V E k m c X V v d D s s J n F 1 b 3 Q 7 T W 9 u d G g g T m F t Z S Z x d W 9 0 O 1 0 i I C 8 + P E V u d H J 5 I F R 5 c G U 9 I k Z p b G x F b m F i b G V k I i B W Y W x 1 Z T 0 i b D A i I C 8 + P E V u d H J 5 I F R 5 c G U 9 I k Z p b G x D b 2 x 1 b W 5 U e X B l c y I g V m F s d W U 9 I n N B d 2 t E Q X d Z R E F 3 T U R B d 0 1 E Q X d V R k J R V U c i I C 8 + P E V u d H J 5 I F R 5 c G U 9 I k Z p b G x M Y X N 0 V X B k Y X R l Z C I g V m F s d W U 9 I m Q y M D I y L T A y L T E y V D A y O j A 0 O j Q 5 L j A y M T k 4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1 M j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0 F u Y W x 5 c 2 l z I V B p d m 9 0 V G F i b G U y I i A v P j x F b n R y e S B U e X B l P S J R d W V y e U l E I i B W Y W x 1 Z T 0 i c 2 I 0 Y T c 3 N z k 2 L T A 2 N T g t N G N i Y S 0 4 M D J l L W U 4 O W M z Y z V h Y j J k Y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M S 5 7 W V J f T U 8 s M H 0 m c X V v d D s s J n F 1 b 3 Q 7 U 2 V j d G l v b j E v R G F 0 Y S 9 D a G F u Z 2 V k I F R 5 c G U x L n t D Q U x M X 0 R B V E U s M X 0 m c X V v d D s s J n F 1 b 3 Q 7 U 2 V j d G l v b j E v R G F 0 Y S 9 D a G F u Z 2 V k I F R 5 c G U x L n t B R 0 V O V F 9 J R C w y f S Z x d W 9 0 O y w m c X V v d D t T Z W N 0 a W 9 u M S 9 E Y X R h L 0 N o Y W 5 n Z W Q g V H l w Z T E u e 1 R F Q U 1 f T E V B R F 9 J R C w z f S Z x d W 9 0 O y w m c X V v d D t T Z W N 0 a W 9 u M S 9 E Y X R h L 0 N o Y W 5 n Z W Q g V H l w Z T E u e 0 N B T E x f Q 0 V O V E V S L D R 9 J n F 1 b 3 Q 7 L C Z x d W 9 0 O 1 N l Y 3 R p b 2 4 x L 0 R h d G E v Q 2 h h b m d l Z C B U e X B l M S 5 7 Q 0 F M T F M s N X 0 m c X V v d D s s J n F 1 b 3 Q 7 U 2 V j d G l v b j E v R G F 0 Y S 9 D a G F u Z 2 V k I F R 5 c G U x L n t I Q U 5 E T E V f V E l N R S w 2 f S Z x d W 9 0 O y w m c X V v d D t T Z W N 0 a W 9 u M S 9 E Y X R h L 0 N o Y W 5 n Z W Q g V H l w Z T E u e 0 N B T E x f U k V H R U 4 s N 3 0 m c X V v d D s s J n F 1 b 3 Q 7 U 2 V j d G l v b j E v R G F 0 Y S 9 D a G F u Z 2 V k I F R 5 c G U x L n t D Q U x M U 1 9 X S V R I X 0 9 G R k V S L D h 9 J n F 1 b 3 Q 7 L C Z x d W 9 0 O 1 N l Y 3 R p b 2 4 x L 0 R h d G E v Q 2 h h b m d l Z C B U e X B l M S 5 7 Q 0 F M T F N f V 0 l U S F 9 B Q 0 N F U F Q s O X 0 m c X V v d D s s J n F 1 b 3 Q 7 U 2 V j d G l v b j E v R G F 0 Y S 9 D a G F u Z 2 V k I F R 5 c G U x L n t D Q U x M U 1 9 P R k Z F U l 9 B U F B M S U V E L D E w f S Z x d W 9 0 O y w m c X V v d D t T Z W N 0 a W 9 u M S 9 E Y X R h L 0 N o Y W 5 n Z W Q g V H l w Z T E u e 1 R S Q U 5 T R k V S U y w x M X 0 m c X V v d D s s J n F 1 b 3 Q 7 U 2 V j d G l v b j E v R G F 0 Y S 9 D a G F u Z 2 V k I F R 5 c G U x L n t B S F R f T V V M V E k s M T J 9 J n F 1 b 3 Q 7 L C Z x d W 9 0 O 1 N l Y 3 R p b 2 4 x L 0 R h d G E v Q 2 h h b m d l Z C B U e X B l M S 5 7 Q 0 F M T F 9 S R U d F T l 9 N V U x U S S w x M 3 0 m c X V v d D s s J n F 1 b 3 Q 7 U 2 V j d G l v b j E v R G F 0 Y S 9 D a G F u Z 2 V k I F R 5 c G U x L n t U U k F O U 0 Z F U l N f T V V M V E k s M T R 9 J n F 1 b 3 Q 7 L C Z x d W 9 0 O 1 N l Y 3 R p b 2 4 x L 0 R h d G E v Q 2 h h b m d l Z C B U e X B l M S 5 7 Q V B Q T E l F R F 9 Q R V J f Q 0 F M T F 9 N V U x U S S w x N X 0 m c X V v d D s s J n F 1 b 3 Q 7 U 2 V j d G l v b j E v R G F 0 Y S 9 D a G F u Z 2 V k I F R 5 c G U x L n t C U k V B S 0 F H R V 9 N V U x U S S w x N n 0 m c X V v d D s s J n F 1 b 3 Q 7 U 2 V j d G l v b j E v R G F 0 Y S 9 J b n N l c n R l Z C B N Z X J n Z W Q g Q 2 9 s d W 1 u L n t N b 2 5 0 a C B O Y W 1 l L D E 4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F 0 Y S 9 D a G F u Z 2 V k I F R 5 c G U x L n t Z U l 9 N T y w w f S Z x d W 9 0 O y w m c X V v d D t T Z W N 0 a W 9 u M S 9 E Y X R h L 0 N o Y W 5 n Z W Q g V H l w Z T E u e 0 N B T E x f R E F U R S w x f S Z x d W 9 0 O y w m c X V v d D t T Z W N 0 a W 9 u M S 9 E Y X R h L 0 N o Y W 5 n Z W Q g V H l w Z T E u e 0 F H R U 5 U X 0 l E L D J 9 J n F 1 b 3 Q 7 L C Z x d W 9 0 O 1 N l Y 3 R p b 2 4 x L 0 R h d G E v Q 2 h h b m d l Z C B U e X B l M S 5 7 V E V B T V 9 M R U F E X 0 l E L D N 9 J n F 1 b 3 Q 7 L C Z x d W 9 0 O 1 N l Y 3 R p b 2 4 x L 0 R h d G E v Q 2 h h b m d l Z C B U e X B l M S 5 7 Q 0 F M T F 9 D R U 5 U R V I s N H 0 m c X V v d D s s J n F 1 b 3 Q 7 U 2 V j d G l v b j E v R G F 0 Y S 9 D a G F u Z 2 V k I F R 5 c G U x L n t D Q U x M U y w 1 f S Z x d W 9 0 O y w m c X V v d D t T Z W N 0 a W 9 u M S 9 E Y X R h L 0 N o Y W 5 n Z W Q g V H l w Z T E u e 0 h B T k R M R V 9 U S U 1 F L D Z 9 J n F 1 b 3 Q 7 L C Z x d W 9 0 O 1 N l Y 3 R p b 2 4 x L 0 R h d G E v Q 2 h h b m d l Z C B U e X B l M S 5 7 Q 0 F M T F 9 S R U d F T i w 3 f S Z x d W 9 0 O y w m c X V v d D t T Z W N 0 a W 9 u M S 9 E Y X R h L 0 N o Y W 5 n Z W Q g V H l w Z T E u e 0 N B T E x T X 1 d J V E h f T 0 Z G R V I s O H 0 m c X V v d D s s J n F 1 b 3 Q 7 U 2 V j d G l v b j E v R G F 0 Y S 9 D a G F u Z 2 V k I F R 5 c G U x L n t D Q U x M U 1 9 X S V R I X 0 F D Q 0 V Q V C w 5 f S Z x d W 9 0 O y w m c X V v d D t T Z W N 0 a W 9 u M S 9 E Y X R h L 0 N o Y W 5 n Z W Q g V H l w Z T E u e 0 N B T E x T X 0 9 G R k V S X 0 F Q U E x J R U Q s M T B 9 J n F 1 b 3 Q 7 L C Z x d W 9 0 O 1 N l Y 3 R p b 2 4 x L 0 R h d G E v Q 2 h h b m d l Z C B U e X B l M S 5 7 V F J B T l N G R V J T L D E x f S Z x d W 9 0 O y w m c X V v d D t T Z W N 0 a W 9 u M S 9 E Y X R h L 0 N o Y W 5 n Z W Q g V H l w Z T E u e 0 F I V F 9 N V U x U S S w x M n 0 m c X V v d D s s J n F 1 b 3 Q 7 U 2 V j d G l v b j E v R G F 0 Y S 9 D a G F u Z 2 V k I F R 5 c G U x L n t D Q U x M X 1 J F R 0 V O X 0 1 V T F R J L D E z f S Z x d W 9 0 O y w m c X V v d D t T Z W N 0 a W 9 u M S 9 E Y X R h L 0 N o Y W 5 n Z W Q g V H l w Z T E u e 1 R S Q U 5 T R k V S U 1 9 N V U x U S S w x N H 0 m c X V v d D s s J n F 1 b 3 Q 7 U 2 V j d G l v b j E v R G F 0 Y S 9 D a G F u Z 2 V k I F R 5 c G U x L n t B U F B M S U V E X 1 B F U l 9 D Q U x M X 0 1 V T F R J L D E 1 f S Z x d W 9 0 O y w m c X V v d D t T Z W N 0 a W 9 u M S 9 E Y X R h L 0 N o Y W 5 n Z W Q g V H l w Z T E u e 0 J S R U F L Q U d F X 0 1 V T F R J L D E 2 f S Z x d W 9 0 O y w m c X V v d D t T Z W N 0 a W 9 u M S 9 E Y X R h L 0 l u c 2 V y d G V k I E 1 l c m d l Z C B D b 2 x 1 b W 4 u e 0 1 v b n R o I E 5 h b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D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z O j Q 3 O j I y L j Q z O T k w M T Z a I i A v P j x F b n R y e S B U e X B l P S J G a W x s Q 2 9 s d W 1 u V H l w Z X M i I F Z h b H V l P S J z Q X d Z P S I g L z 4 8 R W 5 0 c n k g V H l w Z T 0 i R m l s b E N v b H V t b k 5 h b W V z I i B W Y W x 1 Z T 0 i c 1 s m c X V v d D t B R 0 V O V F 9 J R C Z x d W 9 0 O y w m c X V v d D t B R 0 V O V F 9 O Q U 1 F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C 9 D a G F u Z 2 V k I F R 5 c G U u e 0 F H R U 5 U X 0 l E L D B 9 J n F 1 b 3 Q 7 L C Z x d W 9 0 O 1 N l Y 3 R p b 2 4 x L 0 F n Z W 5 0 L 0 N o Y W 5 n Z W Q g V H l w Z S 5 7 Q U d F T l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2 V u d C 9 D a G F u Z 2 V k I F R 5 c G U u e 0 F H R U 5 U X 0 l E L D B 9 J n F 1 b 3 Q 7 L C Z x d W 9 0 O 1 N l Y 3 R p b 2 4 x L 0 F n Z W 5 0 L 0 N o Y W 5 n Z W Q g V H l w Z S 5 7 Q U d F T l R f T k F N R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V G V h b S U y M E x l Y W R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z O j Q 3 O j U 3 L j U 4 M j A 0 N D h a I i A v P j x F b n R y e S B U e X B l P S J G a W x s Q 2 9 s d W 1 u V H l w Z X M i I F Z h b H V l P S J z Q X d Z P S I g L z 4 8 R W 5 0 c n k g V H l w Z T 0 i R m l s b E N v b H V t b k 5 h b W V z I i B W Y W x 1 Z T 0 i c 1 s m c X V v d D t U R U F N X 0 x F Q U R f S U Q m c X V v d D s s J n F 1 b 3 Q 7 V E V B T V 9 M R U F E X 0 5 B T U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T G V h Z G V y c y 9 D a G F u Z 2 V k I F R 5 c G U u e 1 R F Q U 1 f T E V B R F 9 J R C w w f S Z x d W 9 0 O y w m c X V v d D t T Z W N 0 a W 9 u M S 9 U Z W F t I E x l Y W R l c n M v Q 2 h h b m d l Z C B U e X B l L n t U R U F N X 0 x F Q U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F t I E x l Y W R l c n M v Q 2 h h b m d l Z C B U e X B l L n t U R U F N X 0 x F Q U R f S U Q s M H 0 m c X V v d D s s J n F 1 b 3 Q 7 U 2 V j d G l v b j E v V G V h b S B M Z W F k Z X J z L 0 N o Y W 5 n Z W Q g V H l w Z S 5 7 V E V B T V 9 M R U F E X 0 5 B T U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V B p d m 9 0 V G F i b G U x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L 0 F n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T G V h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T G V h Z G V y c y 9 U Z W F t J T I w T G V h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x l Y W R l c n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w 8 t t Q o l m T b j 3 L g q k 5 y e R A A A A A A I A A A A A A B B m A A A A A Q A A I A A A A O L 1 z 5 Y Y 3 D U F 9 / Y P 8 v x b d j T 2 O X m L r R J o y h q m l B a U c f v Q A A A A A A 6 A A A A A A g A A I A A A A B 1 B h f 0 v 4 y m C c A e s F h U o + 7 0 w q Z D 6 V 4 S Z i T k F S F d p b k y G U A A A A O L S y P 9 e q Z Z k 7 M i / J R 0 k f a Z 7 0 2 c 2 1 o M D q 0 F z 1 f 5 H M g / 7 9 + F c v H 5 v Y 4 I g t U F i D e t g r b j 7 5 V 8 S i s e y W p b 9 s / L g q L S j S C 5 F b c C j I t s X N m k K R 2 h / Q A A A A P v d Q M i i G D l j E p I s Q D g f 0 N B P i u a j J W r 5 6 n 9 5 V C k J 1 y D t d f p 1 / 5 x w d V c H V f f j A A y M i Y t 6 c d L M R t n U / D 7 v q A g X / u E = < / D a t a M a s h u p > 
</file>

<file path=customXml/item14.xml>��< ? x m l   v e r s i o n = " 1 . 0 "   e n c o d i n g = " U T F - 1 6 " ? > < G e m i n i   x m l n s = " h t t p : / / g e m i n i / p i v o t c u s t o m i z a t i o n / T a b l e X M L _ D a t a _ 9 f 7 4 2 5 7 1 - 6 d 1 e - 4 6 5 6 - 9 a a 9 - 9 c d 9 7 5 a 6 8 0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 Y R _ M O < / s t r i n g > < / k e y > < v a l u e > < i n t > 1 1 7 < / i n t > < / v a l u e > < / i t e m > < i t e m > < k e y > < s t r i n g > C A L L _ D A T E < / s t r i n g > < / k e y > < v a l u e > < i n t > 1 5 0 < / i n t > < / v a l u e > < / i t e m > < i t e m > < k e y > < s t r i n g > A G E N T _ I D < / s t r i n g > < / k e y > < v a l u e > < i n t > 1 6 9 < / i n t > < / v a l u e > < / i t e m > < i t e m > < k e y > < s t r i n g > T E A M _ L E A D _ I D < / s t r i n g > < / k e y > < v a l u e > < i n t > 2 6 7 < / i n t > < / v a l u e > < / i t e m > < i t e m > < k e y > < s t r i n g > C A L L _ C E N T E R < / s t r i n g > < / k e y > < v a l u e > < i n t > 1 7 4 < / i n t > < / v a l u e > < / i t e m > < i t e m > < k e y > < s t r i n g > C A L L S < / s t r i n g > < / k e y > < v a l u e > < i n t > 1 0 2 < / i n t > < / v a l u e > < / i t e m > < i t e m > < k e y > < s t r i n g > H A N D L E _ T I M E < / s t r i n g > < / k e y > < v a l u e > < i n t > 1 8 2 < / i n t > < / v a l u e > < / i t e m > < i t e m > < k e y > < s t r i n g > C A L L _ R E G E N < / s t r i n g > < / k e y > < v a l u e > < i n t > 1 6 5 < / i n t > < / v a l u e > < / i t e m > < i t e m > < k e y > < s t r i n g > C A L L S _ W I T H _ O F F E R < / s t r i n g > < / k e y > < v a l u e > < i n t > 2 3 3 < / i n t > < / v a l u e > < / i t e m > < i t e m > < k e y > < s t r i n g > C A L L S _ W I T H _ A C C E P T < / s t r i n g > < / k e y > < v a l u e > < i n t > 2 4 5 < / i n t > < / v a l u e > < / i t e m > < i t e m > < k e y > < s t r i n g > C A L L S _ O F F E R _ A P P L I E D < / s t r i n g > < / k e y > < v a l u e > < i n t > 2 5 7 < / i n t > < / v a l u e > < / i t e m > < i t e m > < k e y > < s t r i n g > T R A N S F E R S < / s t r i n g > < / k e y > < v a l u e > < i n t > 1 5 2 < / i n t > < / v a l u e > < / i t e m > < i t e m > < k e y > < s t r i n g > A H T _ M U L T I < / s t r i n g > < / k e y > < v a l u e > < i n t > 1 5 5 < / i n t > < / v a l u e > < / i t e m > < i t e m > < k e y > < s t r i n g > C A L L _ R E G E N _ M U L T I < / s t r i n g > < / k e y > < v a l u e > < i n t > 2 3 3 < / i n t > < / v a l u e > < / i t e m > < i t e m > < k e y > < s t r i n g > T R A N S F E R S _ M U L T I < / s t r i n g > < / k e y > < v a l u e > < i n t > 2 2 0 < / i n t > < / v a l u e > < / i t e m > < i t e m > < k e y > < s t r i n g > A P P L I E D _ P E R _ C A L L _ M U L T I < / s t r i n g > < / k e y > < v a l u e > < i n t > 2 9 1 < / i n t > < / v a l u e > < / i t e m > < i t e m > < k e y > < s t r i n g > B R E A K A G E _ M U L T I < / s t r i n g > < / k e y > < v a l u e > < i n t > 2 1 4 < / i n t > < / v a l u e > < / i t e m > < i t e m > < k e y > < s t r i n g > M o n t h   N a m e < / s t r i n g > < / k e y > < v a l u e > < i n t > 1 7 0 < / i n t > < / v a l u e > < / i t e m > < / C o l u m n W i d t h s > < C o l u m n D i s p l a y I n d e x > < i t e m > < k e y > < s t r i n g > Y R _ M O < / s t r i n g > < / k e y > < v a l u e > < i n t > 0 < / i n t > < / v a l u e > < / i t e m > < i t e m > < k e y > < s t r i n g > C A L L _ D A T E < / s t r i n g > < / k e y > < v a l u e > < i n t > 1 < / i n t > < / v a l u e > < / i t e m > < i t e m > < k e y > < s t r i n g > A G E N T _ I D < / s t r i n g > < / k e y > < v a l u e > < i n t > 2 < / i n t > < / v a l u e > < / i t e m > < i t e m > < k e y > < s t r i n g > T E A M _ L E A D _ I D < / s t r i n g > < / k e y > < v a l u e > < i n t > 3 < / i n t > < / v a l u e > < / i t e m > < i t e m > < k e y > < s t r i n g > C A L L _ C E N T E R < / s t r i n g > < / k e y > < v a l u e > < i n t > 4 < / i n t > < / v a l u e > < / i t e m > < i t e m > < k e y > < s t r i n g > C A L L S < / s t r i n g > < / k e y > < v a l u e > < i n t > 5 < / i n t > < / v a l u e > < / i t e m > < i t e m > < k e y > < s t r i n g > H A N D L E _ T I M E < / s t r i n g > < / k e y > < v a l u e > < i n t > 6 < / i n t > < / v a l u e > < / i t e m > < i t e m > < k e y > < s t r i n g > C A L L _ R E G E N < / s t r i n g > < / k e y > < v a l u e > < i n t > 7 < / i n t > < / v a l u e > < / i t e m > < i t e m > < k e y > < s t r i n g > C A L L S _ W I T H _ O F F E R < / s t r i n g > < / k e y > < v a l u e > < i n t > 8 < / i n t > < / v a l u e > < / i t e m > < i t e m > < k e y > < s t r i n g > C A L L S _ W I T H _ A C C E P T < / s t r i n g > < / k e y > < v a l u e > < i n t > 9 < / i n t > < / v a l u e > < / i t e m > < i t e m > < k e y > < s t r i n g > C A L L S _ O F F E R _ A P P L I E D < / s t r i n g > < / k e y > < v a l u e > < i n t > 1 0 < / i n t > < / v a l u e > < / i t e m > < i t e m > < k e y > < s t r i n g > T R A N S F E R S < / s t r i n g > < / k e y > < v a l u e > < i n t > 1 1 < / i n t > < / v a l u e > < / i t e m > < i t e m > < k e y > < s t r i n g > A H T _ M U L T I < / s t r i n g > < / k e y > < v a l u e > < i n t > 1 2 < / i n t > < / v a l u e > < / i t e m > < i t e m > < k e y > < s t r i n g > C A L L _ R E G E N _ M U L T I < / s t r i n g > < / k e y > < v a l u e > < i n t > 1 3 < / i n t > < / v a l u e > < / i t e m > < i t e m > < k e y > < s t r i n g > T R A N S F E R S _ M U L T I < / s t r i n g > < / k e y > < v a l u e > < i n t > 1 4 < / i n t > < / v a l u e > < / i t e m > < i t e m > < k e y > < s t r i n g > A P P L I E D _ P E R _ C A L L _ M U L T I < / s t r i n g > < / k e y > < v a l u e > < i n t > 1 5 < / i n t > < / v a l u e > < / i t e m > < i t e m > < k e y > < s t r i n g > B R E A K A G E _ M U L T I < / s t r i n g > < / k e y > < v a l u e > < i n t > 1 6 < / i n t > < / v a l u e > < / i t e m > < i t e m > < k e y > < s t r i n g > M o n t h   N a m e 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 R e c o r d s < / K e y > < / D i a g r a m O b j e c t K e y > < D i a g r a m O b j e c t K e y > < K e y > M e a s u r e s \ T o t a l   R e c o r d s \ T a g I n f o \ F o r m u l a < / K e y > < / D i a g r a m O b j e c t K e y > < D i a g r a m O b j e c t K e y > < K e y > M e a s u r e s \ T o t a l   R e c o r d s \ T a g I n f o \ V a l u e < / K e y > < / D i a g r a m O b j e c t K e y > < D i a g r a m O b j e c t K e y > < K e y > M e a s u r e s \ T o t a l   C a l l s < / K e y > < / D i a g r a m O b j e c t K e y > < D i a g r a m O b j e c t K e y > < K e y > M e a s u r e s \ T o t a l   C a l l s \ T a g I n f o \ F o r m u l a < / K e y > < / D i a g r a m O b j e c t K e y > < D i a g r a m O b j e c t K e y > < K e y > M e a s u r e s \ T o t a l   C a l l s \ T a g I n f o \ V a l u e < / K e y > < / D i a g r a m O b j e c t K e y > < D i a g r a m O b j e c t K e y > < K e y > M e a s u r e s \ T o t a l   H a n d l e   T i m e < / K e y > < / D i a g r a m O b j e c t K e y > < D i a g r a m O b j e c t K e y > < K e y > M e a s u r e s \ T o t a l   H a n d l e   T i m e \ T a g I n f o \ F o r m u l a < / K e y > < / D i a g r a m O b j e c t K e y > < D i a g r a m O b j e c t K e y > < K e y > M e a s u r e s \ T o t a l   H a n d l e   T i m e \ T a g I n f o \ V a l u e < / K e y > < / D i a g r a m O b j e c t K e y > < D i a g r a m O b j e c t K e y > < K e y > M e a s u r e s \ A v g   H a n d l e   t i m e < / K e y > < / D i a g r a m O b j e c t K e y > < D i a g r a m O b j e c t K e y > < K e y > M e a s u r e s \ A v g   H a n d l e   t i m e \ T a g I n f o \ F o r m u l a < / K e y > < / D i a g r a m O b j e c t K e y > < D i a g r a m O b j e c t K e y > < K e y > M e a s u r e s \ A v g   H a n d l e   t i m e \ T a g I n f o \ V a l u e < / K e y > < / D i a g r a m O b j e c t K e y > < D i a g r a m O b j e c t K e y > < K e y > M e a s u r e s \ T o t a l   t r a n s f e r < / K e y > < / D i a g r a m O b j e c t K e y > < D i a g r a m O b j e c t K e y > < K e y > M e a s u r e s \ T o t a l   t r a n s f e r \ T a g I n f o \ F o r m u l a < / K e y > < / D i a g r a m O b j e c t K e y > < D i a g r a m O b j e c t K e y > < K e y > M e a s u r e s \ T o t a l   t r a n s f e r \ T a g I n f o \ V a l u e < / K e y > < / D i a g r a m O b j e c t K e y > < D i a g r a m O b j e c t K e y > < K e y > M e a s u r e s \ %   T o t a l   T r a n s f e r < / K e y > < / D i a g r a m O b j e c t K e y > < D i a g r a m O b j e c t K e y > < K e y > M e a s u r e s \ %   T o t a l   T r a n s f e r \ T a g I n f o \ F o r m u l a < / K e y > < / D i a g r a m O b j e c t K e y > < D i a g r a m O b j e c t K e y > < K e y > M e a s u r e s \ %   T o t a l   T r a n s f e r \ T a g I n f o \ V a l u e < / K e y > < / D i a g r a m O b j e c t K e y > < D i a g r a m O b j e c t K e y > < K e y > M e a s u r e s \ C a l l   w i t h   a n   o f f e r < / K e y > < / D i a g r a m O b j e c t K e y > < D i a g r a m O b j e c t K e y > < K e y > M e a s u r e s \ C a l l   w i t h   a n   o f f e r \ T a g I n f o \ F o r m u l a < / K e y > < / D i a g r a m O b j e c t K e y > < D i a g r a m O b j e c t K e y > < K e y > M e a s u r e s \ C a l l   w i t h   a n   o f f e r \ T a g I n f o \ V a l u e < / K e y > < / D i a g r a m O b j e c t K e y > < D i a g r a m O b j e c t K e y > < K e y > M e a s u r e s \ %   C a l l   w i t h   o f f e r < / K e y > < / D i a g r a m O b j e c t K e y > < D i a g r a m O b j e c t K e y > < K e y > M e a s u r e s \ %   C a l l   w i t h   o f f e r \ T a g I n f o \ F o r m u l a < / K e y > < / D i a g r a m O b j e c t K e y > < D i a g r a m O b j e c t K e y > < K e y > M e a s u r e s \ %   C a l l   w i t h   o f f e r \ T a g I n f o \ V a l u e < / K e y > < / D i a g r a m O b j e c t K e y > < D i a g r a m O b j e c t K e y > < K e y > M e a s u r e s \ T o t a l   A c c e p t < / K e y > < / D i a g r a m O b j e c t K e y > < D i a g r a m O b j e c t K e y > < K e y > M e a s u r e s \ T o t a l   A c c e p t \ T a g I n f o \ F o r m u l a < / K e y > < / D i a g r a m O b j e c t K e y > < D i a g r a m O b j e c t K e y > < K e y > M e a s u r e s \ T o t a l   A c c e p t \ T a g I n f o \ V a l u e < / K e y > < / D i a g r a m O b j e c t K e y > < D i a g r a m O b j e c t K e y > < K e y > M e a s u r e s \ A c c e p t   % < / K e y > < / D i a g r a m O b j e c t K e y > < D i a g r a m O b j e c t K e y > < K e y > M e a s u r e s \ A c c e p t   % \ T a g I n f o \ F o r m u l a < / K e y > < / D i a g r a m O b j e c t K e y > < D i a g r a m O b j e c t K e y > < K e y > M e a s u r e s \ A c c e p t   % \ T a g I n f o \ V a l u e < / K e y > < / D i a g r a m O b j e c t K e y > < D i a g r a m O b j e c t K e y > < K e y > M e a s u r e s \ T o t a l   A p p l i e d < / K e y > < / D i a g r a m O b j e c t K e y > < D i a g r a m O b j e c t K e y > < K e y > M e a s u r e s \ T o t a l   A p p l i e d \ T a g I n f o \ F o r m u l a < / K e y > < / D i a g r a m O b j e c t K e y > < D i a g r a m O b j e c t K e y > < K e y > M e a s u r e s \ T o t a l   A p p l i e d \ T a g I n f o \ V a l u e < / K e y > < / D i a g r a m O b j e c t K e y > < D i a g r a m O b j e c t K e y > < K e y > M e a s u r e s \ %   A p p l i e d < / K e y > < / D i a g r a m O b j e c t K e y > < D i a g r a m O b j e c t K e y > < K e y > M e a s u r e s \ %   A p p l i e d \ T a g I n f o \ F o r m u l a < / K e y > < / D i a g r a m O b j e c t K e y > < D i a g r a m O b j e c t K e y > < K e y > M e a s u r e s \ %   A p p l i e d \ T a g I n f o \ V a l u e < / K e y > < / D i a g r a m O b j e c t K e y > < D i a g r a m O b j e c t K e y > < K e y > M e a s u r e s \ %   B r e a k a g e < / K e y > < / D i a g r a m O b j e c t K e y > < D i a g r a m O b j e c t K e y > < K e y > M e a s u r e s \ %   B r e a k a g e \ T a g I n f o \ F o r m u l a < / K e y > < / D i a g r a m O b j e c t K e y > < D i a g r a m O b j e c t K e y > < K e y > M e a s u r e s \ %   B r e a k a g e \ T a g I n f o \ V a l u e < / K e y > < / D i a g r a m O b j e c t K e y > < D i a g r a m O b j e c t K e y > < K e y > C o l u m n s \ Y R _ M O < / K e y > < / D i a g r a m O b j e c t K e y > < D i a g r a m O b j e c t K e y > < K e y > C o l u m n s \ C A L L _ D A T E < / K e y > < / D i a g r a m O b j e c t K e y > < D i a g r a m O b j e c t K e y > < K e y > C o l u m n s \ A G E N T _ I D < / K e y > < / D i a g r a m O b j e c t K e y > < D i a g r a m O b j e c t K e y > < K e y > C o l u m n s \ T E A M _ L E A D _ I D < / K e y > < / D i a g r a m O b j e c t K e y > < D i a g r a m O b j e c t K e y > < K e y > C o l u m n s \ C A L L _ C E N T E R < / K e y > < / D i a g r a m O b j e c t K e y > < D i a g r a m O b j e c t K e y > < K e y > C o l u m n s \ C A L L S < / K e y > < / D i a g r a m O b j e c t K e y > < D i a g r a m O b j e c t K e y > < K e y > C o l u m n s \ H A N D L E _ T I M E < / K e y > < / D i a g r a m O b j e c t K e y > < D i a g r a m O b j e c t K e y > < K e y > C o l u m n s \ C A L L _ R E G E N < / K e y > < / D i a g r a m O b j e c t K e y > < D i a g r a m O b j e c t K e y > < K e y > C o l u m n s \ C A L L S _ W I T H _ O F F E R < / K e y > < / D i a g r a m O b j e c t K e y > < D i a g r a m O b j e c t K e y > < K e y > C o l u m n s \ C A L L S _ W I T H _ A C C E P T < / K e y > < / D i a g r a m O b j e c t K e y > < D i a g r a m O b j e c t K e y > < K e y > C o l u m n s \ C A L L S _ O F F E R _ A P P L I E D < / K e y > < / D i a g r a m O b j e c t K e y > < D i a g r a m O b j e c t K e y > < K e y > C o l u m n s \ T R A N S F E R S < / K e y > < / D i a g r a m O b j e c t K e y > < D i a g r a m O b j e c t K e y > < K e y > C o l u m n s \ A H T _ M U L T I < / K e y > < / D i a g r a m O b j e c t K e y > < D i a g r a m O b j e c t K e y > < K e y > C o l u m n s \ C A L L _ R E G E N _ M U L T I < / K e y > < / D i a g r a m O b j e c t K e y > < D i a g r a m O b j e c t K e y > < K e y > C o l u m n s \ T R A N S F E R S _ M U L T I < / K e y > < / D i a g r a m O b j e c t K e y > < D i a g r a m O b j e c t K e y > < K e y > C o l u m n s \ A P P L I E D _ P E R _ C A L L _ M U L T I < / K e y > < / D i a g r a m O b j e c t K e y > < D i a g r a m O b j e c t K e y > < K e y > C o l u m n s \ B R E A K A G E _ M U L T I < / K e y > < / D i a g r a m O b j e c t K e y > < D i a g r a m O b j e c t K e y > < K e y > M e a s u r e s \ T o t a l   c a l l s   w i t h   o f f e r < / K e y > < / D i a g r a m O b j e c t K e y > < D i a g r a m O b j e c t K e y > < K e y > M e a s u r e s \ T o t a l   c a l l s   w i t h   o f f e r \ T a g I n f o \ F o r m u l a < / K e y > < / D i a g r a m O b j e c t K e y > < D i a g r a m O b j e c t K e y > < K e y > M e a s u r e s \ T o t a l   c a l l s   w i t h   o f f e r \ T a g I n f o \ V a l u e < / K e y > < / D i a g r a m O b j e c t K e y > < D i a g r a m O b j e c t K e y > < K e y > M e a s u r e s \ % T o t a l   c a l l s   w i t h   o f f e r s < / K e y > < / D i a g r a m O b j e c t K e y > < D i a g r a m O b j e c t K e y > < K e y > M e a s u r e s \ % T o t a l   c a l l s   w i t h   o f f e r s \ T a g I n f o \ F o r m u l a < / K e y > < / D i a g r a m O b j e c t K e y > < D i a g r a m O b j e c t K e y > < K e y > M e a s u r e s \ % T o t a l   c a l l s   w i t h   o f f e r s \ T a g I n f o \ V a l u e 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 1 8 < / F o c u s R o w > < S e l e c t i o n E n d R o w > 1 8 < / S e l e c t i o n E n d R o w > < S e l e c t i o n S t a r t R o w > 1 8 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 R e c o r d s 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 H a n d l e   T i m e 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 H a n d l e 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 H a n d l e 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 H a n d l e   t i m e 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 H a n d l e 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 H a n d l e 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 t r a n s f e r 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 t r a n s f e r \ T a g I n f o \ F o r m u l a 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 T o t a l   T r a n s f e r 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 M e a s u r e s \ %   T o t a l   T r a n s f e r \ T a g I n f o \ F o r m u l a 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 T o t a l   T r a n s f e r \ T a g I n f o \ V a l u e 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 M e a s u r e s \ C a l l   w i t h   a n   o f f e r 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 M e a s u r e s \ C a l l   w i t h   a n   o f f e r \ T a g I n f o \ F o r m u l a 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 M e a s u r e s \ C a l l   w i t h   a n   o f f e r \ T a g I n f o \ V a l u e 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 C a l l   w i t h   o f f e r 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  C a l l   w i t h   o f f e r \ T a g I n f o \ F o r m u l a 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 C a l l   w i t h   o f f e r \ T a g I n f o \ V a l u e 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 A c c e p t 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 A c c e p t \ T a g I n f o \ F o r m u l a 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 A c c e p t \ T a g I n f o \ V a l u e 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 M e a s u r e s \ A c c e p t   % 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 M e a s u r e s \ A c c e p t 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 M e a s u r e s \ A c c e p t 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 A p p l i e d 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  A p p l i e d \ T a g I n f o \ F o r m u l a 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 A p p l i e d \ T a g I n f o \ V a l u e 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 A p p l i e d 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 M e a s u r e s \ %   A p p l i e d \ T a g I n f o \ F o r m u l a 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 A p p l i e d \ T a g I n f o \ V a l u e 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 B r e a k a g e 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 M e a s u r e s \ %   B r e a k a g e \ T a g I n f o \ F o r m u l a 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 B r e a k a g e \ T a g I n f o \ V a l u e 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 c a l l s   w i t h   o f f e r 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 M e a s u r e s \ T o t a l   c a l l s   w i t h   o f f e r \ T a g I n f o \ F o r m u l a 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 c a l l s   w i t h   o f f e r \ T a g I n f o \ V a l u e 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 M e a s u r e s \ % T o t a l   c a l l s   w i t h   o f f e r s 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 M e a s u r e s \ % T o t a l   c a l l s   w i t h   o f f e r s \ T a g I n f o \ F o r m u l a 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 M e a s u r e s \ % T o t a l   c a l l s   w i t h   o f f e r s \ T a g I n f o \ V a l u e 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 T a g s \ T a b l e s \ & l t ; T a b l e s \ A g e n t & g t ; < / K e y > < / D i a g r a m O b j e c t K e y > < D i a g r a m O b j e c t K e y > < K e y > D y n a m i c   T a g s \ T a b l e s \ & l t ; T a b l e s \ T e a m   L e a d e r s & g t ; < / K e y > < / D i a g r a m O b j e c t K e y > < D i a g r a m O b j e c t K e y > < K e y > T a b l e s \ D a t a < / K e y > < / D i a g r a m O b j e c t K e y > < D i a g r a m O b j e c t K e y > < K e y > T a b l e s \ D a t a \ C o l u m n s \ Y R _ M O < / K e y > < / D i a g r a m O b j e c t K e y > < D i a g r a m O b j e c t K e y > < K e y > T a b l e s \ D a t a \ C o l u m n s \ C A L L _ D A T E < / K e y > < / D i a g r a m O b j e c t K e y > < D i a g r a m O b j e c t K e y > < K e y > T a b l e s \ D a t a \ C o l u m n s \ A G E N T _ I D < / K e y > < / D i a g r a m O b j e c t K e y > < D i a g r a m O b j e c t K e y > < K e y > T a b l e s \ D a t a \ C o l u m n s \ T E A M _ L E A D _ I D < / K e y > < / D i a g r a m O b j e c t K e y > < D i a g r a m O b j e c t K e y > < K e y > T a b l e s \ D a t a \ C o l u m n s \ C A L L _ C E N T E R < / K e y > < / D i a g r a m O b j e c t K e y > < D i a g r a m O b j e c t K e y > < K e y > T a b l e s \ D a t a \ C o l u m n s \ C A L L S < / K e y > < / D i a g r a m O b j e c t K e y > < D i a g r a m O b j e c t K e y > < K e y > T a b l e s \ D a t a \ C o l u m n s \ H A N D L E _ T I M E < / K e y > < / D i a g r a m O b j e c t K e y > < D i a g r a m O b j e c t K e y > < K e y > T a b l e s \ D a t a \ C o l u m n s \ C A L L _ R E G E N < / K e y > < / D i a g r a m O b j e c t K e y > < D i a g r a m O b j e c t K e y > < K e y > T a b l e s \ D a t a \ C o l u m n s \ C A L L S _ W I T H _ O F F E R < / K e y > < / D i a g r a m O b j e c t K e y > < D i a g r a m O b j e c t K e y > < K e y > T a b l e s \ D a t a \ C o l u m n s \ C A L L S _ W I T H _ A C C E P T < / K e y > < / D i a g r a m O b j e c t K e y > < D i a g r a m O b j e c t K e y > < K e y > T a b l e s \ D a t a \ C o l u m n s \ C A L L S _ O F F E R _ A P P L I E D < / K e y > < / D i a g r a m O b j e c t K e y > < D i a g r a m O b j e c t K e y > < K e y > T a b l e s \ D a t a \ C o l u m n s \ T R A N S F E R S < / K e y > < / D i a g r a m O b j e c t K e y > < D i a g r a m O b j e c t K e y > < K e y > T a b l e s \ D a t a \ C o l u m n s \ A H T _ M U L T I < / K e y > < / D i a g r a m O b j e c t K e y > < D i a g r a m O b j e c t K e y > < K e y > T a b l e s \ D a t a \ C o l u m n s \ C A L L _ R E G E N _ M U L T I < / K e y > < / D i a g r a m O b j e c t K e y > < D i a g r a m O b j e c t K e y > < K e y > T a b l e s \ D a t a \ C o l u m n s \ T R A N S F E R S _ M U L T I < / K e y > < / D i a g r a m O b j e c t K e y > < D i a g r a m O b j e c t K e y > < K e y > T a b l e s \ D a t a \ C o l u m n s \ A P P L I E D _ P E R _ C A L L _ M U L T I < / K e y > < / D i a g r a m O b j e c t K e y > < D i a g r a m O b j e c t K e y > < K e y > T a b l e s \ D a t a \ C o l u m n s \ B R E A K A G E _ M U L T I < / K e y > < / D i a g r a m O b j e c t K e y > < D i a g r a m O b j e c t K e y > < K e y > T a b l e s \ A g e n t < / K e y > < / D i a g r a m O b j e c t K e y > < D i a g r a m O b j e c t K e y > < K e y > T a b l e s \ A g e n t \ C o l u m n s \ A G E N T _ I D < / K e y > < / D i a g r a m O b j e c t K e y > < D i a g r a m O b j e c t K e y > < K e y > T a b l e s \ A g e n t \ C o l u m n s \ A G E N T _ N A M E < / K e y > < / D i a g r a m O b j e c t K e y > < D i a g r a m O b j e c t K e y > < K e y > T a b l e s \ T e a m   L e a d e r s < / K e y > < / D i a g r a m O b j e c t K e y > < D i a g r a m O b j e c t K e y > < K e y > T a b l e s \ T e a m   L e a d e r s \ C o l u m n s \ T E A M _ L E A D _ I D < / K e y > < / D i a g r a m O b j e c t K e y > < D i a g r a m O b j e c t K e y > < K e y > T a b l e s \ T e a m   L e a d e r s \ C o l u m n s \ T E A M _ L E A D _ N A M E < / K e y > < / D i a g r a m O b j e c t K e y > < D i a g r a m O b j e c t K e y > < K e y > R e l a t i o n s h i p s \ & l t ; T a b l e s \ D a t a \ C o l u m n s \ A G E N T _ I D & g t ; - & l t ; T a b l e s \ A g e n t \ C o l u m n s \ A G E N T _ I D & g t ; < / K e y > < / D i a g r a m O b j e c t K e y > < D i a g r a m O b j e c t K e y > < K e y > R e l a t i o n s h i p s \ & l t ; T a b l e s \ D a t a \ C o l u m n s \ A G E N T _ I D & g t ; - & l t ; T a b l e s \ A g e n t \ C o l u m n s \ A G E N T _ I D & g t ; \ F K < / K e y > < / D i a g r a m O b j e c t K e y > < D i a g r a m O b j e c t K e y > < K e y > R e l a t i o n s h i p s \ & l t ; T a b l e s \ D a t a \ C o l u m n s \ A G E N T _ I D & g t ; - & l t ; T a b l e s \ A g e n t \ C o l u m n s \ A G E N T _ I D & g t ; \ P K < / K e y > < / D i a g r a m O b j e c t K e y > < D i a g r a m O b j e c t K e y > < K e y > R e l a t i o n s h i p s \ & l t ; T a b l e s \ D a t a \ C o l u m n s \ A G E N T _ I D & g t ; - & l t ; T a b l e s \ A g e n t \ C o l u m n s \ A G E N T _ I D & g t ; \ C r o s s F i l t e r 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 L e a d e r s \ C o l u m n s \ T E A M _ L E A D _ I D & g t ; \ F K 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 L e a d e r s \ C o l u m n s \ T E A M _ L E A D _ I D & g t ; \ P K 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 L e a d e r s \ C o l u m n s \ T E A M _ L E A D _ I D & g t ; \ C r o s s F i l t e r < / K e y > < / D i a g r a m O b j e c t K e y > < / A l l K e y s > < S e l e c t e d K e y s > < D i a g r a m O b j e c t K e y > < K e y > R e l a t i o n s h i p s \ & l t ; T a b l e s \ D a t a \ C o l u m n s \ T E A M _ L E A D _ I D & g t ; - & l t ; T a b l e s \ T e a m   L e a d e r s \ C o l u m n s \ T E A M _ L E A D _ I D & g t ; 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  L e a d e r s & g t ; 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 4 7 1 . 3 3 3 3 3 3 3 3 3 3 3 3 3 7 < / H e i g h t > < I s E x p a n d e d > t r u e < / I s E x p a n d e d > < L a y e d O u t > t r u e < / L a y e d O u t > < L e f t > 3 1 4 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 T a b l e s \ D a t a \ C o l u m n s \ Y R _ M O 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 T a b l e s \ D a t a \ C o l u m n s \ H A N D L E _ T I M E 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 T a b l e s \ D a t a \ C o l u m n s \ C A L L S _ W I T H _ O F F E R 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 T a b l e s \ D a t a \ C o l u m n s \ C A L L S _ W I T H _ A C C E P T 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 T a b l e s \ D a t a \ C o l u m n s \ C A L L S _ O F F E R _ A P P L I E D 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 T a b l e s \ D a t a \ C o l u m n s \ A H T _ M U L T I 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 T a b l e s \ D a t a \ C o l u m n s \ A P P L I E D _ P E R _ C A L L _ M U L T I 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 T a b l e s \ D a t a \ C o l u m n s \ B R E A K A G E _ M U L T I 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 2 8 9 . 9 9 9 9 9 9 9 9 9 9 9 9 9 4 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 5 6 5 . 8 0 7 6 2 1 1 3 5 3 3 1 6 < / L e f t > < T a b I n d e x > 2 < / T a b I n d e x > < T o p > 2 8 0 . 6 6 6 6 6 6 6 6 6 6 6 6 6 3 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< / K e y > < / a : K e y > < a : V a l u e   i : t y p e = " D i a g r a m D i s p l a y L i n k V i e w S t a t e " > < A u t o m a t i o n P r o p e r t y H e l p e r T e x t > E n d   p o i n t   1 :   ( 2 9 8 , 2 3 5 . 6 6 6 6 6 7 ) .   E n d   p o i n t   2 :   ( 2 1 6 , 3 6 5 ) 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 2 9 8 < / b : _ x > < b : _ y > 2 3 5 . 6 6 6 6 6 7 0 0 0 0 0 0 0 2 < / b : _ y > < / b : P o i n t > < b : P o i n t > < b : _ x > 2 5 9 < / b : _ x > < b : _ y > 2 3 5 . 6 6 6 6 6 7 < / b : _ y > < / b : P o i n t > < b : P o i n t > < b : _ x > 2 5 7 < / b : _ x > < b : _ y > 2 3 7 . 6 6 6 6 6 7 < / b : _ y > < / b : P o i n t > < b : P o i n t > < b : _ x > 2 5 7 < / b : _ x > < b : _ y > 3 6 3 < / b : _ y > < / b : P o i n t > < b : P o i n t > < b : _ x > 2 5 5 < / b : _ x > < b : _ y > 3 6 5 < / b : _ y > < / b : P o i n t > < b : P o i n t > < b : _ x > 2 1 6 . 0 0 0 0 0 0 0 0 0 0 0 0 0 6 < / b : _ x > < b : _ y >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< / b : _ x > < b : _ y > 2 2 7 . 6 6 6 6 6 7 0 0 0 0 0 0 0 2 < / b : _ y > < / L a b e l L o c a t i o n > < L o c a t i o n   x m l n s : b = " h t t p : / / s c h e m a s . d a t a c o n t r a c t . o r g / 2 0 0 4 / 0 7 / S y s t e m . W i n d o w s " > < b : _ x > 3 1 4 < / b : _ x > < b : _ y > 2 3 5 . 6 6 6 6 6 7 0 0 0 0 0 0 0 2 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 3 5 7 < / b : _ y > < / L a b e l L o c a t i o n > < L o c a t i o n   x m l n s : b = " h t t p : / / s c h e m a s . d a t a c o n t r a c t . o r g / 2 0 0 4 / 0 7 / S y s t e m . W i n d o w s " > < b : _ x > 2 0 0 . 0 0 0 0 0 0 0 0 0 0 0 0 0 6 < / b : _ x > < b : _ y > 3 6 5 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< / b : _ x > < b : _ y > 2 3 5 . 6 6 6 6 6 7 0 0 0 0 0 0 0 2 < / b : _ y > < / b : P o i n t > < b : P o i n t > < b : _ x > 2 5 9 < / b : _ x > < b : _ y > 2 3 5 . 6 6 6 6 6 7 < / b : _ y > < / b : P o i n t > < b : P o i n t > < b : _ x > 2 5 7 < / b : _ x > < b : _ y > 2 3 7 . 6 6 6 6 6 7 < / b : _ y > < / b : P o i n t > < b : P o i n t > < b : _ x > 2 5 7 < / b : _ x > < b : _ y > 3 6 3 < / b : _ y > < / b : P o i n t > < b : P o i n t > < b : _ x > 2 5 5 < / b : _ x > < b : _ y > 3 6 5 < / b : _ y > < / b : P o i n t > < b : P o i n t > < b : _ x > 2 1 6 . 0 0 0 0 0 0 0 0 0 0 0 0 0 6 < / b : _ x > < b : _ y >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< / K e y > < / a : K e y > < a : V a l u e   i : t y p e = " D i a g r a m D i s p l a y L i n k V i e w S t a t e " > < A u t o m a t i o n P r o p e r t y H e l p e r T e x t > E n d   p o i n t   1 :   ( 5 3 0 , 2 3 5 . 6 6 6 6 6 7 ) .   E n d   p o i n t   2 :   ( 5 4 9 . 8 0 7 6 2 1 1 3 5 3 3 2 , 3 5 5 . 6 6 6 6 6 7 ) 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 5 3 0 < / b : _ x > < b : _ y > 2 3 5 . 6 6 6 6 6 6 9 9 9 9 9 9 9 6 < / b : _ y > < / b : P o i n t > < b : P o i n t > < b : _ x > 5 3 7 . 9 0 3 8 1 0 5 < / b : _ x > < b : _ y > 2 3 5 . 6 6 6 6 6 7 < / b : _ y > < / b : P o i n t > < b : P o i n t > < b : _ x > 5 3 9 . 9 0 3 8 1 0 5 < / b : _ x > < b : _ y > 2 3 7 . 6 6 6 6 6 7 < / b : _ y > < / b : P o i n t > < b : P o i n t > < b : _ x > 5 3 9 . 9 0 3 8 1 0 5 < / b : _ x > < b : _ y > 3 5 3 . 6 6 6 6 6 7 < / b : _ y > < / b : P o i n t > < b : P o i n t > < b : _ x > 5 4 1 . 9 0 3 8 1 0 5 < / b : _ x > < b : _ y > 3 5 5 . 6 6 6 6 6 7 < / b : _ y > < / b : P o i n t > < b : P o i n t > < b : _ x > 5 4 9 . 8 0 7 6 2 1 1 3 5 3 3 1 6 < / b : _ x > < b : _ y > 3 5 5 . 6 6 6 6 6 7 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< / b : _ x > < b : _ y > 2 2 7 . 6 6 6 6 6 6 9 9 9 9 9 9 9 6 < / b : _ y > < / L a b e l L o c a t i o n > < L o c a t i o n   x m l n s : b = " h t t p : / / s c h e m a s . d a t a c o n t r a c t . o r g / 2 0 0 4 / 0 7 / S y s t e m . W i n d o w s " > < b : _ x > 5 1 4 < / b : _ x > < b : _ y > 2 3 5 . 6 6 6 6 6 7 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 5 4 9 . 8 0 7 6 2 1 1 3 5 3 3 1 6 < / b : _ x > < b : _ y > 3 4 7 . 6 6 6 6 6 7 < / b : _ y > < / L a b e l L o c a t i o n > < L o c a t i o n   x m l n s : b = " h t t p : / / s c h e m a s . d a t a c o n t r a c t . o r g / 2 0 0 4 / 0 7 / S y s t e m . W i n d o w s " > < b : _ x > 5 6 5 . 8 0 7 6 2 1 1 3 5 3 3 1 6 < / b : _ x > < b : _ y > 3 5 5 . 6 6 6 6 6 7 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 5 3 0 < / b : _ x > < b : _ y > 2 3 5 . 6 6 6 6 6 6 9 9 9 9 9 9 9 6 < / b : _ y > < / b : P o i n t > < b : P o i n t > < b : _ x > 5 3 7 . 9 0 3 8 1 0 5 < / b : _ x > < b : _ y > 2 3 5 . 6 6 6 6 6 7 < / b : _ y > < / b : P o i n t > < b : P o i n t > < b : _ x > 5 3 9 . 9 0 3 8 1 0 5 < / b : _ x > < b : _ y > 2 3 7 . 6 6 6 6 6 7 < / b : _ y > < / b : P o i n t > < b : P o i n t > < b : _ x > 5 3 9 . 9 0 3 8 1 0 5 < / b : _ x > < b : _ y > 3 5 3 . 6 6 6 6 6 7 < / b : _ y > < / b : P o i n t > < b : P o i n t > < b : _ x > 5 4 1 . 9 0 3 8 1 0 5 < / b : _ x > < b : _ y > 3 5 5 . 6 6 6 6 6 7 < / b : _ y > < / b : P o i n t > < b : P o i n t > < b : _ x > 5 4 9 . 8 0 7 6 2 1 1 3 5 3 3 1 6 < / b : _ x > < b : _ y > 3 5 5 . 6 6 6 6 6 7 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 C o l u m n s \ A G E N T _ I D < / K e y > < / D i a g r a m O b j e c t K e y > < D i a g r a m O b j e c t K e y > < K e y > C o l u m n s \ A G E N T _ N A M E 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 T e a m   L e a d e r s 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  L e a d e r s 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 C o l u m n s \ T E A M _ L E A D _ I D < / K e y > < / D i a g r a m O b j e c t K e y > < D i a g r a m O b j e c t K e y > < K e y > C o l u m n s \ T E A M _ L E A D _ N A M E 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e a m   L e a d e r s _ 2 7 a 7 a 9 f c - a e 3 b - 4 0 3 3 - 8 d 3 d - 3 5 b 7 2 f 9 7 a 1 1 f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 T e a m   L e a d e r s 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  L e a d e r s 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3 7 0 8 0 7 3 - f 2 3 a - 4 0 e 6 - a 5 4 0 - 0 9 c 4 2 5 b 8 8 5 9 5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 T r u e 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 T r u e 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 T r u e 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 T r u e < / V i s i b l e > < / i t e m > < i t e m > < M e a s u r e N a m e > %   B r e a k a g e < / M e a s u r e N a m e > < D i s p l a y N a m e > %   B r e a k a g e < / D i s p l a y N a m e > < V i s i b l e > T r u e 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c 1 6 2 c 7 c - 6 1 1 d - 4 2 d d - 9 7 5 f - 8 7 1 c c 7 d d 9 c f a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g e n t _ 7 7 5 f d 4 6 f - 4 7 7 d - 4 6 1 2 - a 1 6 4 - 8 b c b d c a 8 d f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 A G E N T _ I D < / s t r i n g > < / k e y > < v a l u e > < i n t > 1 4 3 < / i n t > < / v a l u e > < / i t e m > < i t e m > < k e y > < s t r i n g > A G E N T _ N A M E < / s t r i n g > < / k e y > < v a l u e > < i n t > 1 8 0 < / i n t > < / v a l u e > < / i t e m > < / C o l u m n W i d t h s > < C o l u m n D i s p l a y I n d e x > < i t e m > < k e y > < s t r i n g > A G E N T _ I D < / s t r i n g > < / k e y > < v a l u e > < i n t > 0 < / i n t > < / v a l u e > < / i t e m > < i t e m > < k e y > < s t r i n g > A G E N T _ N A M E 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b b 8 5 a 7 8 - 9 c 4 f - 4 3 4 7 - 9 0 e 1 - a 2 0 9 3 b 4 a 1 4 d b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2 0 5 3 6 1 e - 1 d 2 a - 4 8 f 0 - 8 2 8 3 - 0 0 f f e 2 a 1 9 8 3 5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1 0 c 3 0 3 d - a 2 4 2 - 4 e 1 7 - 8 2 e 3 - c 5 0 4 9 9 c 5 7 5 4 1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4 4 8 7 b a 4 - 7 c 8 b - 4 9 2 8 - b 5 a 3 - e 4 9 f 7 3 5 0 3 f 6 d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f e 8 2 4 8 6 - 8 6 7 6 - 4 1 8 c - b 6 d 3 - f 0 d 0 9 d d a 2 5 9 4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b 3 6 2 d f 4 - 9 7 6 0 - 4 4 0 8 - 8 a b f - d 5 8 f 8 b d c d 1 1 d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b 5 5 b 2 6 f - 7 7 2 6 - 4 c 9 0 - 9 9 0 5 - 7 1 0 e 5 9 6 8 b 0 f 5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 F a l s e 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 F a l s e 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 F a l s e 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 F a l s e < / V i s i b l e > < / i t e m > < i t e m > < M e a s u r e N a m e > %   B r e a k a g e < / M e a s u r e N a m e > < D i s p l a y N a m e > %   B r e a k a g e < / D i s p l a y N a m e > < V i s i b l e > F a l s e 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b b 3 8 9 b 3 - 0 8 1 e - 4 2 c 1 - 8 8 5 3 - f 5 f f d d 1 d 8 b 2 1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 T r u e < / V i s i b l e > < / i t e m > < i t e m > < M e a s u r e N a m e > %   T o t a l   T r a n s f e r < / M e a s u r e N a m e > < D i s p l a y N a m e > %   T o t a l   T r a n s f e r < / D i s p l a y N a m e > < V i s i b l e > T r u e < / V i s i b l e > < / i t e m > < i t e m > < M e a s u r e N a m e > C a l l   w i t h   a n   o f f e r < / M e a s u r e N a m e > < D i s p l a y N a m e > C a l l   w i t h   a n   o f f e r < / D i s p l a y N a m e > < V i s i b l e > T r u e < / V i s i b l e > < / i t e m > < i t e m > < M e a s u r e N a m e > %   C a l l   w i t h   o f f e r < / M e a s u r e N a m e > < D i s p l a y N a m e > %   C a l l   w i t h   o f f e r < / D i s p l a y N a m e > < V i s i b l e > T r u e < / V i s i b l e > < / i t e m > < i t e m > < M e a s u r e N a m e > T o t a l   A c c e p t < / M e a s u r e N a m e > < D i s p l a y N a m e > T o t a l   A c c e p t < / D i s p l a y N a m e > < V i s i b l e > T r u e < / V i s i b l e > < / i t e m > < i t e m > < M e a s u r e N a m e > A c c e p t   % < / M e a s u r e N a m e > < D i s p l a y N a m e > A c c e p t   % < / D i s p l a y N a m e > < V i s i b l e > T r u e 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 T r u e < / V i s i b l e > < / i t e m > < i t e m > < M e a s u r e N a m e > %   B r e a k a g e < / M e a s u r e N a m e > < D i s p l a y N a m e > %   B r e a k a g e < / D i s p l a y N a m e > < V i s i b l e > T r u e 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f 4 b 5 3 e 1 - b e 3 c - 4 9 0 a - 8 6 a d - f 8 4 b e e d 5 9 4 5 d " > < C u s t o m C o n t e n t > < ! [ C D A T A [ < ? x m l   v e r s i o n = " 1 . 0 "   e n c o d i n g = " u t f - 1 6 " ? > < S e t t i n g s > < C a l c u l a t e d F i e l d s > < i t e m > < M e a s u r e N a m e > T o t a l   R e c o r d s < / M e a s u r e N a m e > < D i s p l a y N a m e > T o t a l   R e c o r d s < / D i s p l a y N a m e > < V i s i b l e > F a l s e < / V i s i b l e > < / i t e m > < i t e m > < M e a s u r e N a m e > T o t a l   C a l l s < / M e a s u r e N a m e > < D i s p l a y N a m e > T o t a l   C a l l s < / D i s p l a y N a m e > < V i s i b l e > F a l s e < / V i s i b l e > < / i t e m > < i t e m > < M e a s u r e N a m e > T o t a l   H a n d l e   T i m e < / M e a s u r e N a m e > < D i s p l a y N a m e > T o t a l   H a n d l e   T i m e < / D i s p l a y N a m e > < V i s i b l e > F a l s e < / V i s i b l e > < / i t e m > < i t e m > < M e a s u r e N a m e > A v g   H a n d l e   t i m e < / M e a s u r e N a m e > < D i s p l a y N a m e > A v g   H a n d l e   t i m e < / D i s p l a y N a m e > < V i s i b l e > F a l s e < / V i s i b l e > < / i t e m > < i t e m > < M e a s u r e N a m e > T o t a l   t r a n s f e r < / M e a s u r e N a m e > < D i s p l a y N a m e > T o t a l   t r a n s f e r < / D i s p l a y N a m e > < V i s i b l e > T r u e < / V i s i b l e > < / i t e m > < i t e m > < M e a s u r e N a m e > %   T o t a l   T r a n s f e r < / M e a s u r e N a m e > < D i s p l a y N a m e > %   T o t a l   T r a n s f e r < / D i s p l a y N a m e > < V i s i b l e > F a l s e < / V i s i b l e > < / i t e m > < i t e m > < M e a s u r e N a m e > C a l l   w i t h   a n   o f f e r < / M e a s u r e N a m e > < D i s p l a y N a m e > C a l l   w i t h   a n   o f f e r < / D i s p l a y N a m e > < V i s i b l e > T r u e < / V i s i b l e > < / i t e m > < i t e m > < M e a s u r e N a m e > %   C a l l   w i t h   o f f e r < / M e a s u r e N a m e > < D i s p l a y N a m e > %   C a l l   w i t h   o f f e r < / D i s p l a y N a m e > < V i s i b l e > F a l s e < / V i s i b l e > < / i t e m > < i t e m > < M e a s u r e N a m e > T o t a l   A c c e p t < / M e a s u r e N a m e > < D i s p l a y N a m e > T o t a l   A c c e p t < / D i s p l a y N a m e > < V i s i b l e > F a l s e < / V i s i b l e > < / i t e m > < i t e m > < M e a s u r e N a m e > A c c e p t   % < / M e a s u r e N a m e > < D i s p l a y N a m e > A c c e p t   % < / D i s p l a y N a m e > < V i s i b l e > T r u e < / V i s i b l e > < / i t e m > < i t e m > < M e a s u r e N a m e > T o t a l   A p p l i e d < / M e a s u r e N a m e > < D i s p l a y N a m e > T o t a l   A p p l i e d < / D i s p l a y N a m e > < V i s i b l e > F a l s e < / V i s i b l e > < / i t e m > < i t e m > < M e a s u r e N a m e > %   A p p l i e d < / M e a s u r e N a m e > < D i s p l a y N a m e > %   A p p l i e d < / D i s p l a y N a m e > < V i s i b l e > T r u e < / V i s i b l e > < / i t e m > < i t e m > < M e a s u r e N a m e > %   B r e a k a g e < / M e a s u r e N a m e > < D i s p l a y N a m e > %   B r e a k a g e < / D i s p l a y N a m e > < V i s i b l e > T r u e < / V i s i b l e > < / i t e m > < i t e m > < M e a s u r e N a m e > T o t a l   c a l l s   w i t h   o f f e r < / M e a s u r e N a m e > < D i s p l a y N a m e > T o t a l   c a l l s   w i t h   o f f e r < / D i s p l a y N a m e > < V i s i b l e > F a l s e < / V i s i b l e > < / i t e m > < i t e m > < M e a s u r e N a m e > % T o t a l   c a l l s   w i t h   o f f e r s < / M e a s u r e N a m e > < D i s p l a y N a m e > % T o t a l   c a l l s   w i t h   o f f e r s < / D i s p l a y N a m e > < V i s i b l e > F a l s e < / V i s i b l e > < / i t e m > < i t e m > < M e a s u r e N a m e > T o t a l   C a l l   B a c k < / M e a s u r e N a m e > < D i s p l a y N a m e > T o t a l   C a l l   B a c k < / D i s p l a y N a m e > < V i s i b l e > F a l s e < / V i s i b l e > < / i t e m > < i t e m > < M e a s u r e N a m e > %   C a l l   B a c k < / M e a s u r e N a m e > < D i s p l a y N a m e > %   C a l l   B a c k < / D i s p l a y N a m e > < V i s i b l e > F a l s e < / V i s i b l e > < / i t e m > < i t e m > < M e a s u r e N a m e > T o t a l   A g e n t s < / M e a s u r e N a m e > < D i s p l a y N a m e > T o t a l   A g e n t s 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 2 0 2 2 - 0 2 - 1 2 T 1 3 : 4 9 : 5 9 . 4 9 1 4 6 8 2 + 0 5 : 3 0 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e a m   L e a d e r s _ 2 7 a 7 a 9 f c - a e 3 b - 4 0 3 3 - 8 d 3 d - 3 5 b 7 2 f 9 7 a 1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 T E A M _ L E A D _ I D < / s t r i n g > < / k e y > < v a l u e > < i n t > 1 9 2 < / i n t > < / v a l u e > < / i t e m > < i t e m > < k e y > < s t r i n g > T E A M _ L E A D _ N A M E < / s t r i n g > < / k e y > < v a l u e > < i n t > 2 2 9 < / i n t > < / v a l u e > < / i t e m > < / C o l u m n W i d t h s > < C o l u m n D i s p l a y I n d e x > < i t e m > < k e y > < s t r i n g > T E A M _ L E A D _ I D < / s t r i n g > < / k e y > < v a l u e > < i n t > 0 < / i n t > < / v a l u e > < / i t e m > < i t e m > < k e y > < s t r i n g > T E A M _ L E A D _ N A M E 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g e n t _ b e 3 8 a 4 1 b - b 1 7 2 - 4 c 1 8 - 8 0 b d - a c 7 c 2 c 2 b 5 d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 A G E N T _ I D < / s t r i n g > < / k e y > < v a l u e > < i n t > 1 4 3 < / i n t > < / v a l u e > < / i t e m > < i t e m > < k e y > < s t r i n g > A G E N T _ N A M E < / s t r i n g > < / k e y > < v a l u e > < i n t > 1 8 0 < / i n t > < / v a l u e > < / i t e m > < / C o l u m n W i d t h s > < C o l u m n D i s p l a y I n d e x > < i t e m > < k e y > < s t r i n g > A G E N T _ I D < / s t r i n g > < / k e y > < v a l u e > < i n t > 0 < / i n t > < / v a l u e > < / i t e m > < i t e m > < k e y > < s t r i n g > A G E N T _ N A M E 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a _ 9 f 7 4 2 5 7 1 - 6 d 1 e - 4 6 5 6 - 9 a a 9 - 9 c d 9 7 5 a 6 8 0 3 b , A g e n t _ b e 3 8 a 4 1 b - b 1 7 2 - 4 c 1 8 - 8 0 b d - a c 7 c 2 c 2 b 5 d 0 2 , T e a m   L e a d e r s _ 2 7 a 7 a 9 f c - a e 3 b - 4 0 3 3 - 8 d 3 d - 3 5 b 7 2 f 9 7 a 1 1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B4014DE-0D7E-41DE-8E4E-BA20B0F23370}">
  <ds:schemaRefs/>
</ds:datastoreItem>
</file>

<file path=customXml/itemProps10.xml><?xml version="1.0" encoding="utf-8"?>
<ds:datastoreItem xmlns:ds="http://schemas.openxmlformats.org/officeDocument/2006/customXml" ds:itemID="{08C915B6-0A78-4D8E-8E26-E8069C36B639}">
  <ds:schemaRefs/>
</ds:datastoreItem>
</file>

<file path=customXml/itemProps11.xml><?xml version="1.0" encoding="utf-8"?>
<ds:datastoreItem xmlns:ds="http://schemas.openxmlformats.org/officeDocument/2006/customXml" ds:itemID="{04BAEF47-D487-4A3F-957B-3AECCD7CA5ED}">
  <ds:schemaRefs/>
</ds:datastoreItem>
</file>

<file path=customXml/itemProps12.xml><?xml version="1.0" encoding="utf-8"?>
<ds:datastoreItem xmlns:ds="http://schemas.openxmlformats.org/officeDocument/2006/customXml" ds:itemID="{91EFC147-D271-4CC1-A2CA-17BC617F92AA}">
  <ds:schemaRefs/>
</ds:datastoreItem>
</file>

<file path=customXml/itemProps13.xml><?xml version="1.0" encoding="utf-8"?>
<ds:datastoreItem xmlns:ds="http://schemas.openxmlformats.org/officeDocument/2006/customXml" ds:itemID="{549FA75A-FA72-415E-BFD9-2828D94525C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DF7E29B-3234-4064-90FD-B9E100CE1FB2}">
  <ds:schemaRefs/>
</ds:datastoreItem>
</file>

<file path=customXml/itemProps15.xml><?xml version="1.0" encoding="utf-8"?>
<ds:datastoreItem xmlns:ds="http://schemas.openxmlformats.org/officeDocument/2006/customXml" ds:itemID="{591F342C-A349-4F60-B759-DB80419ABA2C}">
  <ds:schemaRefs/>
</ds:datastoreItem>
</file>

<file path=customXml/itemProps16.xml><?xml version="1.0" encoding="utf-8"?>
<ds:datastoreItem xmlns:ds="http://schemas.openxmlformats.org/officeDocument/2006/customXml" ds:itemID="{4824A473-2B81-4810-877B-67C8532DFA73}">
  <ds:schemaRefs/>
</ds:datastoreItem>
</file>

<file path=customXml/itemProps17.xml><?xml version="1.0" encoding="utf-8"?>
<ds:datastoreItem xmlns:ds="http://schemas.openxmlformats.org/officeDocument/2006/customXml" ds:itemID="{FF93D86C-C945-4CA3-BBE0-A0E7D20D728B}">
  <ds:schemaRefs/>
</ds:datastoreItem>
</file>

<file path=customXml/itemProps18.xml><?xml version="1.0" encoding="utf-8"?>
<ds:datastoreItem xmlns:ds="http://schemas.openxmlformats.org/officeDocument/2006/customXml" ds:itemID="{EAAC88A2-7C51-44CE-8D0F-00B8798FA3E1}">
  <ds:schemaRefs/>
</ds:datastoreItem>
</file>

<file path=customXml/itemProps19.xml><?xml version="1.0" encoding="utf-8"?>
<ds:datastoreItem xmlns:ds="http://schemas.openxmlformats.org/officeDocument/2006/customXml" ds:itemID="{4BEB71FD-ACD5-4780-8301-0F05BEFCA07B}">
  <ds:schemaRefs/>
</ds:datastoreItem>
</file>

<file path=customXml/itemProps2.xml><?xml version="1.0" encoding="utf-8"?>
<ds:datastoreItem xmlns:ds="http://schemas.openxmlformats.org/officeDocument/2006/customXml" ds:itemID="{3815532A-1E39-4507-A646-D08EDD260BAD}">
  <ds:schemaRefs/>
</ds:datastoreItem>
</file>

<file path=customXml/itemProps20.xml><?xml version="1.0" encoding="utf-8"?>
<ds:datastoreItem xmlns:ds="http://schemas.openxmlformats.org/officeDocument/2006/customXml" ds:itemID="{56C3A5D1-52D7-4A76-B99F-8A15D8F8FCCE}">
  <ds:schemaRefs/>
</ds:datastoreItem>
</file>

<file path=customXml/itemProps21.xml><?xml version="1.0" encoding="utf-8"?>
<ds:datastoreItem xmlns:ds="http://schemas.openxmlformats.org/officeDocument/2006/customXml" ds:itemID="{EE650B57-2531-496E-AC2D-0FAB6A0F442D}">
  <ds:schemaRefs/>
</ds:datastoreItem>
</file>

<file path=customXml/itemProps22.xml><?xml version="1.0" encoding="utf-8"?>
<ds:datastoreItem xmlns:ds="http://schemas.openxmlformats.org/officeDocument/2006/customXml" ds:itemID="{E6AA9B54-53D2-4A82-AB7C-6D5CFC299082}">
  <ds:schemaRefs/>
</ds:datastoreItem>
</file>

<file path=customXml/itemProps23.xml><?xml version="1.0" encoding="utf-8"?>
<ds:datastoreItem xmlns:ds="http://schemas.openxmlformats.org/officeDocument/2006/customXml" ds:itemID="{46C7E286-157B-41CD-B407-37DD863D8B15}">
  <ds:schemaRefs/>
</ds:datastoreItem>
</file>

<file path=customXml/itemProps24.xml><?xml version="1.0" encoding="utf-8"?>
<ds:datastoreItem xmlns:ds="http://schemas.openxmlformats.org/officeDocument/2006/customXml" ds:itemID="{3DF635CD-57F5-4828-BB62-511720616C8D}">
  <ds:schemaRefs/>
</ds:datastoreItem>
</file>

<file path=customXml/itemProps25.xml><?xml version="1.0" encoding="utf-8"?>
<ds:datastoreItem xmlns:ds="http://schemas.openxmlformats.org/officeDocument/2006/customXml" ds:itemID="{5FC2610C-D884-416C-B17B-D426A9A545D6}">
  <ds:schemaRefs/>
</ds:datastoreItem>
</file>

<file path=customXml/itemProps26.xml><?xml version="1.0" encoding="utf-8"?>
<ds:datastoreItem xmlns:ds="http://schemas.openxmlformats.org/officeDocument/2006/customXml" ds:itemID="{9BA49DD5-9EBA-4D3A-ADFE-C1CBDB0E782E}">
  <ds:schemaRefs/>
</ds:datastoreItem>
</file>

<file path=customXml/itemProps27.xml><?xml version="1.0" encoding="utf-8"?>
<ds:datastoreItem xmlns:ds="http://schemas.openxmlformats.org/officeDocument/2006/customXml" ds:itemID="{2EA69612-E628-435A-9ABD-1538C3E8A201}">
  <ds:schemaRefs/>
</ds:datastoreItem>
</file>

<file path=customXml/itemProps28.xml><?xml version="1.0" encoding="utf-8"?>
<ds:datastoreItem xmlns:ds="http://schemas.openxmlformats.org/officeDocument/2006/customXml" ds:itemID="{B031307B-673D-4473-AF0A-9A6CCC861A95}">
  <ds:schemaRefs/>
</ds:datastoreItem>
</file>

<file path=customXml/itemProps29.xml><?xml version="1.0" encoding="utf-8"?>
<ds:datastoreItem xmlns:ds="http://schemas.openxmlformats.org/officeDocument/2006/customXml" ds:itemID="{D5A078A8-FA80-49F6-A313-9B7E47DA43C3}">
  <ds:schemaRefs/>
</ds:datastoreItem>
</file>

<file path=customXml/itemProps3.xml><?xml version="1.0" encoding="utf-8"?>
<ds:datastoreItem xmlns:ds="http://schemas.openxmlformats.org/officeDocument/2006/customXml" ds:itemID="{7AC88A25-1C32-4F41-A903-8DEC63B15B17}">
  <ds:schemaRefs/>
</ds:datastoreItem>
</file>

<file path=customXml/itemProps30.xml><?xml version="1.0" encoding="utf-8"?>
<ds:datastoreItem xmlns:ds="http://schemas.openxmlformats.org/officeDocument/2006/customXml" ds:itemID="{C3D3FB7A-B2E0-41ED-BA27-66E077F5A1EB}">
  <ds:schemaRefs/>
</ds:datastoreItem>
</file>

<file path=customXml/itemProps31.xml><?xml version="1.0" encoding="utf-8"?>
<ds:datastoreItem xmlns:ds="http://schemas.openxmlformats.org/officeDocument/2006/customXml" ds:itemID="{9510548D-3A08-46E4-910C-9FB7EB9870C8}">
  <ds:schemaRefs/>
</ds:datastoreItem>
</file>

<file path=customXml/itemProps32.xml><?xml version="1.0" encoding="utf-8"?>
<ds:datastoreItem xmlns:ds="http://schemas.openxmlformats.org/officeDocument/2006/customXml" ds:itemID="{3307BB85-9BB7-42A6-85C9-37B0E377A478}">
  <ds:schemaRefs/>
</ds:datastoreItem>
</file>

<file path=customXml/itemProps33.xml><?xml version="1.0" encoding="utf-8"?>
<ds:datastoreItem xmlns:ds="http://schemas.openxmlformats.org/officeDocument/2006/customXml" ds:itemID="{67842ACD-E7F1-43E1-B9DE-9C40C8326394}">
  <ds:schemaRefs/>
</ds:datastoreItem>
</file>

<file path=customXml/itemProps4.xml><?xml version="1.0" encoding="utf-8"?>
<ds:datastoreItem xmlns:ds="http://schemas.openxmlformats.org/officeDocument/2006/customXml" ds:itemID="{37613D49-1A23-499B-92D6-04F16476BC6F}">
  <ds:schemaRefs/>
</ds:datastoreItem>
</file>

<file path=customXml/itemProps5.xml><?xml version="1.0" encoding="utf-8"?>
<ds:datastoreItem xmlns:ds="http://schemas.openxmlformats.org/officeDocument/2006/customXml" ds:itemID="{E5C70CCC-5C0A-4CC8-AB97-56DDD9FCDFAB}">
  <ds:schemaRefs/>
</ds:datastoreItem>
</file>

<file path=customXml/itemProps6.xml><?xml version="1.0" encoding="utf-8"?>
<ds:datastoreItem xmlns:ds="http://schemas.openxmlformats.org/officeDocument/2006/customXml" ds:itemID="{0727671D-D473-4785-A740-C32079B4001F}">
  <ds:schemaRefs/>
</ds:datastoreItem>
</file>

<file path=customXml/itemProps7.xml><?xml version="1.0" encoding="utf-8"?>
<ds:datastoreItem xmlns:ds="http://schemas.openxmlformats.org/officeDocument/2006/customXml" ds:itemID="{4E5B942B-CD8B-40D8-B7BB-A4669F8EA0C3}">
  <ds:schemaRefs/>
</ds:datastoreItem>
</file>

<file path=customXml/itemProps8.xml><?xml version="1.0" encoding="utf-8"?>
<ds:datastoreItem xmlns:ds="http://schemas.openxmlformats.org/officeDocument/2006/customXml" ds:itemID="{75752CF1-A919-44CB-A0B6-369A16280C8C}">
  <ds:schemaRefs/>
</ds:datastoreItem>
</file>

<file path=customXml/itemProps9.xml><?xml version="1.0" encoding="utf-8"?>
<ds:datastoreItem xmlns:ds="http://schemas.openxmlformats.org/officeDocument/2006/customXml" ds:itemID="{103724EE-7AC9-4DC6-B58D-45F999AB19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Dashboard</vt:lpstr>
      <vt:lpstr>Dashboard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Kanimozhi</dc:creator>
  <cp:lastModifiedBy>Kanimozhi GV</cp:lastModifiedBy>
  <dcterms:created xsi:type="dcterms:W3CDTF">2022-02-10T13:32:22Z</dcterms:created>
  <dcterms:modified xsi:type="dcterms:W3CDTF">2022-02-12T08:20:00Z</dcterms:modified>
</cp:coreProperties>
</file>