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ropbox\Masterarbeit\Cao Keras Inference Times Outputs\"/>
    </mc:Choice>
  </mc:AlternateContent>
  <xr:revisionPtr revIDLastSave="0" documentId="13_ncr:1_{10FC1629-BF70-4CC1-B242-BB0079DAABFE}" xr6:coauthVersionLast="45" xr6:coauthVersionMax="45" xr10:uidLastSave="{00000000-0000-0000-0000-000000000000}"/>
  <bookViews>
    <workbookView xWindow="-108" yWindow="-108" windowWidth="30936" windowHeight="16896" firstSheet="1" activeTab="5" xr2:uid="{7BB30DE3-C44D-478C-8632-C4C500CD0D50}"/>
  </bookViews>
  <sheets>
    <sheet name="inference times baseline" sheetId="1" r:id="rId1"/>
    <sheet name="model sizes" sheetId="2" r:id="rId2"/>
    <sheet name="inftimes baseline" sheetId="3" r:id="rId3"/>
    <sheet name="inftimes PCA" sheetId="4" r:id="rId4"/>
    <sheet name="inftimes NMF" sheetId="5" r:id="rId5"/>
    <sheet name="inftimes comparis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6" l="1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2" i="6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3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2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3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" i="2"/>
  <c r="E9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2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3" i="1"/>
  <c r="H4" i="1"/>
  <c r="H5" i="1"/>
  <c r="H6" i="1"/>
  <c r="H7" i="1"/>
  <c r="H8" i="1"/>
  <c r="H9" i="1"/>
  <c r="H10" i="1"/>
  <c r="H11" i="1"/>
  <c r="H12" i="1"/>
  <c r="H13" i="1"/>
  <c r="H14" i="1"/>
  <c r="H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2" i="1"/>
  <c r="U5" i="5" l="1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U4" i="5"/>
  <c r="S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Q4" i="5"/>
  <c r="O4" i="5"/>
  <c r="K4" i="5"/>
  <c r="M4" i="5"/>
  <c r="I4" i="5"/>
  <c r="G4" i="5"/>
  <c r="E4" i="5"/>
  <c r="C4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3" i="5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X70" i="4" s="1"/>
  <c r="E71" i="4"/>
  <c r="E72" i="4"/>
  <c r="E73" i="4"/>
  <c r="E74" i="4"/>
  <c r="E75" i="4"/>
  <c r="X75" i="4" s="1"/>
  <c r="E76" i="4"/>
  <c r="E77" i="4"/>
  <c r="X77" i="4" s="1"/>
  <c r="E78" i="4"/>
  <c r="E79" i="4"/>
  <c r="E80" i="4"/>
  <c r="E81" i="4"/>
  <c r="E82" i="4"/>
  <c r="X82" i="4" s="1"/>
  <c r="E83" i="4"/>
  <c r="E84" i="4"/>
  <c r="E85" i="4"/>
  <c r="E86" i="4"/>
  <c r="E87" i="4"/>
  <c r="X87" i="4" s="1"/>
  <c r="E88" i="4"/>
  <c r="E89" i="4"/>
  <c r="X89" i="4" s="1"/>
  <c r="E90" i="4"/>
  <c r="E91" i="4"/>
  <c r="E92" i="4"/>
  <c r="E93" i="4"/>
  <c r="E94" i="4"/>
  <c r="X94" i="4" s="1"/>
  <c r="E95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W70" i="4" s="1"/>
  <c r="C71" i="4"/>
  <c r="C72" i="4"/>
  <c r="C73" i="4"/>
  <c r="C74" i="4"/>
  <c r="C75" i="4"/>
  <c r="W75" i="4" s="1"/>
  <c r="C76" i="4"/>
  <c r="C77" i="4"/>
  <c r="C78" i="4"/>
  <c r="C79" i="4"/>
  <c r="C80" i="4"/>
  <c r="W80" i="4" s="1"/>
  <c r="C81" i="4"/>
  <c r="C82" i="4"/>
  <c r="W82" i="4" s="1"/>
  <c r="C83" i="4"/>
  <c r="C84" i="4"/>
  <c r="C85" i="4"/>
  <c r="C86" i="4"/>
  <c r="C87" i="4"/>
  <c r="W87" i="4" s="1"/>
  <c r="C88" i="4"/>
  <c r="C89" i="4"/>
  <c r="C90" i="4"/>
  <c r="C91" i="4"/>
  <c r="C92" i="4"/>
  <c r="W92" i="4" s="1"/>
  <c r="C93" i="4"/>
  <c r="C94" i="4"/>
  <c r="W94" i="4" s="1"/>
  <c r="C95" i="4"/>
  <c r="C4" i="4"/>
  <c r="E4" i="4"/>
  <c r="G4" i="4"/>
  <c r="I4" i="4"/>
  <c r="U4" i="4"/>
  <c r="S4" i="4"/>
  <c r="Q4" i="4"/>
  <c r="O4" i="4"/>
  <c r="M4" i="4"/>
  <c r="K4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3" i="4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U4" i="3"/>
  <c r="S4" i="3"/>
  <c r="Q4" i="3"/>
  <c r="O4" i="3"/>
  <c r="M4" i="3"/>
  <c r="K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4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3" i="3"/>
  <c r="X30" i="3" l="1"/>
  <c r="AA30" i="3"/>
  <c r="AB30" i="3" s="1"/>
  <c r="AA70" i="3"/>
  <c r="AB70" i="3" s="1"/>
  <c r="X70" i="3"/>
  <c r="AA34" i="3"/>
  <c r="AB34" i="3" s="1"/>
  <c r="X34" i="3"/>
  <c r="W97" i="3"/>
  <c r="Y97" i="3"/>
  <c r="Z97" i="3" s="1"/>
  <c r="W61" i="3"/>
  <c r="Y61" i="3"/>
  <c r="Z61" i="3" s="1"/>
  <c r="W25" i="3"/>
  <c r="Y25" i="3"/>
  <c r="Z25" i="3" s="1"/>
  <c r="W63" i="4"/>
  <c r="Y63" i="4"/>
  <c r="Z63" i="4" s="1"/>
  <c r="W39" i="4"/>
  <c r="Y39" i="4"/>
  <c r="Z39" i="4" s="1"/>
  <c r="W15" i="4"/>
  <c r="Y15" i="4"/>
  <c r="Z15" i="4" s="1"/>
  <c r="X46" i="4"/>
  <c r="AA46" i="4"/>
  <c r="AB46" i="4" s="1"/>
  <c r="X10" i="4"/>
  <c r="AA10" i="4"/>
  <c r="AB10" i="4" s="1"/>
  <c r="W68" i="5"/>
  <c r="Y68" i="5"/>
  <c r="Z68" i="5" s="1"/>
  <c r="W44" i="5"/>
  <c r="Y44" i="5"/>
  <c r="Z44" i="5" s="1"/>
  <c r="W32" i="5"/>
  <c r="Y32" i="5"/>
  <c r="Z32" i="5" s="1"/>
  <c r="W8" i="5"/>
  <c r="Y8" i="5"/>
  <c r="Z8" i="5" s="1"/>
  <c r="X82" i="5"/>
  <c r="AA82" i="5"/>
  <c r="AB82" i="5" s="1"/>
  <c r="X58" i="5"/>
  <c r="AA58" i="5"/>
  <c r="AB58" i="5" s="1"/>
  <c r="X46" i="5"/>
  <c r="AA46" i="5"/>
  <c r="AB46" i="5" s="1"/>
  <c r="X22" i="5"/>
  <c r="AA22" i="5"/>
  <c r="AB22" i="5" s="1"/>
  <c r="AA93" i="3"/>
  <c r="AB93" i="3" s="1"/>
  <c r="X93" i="3"/>
  <c r="AA81" i="3"/>
  <c r="AB81" i="3" s="1"/>
  <c r="X81" i="3"/>
  <c r="AA69" i="3"/>
  <c r="AB69" i="3" s="1"/>
  <c r="X69" i="3"/>
  <c r="AA57" i="3"/>
  <c r="AB57" i="3" s="1"/>
  <c r="X57" i="3"/>
  <c r="AA45" i="3"/>
  <c r="AB45" i="3" s="1"/>
  <c r="X45" i="3"/>
  <c r="AA33" i="3"/>
  <c r="AB33" i="3" s="1"/>
  <c r="X33" i="3"/>
  <c r="AA21" i="3"/>
  <c r="AB21" i="3" s="1"/>
  <c r="X21" i="3"/>
  <c r="AA9" i="3"/>
  <c r="AB9" i="3" s="1"/>
  <c r="X9" i="3"/>
  <c r="Y96" i="3"/>
  <c r="Z96" i="3" s="1"/>
  <c r="W96" i="3"/>
  <c r="Y84" i="3"/>
  <c r="Z84" i="3" s="1"/>
  <c r="W84" i="3"/>
  <c r="Y72" i="3"/>
  <c r="Z72" i="3" s="1"/>
  <c r="W72" i="3"/>
  <c r="Y60" i="3"/>
  <c r="Z60" i="3" s="1"/>
  <c r="W60" i="3"/>
  <c r="Y48" i="3"/>
  <c r="Z48" i="3" s="1"/>
  <c r="W48" i="3"/>
  <c r="Y36" i="3"/>
  <c r="Z36" i="3" s="1"/>
  <c r="W36" i="3"/>
  <c r="Y24" i="3"/>
  <c r="Z24" i="3" s="1"/>
  <c r="W24" i="3"/>
  <c r="Y12" i="3"/>
  <c r="Z12" i="3" s="1"/>
  <c r="W12" i="3"/>
  <c r="W86" i="4"/>
  <c r="W74" i="4"/>
  <c r="W62" i="4"/>
  <c r="Y62" i="4"/>
  <c r="Z62" i="4" s="1"/>
  <c r="Y50" i="4"/>
  <c r="Z50" i="4" s="1"/>
  <c r="W50" i="4"/>
  <c r="Y38" i="4"/>
  <c r="Z38" i="4" s="1"/>
  <c r="W38" i="4"/>
  <c r="Y26" i="4"/>
  <c r="Z26" i="4" s="1"/>
  <c r="W26" i="4"/>
  <c r="W14" i="4"/>
  <c r="Y14" i="4"/>
  <c r="Z14" i="4" s="1"/>
  <c r="X93" i="4"/>
  <c r="X81" i="4"/>
  <c r="X69" i="4"/>
  <c r="X57" i="4"/>
  <c r="AA57" i="4"/>
  <c r="AB57" i="4" s="1"/>
  <c r="AA45" i="4"/>
  <c r="AB45" i="4" s="1"/>
  <c r="X45" i="4"/>
  <c r="AA33" i="4"/>
  <c r="AB33" i="4" s="1"/>
  <c r="X33" i="4"/>
  <c r="X21" i="4"/>
  <c r="AA21" i="4"/>
  <c r="AB21" i="4" s="1"/>
  <c r="X9" i="4"/>
  <c r="AA9" i="4"/>
  <c r="AB9" i="4" s="1"/>
  <c r="W91" i="5"/>
  <c r="Y91" i="5"/>
  <c r="Z91" i="5" s="1"/>
  <c r="W79" i="5"/>
  <c r="Y79" i="5"/>
  <c r="Z79" i="5" s="1"/>
  <c r="W67" i="5"/>
  <c r="Y67" i="5"/>
  <c r="Z67" i="5" s="1"/>
  <c r="W55" i="5"/>
  <c r="Y55" i="5"/>
  <c r="Z55" i="5" s="1"/>
  <c r="W43" i="5"/>
  <c r="Y43" i="5"/>
  <c r="Z43" i="5" s="1"/>
  <c r="W31" i="5"/>
  <c r="Y31" i="5"/>
  <c r="Z31" i="5" s="1"/>
  <c r="W19" i="5"/>
  <c r="Y19" i="5"/>
  <c r="Z19" i="5" s="1"/>
  <c r="W7" i="5"/>
  <c r="Y7" i="5"/>
  <c r="Z7" i="5" s="1"/>
  <c r="X93" i="5"/>
  <c r="AA93" i="5"/>
  <c r="AB93" i="5" s="1"/>
  <c r="X81" i="5"/>
  <c r="AA81" i="5"/>
  <c r="AB81" i="5" s="1"/>
  <c r="X69" i="5"/>
  <c r="AA69" i="5"/>
  <c r="AB69" i="5" s="1"/>
  <c r="X57" i="5"/>
  <c r="AA57" i="5"/>
  <c r="AB57" i="5" s="1"/>
  <c r="X45" i="5"/>
  <c r="AA45" i="5"/>
  <c r="AB45" i="5" s="1"/>
  <c r="X33" i="5"/>
  <c r="AA33" i="5"/>
  <c r="AB33" i="5" s="1"/>
  <c r="X21" i="5"/>
  <c r="AA21" i="5"/>
  <c r="AB21" i="5" s="1"/>
  <c r="X9" i="5"/>
  <c r="AA9" i="5"/>
  <c r="AB9" i="5" s="1"/>
  <c r="X102" i="3"/>
  <c r="AA102" i="3"/>
  <c r="AB102" i="3" s="1"/>
  <c r="X6" i="3"/>
  <c r="AA6" i="3"/>
  <c r="AB6" i="3" s="1"/>
  <c r="AA82" i="3"/>
  <c r="AB82" i="3" s="1"/>
  <c r="X82" i="3"/>
  <c r="AA46" i="3"/>
  <c r="AB46" i="3" s="1"/>
  <c r="X46" i="3"/>
  <c r="AA22" i="3"/>
  <c r="AB22" i="3" s="1"/>
  <c r="X22" i="3"/>
  <c r="W85" i="3"/>
  <c r="Y85" i="3"/>
  <c r="Z85" i="3" s="1"/>
  <c r="W49" i="3"/>
  <c r="Y49" i="3"/>
  <c r="Z49" i="3" s="1"/>
  <c r="W13" i="3"/>
  <c r="Y13" i="3"/>
  <c r="Z13" i="3" s="1"/>
  <c r="W27" i="4"/>
  <c r="Y27" i="4"/>
  <c r="Z27" i="4" s="1"/>
  <c r="X34" i="4"/>
  <c r="AA34" i="4"/>
  <c r="AB34" i="4" s="1"/>
  <c r="W80" i="5"/>
  <c r="Y80" i="5"/>
  <c r="Z80" i="5" s="1"/>
  <c r="AA92" i="3"/>
  <c r="AB92" i="3" s="1"/>
  <c r="X92" i="3"/>
  <c r="AA80" i="3"/>
  <c r="AB80" i="3" s="1"/>
  <c r="X80" i="3"/>
  <c r="AA68" i="3"/>
  <c r="AB68" i="3" s="1"/>
  <c r="X68" i="3"/>
  <c r="AA56" i="3"/>
  <c r="AB56" i="3" s="1"/>
  <c r="X56" i="3"/>
  <c r="AA44" i="3"/>
  <c r="AB44" i="3" s="1"/>
  <c r="X44" i="3"/>
  <c r="AA32" i="3"/>
  <c r="AB32" i="3" s="1"/>
  <c r="X32" i="3"/>
  <c r="AA20" i="3"/>
  <c r="AB20" i="3" s="1"/>
  <c r="X20" i="3"/>
  <c r="AA8" i="3"/>
  <c r="AB8" i="3" s="1"/>
  <c r="X8" i="3"/>
  <c r="Y95" i="3"/>
  <c r="Z95" i="3" s="1"/>
  <c r="W95" i="3"/>
  <c r="Y83" i="3"/>
  <c r="Z83" i="3" s="1"/>
  <c r="W83" i="3"/>
  <c r="Y71" i="3"/>
  <c r="Z71" i="3" s="1"/>
  <c r="W71" i="3"/>
  <c r="Y59" i="3"/>
  <c r="Z59" i="3" s="1"/>
  <c r="W59" i="3"/>
  <c r="Y47" i="3"/>
  <c r="Z47" i="3" s="1"/>
  <c r="W47" i="3"/>
  <c r="Y35" i="3"/>
  <c r="Z35" i="3" s="1"/>
  <c r="W35" i="3"/>
  <c r="Y23" i="3"/>
  <c r="Z23" i="3" s="1"/>
  <c r="W23" i="3"/>
  <c r="Y11" i="3"/>
  <c r="Z11" i="3" s="1"/>
  <c r="W11" i="3"/>
  <c r="X4" i="4"/>
  <c r="AA4" i="4"/>
  <c r="AB4" i="4" s="1"/>
  <c r="W85" i="4"/>
  <c r="W73" i="4"/>
  <c r="W61" i="4"/>
  <c r="Y61" i="4"/>
  <c r="Z61" i="4" s="1"/>
  <c r="W49" i="4"/>
  <c r="Y49" i="4"/>
  <c r="Z49" i="4" s="1"/>
  <c r="W37" i="4"/>
  <c r="Y37" i="4"/>
  <c r="Z37" i="4" s="1"/>
  <c r="W25" i="4"/>
  <c r="Y25" i="4"/>
  <c r="Z25" i="4" s="1"/>
  <c r="W13" i="4"/>
  <c r="Y13" i="4"/>
  <c r="Z13" i="4" s="1"/>
  <c r="X92" i="4"/>
  <c r="X80" i="4"/>
  <c r="X68" i="4"/>
  <c r="AA68" i="4"/>
  <c r="AB68" i="4" s="1"/>
  <c r="X56" i="4"/>
  <c r="AA56" i="4"/>
  <c r="AB56" i="4" s="1"/>
  <c r="X44" i="4"/>
  <c r="AA44" i="4"/>
  <c r="AB44" i="4" s="1"/>
  <c r="X32" i="4"/>
  <c r="AA32" i="4"/>
  <c r="AB32" i="4" s="1"/>
  <c r="X20" i="4"/>
  <c r="AA20" i="4"/>
  <c r="AB20" i="4" s="1"/>
  <c r="X8" i="4"/>
  <c r="AA8" i="4"/>
  <c r="AB8" i="4" s="1"/>
  <c r="W102" i="5"/>
  <c r="Y102" i="5"/>
  <c r="Z102" i="5" s="1"/>
  <c r="W90" i="5"/>
  <c r="Y90" i="5"/>
  <c r="Z90" i="5" s="1"/>
  <c r="W78" i="5"/>
  <c r="Y78" i="5"/>
  <c r="Z78" i="5" s="1"/>
  <c r="W66" i="5"/>
  <c r="Y66" i="5"/>
  <c r="Z66" i="5" s="1"/>
  <c r="W54" i="5"/>
  <c r="Y54" i="5"/>
  <c r="Z54" i="5" s="1"/>
  <c r="W42" i="5"/>
  <c r="Y42" i="5"/>
  <c r="Z42" i="5" s="1"/>
  <c r="W30" i="5"/>
  <c r="Y30" i="5"/>
  <c r="Z30" i="5" s="1"/>
  <c r="W18" i="5"/>
  <c r="Y18" i="5"/>
  <c r="Z18" i="5" s="1"/>
  <c r="Y6" i="5"/>
  <c r="Z6" i="5" s="1"/>
  <c r="W6" i="5"/>
  <c r="X92" i="5"/>
  <c r="AA92" i="5"/>
  <c r="AB92" i="5" s="1"/>
  <c r="X80" i="5"/>
  <c r="AA80" i="5"/>
  <c r="AB80" i="5" s="1"/>
  <c r="X68" i="5"/>
  <c r="AA68" i="5"/>
  <c r="AB68" i="5" s="1"/>
  <c r="X56" i="5"/>
  <c r="AA56" i="5"/>
  <c r="AB56" i="5" s="1"/>
  <c r="X44" i="5"/>
  <c r="AA44" i="5"/>
  <c r="AB44" i="5" s="1"/>
  <c r="X32" i="5"/>
  <c r="AA32" i="5"/>
  <c r="AB32" i="5" s="1"/>
  <c r="X20" i="5"/>
  <c r="AA20" i="5"/>
  <c r="AB20" i="5" s="1"/>
  <c r="X8" i="5"/>
  <c r="AA8" i="5"/>
  <c r="AB8" i="5" s="1"/>
  <c r="X18" i="3"/>
  <c r="AA18" i="3"/>
  <c r="AB18" i="3" s="1"/>
  <c r="AA94" i="3"/>
  <c r="AB94" i="3" s="1"/>
  <c r="X94" i="3"/>
  <c r="AA58" i="3"/>
  <c r="AB58" i="3" s="1"/>
  <c r="X58" i="3"/>
  <c r="AA10" i="3"/>
  <c r="AB10" i="3" s="1"/>
  <c r="X10" i="3"/>
  <c r="W73" i="3"/>
  <c r="Y73" i="3"/>
  <c r="Z73" i="3" s="1"/>
  <c r="W37" i="3"/>
  <c r="Y37" i="3"/>
  <c r="Z37" i="3" s="1"/>
  <c r="W51" i="4"/>
  <c r="Y51" i="4"/>
  <c r="Z51" i="4" s="1"/>
  <c r="X58" i="4"/>
  <c r="AA58" i="4"/>
  <c r="AB58" i="4" s="1"/>
  <c r="X22" i="4"/>
  <c r="AA22" i="4"/>
  <c r="AB22" i="4" s="1"/>
  <c r="W92" i="5"/>
  <c r="Y92" i="5"/>
  <c r="Z92" i="5" s="1"/>
  <c r="W56" i="5"/>
  <c r="Y56" i="5"/>
  <c r="Z56" i="5" s="1"/>
  <c r="W20" i="5"/>
  <c r="Y20" i="5"/>
  <c r="Z20" i="5" s="1"/>
  <c r="X94" i="5"/>
  <c r="AA94" i="5"/>
  <c r="AB94" i="5" s="1"/>
  <c r="X70" i="5"/>
  <c r="AA70" i="5"/>
  <c r="AB70" i="5" s="1"/>
  <c r="X34" i="5"/>
  <c r="AA34" i="5"/>
  <c r="AB34" i="5" s="1"/>
  <c r="X10" i="5"/>
  <c r="AA10" i="5"/>
  <c r="AB10" i="5" s="1"/>
  <c r="AA4" i="3"/>
  <c r="AB4" i="3" s="1"/>
  <c r="X4" i="3"/>
  <c r="X91" i="3"/>
  <c r="AA91" i="3"/>
  <c r="AB91" i="3" s="1"/>
  <c r="X79" i="3"/>
  <c r="AA79" i="3"/>
  <c r="AB79" i="3" s="1"/>
  <c r="X67" i="3"/>
  <c r="AA67" i="3"/>
  <c r="AB67" i="3" s="1"/>
  <c r="X55" i="3"/>
  <c r="AA55" i="3"/>
  <c r="AB55" i="3" s="1"/>
  <c r="X43" i="3"/>
  <c r="AA43" i="3"/>
  <c r="AB43" i="3" s="1"/>
  <c r="X31" i="3"/>
  <c r="AA31" i="3"/>
  <c r="AB31" i="3" s="1"/>
  <c r="X19" i="3"/>
  <c r="AA19" i="3"/>
  <c r="AB19" i="3" s="1"/>
  <c r="X7" i="3"/>
  <c r="AA7" i="3"/>
  <c r="AB7" i="3" s="1"/>
  <c r="W94" i="3"/>
  <c r="Y94" i="3"/>
  <c r="Z94" i="3" s="1"/>
  <c r="W82" i="3"/>
  <c r="Y82" i="3"/>
  <c r="Z82" i="3" s="1"/>
  <c r="W70" i="3"/>
  <c r="Y70" i="3"/>
  <c r="Z70" i="3" s="1"/>
  <c r="W58" i="3"/>
  <c r="Y58" i="3"/>
  <c r="Z58" i="3" s="1"/>
  <c r="W46" i="3"/>
  <c r="Y46" i="3"/>
  <c r="Z46" i="3" s="1"/>
  <c r="W34" i="3"/>
  <c r="Y34" i="3"/>
  <c r="Z34" i="3" s="1"/>
  <c r="W22" i="3"/>
  <c r="Y22" i="3"/>
  <c r="Z22" i="3" s="1"/>
  <c r="W10" i="3"/>
  <c r="Y10" i="3"/>
  <c r="Z10" i="3" s="1"/>
  <c r="W4" i="4"/>
  <c r="Y4" i="4"/>
  <c r="Z4" i="4" s="1"/>
  <c r="Y84" i="4"/>
  <c r="Z84" i="4" s="1"/>
  <c r="W84" i="4"/>
  <c r="Y72" i="4"/>
  <c r="Z72" i="4" s="1"/>
  <c r="W72" i="4"/>
  <c r="W60" i="4"/>
  <c r="Y60" i="4"/>
  <c r="Z60" i="4" s="1"/>
  <c r="W48" i="4"/>
  <c r="Y48" i="4"/>
  <c r="Z48" i="4" s="1"/>
  <c r="W36" i="4"/>
  <c r="Y36" i="4"/>
  <c r="Z36" i="4" s="1"/>
  <c r="W24" i="4"/>
  <c r="Y24" i="4"/>
  <c r="Z24" i="4" s="1"/>
  <c r="W12" i="4"/>
  <c r="Y12" i="4"/>
  <c r="Z12" i="4" s="1"/>
  <c r="AA91" i="4"/>
  <c r="AB91" i="4" s="1"/>
  <c r="X91" i="4"/>
  <c r="AA79" i="4"/>
  <c r="AB79" i="4" s="1"/>
  <c r="X79" i="4"/>
  <c r="X67" i="4"/>
  <c r="AA67" i="4"/>
  <c r="AB67" i="4" s="1"/>
  <c r="X55" i="4"/>
  <c r="AA55" i="4"/>
  <c r="AB55" i="4" s="1"/>
  <c r="X43" i="4"/>
  <c r="AA43" i="4"/>
  <c r="AB43" i="4" s="1"/>
  <c r="X31" i="4"/>
  <c r="AA31" i="4"/>
  <c r="AB31" i="4" s="1"/>
  <c r="X19" i="4"/>
  <c r="AA19" i="4"/>
  <c r="AB19" i="4" s="1"/>
  <c r="X7" i="4"/>
  <c r="AA7" i="4"/>
  <c r="AB7" i="4" s="1"/>
  <c r="W101" i="5"/>
  <c r="Y101" i="5"/>
  <c r="Z101" i="5" s="1"/>
  <c r="W89" i="5"/>
  <c r="Y89" i="5"/>
  <c r="Z89" i="5" s="1"/>
  <c r="W77" i="5"/>
  <c r="Y77" i="5"/>
  <c r="Z77" i="5" s="1"/>
  <c r="W65" i="5"/>
  <c r="Y65" i="5"/>
  <c r="Z65" i="5" s="1"/>
  <c r="W53" i="5"/>
  <c r="Y53" i="5"/>
  <c r="Z53" i="5" s="1"/>
  <c r="W41" i="5"/>
  <c r="Y41" i="5"/>
  <c r="Z41" i="5" s="1"/>
  <c r="W29" i="5"/>
  <c r="Y29" i="5"/>
  <c r="Z29" i="5" s="1"/>
  <c r="W17" i="5"/>
  <c r="Y17" i="5"/>
  <c r="Z17" i="5" s="1"/>
  <c r="W5" i="5"/>
  <c r="Y5" i="5"/>
  <c r="Z5" i="5" s="1"/>
  <c r="X91" i="5"/>
  <c r="AA91" i="5"/>
  <c r="AB91" i="5" s="1"/>
  <c r="X79" i="5"/>
  <c r="AA79" i="5"/>
  <c r="AB79" i="5" s="1"/>
  <c r="X67" i="5"/>
  <c r="AA67" i="5"/>
  <c r="AB67" i="5" s="1"/>
  <c r="X55" i="5"/>
  <c r="AA55" i="5"/>
  <c r="AB55" i="5" s="1"/>
  <c r="X43" i="5"/>
  <c r="AA43" i="5"/>
  <c r="AB43" i="5" s="1"/>
  <c r="X31" i="5"/>
  <c r="AA31" i="5"/>
  <c r="AB31" i="5" s="1"/>
  <c r="X19" i="5"/>
  <c r="AA19" i="5"/>
  <c r="AB19" i="5" s="1"/>
  <c r="X7" i="5"/>
  <c r="AA7" i="5"/>
  <c r="AB7" i="5" s="1"/>
  <c r="W95" i="4"/>
  <c r="W83" i="4"/>
  <c r="W71" i="4"/>
  <c r="W59" i="4"/>
  <c r="Y59" i="4"/>
  <c r="Z59" i="4" s="1"/>
  <c r="W47" i="4"/>
  <c r="Y47" i="4"/>
  <c r="Z47" i="4" s="1"/>
  <c r="W35" i="4"/>
  <c r="Y35" i="4"/>
  <c r="Z35" i="4" s="1"/>
  <c r="W23" i="4"/>
  <c r="Y23" i="4"/>
  <c r="Z23" i="4" s="1"/>
  <c r="W11" i="4"/>
  <c r="Y11" i="4"/>
  <c r="Z11" i="4" s="1"/>
  <c r="X90" i="4"/>
  <c r="X78" i="4"/>
  <c r="X66" i="4"/>
  <c r="AA66" i="4"/>
  <c r="AB66" i="4" s="1"/>
  <c r="X54" i="4"/>
  <c r="AA54" i="4"/>
  <c r="AB54" i="4" s="1"/>
  <c r="X42" i="4"/>
  <c r="AA42" i="4"/>
  <c r="AB42" i="4" s="1"/>
  <c r="X30" i="4"/>
  <c r="AA30" i="4"/>
  <c r="AB30" i="4" s="1"/>
  <c r="X18" i="4"/>
  <c r="AA18" i="4"/>
  <c r="AB18" i="4" s="1"/>
  <c r="X6" i="4"/>
  <c r="AA6" i="4"/>
  <c r="AB6" i="4" s="1"/>
  <c r="W100" i="5"/>
  <c r="Y100" i="5"/>
  <c r="Z100" i="5" s="1"/>
  <c r="W88" i="5"/>
  <c r="Y88" i="5"/>
  <c r="Z88" i="5" s="1"/>
  <c r="W76" i="5"/>
  <c r="Y76" i="5"/>
  <c r="Z76" i="5" s="1"/>
  <c r="W64" i="5"/>
  <c r="Y64" i="5"/>
  <c r="Z64" i="5" s="1"/>
  <c r="W52" i="5"/>
  <c r="Y52" i="5"/>
  <c r="Z52" i="5" s="1"/>
  <c r="W40" i="5"/>
  <c r="Y40" i="5"/>
  <c r="Z40" i="5" s="1"/>
  <c r="W28" i="5"/>
  <c r="Y28" i="5"/>
  <c r="Z28" i="5" s="1"/>
  <c r="W16" i="5"/>
  <c r="Y16" i="5"/>
  <c r="Z16" i="5" s="1"/>
  <c r="X102" i="5"/>
  <c r="AA102" i="5"/>
  <c r="AB102" i="5" s="1"/>
  <c r="X90" i="5"/>
  <c r="AA90" i="5"/>
  <c r="AB90" i="5" s="1"/>
  <c r="X78" i="5"/>
  <c r="AA78" i="5"/>
  <c r="AB78" i="5" s="1"/>
  <c r="X66" i="5"/>
  <c r="AA66" i="5"/>
  <c r="AB66" i="5" s="1"/>
  <c r="X54" i="5"/>
  <c r="AA54" i="5"/>
  <c r="AB54" i="5" s="1"/>
  <c r="X42" i="5"/>
  <c r="AA42" i="5"/>
  <c r="AB42" i="5" s="1"/>
  <c r="X30" i="5"/>
  <c r="AA30" i="5"/>
  <c r="AB30" i="5" s="1"/>
  <c r="X18" i="5"/>
  <c r="AA18" i="5"/>
  <c r="AB18" i="5" s="1"/>
  <c r="X6" i="5"/>
  <c r="AA6" i="5"/>
  <c r="AB6" i="5" s="1"/>
  <c r="X78" i="3"/>
  <c r="AA78" i="3"/>
  <c r="AB78" i="3" s="1"/>
  <c r="Y57" i="3"/>
  <c r="Z57" i="3" s="1"/>
  <c r="W57" i="3"/>
  <c r="AA77" i="3"/>
  <c r="AB77" i="3" s="1"/>
  <c r="X77" i="3"/>
  <c r="AA5" i="3"/>
  <c r="AB5" i="3" s="1"/>
  <c r="X5" i="3"/>
  <c r="Y56" i="3"/>
  <c r="Z56" i="3" s="1"/>
  <c r="W56" i="3"/>
  <c r="Y8" i="3"/>
  <c r="Z8" i="3" s="1"/>
  <c r="W8" i="3"/>
  <c r="W46" i="4"/>
  <c r="Y46" i="4"/>
  <c r="Z46" i="4" s="1"/>
  <c r="W22" i="4"/>
  <c r="Y22" i="4"/>
  <c r="Z22" i="4" s="1"/>
  <c r="X65" i="4"/>
  <c r="AA65" i="4"/>
  <c r="AB65" i="4" s="1"/>
  <c r="X41" i="4"/>
  <c r="AA41" i="4"/>
  <c r="AB41" i="4" s="1"/>
  <c r="X17" i="4"/>
  <c r="AA17" i="4"/>
  <c r="AB17" i="4" s="1"/>
  <c r="W87" i="5"/>
  <c r="Y87" i="5"/>
  <c r="Z87" i="5" s="1"/>
  <c r="W63" i="5"/>
  <c r="Y63" i="5"/>
  <c r="Z63" i="5" s="1"/>
  <c r="W39" i="5"/>
  <c r="Y39" i="5"/>
  <c r="Z39" i="5" s="1"/>
  <c r="W15" i="5"/>
  <c r="Y15" i="5"/>
  <c r="Z15" i="5" s="1"/>
  <c r="X89" i="5"/>
  <c r="AA89" i="5"/>
  <c r="AB89" i="5" s="1"/>
  <c r="X65" i="5"/>
  <c r="AA65" i="5"/>
  <c r="AB65" i="5" s="1"/>
  <c r="X41" i="5"/>
  <c r="AA41" i="5"/>
  <c r="AB41" i="5" s="1"/>
  <c r="X17" i="5"/>
  <c r="AA17" i="5"/>
  <c r="AB17" i="5" s="1"/>
  <c r="AA100" i="3"/>
  <c r="AB100" i="3" s="1"/>
  <c r="X100" i="3"/>
  <c r="AA88" i="3"/>
  <c r="AB88" i="3" s="1"/>
  <c r="X88" i="3"/>
  <c r="AA76" i="3"/>
  <c r="AB76" i="3" s="1"/>
  <c r="X76" i="3"/>
  <c r="AA64" i="3"/>
  <c r="AB64" i="3" s="1"/>
  <c r="X64" i="3"/>
  <c r="AA52" i="3"/>
  <c r="AB52" i="3" s="1"/>
  <c r="X52" i="3"/>
  <c r="AA40" i="3"/>
  <c r="AB40" i="3" s="1"/>
  <c r="X40" i="3"/>
  <c r="AA28" i="3"/>
  <c r="AB28" i="3" s="1"/>
  <c r="X28" i="3"/>
  <c r="AA16" i="3"/>
  <c r="AB16" i="3" s="1"/>
  <c r="X16" i="3"/>
  <c r="Y4" i="3"/>
  <c r="Z4" i="3" s="1"/>
  <c r="W4" i="3"/>
  <c r="Y91" i="3"/>
  <c r="Z91" i="3" s="1"/>
  <c r="W91" i="3"/>
  <c r="Y79" i="3"/>
  <c r="Z79" i="3" s="1"/>
  <c r="W79" i="3"/>
  <c r="Y67" i="3"/>
  <c r="Z67" i="3" s="1"/>
  <c r="W67" i="3"/>
  <c r="Y55" i="3"/>
  <c r="Z55" i="3" s="1"/>
  <c r="W55" i="3"/>
  <c r="Y43" i="3"/>
  <c r="Z43" i="3" s="1"/>
  <c r="W43" i="3"/>
  <c r="Y31" i="3"/>
  <c r="Z31" i="3" s="1"/>
  <c r="W31" i="3"/>
  <c r="Y19" i="3"/>
  <c r="Z19" i="3" s="1"/>
  <c r="W19" i="3"/>
  <c r="Y7" i="3"/>
  <c r="Z7" i="3" s="1"/>
  <c r="W7" i="3"/>
  <c r="W93" i="4"/>
  <c r="W81" i="4"/>
  <c r="W69" i="4"/>
  <c r="W57" i="4"/>
  <c r="Y57" i="4"/>
  <c r="Z57" i="4" s="1"/>
  <c r="W45" i="4"/>
  <c r="Y45" i="4"/>
  <c r="Z45" i="4" s="1"/>
  <c r="W33" i="4"/>
  <c r="Y33" i="4"/>
  <c r="Z33" i="4" s="1"/>
  <c r="W21" i="4"/>
  <c r="Y21" i="4"/>
  <c r="Z21" i="4" s="1"/>
  <c r="W9" i="4"/>
  <c r="Y9" i="4"/>
  <c r="Z9" i="4" s="1"/>
  <c r="X88" i="4"/>
  <c r="X76" i="4"/>
  <c r="X64" i="4"/>
  <c r="AA64" i="4"/>
  <c r="AB64" i="4" s="1"/>
  <c r="X52" i="4"/>
  <c r="AA52" i="4"/>
  <c r="AB52" i="4" s="1"/>
  <c r="X40" i="4"/>
  <c r="AA40" i="4"/>
  <c r="AB40" i="4" s="1"/>
  <c r="X28" i="4"/>
  <c r="AA28" i="4"/>
  <c r="AB28" i="4" s="1"/>
  <c r="X16" i="4"/>
  <c r="AA16" i="4"/>
  <c r="AB16" i="4" s="1"/>
  <c r="W4" i="5"/>
  <c r="Y4" i="5"/>
  <c r="Z4" i="5" s="1"/>
  <c r="W98" i="5"/>
  <c r="Y98" i="5"/>
  <c r="Z98" i="5" s="1"/>
  <c r="W86" i="5"/>
  <c r="Y86" i="5"/>
  <c r="Z86" i="5" s="1"/>
  <c r="W74" i="5"/>
  <c r="Y74" i="5"/>
  <c r="Z74" i="5" s="1"/>
  <c r="W62" i="5"/>
  <c r="Y62" i="5"/>
  <c r="Z62" i="5" s="1"/>
  <c r="W50" i="5"/>
  <c r="Y50" i="5"/>
  <c r="Z50" i="5" s="1"/>
  <c r="W38" i="5"/>
  <c r="Y38" i="5"/>
  <c r="Z38" i="5" s="1"/>
  <c r="W26" i="5"/>
  <c r="Y26" i="5"/>
  <c r="Z26" i="5" s="1"/>
  <c r="W14" i="5"/>
  <c r="Y14" i="5"/>
  <c r="Z14" i="5" s="1"/>
  <c r="X100" i="5"/>
  <c r="AA100" i="5"/>
  <c r="AB100" i="5" s="1"/>
  <c r="X88" i="5"/>
  <c r="AA88" i="5"/>
  <c r="AB88" i="5" s="1"/>
  <c r="X76" i="5"/>
  <c r="AA76" i="5"/>
  <c r="AB76" i="5" s="1"/>
  <c r="X64" i="5"/>
  <c r="AA64" i="5"/>
  <c r="AB64" i="5" s="1"/>
  <c r="X52" i="5"/>
  <c r="AA52" i="5"/>
  <c r="AB52" i="5" s="1"/>
  <c r="X40" i="5"/>
  <c r="AA40" i="5"/>
  <c r="AB40" i="5" s="1"/>
  <c r="X28" i="5"/>
  <c r="AA28" i="5"/>
  <c r="AB28" i="5" s="1"/>
  <c r="X16" i="5"/>
  <c r="AA16" i="5"/>
  <c r="AB16" i="5" s="1"/>
  <c r="X90" i="3"/>
  <c r="AA90" i="3"/>
  <c r="AB90" i="3" s="1"/>
  <c r="Y69" i="3"/>
  <c r="Z69" i="3" s="1"/>
  <c r="W69" i="3"/>
  <c r="Y9" i="3"/>
  <c r="Z9" i="3" s="1"/>
  <c r="W9" i="3"/>
  <c r="AA101" i="3"/>
  <c r="AB101" i="3" s="1"/>
  <c r="X101" i="3"/>
  <c r="AA65" i="3"/>
  <c r="AB65" i="3" s="1"/>
  <c r="X65" i="3"/>
  <c r="Y92" i="3"/>
  <c r="Z92" i="3" s="1"/>
  <c r="W92" i="3"/>
  <c r="Y32" i="3"/>
  <c r="Z32" i="3" s="1"/>
  <c r="W32" i="3"/>
  <c r="W58" i="4"/>
  <c r="Y58" i="4"/>
  <c r="Z58" i="4" s="1"/>
  <c r="W34" i="4"/>
  <c r="Y34" i="4"/>
  <c r="Z34" i="4" s="1"/>
  <c r="W10" i="4"/>
  <c r="Y10" i="4"/>
  <c r="Z10" i="4" s="1"/>
  <c r="X53" i="4"/>
  <c r="AA53" i="4"/>
  <c r="AB53" i="4" s="1"/>
  <c r="X29" i="4"/>
  <c r="AA29" i="4"/>
  <c r="AB29" i="4" s="1"/>
  <c r="X5" i="4"/>
  <c r="AA5" i="4"/>
  <c r="AB5" i="4" s="1"/>
  <c r="W99" i="5"/>
  <c r="Y99" i="5"/>
  <c r="Z99" i="5" s="1"/>
  <c r="W75" i="5"/>
  <c r="Y75" i="5"/>
  <c r="Z75" i="5" s="1"/>
  <c r="W51" i="5"/>
  <c r="Y51" i="5"/>
  <c r="Z51" i="5" s="1"/>
  <c r="W27" i="5"/>
  <c r="Y27" i="5"/>
  <c r="Z27" i="5" s="1"/>
  <c r="X101" i="5"/>
  <c r="AA101" i="5"/>
  <c r="AB101" i="5" s="1"/>
  <c r="X77" i="5"/>
  <c r="AA77" i="5"/>
  <c r="AB77" i="5" s="1"/>
  <c r="X53" i="5"/>
  <c r="AA53" i="5"/>
  <c r="AB53" i="5" s="1"/>
  <c r="X29" i="5"/>
  <c r="AA29" i="5"/>
  <c r="AB29" i="5" s="1"/>
  <c r="X5" i="5"/>
  <c r="AA5" i="5"/>
  <c r="AB5" i="5" s="1"/>
  <c r="X99" i="3"/>
  <c r="AA99" i="3"/>
  <c r="AB99" i="3" s="1"/>
  <c r="X87" i="3"/>
  <c r="AA87" i="3"/>
  <c r="AB87" i="3" s="1"/>
  <c r="X75" i="3"/>
  <c r="AA75" i="3"/>
  <c r="AB75" i="3" s="1"/>
  <c r="X63" i="3"/>
  <c r="AA63" i="3"/>
  <c r="AB63" i="3" s="1"/>
  <c r="X51" i="3"/>
  <c r="AA51" i="3"/>
  <c r="AB51" i="3" s="1"/>
  <c r="X39" i="3"/>
  <c r="AA39" i="3"/>
  <c r="AB39" i="3" s="1"/>
  <c r="X27" i="3"/>
  <c r="AA27" i="3"/>
  <c r="AB27" i="3" s="1"/>
  <c r="X15" i="3"/>
  <c r="AA15" i="3"/>
  <c r="AB15" i="3" s="1"/>
  <c r="Y102" i="3"/>
  <c r="Z102" i="3" s="1"/>
  <c r="W102" i="3"/>
  <c r="Y90" i="3"/>
  <c r="Z90" i="3" s="1"/>
  <c r="W90" i="3"/>
  <c r="Y78" i="3"/>
  <c r="Z78" i="3" s="1"/>
  <c r="W78" i="3"/>
  <c r="Y66" i="3"/>
  <c r="Z66" i="3" s="1"/>
  <c r="W66" i="3"/>
  <c r="Y54" i="3"/>
  <c r="Z54" i="3" s="1"/>
  <c r="W54" i="3"/>
  <c r="Y42" i="3"/>
  <c r="Z42" i="3" s="1"/>
  <c r="W42" i="3"/>
  <c r="Y30" i="3"/>
  <c r="Z30" i="3" s="1"/>
  <c r="W30" i="3"/>
  <c r="Y18" i="3"/>
  <c r="Z18" i="3" s="1"/>
  <c r="W18" i="3"/>
  <c r="Y6" i="3"/>
  <c r="Z6" i="3" s="1"/>
  <c r="W6" i="3"/>
  <c r="W68" i="4"/>
  <c r="Y68" i="4"/>
  <c r="Z68" i="4" s="1"/>
  <c r="W56" i="4"/>
  <c r="Y56" i="4"/>
  <c r="Z56" i="4" s="1"/>
  <c r="W44" i="4"/>
  <c r="Y44" i="4"/>
  <c r="Z44" i="4" s="1"/>
  <c r="W32" i="4"/>
  <c r="Y32" i="4"/>
  <c r="Z32" i="4" s="1"/>
  <c r="W20" i="4"/>
  <c r="Y20" i="4"/>
  <c r="Z20" i="4" s="1"/>
  <c r="W8" i="4"/>
  <c r="Y8" i="4"/>
  <c r="Z8" i="4" s="1"/>
  <c r="X63" i="4"/>
  <c r="AA63" i="4"/>
  <c r="AB63" i="4" s="1"/>
  <c r="X51" i="4"/>
  <c r="AA51" i="4"/>
  <c r="AB51" i="4" s="1"/>
  <c r="X39" i="4"/>
  <c r="AA39" i="4"/>
  <c r="AB39" i="4" s="1"/>
  <c r="X27" i="4"/>
  <c r="AA27" i="4"/>
  <c r="AB27" i="4" s="1"/>
  <c r="X15" i="4"/>
  <c r="AA15" i="4"/>
  <c r="AB15" i="4" s="1"/>
  <c r="X4" i="5"/>
  <c r="AA4" i="5"/>
  <c r="AB4" i="5" s="1"/>
  <c r="Y97" i="5"/>
  <c r="Z97" i="5" s="1"/>
  <c r="W97" i="5"/>
  <c r="Y85" i="5"/>
  <c r="Z85" i="5" s="1"/>
  <c r="W85" i="5"/>
  <c r="Y73" i="5"/>
  <c r="Z73" i="5" s="1"/>
  <c r="W73" i="5"/>
  <c r="W61" i="5"/>
  <c r="Y61" i="5"/>
  <c r="Z61" i="5" s="1"/>
  <c r="W49" i="5"/>
  <c r="Y49" i="5"/>
  <c r="Z49" i="5" s="1"/>
  <c r="Y37" i="5"/>
  <c r="Z37" i="5" s="1"/>
  <c r="W37" i="5"/>
  <c r="Y25" i="5"/>
  <c r="Z25" i="5" s="1"/>
  <c r="W25" i="5"/>
  <c r="W13" i="5"/>
  <c r="Y13" i="5"/>
  <c r="Z13" i="5" s="1"/>
  <c r="AA99" i="5"/>
  <c r="AB99" i="5" s="1"/>
  <c r="X99" i="5"/>
  <c r="AA87" i="5"/>
  <c r="AB87" i="5" s="1"/>
  <c r="X87" i="5"/>
  <c r="X75" i="5"/>
  <c r="AA75" i="5"/>
  <c r="AB75" i="5" s="1"/>
  <c r="X63" i="5"/>
  <c r="AA63" i="5"/>
  <c r="AB63" i="5" s="1"/>
  <c r="X51" i="5"/>
  <c r="AA51" i="5"/>
  <c r="AB51" i="5" s="1"/>
  <c r="AA39" i="5"/>
  <c r="AB39" i="5" s="1"/>
  <c r="X39" i="5"/>
  <c r="X27" i="5"/>
  <c r="AA27" i="5"/>
  <c r="AB27" i="5" s="1"/>
  <c r="X15" i="5"/>
  <c r="AA15" i="5"/>
  <c r="AB15" i="5" s="1"/>
  <c r="Y93" i="3"/>
  <c r="Z93" i="3" s="1"/>
  <c r="W93" i="3"/>
  <c r="AA53" i="3"/>
  <c r="AB53" i="3" s="1"/>
  <c r="X53" i="3"/>
  <c r="Y68" i="3"/>
  <c r="Z68" i="3" s="1"/>
  <c r="W68" i="3"/>
  <c r="AA98" i="3"/>
  <c r="AB98" i="3" s="1"/>
  <c r="X98" i="3"/>
  <c r="AA38" i="3"/>
  <c r="AB38" i="3" s="1"/>
  <c r="X38" i="3"/>
  <c r="W89" i="3"/>
  <c r="Y89" i="3"/>
  <c r="Z89" i="3" s="1"/>
  <c r="W41" i="3"/>
  <c r="Y41" i="3"/>
  <c r="Z41" i="3" s="1"/>
  <c r="X66" i="3"/>
  <c r="AA66" i="3"/>
  <c r="AB66" i="3" s="1"/>
  <c r="Y45" i="3"/>
  <c r="Z45" i="3" s="1"/>
  <c r="W45" i="3"/>
  <c r="AA89" i="3"/>
  <c r="AB89" i="3" s="1"/>
  <c r="X89" i="3"/>
  <c r="AA29" i="3"/>
  <c r="AB29" i="3" s="1"/>
  <c r="X29" i="3"/>
  <c r="Y80" i="3"/>
  <c r="Z80" i="3" s="1"/>
  <c r="W80" i="3"/>
  <c r="Y44" i="3"/>
  <c r="Z44" i="3" s="1"/>
  <c r="W44" i="3"/>
  <c r="AA74" i="3"/>
  <c r="AB74" i="3" s="1"/>
  <c r="X74" i="3"/>
  <c r="AA26" i="3"/>
  <c r="AB26" i="3" s="1"/>
  <c r="X26" i="3"/>
  <c r="W77" i="3"/>
  <c r="Y77" i="3"/>
  <c r="Z77" i="3" s="1"/>
  <c r="W29" i="3"/>
  <c r="Y29" i="3"/>
  <c r="Z29" i="3" s="1"/>
  <c r="W79" i="4"/>
  <c r="Y55" i="4"/>
  <c r="Z55" i="4" s="1"/>
  <c r="W55" i="4"/>
  <c r="Y43" i="4"/>
  <c r="Z43" i="4" s="1"/>
  <c r="W43" i="4"/>
  <c r="W19" i="4"/>
  <c r="Y19" i="4"/>
  <c r="Z19" i="4" s="1"/>
  <c r="Y7" i="4"/>
  <c r="Z7" i="4" s="1"/>
  <c r="W7" i="4"/>
  <c r="X50" i="4"/>
  <c r="AA50" i="4"/>
  <c r="AB50" i="4" s="1"/>
  <c r="W72" i="5"/>
  <c r="Y72" i="5"/>
  <c r="Z72" i="5" s="1"/>
  <c r="W36" i="5"/>
  <c r="Y36" i="5"/>
  <c r="Z36" i="5" s="1"/>
  <c r="X98" i="5"/>
  <c r="AA98" i="5"/>
  <c r="AB98" i="5" s="1"/>
  <c r="X62" i="5"/>
  <c r="AA62" i="5"/>
  <c r="AB62" i="5" s="1"/>
  <c r="X38" i="5"/>
  <c r="AA38" i="5"/>
  <c r="AB38" i="5" s="1"/>
  <c r="AA97" i="3"/>
  <c r="AB97" i="3" s="1"/>
  <c r="X97" i="3"/>
  <c r="AA85" i="3"/>
  <c r="AB85" i="3" s="1"/>
  <c r="X85" i="3"/>
  <c r="AA73" i="3"/>
  <c r="AB73" i="3" s="1"/>
  <c r="X73" i="3"/>
  <c r="AA61" i="3"/>
  <c r="AB61" i="3" s="1"/>
  <c r="X61" i="3"/>
  <c r="AA49" i="3"/>
  <c r="AB49" i="3" s="1"/>
  <c r="X49" i="3"/>
  <c r="AA37" i="3"/>
  <c r="AB37" i="3" s="1"/>
  <c r="X37" i="3"/>
  <c r="AA25" i="3"/>
  <c r="AB25" i="3" s="1"/>
  <c r="X25" i="3"/>
  <c r="AA13" i="3"/>
  <c r="AB13" i="3" s="1"/>
  <c r="X13" i="3"/>
  <c r="W100" i="3"/>
  <c r="Y100" i="3"/>
  <c r="Z100" i="3" s="1"/>
  <c r="W88" i="3"/>
  <c r="Y88" i="3"/>
  <c r="Z88" i="3" s="1"/>
  <c r="W76" i="3"/>
  <c r="Y76" i="3"/>
  <c r="Z76" i="3" s="1"/>
  <c r="W64" i="3"/>
  <c r="Y64" i="3"/>
  <c r="Z64" i="3" s="1"/>
  <c r="W52" i="3"/>
  <c r="Y52" i="3"/>
  <c r="Z52" i="3" s="1"/>
  <c r="W40" i="3"/>
  <c r="Y40" i="3"/>
  <c r="Z40" i="3" s="1"/>
  <c r="W28" i="3"/>
  <c r="Y28" i="3"/>
  <c r="Z28" i="3" s="1"/>
  <c r="W16" i="3"/>
  <c r="Y16" i="3"/>
  <c r="Z16" i="3" s="1"/>
  <c r="Y90" i="4"/>
  <c r="Z90" i="4" s="1"/>
  <c r="W90" i="4"/>
  <c r="W78" i="4"/>
  <c r="W66" i="4"/>
  <c r="Y66" i="4"/>
  <c r="Z66" i="4" s="1"/>
  <c r="W54" i="4"/>
  <c r="Y54" i="4"/>
  <c r="Z54" i="4" s="1"/>
  <c r="W42" i="4"/>
  <c r="Y42" i="4"/>
  <c r="Z42" i="4" s="1"/>
  <c r="W30" i="4"/>
  <c r="Y30" i="4"/>
  <c r="Z30" i="4" s="1"/>
  <c r="W18" i="4"/>
  <c r="Y18" i="4"/>
  <c r="Z18" i="4" s="1"/>
  <c r="W6" i="4"/>
  <c r="Y6" i="4"/>
  <c r="Z6" i="4" s="1"/>
  <c r="X85" i="4"/>
  <c r="X73" i="4"/>
  <c r="X61" i="4"/>
  <c r="AA61" i="4"/>
  <c r="AB61" i="4" s="1"/>
  <c r="X49" i="4"/>
  <c r="AA49" i="4"/>
  <c r="AB49" i="4" s="1"/>
  <c r="X37" i="4"/>
  <c r="AA37" i="4"/>
  <c r="AB37" i="4" s="1"/>
  <c r="X25" i="4"/>
  <c r="AA25" i="4"/>
  <c r="AB25" i="4" s="1"/>
  <c r="X13" i="4"/>
  <c r="AA13" i="4"/>
  <c r="AB13" i="4" s="1"/>
  <c r="W95" i="5"/>
  <c r="Y95" i="5"/>
  <c r="Z95" i="5" s="1"/>
  <c r="W83" i="5"/>
  <c r="Y83" i="5"/>
  <c r="Z83" i="5" s="1"/>
  <c r="W71" i="5"/>
  <c r="Y71" i="5"/>
  <c r="Z71" i="5" s="1"/>
  <c r="W59" i="5"/>
  <c r="Y59" i="5"/>
  <c r="Z59" i="5" s="1"/>
  <c r="W47" i="5"/>
  <c r="Y47" i="5"/>
  <c r="Z47" i="5" s="1"/>
  <c r="W35" i="5"/>
  <c r="Y35" i="5"/>
  <c r="Z35" i="5" s="1"/>
  <c r="W23" i="5"/>
  <c r="Y23" i="5"/>
  <c r="Z23" i="5" s="1"/>
  <c r="W11" i="5"/>
  <c r="Y11" i="5"/>
  <c r="Z11" i="5" s="1"/>
  <c r="X97" i="5"/>
  <c r="AA97" i="5"/>
  <c r="AB97" i="5" s="1"/>
  <c r="X85" i="5"/>
  <c r="AA85" i="5"/>
  <c r="AB85" i="5" s="1"/>
  <c r="X73" i="5"/>
  <c r="AA73" i="5"/>
  <c r="AB73" i="5" s="1"/>
  <c r="X61" i="5"/>
  <c r="AA61" i="5"/>
  <c r="AB61" i="5" s="1"/>
  <c r="X49" i="5"/>
  <c r="AA49" i="5"/>
  <c r="AB49" i="5" s="1"/>
  <c r="X37" i="5"/>
  <c r="AA37" i="5"/>
  <c r="AB37" i="5" s="1"/>
  <c r="X25" i="5"/>
  <c r="AA25" i="5"/>
  <c r="AB25" i="5" s="1"/>
  <c r="X13" i="5"/>
  <c r="AA13" i="5"/>
  <c r="AB13" i="5" s="1"/>
  <c r="X42" i="3"/>
  <c r="AA42" i="3"/>
  <c r="AB42" i="3" s="1"/>
  <c r="Y33" i="3"/>
  <c r="Z33" i="3" s="1"/>
  <c r="W33" i="3"/>
  <c r="AA17" i="3"/>
  <c r="AB17" i="3" s="1"/>
  <c r="X17" i="3"/>
  <c r="AA62" i="3"/>
  <c r="AB62" i="3" s="1"/>
  <c r="X62" i="3"/>
  <c r="W101" i="3"/>
  <c r="Y101" i="3"/>
  <c r="Z101" i="3" s="1"/>
  <c r="W53" i="3"/>
  <c r="Y53" i="3"/>
  <c r="Z53" i="3" s="1"/>
  <c r="W5" i="3"/>
  <c r="Y5" i="3"/>
  <c r="Z5" i="3" s="1"/>
  <c r="X74" i="4"/>
  <c r="X38" i="4"/>
  <c r="AA38" i="4"/>
  <c r="AB38" i="4" s="1"/>
  <c r="W96" i="5"/>
  <c r="Y96" i="5"/>
  <c r="Z96" i="5" s="1"/>
  <c r="W48" i="5"/>
  <c r="Y48" i="5"/>
  <c r="Z48" i="5" s="1"/>
  <c r="W12" i="5"/>
  <c r="Y12" i="5"/>
  <c r="Z12" i="5" s="1"/>
  <c r="X74" i="5"/>
  <c r="AA74" i="5"/>
  <c r="AB74" i="5" s="1"/>
  <c r="X26" i="5"/>
  <c r="AA26" i="5"/>
  <c r="AB26" i="5" s="1"/>
  <c r="X96" i="3"/>
  <c r="AA96" i="3"/>
  <c r="AB96" i="3" s="1"/>
  <c r="X84" i="3"/>
  <c r="AA84" i="3"/>
  <c r="AB84" i="3" s="1"/>
  <c r="X72" i="3"/>
  <c r="AA72" i="3"/>
  <c r="AB72" i="3" s="1"/>
  <c r="X60" i="3"/>
  <c r="AA60" i="3"/>
  <c r="AB60" i="3" s="1"/>
  <c r="X48" i="3"/>
  <c r="AA48" i="3"/>
  <c r="AB48" i="3" s="1"/>
  <c r="X36" i="3"/>
  <c r="AA36" i="3"/>
  <c r="AB36" i="3" s="1"/>
  <c r="X24" i="3"/>
  <c r="AA24" i="3"/>
  <c r="AB24" i="3" s="1"/>
  <c r="X12" i="3"/>
  <c r="AA12" i="3"/>
  <c r="AB12" i="3" s="1"/>
  <c r="Y99" i="3"/>
  <c r="Z99" i="3" s="1"/>
  <c r="W99" i="3"/>
  <c r="Y87" i="3"/>
  <c r="Z87" i="3" s="1"/>
  <c r="W87" i="3"/>
  <c r="Y75" i="3"/>
  <c r="Z75" i="3" s="1"/>
  <c r="W75" i="3"/>
  <c r="Y63" i="3"/>
  <c r="Z63" i="3" s="1"/>
  <c r="W63" i="3"/>
  <c r="Y51" i="3"/>
  <c r="Z51" i="3" s="1"/>
  <c r="W51" i="3"/>
  <c r="Y39" i="3"/>
  <c r="Z39" i="3" s="1"/>
  <c r="W39" i="3"/>
  <c r="Y27" i="3"/>
  <c r="Z27" i="3" s="1"/>
  <c r="W27" i="3"/>
  <c r="Y15" i="3"/>
  <c r="Z15" i="3" s="1"/>
  <c r="W15" i="3"/>
  <c r="Y89" i="4"/>
  <c r="Z89" i="4" s="1"/>
  <c r="W89" i="4"/>
  <c r="Y77" i="4"/>
  <c r="Z77" i="4" s="1"/>
  <c r="W77" i="4"/>
  <c r="W65" i="4"/>
  <c r="Y65" i="4"/>
  <c r="Z65" i="4" s="1"/>
  <c r="W53" i="4"/>
  <c r="Y53" i="4"/>
  <c r="Z53" i="4" s="1"/>
  <c r="W41" i="4"/>
  <c r="Y41" i="4"/>
  <c r="Z41" i="4" s="1"/>
  <c r="W29" i="4"/>
  <c r="Y29" i="4"/>
  <c r="Z29" i="4" s="1"/>
  <c r="W17" i="4"/>
  <c r="Y17" i="4"/>
  <c r="Z17" i="4" s="1"/>
  <c r="W5" i="4"/>
  <c r="Y5" i="4"/>
  <c r="Z5" i="4" s="1"/>
  <c r="AA84" i="4"/>
  <c r="AB84" i="4" s="1"/>
  <c r="X84" i="4"/>
  <c r="AA72" i="4"/>
  <c r="AB72" i="4" s="1"/>
  <c r="X72" i="4"/>
  <c r="X60" i="4"/>
  <c r="AA60" i="4"/>
  <c r="AB60" i="4" s="1"/>
  <c r="X48" i="4"/>
  <c r="AA48" i="4"/>
  <c r="AB48" i="4" s="1"/>
  <c r="X36" i="4"/>
  <c r="AA36" i="4"/>
  <c r="AB36" i="4" s="1"/>
  <c r="X24" i="4"/>
  <c r="AA24" i="4"/>
  <c r="AB24" i="4" s="1"/>
  <c r="X12" i="4"/>
  <c r="AA12" i="4"/>
  <c r="AB12" i="4" s="1"/>
  <c r="W94" i="5"/>
  <c r="Y94" i="5"/>
  <c r="Z94" i="5" s="1"/>
  <c r="W82" i="5"/>
  <c r="Y82" i="5"/>
  <c r="Z82" i="5" s="1"/>
  <c r="W70" i="5"/>
  <c r="Y70" i="5"/>
  <c r="Z70" i="5" s="1"/>
  <c r="W58" i="5"/>
  <c r="Y58" i="5"/>
  <c r="Z58" i="5" s="1"/>
  <c r="W46" i="5"/>
  <c r="Y46" i="5"/>
  <c r="Z46" i="5" s="1"/>
  <c r="W34" i="5"/>
  <c r="Y34" i="5"/>
  <c r="Z34" i="5" s="1"/>
  <c r="W22" i="5"/>
  <c r="Y22" i="5"/>
  <c r="Z22" i="5" s="1"/>
  <c r="W10" i="5"/>
  <c r="Y10" i="5"/>
  <c r="Z10" i="5" s="1"/>
  <c r="X96" i="5"/>
  <c r="AA96" i="5"/>
  <c r="AB96" i="5" s="1"/>
  <c r="X84" i="5"/>
  <c r="AA84" i="5"/>
  <c r="AB84" i="5" s="1"/>
  <c r="X72" i="5"/>
  <c r="AA72" i="5"/>
  <c r="AB72" i="5" s="1"/>
  <c r="X60" i="5"/>
  <c r="AA60" i="5"/>
  <c r="AB60" i="5" s="1"/>
  <c r="X48" i="5"/>
  <c r="AA48" i="5"/>
  <c r="AB48" i="5" s="1"/>
  <c r="X36" i="5"/>
  <c r="AA36" i="5"/>
  <c r="AB36" i="5" s="1"/>
  <c r="X24" i="5"/>
  <c r="AA24" i="5"/>
  <c r="AB24" i="5" s="1"/>
  <c r="X12" i="5"/>
  <c r="AA12" i="5"/>
  <c r="AB12" i="5" s="1"/>
  <c r="X54" i="3"/>
  <c r="AA54" i="3"/>
  <c r="AB54" i="3" s="1"/>
  <c r="Y81" i="3"/>
  <c r="Z81" i="3" s="1"/>
  <c r="W81" i="3"/>
  <c r="Y21" i="3"/>
  <c r="Z21" i="3" s="1"/>
  <c r="W21" i="3"/>
  <c r="AA41" i="3"/>
  <c r="AB41" i="3" s="1"/>
  <c r="X41" i="3"/>
  <c r="Y20" i="3"/>
  <c r="Z20" i="3" s="1"/>
  <c r="W20" i="3"/>
  <c r="AA86" i="3"/>
  <c r="AB86" i="3" s="1"/>
  <c r="X86" i="3"/>
  <c r="AA50" i="3"/>
  <c r="AB50" i="3" s="1"/>
  <c r="X50" i="3"/>
  <c r="AA14" i="3"/>
  <c r="AB14" i="3" s="1"/>
  <c r="X14" i="3"/>
  <c r="W65" i="3"/>
  <c r="Y65" i="3"/>
  <c r="Z65" i="3" s="1"/>
  <c r="W17" i="3"/>
  <c r="Y17" i="3"/>
  <c r="Z17" i="3" s="1"/>
  <c r="W91" i="4"/>
  <c r="W67" i="4"/>
  <c r="Y67" i="4"/>
  <c r="Z67" i="4" s="1"/>
  <c r="W31" i="4"/>
  <c r="Y31" i="4"/>
  <c r="Z31" i="4" s="1"/>
  <c r="X86" i="4"/>
  <c r="X62" i="4"/>
  <c r="AA62" i="4"/>
  <c r="AB62" i="4" s="1"/>
  <c r="X26" i="4"/>
  <c r="AA26" i="4"/>
  <c r="AB26" i="4" s="1"/>
  <c r="X14" i="4"/>
  <c r="AA14" i="4"/>
  <c r="AB14" i="4" s="1"/>
  <c r="W84" i="5"/>
  <c r="Y84" i="5"/>
  <c r="Z84" i="5" s="1"/>
  <c r="W60" i="5"/>
  <c r="Y60" i="5"/>
  <c r="Z60" i="5" s="1"/>
  <c r="W24" i="5"/>
  <c r="Y24" i="5"/>
  <c r="Z24" i="5" s="1"/>
  <c r="X86" i="5"/>
  <c r="AA86" i="5"/>
  <c r="AB86" i="5" s="1"/>
  <c r="X50" i="5"/>
  <c r="AA50" i="5"/>
  <c r="AB50" i="5" s="1"/>
  <c r="X14" i="5"/>
  <c r="AA14" i="5"/>
  <c r="AB14" i="5" s="1"/>
  <c r="AA95" i="3"/>
  <c r="AB95" i="3" s="1"/>
  <c r="X95" i="3"/>
  <c r="AA83" i="3"/>
  <c r="AB83" i="3" s="1"/>
  <c r="X83" i="3"/>
  <c r="AA71" i="3"/>
  <c r="AB71" i="3" s="1"/>
  <c r="X71" i="3"/>
  <c r="AA59" i="3"/>
  <c r="AB59" i="3" s="1"/>
  <c r="X59" i="3"/>
  <c r="AA47" i="3"/>
  <c r="AB47" i="3" s="1"/>
  <c r="X47" i="3"/>
  <c r="AA35" i="3"/>
  <c r="AB35" i="3" s="1"/>
  <c r="X35" i="3"/>
  <c r="AA23" i="3"/>
  <c r="AB23" i="3" s="1"/>
  <c r="X23" i="3"/>
  <c r="AA11" i="3"/>
  <c r="AB11" i="3" s="1"/>
  <c r="X11" i="3"/>
  <c r="Y98" i="3"/>
  <c r="Z98" i="3" s="1"/>
  <c r="W98" i="3"/>
  <c r="Y86" i="3"/>
  <c r="Z86" i="3" s="1"/>
  <c r="W86" i="3"/>
  <c r="Y74" i="3"/>
  <c r="Z74" i="3" s="1"/>
  <c r="W74" i="3"/>
  <c r="Y62" i="3"/>
  <c r="Z62" i="3" s="1"/>
  <c r="W62" i="3"/>
  <c r="Y50" i="3"/>
  <c r="Z50" i="3" s="1"/>
  <c r="W50" i="3"/>
  <c r="Y38" i="3"/>
  <c r="Z38" i="3" s="1"/>
  <c r="W38" i="3"/>
  <c r="Y26" i="3"/>
  <c r="Z26" i="3" s="1"/>
  <c r="W26" i="3"/>
  <c r="Y14" i="3"/>
  <c r="Z14" i="3" s="1"/>
  <c r="W14" i="3"/>
  <c r="W88" i="4"/>
  <c r="W76" i="4"/>
  <c r="W64" i="4"/>
  <c r="Y64" i="4"/>
  <c r="Z64" i="4" s="1"/>
  <c r="W52" i="4"/>
  <c r="Y52" i="4"/>
  <c r="Z52" i="4" s="1"/>
  <c r="W40" i="4"/>
  <c r="Y40" i="4"/>
  <c r="Z40" i="4" s="1"/>
  <c r="W28" i="4"/>
  <c r="Y28" i="4"/>
  <c r="Z28" i="4" s="1"/>
  <c r="W16" i="4"/>
  <c r="Y16" i="4"/>
  <c r="Z16" i="4" s="1"/>
  <c r="X95" i="4"/>
  <c r="X83" i="4"/>
  <c r="X71" i="4"/>
  <c r="X59" i="4"/>
  <c r="AA59" i="4"/>
  <c r="AB59" i="4" s="1"/>
  <c r="X47" i="4"/>
  <c r="AA47" i="4"/>
  <c r="AB47" i="4" s="1"/>
  <c r="X35" i="4"/>
  <c r="AA35" i="4"/>
  <c r="AB35" i="4" s="1"/>
  <c r="X23" i="4"/>
  <c r="AA23" i="4"/>
  <c r="AB23" i="4" s="1"/>
  <c r="X11" i="4"/>
  <c r="AA11" i="4"/>
  <c r="AB11" i="4" s="1"/>
  <c r="W93" i="5"/>
  <c r="Y93" i="5"/>
  <c r="Z93" i="5" s="1"/>
  <c r="W81" i="5"/>
  <c r="Y81" i="5"/>
  <c r="Z81" i="5" s="1"/>
  <c r="W69" i="5"/>
  <c r="Y69" i="5"/>
  <c r="Z69" i="5" s="1"/>
  <c r="W57" i="5"/>
  <c r="Y57" i="5"/>
  <c r="Z57" i="5" s="1"/>
  <c r="W45" i="5"/>
  <c r="Y45" i="5"/>
  <c r="Z45" i="5" s="1"/>
  <c r="W33" i="5"/>
  <c r="Y33" i="5"/>
  <c r="Z33" i="5" s="1"/>
  <c r="W21" i="5"/>
  <c r="Y21" i="5"/>
  <c r="Z21" i="5" s="1"/>
  <c r="W9" i="5"/>
  <c r="Y9" i="5"/>
  <c r="Z9" i="5" s="1"/>
  <c r="AA95" i="5"/>
  <c r="AB95" i="5" s="1"/>
  <c r="X95" i="5"/>
  <c r="AA83" i="5"/>
  <c r="AB83" i="5" s="1"/>
  <c r="X83" i="5"/>
  <c r="AA71" i="5"/>
  <c r="AB71" i="5" s="1"/>
  <c r="X71" i="5"/>
  <c r="X59" i="5"/>
  <c r="AA59" i="5"/>
  <c r="AB59" i="5" s="1"/>
  <c r="AA47" i="5"/>
  <c r="AB47" i="5" s="1"/>
  <c r="X47" i="5"/>
  <c r="AA35" i="5"/>
  <c r="AB35" i="5" s="1"/>
  <c r="X35" i="5"/>
  <c r="AA23" i="5"/>
  <c r="AB23" i="5" s="1"/>
  <c r="X23" i="5"/>
  <c r="X11" i="5"/>
  <c r="AA11" i="5"/>
  <c r="AB11" i="5" s="1"/>
  <c r="Y94" i="4"/>
  <c r="Z94" i="4" s="1"/>
  <c r="Y82" i="4"/>
  <c r="Z82" i="4" s="1"/>
  <c r="Y70" i="4"/>
  <c r="Z70" i="4" s="1"/>
  <c r="AA89" i="4"/>
  <c r="AB89" i="4" s="1"/>
  <c r="AA77" i="4"/>
  <c r="AB77" i="4" s="1"/>
  <c r="Y91" i="4"/>
  <c r="Z91" i="4" s="1"/>
  <c r="Y79" i="4"/>
  <c r="Z79" i="4" s="1"/>
  <c r="AA86" i="4"/>
  <c r="AB86" i="4" s="1"/>
  <c r="AA74" i="4"/>
  <c r="AB74" i="4" s="1"/>
  <c r="Y78" i="4"/>
  <c r="Z78" i="4" s="1"/>
  <c r="AA85" i="4"/>
  <c r="AB85" i="4" s="1"/>
  <c r="AA73" i="4"/>
  <c r="AB73" i="4" s="1"/>
  <c r="Y87" i="4"/>
  <c r="Z87" i="4" s="1"/>
  <c r="AA70" i="4"/>
  <c r="AB70" i="4" s="1"/>
  <c r="Y75" i="4"/>
  <c r="Z75" i="4" s="1"/>
  <c r="AA82" i="4"/>
  <c r="AB82" i="4" s="1"/>
  <c r="Y86" i="4"/>
  <c r="Z86" i="4" s="1"/>
  <c r="Y74" i="4"/>
  <c r="Z74" i="4" s="1"/>
  <c r="AA93" i="4"/>
  <c r="AB93" i="4" s="1"/>
  <c r="AA81" i="4"/>
  <c r="AB81" i="4" s="1"/>
  <c r="AA69" i="4"/>
  <c r="AB69" i="4" s="1"/>
  <c r="AA94" i="4"/>
  <c r="AB94" i="4" s="1"/>
  <c r="Y85" i="4"/>
  <c r="Z85" i="4" s="1"/>
  <c r="Y73" i="4"/>
  <c r="Z73" i="4" s="1"/>
  <c r="AA92" i="4"/>
  <c r="AB92" i="4" s="1"/>
  <c r="AA80" i="4"/>
  <c r="AB80" i="4" s="1"/>
  <c r="Y95" i="4"/>
  <c r="Z95" i="4" s="1"/>
  <c r="Y83" i="4"/>
  <c r="Z83" i="4" s="1"/>
  <c r="Y71" i="4"/>
  <c r="Z71" i="4" s="1"/>
  <c r="AA90" i="4"/>
  <c r="AB90" i="4" s="1"/>
  <c r="AA78" i="4"/>
  <c r="AB78" i="4" s="1"/>
  <c r="Y93" i="4"/>
  <c r="Z93" i="4" s="1"/>
  <c r="Y81" i="4"/>
  <c r="Z81" i="4" s="1"/>
  <c r="Y69" i="4"/>
  <c r="Z69" i="4" s="1"/>
  <c r="AA76" i="4"/>
  <c r="AB76" i="4" s="1"/>
  <c r="AA88" i="4"/>
  <c r="AB88" i="4" s="1"/>
  <c r="Y92" i="4"/>
  <c r="Z92" i="4" s="1"/>
  <c r="Y80" i="4"/>
  <c r="Z80" i="4" s="1"/>
  <c r="AA87" i="4"/>
  <c r="AB87" i="4" s="1"/>
  <c r="AA75" i="4"/>
  <c r="AB75" i="4" s="1"/>
  <c r="Y88" i="4"/>
  <c r="Z88" i="4" s="1"/>
  <c r="Y76" i="4"/>
  <c r="Z76" i="4" s="1"/>
  <c r="AA95" i="4"/>
  <c r="AB95" i="4" s="1"/>
  <c r="AA83" i="4"/>
  <c r="AB83" i="4" s="1"/>
  <c r="AA71" i="4"/>
  <c r="AB71" i="4" s="1"/>
  <c r="I6" i="1"/>
  <c r="I9" i="1"/>
  <c r="I13" i="1"/>
  <c r="I18" i="1"/>
  <c r="I21" i="1"/>
  <c r="I25" i="1"/>
  <c r="I30" i="1"/>
  <c r="I33" i="1"/>
  <c r="I37" i="1"/>
  <c r="I42" i="1"/>
  <c r="I45" i="1"/>
  <c r="I49" i="1"/>
  <c r="I54" i="1"/>
  <c r="I57" i="1"/>
  <c r="I61" i="1"/>
  <c r="I66" i="1"/>
  <c r="I69" i="1"/>
  <c r="I73" i="1"/>
  <c r="I78" i="1"/>
  <c r="I81" i="1"/>
  <c r="I85" i="1"/>
  <c r="I90" i="1"/>
  <c r="I93" i="1"/>
  <c r="I97" i="1"/>
  <c r="G3" i="1"/>
  <c r="I3" i="1" s="1"/>
  <c r="G4" i="1"/>
  <c r="I4" i="1" s="1"/>
  <c r="G5" i="1"/>
  <c r="I5" i="1" s="1"/>
  <c r="G6" i="1"/>
  <c r="G7" i="1"/>
  <c r="I7" i="1" s="1"/>
  <c r="G8" i="1"/>
  <c r="I8" i="1" s="1"/>
  <c r="G9" i="1"/>
  <c r="G10" i="1"/>
  <c r="I10" i="1" s="1"/>
  <c r="G11" i="1"/>
  <c r="I11" i="1" s="1"/>
  <c r="G12" i="1"/>
  <c r="I12" i="1" s="1"/>
  <c r="G13" i="1"/>
  <c r="G14" i="1"/>
  <c r="I14" i="1" s="1"/>
  <c r="G15" i="1"/>
  <c r="I15" i="1" s="1"/>
  <c r="G16" i="1"/>
  <c r="I16" i="1" s="1"/>
  <c r="G17" i="1"/>
  <c r="I17" i="1" s="1"/>
  <c r="G18" i="1"/>
  <c r="G19" i="1"/>
  <c r="I19" i="1" s="1"/>
  <c r="G20" i="1"/>
  <c r="I20" i="1" s="1"/>
  <c r="G21" i="1"/>
  <c r="G22" i="1"/>
  <c r="I22" i="1" s="1"/>
  <c r="G23" i="1"/>
  <c r="I23" i="1" s="1"/>
  <c r="G24" i="1"/>
  <c r="I24" i="1" s="1"/>
  <c r="G25" i="1"/>
  <c r="G26" i="1"/>
  <c r="I26" i="1" s="1"/>
  <c r="G27" i="1"/>
  <c r="I27" i="1" s="1"/>
  <c r="G28" i="1"/>
  <c r="I28" i="1" s="1"/>
  <c r="G29" i="1"/>
  <c r="I29" i="1" s="1"/>
  <c r="G30" i="1"/>
  <c r="G31" i="1"/>
  <c r="I31" i="1" s="1"/>
  <c r="G32" i="1"/>
  <c r="I32" i="1" s="1"/>
  <c r="G33" i="1"/>
  <c r="G34" i="1"/>
  <c r="I34" i="1" s="1"/>
  <c r="G35" i="1"/>
  <c r="I35" i="1" s="1"/>
  <c r="G36" i="1"/>
  <c r="I36" i="1" s="1"/>
  <c r="G37" i="1"/>
  <c r="G38" i="1"/>
  <c r="I38" i="1" s="1"/>
  <c r="G39" i="1"/>
  <c r="I39" i="1" s="1"/>
  <c r="G40" i="1"/>
  <c r="I40" i="1" s="1"/>
  <c r="G41" i="1"/>
  <c r="I41" i="1" s="1"/>
  <c r="G42" i="1"/>
  <c r="G43" i="1"/>
  <c r="I43" i="1" s="1"/>
  <c r="G44" i="1"/>
  <c r="I44" i="1" s="1"/>
  <c r="G45" i="1"/>
  <c r="G46" i="1"/>
  <c r="I46" i="1" s="1"/>
  <c r="G47" i="1"/>
  <c r="I47" i="1" s="1"/>
  <c r="G48" i="1"/>
  <c r="I48" i="1" s="1"/>
  <c r="G49" i="1"/>
  <c r="G50" i="1"/>
  <c r="I50" i="1" s="1"/>
  <c r="G51" i="1"/>
  <c r="I51" i="1" s="1"/>
  <c r="G52" i="1"/>
  <c r="I52" i="1" s="1"/>
  <c r="G53" i="1"/>
  <c r="I53" i="1" s="1"/>
  <c r="G54" i="1"/>
  <c r="G55" i="1"/>
  <c r="I55" i="1" s="1"/>
  <c r="G56" i="1"/>
  <c r="I56" i="1" s="1"/>
  <c r="G57" i="1"/>
  <c r="G58" i="1"/>
  <c r="I58" i="1" s="1"/>
  <c r="G59" i="1"/>
  <c r="I59" i="1" s="1"/>
  <c r="G60" i="1"/>
  <c r="I60" i="1" s="1"/>
  <c r="G61" i="1"/>
  <c r="G62" i="1"/>
  <c r="I62" i="1" s="1"/>
  <c r="G63" i="1"/>
  <c r="I63" i="1" s="1"/>
  <c r="G64" i="1"/>
  <c r="I64" i="1" s="1"/>
  <c r="G65" i="1"/>
  <c r="I65" i="1" s="1"/>
  <c r="G66" i="1"/>
  <c r="G67" i="1"/>
  <c r="I67" i="1" s="1"/>
  <c r="G68" i="1"/>
  <c r="I68" i="1" s="1"/>
  <c r="G69" i="1"/>
  <c r="G70" i="1"/>
  <c r="I70" i="1" s="1"/>
  <c r="G71" i="1"/>
  <c r="I71" i="1" s="1"/>
  <c r="G72" i="1"/>
  <c r="I72" i="1" s="1"/>
  <c r="G73" i="1"/>
  <c r="G74" i="1"/>
  <c r="I74" i="1" s="1"/>
  <c r="G75" i="1"/>
  <c r="I75" i="1" s="1"/>
  <c r="G76" i="1"/>
  <c r="I76" i="1" s="1"/>
  <c r="G77" i="1"/>
  <c r="I77" i="1" s="1"/>
  <c r="G78" i="1"/>
  <c r="G79" i="1"/>
  <c r="I79" i="1" s="1"/>
  <c r="G80" i="1"/>
  <c r="I80" i="1" s="1"/>
  <c r="G81" i="1"/>
  <c r="G82" i="1"/>
  <c r="I82" i="1" s="1"/>
  <c r="G83" i="1"/>
  <c r="I83" i="1" s="1"/>
  <c r="G84" i="1"/>
  <c r="I84" i="1" s="1"/>
  <c r="G85" i="1"/>
  <c r="G86" i="1"/>
  <c r="I86" i="1" s="1"/>
  <c r="G87" i="1"/>
  <c r="I87" i="1" s="1"/>
  <c r="G88" i="1"/>
  <c r="I88" i="1" s="1"/>
  <c r="G89" i="1"/>
  <c r="I89" i="1" s="1"/>
  <c r="G90" i="1"/>
  <c r="G91" i="1"/>
  <c r="I91" i="1" s="1"/>
  <c r="G92" i="1"/>
  <c r="I92" i="1" s="1"/>
  <c r="G93" i="1"/>
  <c r="G94" i="1"/>
  <c r="I94" i="1" s="1"/>
  <c r="G95" i="1"/>
  <c r="I95" i="1" s="1"/>
  <c r="G96" i="1"/>
  <c r="I96" i="1" s="1"/>
  <c r="G97" i="1"/>
  <c r="G98" i="1"/>
  <c r="I98" i="1" s="1"/>
  <c r="G99" i="1"/>
  <c r="G2" i="1"/>
  <c r="I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2" i="1"/>
</calcChain>
</file>

<file path=xl/sharedStrings.xml><?xml version="1.0" encoding="utf-8"?>
<sst xmlns="http://schemas.openxmlformats.org/spreadsheetml/2006/main" count="150" uniqueCount="49">
  <si>
    <t>pruning up to</t>
  </si>
  <si>
    <t>inference time per image band [s]</t>
  </si>
  <si>
    <t>inference time with quantization per image band</t>
  </si>
  <si>
    <t>all bands [s]</t>
  </si>
  <si>
    <t>percent of 0% pruning ref</t>
  </si>
  <si>
    <t>PCA pruned</t>
  </si>
  <si>
    <t>pruning percent</t>
  </si>
  <si>
    <t>PCA pruned+quantized</t>
  </si>
  <si>
    <t>NMF pruned</t>
  </si>
  <si>
    <t>NMF pruned+quantized</t>
  </si>
  <si>
    <t>baseline pruned</t>
  </si>
  <si>
    <t>baseline pruned+quantized</t>
  </si>
  <si>
    <t>real pruning percentage</t>
  </si>
  <si>
    <t>Real pruning percentage</t>
  </si>
  <si>
    <t>Total parameters</t>
  </si>
  <si>
    <t>pruning - all patches for 1 band inference time [s]</t>
  </si>
  <si>
    <t>prune+quant - all patches for 1 band inference time</t>
  </si>
  <si>
    <t>baseline2</t>
  </si>
  <si>
    <t>baseline template</t>
  </si>
  <si>
    <t>baseline3</t>
  </si>
  <si>
    <t>baseline4</t>
  </si>
  <si>
    <t>baseline5</t>
  </si>
  <si>
    <t>baseline6</t>
  </si>
  <si>
    <t>PCA template</t>
  </si>
  <si>
    <t>PCA2</t>
  </si>
  <si>
    <t>PCA3</t>
  </si>
  <si>
    <t>PCA4</t>
  </si>
  <si>
    <t>PCA5</t>
  </si>
  <si>
    <t>PCA6</t>
  </si>
  <si>
    <t>NMF template</t>
  </si>
  <si>
    <t>NMF2</t>
  </si>
  <si>
    <t>NMF3</t>
  </si>
  <si>
    <t>NMF4</t>
  </si>
  <si>
    <t>NMF5</t>
  </si>
  <si>
    <t>NMF6</t>
  </si>
  <si>
    <t>stddev pruning</t>
  </si>
  <si>
    <t>stddev pr+qu</t>
  </si>
  <si>
    <t>ci95 prune</t>
  </si>
  <si>
    <t>ci95 pr+qu</t>
  </si>
  <si>
    <t>means pruning</t>
  </si>
  <si>
    <t>means pr+qu</t>
  </si>
  <si>
    <t>nmf pruning percent</t>
  </si>
  <si>
    <t>pca pruning percent</t>
  </si>
  <si>
    <t>BASELINE</t>
  </si>
  <si>
    <t>PCA</t>
  </si>
  <si>
    <t>NMF</t>
  </si>
  <si>
    <t>Reference</t>
  </si>
  <si>
    <t>Fraction of inference time compared with quantized model with 0% pruning</t>
  </si>
  <si>
    <t>Fraction of inference time compared with 0% pruning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</si>
</sst>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vertical="center"/>
    </xf>
    <xf numFmtId="11" fontId="1" fillId="0" borderId="0" xfId="0" applyNumberFormat="1" applyFont="1" applyAlignment="1">
      <alignment vertical="center"/>
    </xf>
    <xf numFmtId="9" fontId="0" fillId="0" borderId="0" xfId="1" applyFont="1"/>
    <xf numFmtId="3" fontId="1" fillId="0" borderId="0" xfId="0" applyNumberFormat="1" applyFont="1" applyAlignment="1">
      <alignment vertical="center"/>
    </xf>
    <xf numFmtId="9" fontId="0" fillId="0" borderId="0" xfId="0" applyNumberFormat="1"/>
    <xf numFmtId="9" fontId="1" fillId="0" borderId="0" xfId="0" applyNumberFormat="1" applyFont="1" applyAlignment="1">
      <alignment vertical="center"/>
    </xf>
    <xf numFmtId="10" fontId="0" fillId="0" borderId="0" xfId="0" applyNumberFormat="1"/>
    <xf numFmtId="11" fontId="0" fillId="0" borderId="0" xfId="0" applyNumberFormat="1"/>
    <xf numFmtId="0" fontId="0" fillId="0" borderId="0" xfId="0" applyNumberFormat="1"/>
    <xf numFmtId="9" fontId="1" fillId="0" borderId="0" xfId="1" applyFont="1" applyAlignment="1">
      <alignment vertical="center"/>
    </xf>
    <xf numFmtId="2" fontId="0" fillId="0" borderId="0" xfId="1" applyNumberFormat="1" applyFont="1"/>
    <xf numFmtId="2" fontId="0" fillId="0" borderId="0" xfId="0" applyNumberFormat="1"/>
    <xf numFmtId="2" fontId="0" fillId="0" borderId="0" xfId="2" applyNumberFormat="1" applyFont="1"/>
  </cellXfs>
  <cellStyles count="3">
    <cellStyle name="Komma" xfId="2" builtinId="3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Keras inference times for the cao model on IndianPines after channel</a:t>
            </a:r>
            <a:r>
              <a:rPr lang="en-US" baseline="0"/>
              <a:t> pruning with and without added post-training quantization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'inference times baseline'!$E$1</c:f>
              <c:strCache>
                <c:ptCount val="1"/>
                <c:pt idx="0">
                  <c:v>Fraction of inference time compared with 0% pruning baseline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'inference times baseline'!$A$2:$A$99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'inference times baseline'!$E$2:$E$99</c:f>
              <c:numCache>
                <c:formatCode>0.00</c:formatCode>
                <c:ptCount val="98"/>
                <c:pt idx="0">
                  <c:v>100</c:v>
                </c:pt>
                <c:pt idx="1">
                  <c:v>86.269839402778857</c:v>
                </c:pt>
                <c:pt idx="2">
                  <c:v>83.357838524514236</c:v>
                </c:pt>
                <c:pt idx="3">
                  <c:v>85.696613970703297</c:v>
                </c:pt>
                <c:pt idx="4">
                  <c:v>83.143957215897402</c:v>
                </c:pt>
                <c:pt idx="5">
                  <c:v>94.969378313102297</c:v>
                </c:pt>
                <c:pt idx="6">
                  <c:v>85.187298077225961</c:v>
                </c:pt>
                <c:pt idx="7">
                  <c:v>93.90114801919421</c:v>
                </c:pt>
                <c:pt idx="8">
                  <c:v>88.979329381135869</c:v>
                </c:pt>
                <c:pt idx="9">
                  <c:v>91.258508202378707</c:v>
                </c:pt>
                <c:pt idx="10">
                  <c:v>89.771141118535198</c:v>
                </c:pt>
                <c:pt idx="11">
                  <c:v>85.076142530031404</c:v>
                </c:pt>
                <c:pt idx="12">
                  <c:v>88.514122831784903</c:v>
                </c:pt>
                <c:pt idx="13">
                  <c:v>88.950707317837868</c:v>
                </c:pt>
                <c:pt idx="14">
                  <c:v>93.859783256481734</c:v>
                </c:pt>
                <c:pt idx="15">
                  <c:v>81.22627897493858</c:v>
                </c:pt>
                <c:pt idx="16">
                  <c:v>87.258280794196864</c:v>
                </c:pt>
                <c:pt idx="17">
                  <c:v>91.720382045737281</c:v>
                </c:pt>
                <c:pt idx="18">
                  <c:v>87.03146074465306</c:v>
                </c:pt>
                <c:pt idx="19">
                  <c:v>86.103988268874105</c:v>
                </c:pt>
                <c:pt idx="20">
                  <c:v>82.410957937325406</c:v>
                </c:pt>
                <c:pt idx="21">
                  <c:v>86.186913835828548</c:v>
                </c:pt>
                <c:pt idx="22">
                  <c:v>82.784809133966277</c:v>
                </c:pt>
                <c:pt idx="23">
                  <c:v>93.276951789464619</c:v>
                </c:pt>
                <c:pt idx="24">
                  <c:v>87.831898309342833</c:v>
                </c:pt>
                <c:pt idx="25">
                  <c:v>93.537687023626546</c:v>
                </c:pt>
                <c:pt idx="26">
                  <c:v>81.25490103823104</c:v>
                </c:pt>
                <c:pt idx="27">
                  <c:v>80.738527649703457</c:v>
                </c:pt>
                <c:pt idx="28">
                  <c:v>86.578016687060895</c:v>
                </c:pt>
                <c:pt idx="29">
                  <c:v>94.569257551519513</c:v>
                </c:pt>
                <c:pt idx="30">
                  <c:v>81.716186757003157</c:v>
                </c:pt>
                <c:pt idx="31">
                  <c:v>83.131214516477115</c:v>
                </c:pt>
                <c:pt idx="32">
                  <c:v>92.645109940088872</c:v>
                </c:pt>
                <c:pt idx="33">
                  <c:v>87.886397854522642</c:v>
                </c:pt>
                <c:pt idx="34">
                  <c:v>82.763244565737992</c:v>
                </c:pt>
                <c:pt idx="35">
                  <c:v>81.066701169966876</c:v>
                </c:pt>
                <c:pt idx="36">
                  <c:v>88.031860669354685</c:v>
                </c:pt>
                <c:pt idx="37">
                  <c:v>82.390177535201786</c:v>
                </c:pt>
                <c:pt idx="38">
                  <c:v>87.355125309750832</c:v>
                </c:pt>
                <c:pt idx="39">
                  <c:v>89.589410620748694</c:v>
                </c:pt>
                <c:pt idx="40">
                  <c:v>86.276112731709162</c:v>
                </c:pt>
                <c:pt idx="41">
                  <c:v>77.7343872525976</c:v>
                </c:pt>
                <c:pt idx="42">
                  <c:v>87.853266836042167</c:v>
                </c:pt>
                <c:pt idx="43">
                  <c:v>80.990833098087819</c:v>
                </c:pt>
                <c:pt idx="44">
                  <c:v>80.330565226937438</c:v>
                </c:pt>
                <c:pt idx="45">
                  <c:v>83.596421065839166</c:v>
                </c:pt>
                <c:pt idx="46">
                  <c:v>88.15026975312577</c:v>
                </c:pt>
                <c:pt idx="47">
                  <c:v>85.401767510440891</c:v>
                </c:pt>
                <c:pt idx="48">
                  <c:v>84.880493083645163</c:v>
                </c:pt>
                <c:pt idx="49">
                  <c:v>88.27789278880168</c:v>
                </c:pt>
                <c:pt idx="50">
                  <c:v>83.378814968155723</c:v>
                </c:pt>
                <c:pt idx="51">
                  <c:v>81.121200715168939</c:v>
                </c:pt>
                <c:pt idx="52">
                  <c:v>81.559941658034688</c:v>
                </c:pt>
                <c:pt idx="53">
                  <c:v>94.864104011784704</c:v>
                </c:pt>
                <c:pt idx="54">
                  <c:v>85.901869452021614</c:v>
                </c:pt>
                <c:pt idx="55">
                  <c:v>80.677950817115317</c:v>
                </c:pt>
                <c:pt idx="56">
                  <c:v>83.264326714985714</c:v>
                </c:pt>
                <c:pt idx="57">
                  <c:v>87.28474640068211</c:v>
                </c:pt>
                <c:pt idx="58">
                  <c:v>81.670705122199337</c:v>
                </c:pt>
                <c:pt idx="59">
                  <c:v>80.469362629763168</c:v>
                </c:pt>
                <c:pt idx="60">
                  <c:v>78.936905994162828</c:v>
                </c:pt>
                <c:pt idx="61">
                  <c:v>80.807142185000487</c:v>
                </c:pt>
                <c:pt idx="62">
                  <c:v>93.258327844181125</c:v>
                </c:pt>
                <c:pt idx="63">
                  <c:v>77.891808600762047</c:v>
                </c:pt>
                <c:pt idx="64">
                  <c:v>78.025508923812893</c:v>
                </c:pt>
                <c:pt idx="65">
                  <c:v>79.878101377001187</c:v>
                </c:pt>
                <c:pt idx="66">
                  <c:v>87.195351463261389</c:v>
                </c:pt>
                <c:pt idx="67">
                  <c:v>85.300414039732331</c:v>
                </c:pt>
                <c:pt idx="68">
                  <c:v>95.197178570327253</c:v>
                </c:pt>
                <c:pt idx="69">
                  <c:v>90.326330729915526</c:v>
                </c:pt>
                <c:pt idx="70">
                  <c:v>88.132429973969721</c:v>
                </c:pt>
                <c:pt idx="71">
                  <c:v>89.77741444749482</c:v>
                </c:pt>
                <c:pt idx="72">
                  <c:v>89.986590759388903</c:v>
                </c:pt>
                <c:pt idx="73">
                  <c:v>85.776598914715279</c:v>
                </c:pt>
                <c:pt idx="74">
                  <c:v>83.641510617585126</c:v>
                </c:pt>
                <c:pt idx="75">
                  <c:v>89.945422038221722</c:v>
                </c:pt>
                <c:pt idx="76">
                  <c:v>95.166007967113828</c:v>
                </c:pt>
                <c:pt idx="77">
                  <c:v>88.131449766302694</c:v>
                </c:pt>
                <c:pt idx="78">
                  <c:v>96.364017753535819</c:v>
                </c:pt>
                <c:pt idx="79">
                  <c:v>90.971895486350888</c:v>
                </c:pt>
                <c:pt idx="80">
                  <c:v>90.115586085745775</c:v>
                </c:pt>
                <c:pt idx="81">
                  <c:v>74.751419340673323</c:v>
                </c:pt>
                <c:pt idx="82">
                  <c:v>88.082047300919939</c:v>
                </c:pt>
                <c:pt idx="83">
                  <c:v>84.307463693119473</c:v>
                </c:pt>
                <c:pt idx="84">
                  <c:v>72.295411059884032</c:v>
                </c:pt>
                <c:pt idx="85">
                  <c:v>86.608795207149498</c:v>
                </c:pt>
                <c:pt idx="86">
                  <c:v>84.239633323927009</c:v>
                </c:pt>
                <c:pt idx="87">
                  <c:v>80.397415388485186</c:v>
                </c:pt>
                <c:pt idx="88">
                  <c:v>88.320041717635803</c:v>
                </c:pt>
                <c:pt idx="89">
                  <c:v>83.346860198848873</c:v>
                </c:pt>
                <c:pt idx="90">
                  <c:v>82.517212446268658</c:v>
                </c:pt>
                <c:pt idx="91">
                  <c:v>86.116927009806616</c:v>
                </c:pt>
                <c:pt idx="92">
                  <c:v>87.322974498937398</c:v>
                </c:pt>
                <c:pt idx="93">
                  <c:v>88.593519651201746</c:v>
                </c:pt>
                <c:pt idx="94">
                  <c:v>85.379026693038966</c:v>
                </c:pt>
                <c:pt idx="95">
                  <c:v>87.185157303711861</c:v>
                </c:pt>
                <c:pt idx="96">
                  <c:v>77.371122298508567</c:v>
                </c:pt>
                <c:pt idx="97">
                  <c:v>85.786597032713615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6F5-46C7-AAEA-9F7397E5D10C}"/>
            </c:ext>
          </c:extLst>
        </c:ser>
        <c:ser>
          <c:idx val="1"/>
          <c:order val="1"/>
          <c:tx>
            <c:strRef>
              <c:f>'inference times baseline'!$H$1</c:f>
              <c:strCache>
                <c:ptCount val="1"/>
                <c:pt idx="0">
                  <c:v>Fraction of inference time compared with quantized model with 0% pruning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'inference times baseline'!$A$2:$A$98</c:f>
              <c:numCache>
                <c:formatCode>General</c:formatCod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</c:numCache>
            </c:numRef>
          </c:xVal>
          <c:yVal>
            <c:numRef>
              <c:f>'inference times baseline'!$H$2:$H$98</c:f>
              <c:numCache>
                <c:formatCode>0.00</c:formatCode>
                <c:ptCount val="97"/>
                <c:pt idx="0">
                  <c:v>100</c:v>
                </c:pt>
                <c:pt idx="1">
                  <c:v>98.165566674065161</c:v>
                </c:pt>
                <c:pt idx="2">
                  <c:v>98.987209917862685</c:v>
                </c:pt>
                <c:pt idx="3">
                  <c:v>97.121986048735181</c:v>
                </c:pt>
                <c:pt idx="4">
                  <c:v>95.777469220128978</c:v>
                </c:pt>
                <c:pt idx="5">
                  <c:v>94.651036952920137</c:v>
                </c:pt>
                <c:pt idx="6">
                  <c:v>94.90393563975897</c:v>
                </c:pt>
                <c:pt idx="7">
                  <c:v>93.037793924283136</c:v>
                </c:pt>
                <c:pt idx="8">
                  <c:v>92.235414781168245</c:v>
                </c:pt>
                <c:pt idx="9">
                  <c:v>91.12541836717476</c:v>
                </c:pt>
                <c:pt idx="10">
                  <c:v>90.620741619850477</c:v>
                </c:pt>
                <c:pt idx="11">
                  <c:v>88.676305476340772</c:v>
                </c:pt>
                <c:pt idx="12">
                  <c:v>87.301478372979147</c:v>
                </c:pt>
                <c:pt idx="13">
                  <c:v>86.115823671044993</c:v>
                </c:pt>
                <c:pt idx="14">
                  <c:v>85.297979884224034</c:v>
                </c:pt>
                <c:pt idx="15">
                  <c:v>84.799461245538751</c:v>
                </c:pt>
                <c:pt idx="16">
                  <c:v>84.454436399651641</c:v>
                </c:pt>
                <c:pt idx="17">
                  <c:v>83.128148426426463</c:v>
                </c:pt>
                <c:pt idx="18">
                  <c:v>83.211907242017872</c:v>
                </c:pt>
                <c:pt idx="19">
                  <c:v>82.231113710490035</c:v>
                </c:pt>
                <c:pt idx="20">
                  <c:v>81.355285514247484</c:v>
                </c:pt>
                <c:pt idx="21">
                  <c:v>80.272312204367239</c:v>
                </c:pt>
                <c:pt idx="22">
                  <c:v>79.799343846586382</c:v>
                </c:pt>
                <c:pt idx="23">
                  <c:v>78.963762145457395</c:v>
                </c:pt>
                <c:pt idx="24">
                  <c:v>78.073493878176535</c:v>
                </c:pt>
                <c:pt idx="25">
                  <c:v>76.391647171324848</c:v>
                </c:pt>
                <c:pt idx="26">
                  <c:v>76.137222298115788</c:v>
                </c:pt>
                <c:pt idx="27">
                  <c:v>74.284805587332997</c:v>
                </c:pt>
                <c:pt idx="28">
                  <c:v>73.660499308413819</c:v>
                </c:pt>
                <c:pt idx="29">
                  <c:v>72.917780177930013</c:v>
                </c:pt>
                <c:pt idx="30">
                  <c:v>71.493816277046747</c:v>
                </c:pt>
                <c:pt idx="31">
                  <c:v>70.375591263810037</c:v>
                </c:pt>
                <c:pt idx="32">
                  <c:v>69.488983709291603</c:v>
                </c:pt>
                <c:pt idx="33">
                  <c:v>69.558259763321502</c:v>
                </c:pt>
                <c:pt idx="34">
                  <c:v>68.784739417019452</c:v>
                </c:pt>
                <c:pt idx="35">
                  <c:v>67.45308310991598</c:v>
                </c:pt>
                <c:pt idx="36">
                  <c:v>66.76797484674033</c:v>
                </c:pt>
                <c:pt idx="37">
                  <c:v>65.807918239101525</c:v>
                </c:pt>
                <c:pt idx="38">
                  <c:v>64.183650381651148</c:v>
                </c:pt>
                <c:pt idx="39">
                  <c:v>63.550272365565156</c:v>
                </c:pt>
                <c:pt idx="40">
                  <c:v>62.309600245897201</c:v>
                </c:pt>
                <c:pt idx="41">
                  <c:v>60.655993323200647</c:v>
                </c:pt>
                <c:pt idx="42">
                  <c:v>59.348201021159738</c:v>
                </c:pt>
                <c:pt idx="43">
                  <c:v>57.903756339544152</c:v>
                </c:pt>
                <c:pt idx="44">
                  <c:v>56.169667099265034</c:v>
                </c:pt>
                <c:pt idx="45">
                  <c:v>54.438768975939105</c:v>
                </c:pt>
                <c:pt idx="46">
                  <c:v>53.235749901810358</c:v>
                </c:pt>
                <c:pt idx="47">
                  <c:v>51.672871023373602</c:v>
                </c:pt>
                <c:pt idx="48">
                  <c:v>50.747575178019716</c:v>
                </c:pt>
                <c:pt idx="49">
                  <c:v>50.044825054217746</c:v>
                </c:pt>
                <c:pt idx="50">
                  <c:v>48.876246563414121</c:v>
                </c:pt>
                <c:pt idx="51">
                  <c:v>48.08904390293695</c:v>
                </c:pt>
                <c:pt idx="52">
                  <c:v>47.237730742302801</c:v>
                </c:pt>
                <c:pt idx="53">
                  <c:v>46.207330817435832</c:v>
                </c:pt>
                <c:pt idx="54">
                  <c:v>45.177976810505193</c:v>
                </c:pt>
                <c:pt idx="55">
                  <c:v>44.359631409982477</c:v>
                </c:pt>
                <c:pt idx="56">
                  <c:v>42.76648494732094</c:v>
                </c:pt>
                <c:pt idx="57">
                  <c:v>41.611471371734787</c:v>
                </c:pt>
                <c:pt idx="58">
                  <c:v>40.546822970919955</c:v>
                </c:pt>
                <c:pt idx="59">
                  <c:v>39.524651645291243</c:v>
                </c:pt>
                <c:pt idx="60">
                  <c:v>39.228998394835905</c:v>
                </c:pt>
                <c:pt idx="61">
                  <c:v>38.848060142412535</c:v>
                </c:pt>
                <c:pt idx="62">
                  <c:v>38.372893222452078</c:v>
                </c:pt>
                <c:pt idx="63">
                  <c:v>37.573054165741176</c:v>
                </c:pt>
                <c:pt idx="64">
                  <c:v>36.335626526184484</c:v>
                </c:pt>
                <c:pt idx="65">
                  <c:v>35.61208611533516</c:v>
                </c:pt>
                <c:pt idx="66">
                  <c:v>33.771516026025282</c:v>
                </c:pt>
                <c:pt idx="67">
                  <c:v>31.721452844043935</c:v>
                </c:pt>
                <c:pt idx="68">
                  <c:v>30.358258909514813</c:v>
                </c:pt>
                <c:pt idx="69">
                  <c:v>29.59771648366776</c:v>
                </c:pt>
                <c:pt idx="70">
                  <c:v>29.170256228546073</c:v>
                </c:pt>
                <c:pt idx="71">
                  <c:v>29.059090094087164</c:v>
                </c:pt>
                <c:pt idx="72">
                  <c:v>28.405231297278927</c:v>
                </c:pt>
                <c:pt idx="73">
                  <c:v>27.660697819364852</c:v>
                </c:pt>
                <c:pt idx="74">
                  <c:v>26.962686344153958</c:v>
                </c:pt>
                <c:pt idx="75">
                  <c:v>26.121992452315126</c:v>
                </c:pt>
                <c:pt idx="76">
                  <c:v>26.001573145947859</c:v>
                </c:pt>
                <c:pt idx="77">
                  <c:v>25.340328887825013</c:v>
                </c:pt>
                <c:pt idx="78">
                  <c:v>25.051260651283481</c:v>
                </c:pt>
                <c:pt idx="79">
                  <c:v>24.212765321629405</c:v>
                </c:pt>
                <c:pt idx="80">
                  <c:v>22.835195351856118</c:v>
                </c:pt>
                <c:pt idx="81">
                  <c:v>21.860090333155291</c:v>
                </c:pt>
                <c:pt idx="82">
                  <c:v>20.692600450810811</c:v>
                </c:pt>
                <c:pt idx="83">
                  <c:v>19.841479397548927</c:v>
                </c:pt>
                <c:pt idx="84">
                  <c:v>18.786969997098666</c:v>
                </c:pt>
                <c:pt idx="85">
                  <c:v>17.58965010843243</c:v>
                </c:pt>
                <c:pt idx="86">
                  <c:v>16.339009750515537</c:v>
                </c:pt>
                <c:pt idx="87">
                  <c:v>14.558035638050264</c:v>
                </c:pt>
                <c:pt idx="88">
                  <c:v>13.079684004713352</c:v>
                </c:pt>
                <c:pt idx="89">
                  <c:v>12.457618978501904</c:v>
                </c:pt>
                <c:pt idx="90">
                  <c:v>10.779123478083159</c:v>
                </c:pt>
                <c:pt idx="91">
                  <c:v>9.3813075254874629</c:v>
                </c:pt>
                <c:pt idx="92">
                  <c:v>8.0887877597676212</c:v>
                </c:pt>
                <c:pt idx="93">
                  <c:v>7.6761411178077763</c:v>
                </c:pt>
                <c:pt idx="94">
                  <c:v>7.0823265483876296</c:v>
                </c:pt>
                <c:pt idx="95">
                  <c:v>6.3763426170999224</c:v>
                </c:pt>
                <c:pt idx="96">
                  <c:v>6.1189187343106433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6F5-46C7-AAEA-9F7397E5D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539119"/>
        <c:axId val="2024657903"/>
      </c:scatterChart>
      <c:valAx>
        <c:axId val="202353911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Pruning percentage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657903"/>
        <c:crosses val="autoZero"/>
        <c:crossBetween val="midCat"/>
      </c:valAx>
      <c:valAx>
        <c:axId val="202465790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reference time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539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sizes of</a:t>
            </a:r>
            <a:r>
              <a:rPr lang="en-US" baseline="0"/>
              <a:t> the pruned cao model in Keras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sizes'!$D$1</c:f>
              <c:strCache>
                <c:ptCount val="1"/>
                <c:pt idx="0">
                  <c:v>PCA pruned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sizes'!#REF!</c:f>
            </c:numRef>
          </c:xVal>
          <c:yVal>
            <c:numRef>
              <c:f>'model sizes'!$D$3:$D$19</c:f>
              <c:numCache>
                <c:formatCode>#,##0</c:formatCode>
                <c:ptCount val="17"/>
                <c:pt idx="0">
                  <c:v>3220656</c:v>
                </c:pt>
                <c:pt idx="1">
                  <c:v>2930656</c:v>
                </c:pt>
                <c:pt idx="2">
                  <c:v>2640656</c:v>
                </c:pt>
                <c:pt idx="3">
                  <c:v>2371756</c:v>
                </c:pt>
                <c:pt idx="4">
                  <c:v>2184080</c:v>
                </c:pt>
                <c:pt idx="5">
                  <c:v>1998132</c:v>
                </c:pt>
                <c:pt idx="6">
                  <c:v>1812320</c:v>
                </c:pt>
                <c:pt idx="7">
                  <c:v>1631288</c:v>
                </c:pt>
                <c:pt idx="8">
                  <c:v>1451344</c:v>
                </c:pt>
                <c:pt idx="9">
                  <c:v>1273144</c:v>
                </c:pt>
                <c:pt idx="10">
                  <c:v>1094944</c:v>
                </c:pt>
                <c:pt idx="11">
                  <c:v>921276</c:v>
                </c:pt>
                <c:pt idx="12">
                  <c:v>752312</c:v>
                </c:pt>
                <c:pt idx="13">
                  <c:v>586660</c:v>
                </c:pt>
                <c:pt idx="14">
                  <c:v>419576</c:v>
                </c:pt>
                <c:pt idx="15">
                  <c:v>265292</c:v>
                </c:pt>
                <c:pt idx="16">
                  <c:v>173640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D45-4E16-AE1A-8BFDEB0A0AEE}"/>
            </c:ext>
          </c:extLst>
        </c:ser>
        <c:ser>
          <c:idx val="1"/>
          <c:order val="1"/>
          <c:tx>
            <c:strRef>
              <c:f>'model sizes'!$K$1</c:f>
              <c:strCache>
                <c:ptCount val="1"/>
                <c:pt idx="0">
                  <c:v>NMF pruned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sizes'!$B$3:$B$21</c:f>
              <c:numCache>
                <c:formatCode>0%</c:formatCode>
                <c:ptCount val="19"/>
                <c:pt idx="0">
                  <c:v>8.3198636242140411E-2</c:v>
                </c:pt>
                <c:pt idx="1">
                  <c:v>0.16639727248428082</c:v>
                </c:pt>
                <c:pt idx="2">
                  <c:v>0.24959590872642123</c:v>
                </c:pt>
                <c:pt idx="3">
                  <c:v>0.32791218170283887</c:v>
                </c:pt>
                <c:pt idx="4">
                  <c:v>0.38247970366257544</c:v>
                </c:pt>
                <c:pt idx="5">
                  <c:v>0.43464734217496892</c:v>
                </c:pt>
                <c:pt idx="6">
                  <c:v>0.48774877854880472</c:v>
                </c:pt>
                <c:pt idx="7">
                  <c:v>0.53990035665571878</c:v>
                </c:pt>
                <c:pt idx="8">
                  <c:v>0.59103554053015395</c:v>
                </c:pt>
                <c:pt idx="9">
                  <c:v>0.64217072440458911</c:v>
                </c:pt>
                <c:pt idx="10">
                  <c:v>0.6928126243964442</c:v>
                </c:pt>
                <c:pt idx="11">
                  <c:v>0.74295894616207936</c:v>
                </c:pt>
                <c:pt idx="12">
                  <c:v>0.79073521094769006</c:v>
                </c:pt>
                <c:pt idx="13">
                  <c:v>0.8371486356111959</c:v>
                </c:pt>
                <c:pt idx="14">
                  <c:v>0.87836537193031161</c:v>
                </c:pt>
                <c:pt idx="15">
                  <c:v>0.91585724135003765</c:v>
                </c:pt>
                <c:pt idx="16">
                  <c:v>0.94641789863360359</c:v>
                </c:pt>
                <c:pt idx="17">
                  <c:v>0.96027573421864409</c:v>
                </c:pt>
              </c:numCache>
            </c:numRef>
          </c:xVal>
          <c:yVal>
            <c:numRef>
              <c:f>'model sizes'!$K$3:$K$21</c:f>
              <c:numCache>
                <c:formatCode>#,##0</c:formatCode>
                <c:ptCount val="19"/>
                <c:pt idx="0">
                  <c:v>3239592</c:v>
                </c:pt>
                <c:pt idx="1">
                  <c:v>2975892</c:v>
                </c:pt>
                <c:pt idx="2">
                  <c:v>2716056</c:v>
                </c:pt>
                <c:pt idx="3">
                  <c:v>2476012</c:v>
                </c:pt>
                <c:pt idx="4">
                  <c:v>2247200</c:v>
                </c:pt>
                <c:pt idx="5">
                  <c:v>2029620</c:v>
                </c:pt>
                <c:pt idx="6">
                  <c:v>1824272</c:v>
                </c:pt>
                <c:pt idx="7">
                  <c:v>1631464</c:v>
                </c:pt>
                <c:pt idx="8">
                  <c:v>1442832</c:v>
                </c:pt>
                <c:pt idx="9">
                  <c:v>1267964</c:v>
                </c:pt>
                <c:pt idx="10">
                  <c:v>1099888</c:v>
                </c:pt>
                <c:pt idx="11">
                  <c:v>921276</c:v>
                </c:pt>
                <c:pt idx="12">
                  <c:v>755472</c:v>
                </c:pt>
                <c:pt idx="13">
                  <c:v>590576</c:v>
                </c:pt>
                <c:pt idx="14">
                  <c:v>467800</c:v>
                </c:pt>
                <c:pt idx="15">
                  <c:v>360172</c:v>
                </c:pt>
                <c:pt idx="16">
                  <c:v>263776</c:v>
                </c:pt>
                <c:pt idx="17">
                  <c:v>190576</c:v>
                </c:pt>
                <c:pt idx="18">
                  <c:v>142400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D45-4E16-AE1A-8BFDEB0A0AEE}"/>
            </c:ext>
          </c:extLst>
        </c:ser>
        <c:ser>
          <c:idx val="2"/>
          <c:order val="2"/>
          <c:tx>
            <c:strRef>
              <c:f>'model sizes'!$R$1</c:f>
              <c:strCache>
                <c:ptCount val="1"/>
                <c:pt idx="0">
                  <c:v>baseline pruned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sizes'!$P$3:$P$100</c:f>
              <c:numCache>
                <c:formatCode>0.00%</c:formatCode>
                <c:ptCount val="98"/>
                <c:pt idx="0">
                  <c:v>1.5125570526289933E-2</c:v>
                </c:pt>
                <c:pt idx="1">
                  <c:v>2.8898782439308102E-2</c:v>
                </c:pt>
                <c:pt idx="2">
                  <c:v>4.1964283368178812E-2</c:v>
                </c:pt>
                <c:pt idx="3">
                  <c:v>5.6161421167740588E-2</c:v>
                </c:pt>
                <c:pt idx="4">
                  <c:v>7.026396393476797E-2</c:v>
                </c:pt>
                <c:pt idx="5">
                  <c:v>8.3045679766034941E-2</c:v>
                </c:pt>
                <c:pt idx="6">
                  <c:v>9.5764332242278871E-2</c:v>
                </c:pt>
                <c:pt idx="7">
                  <c:v>0.10955155823419105</c:v>
                </c:pt>
                <c:pt idx="8">
                  <c:v>0.12266260491946723</c:v>
                </c:pt>
                <c:pt idx="9">
                  <c:v>0.1356790565722088</c:v>
                </c:pt>
                <c:pt idx="10">
                  <c:v>0.14805086059582606</c:v>
                </c:pt>
                <c:pt idx="11">
                  <c:v>0.16255981165077971</c:v>
                </c:pt>
                <c:pt idx="12">
                  <c:v>0.17527671236716191</c:v>
                </c:pt>
                <c:pt idx="13">
                  <c:v>0.1878990180510095</c:v>
                </c:pt>
                <c:pt idx="14">
                  <c:v>0.20042672870232259</c:v>
                </c:pt>
                <c:pt idx="15">
                  <c:v>0.21341777983706878</c:v>
                </c:pt>
                <c:pt idx="16">
                  <c:v>0.22631423593928046</c:v>
                </c:pt>
                <c:pt idx="17">
                  <c:v>0.23854239565423419</c:v>
                </c:pt>
                <c:pt idx="18">
                  <c:v>0.2518233630461002</c:v>
                </c:pt>
                <c:pt idx="19">
                  <c:v>0.26443603405070815</c:v>
                </c:pt>
                <c:pt idx="20">
                  <c:v>0.27695411002278159</c:v>
                </c:pt>
                <c:pt idx="21">
                  <c:v>0.29063535454305778</c:v>
                </c:pt>
                <c:pt idx="22">
                  <c:v>0.30364041975669809</c:v>
                </c:pt>
                <c:pt idx="23">
                  <c:v>0.31589835938930144</c:v>
                </c:pt>
                <c:pt idx="24">
                  <c:v>0.32806170398937029</c:v>
                </c:pt>
                <c:pt idx="25">
                  <c:v>0.33944639133089083</c:v>
                </c:pt>
                <c:pt idx="26">
                  <c:v>0.35141266294651263</c:v>
                </c:pt>
                <c:pt idx="27">
                  <c:v>0.36398416759436947</c:v>
                </c:pt>
                <c:pt idx="28">
                  <c:v>0.37506142108015261</c:v>
                </c:pt>
                <c:pt idx="29">
                  <c:v>0.38536001730738745</c:v>
                </c:pt>
                <c:pt idx="30">
                  <c:v>0.39693214295411527</c:v>
                </c:pt>
                <c:pt idx="31">
                  <c:v>0.4084096735683086</c:v>
                </c:pt>
                <c:pt idx="32">
                  <c:v>0.41910066400457557</c:v>
                </c:pt>
                <c:pt idx="33">
                  <c:v>0.43179654360261677</c:v>
                </c:pt>
                <c:pt idx="34">
                  <c:v>0.44299817203858427</c:v>
                </c:pt>
                <c:pt idx="35">
                  <c:v>0.45337384569973604</c:v>
                </c:pt>
                <c:pt idx="36">
                  <c:v>0.46365492432835342</c:v>
                </c:pt>
                <c:pt idx="37">
                  <c:v>0.47245751763365273</c:v>
                </c:pt>
                <c:pt idx="38">
                  <c:v>0.48393329648798422</c:v>
                </c:pt>
                <c:pt idx="39">
                  <c:v>0.49393059001899786</c:v>
                </c:pt>
                <c:pt idx="40">
                  <c:v>0.50523294464701607</c:v>
                </c:pt>
                <c:pt idx="41">
                  <c:v>0.51721936150104797</c:v>
                </c:pt>
                <c:pt idx="42">
                  <c:v>0.52920577835507998</c:v>
                </c:pt>
                <c:pt idx="43">
                  <c:v>0.54119219520911188</c:v>
                </c:pt>
                <c:pt idx="44">
                  <c:v>0.55317861206314389</c:v>
                </c:pt>
                <c:pt idx="45">
                  <c:v>0.5651650289171759</c:v>
                </c:pt>
                <c:pt idx="46">
                  <c:v>0.57715144577120792</c:v>
                </c:pt>
                <c:pt idx="47">
                  <c:v>0.58718640213924922</c:v>
                </c:pt>
                <c:pt idx="48">
                  <c:v>0.59909398979950235</c:v>
                </c:pt>
                <c:pt idx="49">
                  <c:v>0.60795614294010125</c:v>
                </c:pt>
                <c:pt idx="50">
                  <c:v>0.61771519712991663</c:v>
                </c:pt>
                <c:pt idx="51">
                  <c:v>0.62737965628719761</c:v>
                </c:pt>
                <c:pt idx="52">
                  <c:v>0.63694952041194386</c:v>
                </c:pt>
                <c:pt idx="53">
                  <c:v>0.64540964466427087</c:v>
                </c:pt>
                <c:pt idx="54">
                  <c:v>0.65478243580457018</c:v>
                </c:pt>
                <c:pt idx="55">
                  <c:v>0.66613821910837179</c:v>
                </c:pt>
                <c:pt idx="56">
                  <c:v>0.67640791129788758</c:v>
                </c:pt>
                <c:pt idx="57">
                  <c:v>0.68552056609871692</c:v>
                </c:pt>
                <c:pt idx="58">
                  <c:v>0.69564048282005309</c:v>
                </c:pt>
                <c:pt idx="59">
                  <c:v>0.70569733618636621</c:v>
                </c:pt>
                <c:pt idx="60">
                  <c:v>0.71118910335295604</c:v>
                </c:pt>
                <c:pt idx="61">
                  <c:v>0.71774331287569781</c:v>
                </c:pt>
                <c:pt idx="62">
                  <c:v>0.72528901848019067</c:v>
                </c:pt>
                <c:pt idx="63">
                  <c:v>0.73274012905214903</c:v>
                </c:pt>
                <c:pt idx="64">
                  <c:v>0.741151204028347</c:v>
                </c:pt>
                <c:pt idx="65">
                  <c:v>0.75054589216691814</c:v>
                </c:pt>
                <c:pt idx="66">
                  <c:v>0.76099513974226363</c:v>
                </c:pt>
                <c:pt idx="67">
                  <c:v>0.77144438731760889</c:v>
                </c:pt>
                <c:pt idx="68">
                  <c:v>0.78189363489295438</c:v>
                </c:pt>
                <c:pt idx="69">
                  <c:v>0.78749401117097262</c:v>
                </c:pt>
                <c:pt idx="70">
                  <c:v>0.79303132409396793</c:v>
                </c:pt>
                <c:pt idx="71">
                  <c:v>0.79850557366194019</c:v>
                </c:pt>
                <c:pt idx="72">
                  <c:v>0.80391675987488931</c:v>
                </c:pt>
                <c:pt idx="73">
                  <c:v>0.81035885676647901</c:v>
                </c:pt>
                <c:pt idx="74">
                  <c:v>0.8167063586255342</c:v>
                </c:pt>
                <c:pt idx="75">
                  <c:v>0.82295926545205478</c:v>
                </c:pt>
                <c:pt idx="76">
                  <c:v>0.82804725197051088</c:v>
                </c:pt>
                <c:pt idx="77">
                  <c:v>0.83411885165134025</c:v>
                </c:pt>
                <c:pt idx="78">
                  <c:v>0.83905706270161662</c:v>
                </c:pt>
                <c:pt idx="79">
                  <c:v>0.84597826591539527</c:v>
                </c:pt>
                <c:pt idx="80">
                  <c:v>0.85385943353341354</c:v>
                </c:pt>
                <c:pt idx="81">
                  <c:v>0.86167753779640877</c:v>
                </c:pt>
                <c:pt idx="82">
                  <c:v>0.86833072175133941</c:v>
                </c:pt>
                <c:pt idx="83">
                  <c:v>0.8759990505461549</c:v>
                </c:pt>
                <c:pt idx="84">
                  <c:v>0.88360431598594735</c:v>
                </c:pt>
                <c:pt idx="85">
                  <c:v>0.88998948068203021</c:v>
                </c:pt>
                <c:pt idx="86">
                  <c:v>0.89862565680046314</c:v>
                </c:pt>
                <c:pt idx="87">
                  <c:v>0.90604173217518646</c:v>
                </c:pt>
                <c:pt idx="88">
                  <c:v>0.91463849369673011</c:v>
                </c:pt>
                <c:pt idx="89">
                  <c:v>0.92195209111954102</c:v>
                </c:pt>
                <c:pt idx="90">
                  <c:v>0.92920262518732888</c:v>
                </c:pt>
                <c:pt idx="91">
                  <c:v>0.93772055751509364</c:v>
                </c:pt>
                <c:pt idx="92">
                  <c:v>0.94486861363096897</c:v>
                </c:pt>
                <c:pt idx="93">
                  <c:v>0.94786762651428691</c:v>
                </c:pt>
                <c:pt idx="94">
                  <c:v>0.95212615473820383</c:v>
                </c:pt>
                <c:pt idx="95">
                  <c:v>0.95629008792958625</c:v>
                </c:pt>
                <c:pt idx="96">
                  <c:v>0.96035942608843405</c:v>
                </c:pt>
                <c:pt idx="97">
                  <c:v>0.9683255540597473</c:v>
                </c:pt>
              </c:numCache>
            </c:numRef>
          </c:xVal>
          <c:yVal>
            <c:numRef>
              <c:f>'model sizes'!$R$3:$R$100</c:f>
              <c:numCache>
                <c:formatCode>#,##0</c:formatCode>
                <c:ptCount val="98"/>
                <c:pt idx="0">
                  <c:v>4524472</c:v>
                </c:pt>
                <c:pt idx="1">
                  <c:v>4464320</c:v>
                </c:pt>
                <c:pt idx="2">
                  <c:v>4404456</c:v>
                </c:pt>
                <c:pt idx="3">
                  <c:v>4337020</c:v>
                </c:pt>
                <c:pt idx="4">
                  <c:v>4269872</c:v>
                </c:pt>
                <c:pt idx="5">
                  <c:v>4208756</c:v>
                </c:pt>
                <c:pt idx="6">
                  <c:v>4148072</c:v>
                </c:pt>
                <c:pt idx="7">
                  <c:v>4082220</c:v>
                </c:pt>
                <c:pt idx="8">
                  <c:v>4013640</c:v>
                </c:pt>
                <c:pt idx="9">
                  <c:v>3951380</c:v>
                </c:pt>
                <c:pt idx="10">
                  <c:v>3895656</c:v>
                </c:pt>
                <c:pt idx="11">
                  <c:v>3831280</c:v>
                </c:pt>
                <c:pt idx="12">
                  <c:v>3770352</c:v>
                </c:pt>
                <c:pt idx="13">
                  <c:v>3709856</c:v>
                </c:pt>
                <c:pt idx="14">
                  <c:v>3649792</c:v>
                </c:pt>
                <c:pt idx="15">
                  <c:v>3596480</c:v>
                </c:pt>
                <c:pt idx="16">
                  <c:v>3543456</c:v>
                </c:pt>
                <c:pt idx="17">
                  <c:v>3484832</c:v>
                </c:pt>
                <c:pt idx="18">
                  <c:v>3432600</c:v>
                </c:pt>
                <c:pt idx="19">
                  <c:v>3377820</c:v>
                </c:pt>
                <c:pt idx="20">
                  <c:v>3323472</c:v>
                </c:pt>
                <c:pt idx="21">
                  <c:v>3269556</c:v>
                </c:pt>
                <c:pt idx="22">
                  <c:v>3213272</c:v>
                </c:pt>
                <c:pt idx="23">
                  <c:v>3157420</c:v>
                </c:pt>
                <c:pt idx="24">
                  <c:v>3099056</c:v>
                </c:pt>
                <c:pt idx="25">
                  <c:v>3049920</c:v>
                </c:pt>
                <c:pt idx="26">
                  <c:v>2998272</c:v>
                </c:pt>
                <c:pt idx="27">
                  <c:v>2941312</c:v>
                </c:pt>
                <c:pt idx="28">
                  <c:v>2887656</c:v>
                </c:pt>
                <c:pt idx="29">
                  <c:v>2834432</c:v>
                </c:pt>
                <c:pt idx="30">
                  <c:v>2784656</c:v>
                </c:pt>
                <c:pt idx="31">
                  <c:v>2729280</c:v>
                </c:pt>
                <c:pt idx="32">
                  <c:v>2677352</c:v>
                </c:pt>
                <c:pt idx="33">
                  <c:v>2632032</c:v>
                </c:pt>
                <c:pt idx="34">
                  <c:v>2584056</c:v>
                </c:pt>
                <c:pt idx="35">
                  <c:v>2533532</c:v>
                </c:pt>
                <c:pt idx="36">
                  <c:v>2483440</c:v>
                </c:pt>
                <c:pt idx="37">
                  <c:v>2434412</c:v>
                </c:pt>
                <c:pt idx="38">
                  <c:v>2382024</c:v>
                </c:pt>
                <c:pt idx="39">
                  <c:v>2336388</c:v>
                </c:pt>
                <c:pt idx="40">
                  <c:v>2284792</c:v>
                </c:pt>
                <c:pt idx="41">
                  <c:v>2230072</c:v>
                </c:pt>
                <c:pt idx="42">
                  <c:v>2175352</c:v>
                </c:pt>
                <c:pt idx="43">
                  <c:v>2120632</c:v>
                </c:pt>
                <c:pt idx="44">
                  <c:v>2065912</c:v>
                </c:pt>
                <c:pt idx="45">
                  <c:v>2011192</c:v>
                </c:pt>
                <c:pt idx="46">
                  <c:v>1956472</c:v>
                </c:pt>
                <c:pt idx="47">
                  <c:v>1901752</c:v>
                </c:pt>
                <c:pt idx="48">
                  <c:v>1856304</c:v>
                </c:pt>
                <c:pt idx="49">
                  <c:v>1815852</c:v>
                </c:pt>
                <c:pt idx="50">
                  <c:v>1766704</c:v>
                </c:pt>
                <c:pt idx="51">
                  <c:v>1727188</c:v>
                </c:pt>
                <c:pt idx="52">
                  <c:v>1688104</c:v>
                </c:pt>
                <c:pt idx="53">
                  <c:v>1644888</c:v>
                </c:pt>
                <c:pt idx="54">
                  <c:v>1602104</c:v>
                </c:pt>
                <c:pt idx="55">
                  <c:v>1555044</c:v>
                </c:pt>
                <c:pt idx="56">
                  <c:v>1503384</c:v>
                </c:pt>
                <c:pt idx="57">
                  <c:v>1460488</c:v>
                </c:pt>
                <c:pt idx="58">
                  <c:v>1414292</c:v>
                </c:pt>
                <c:pt idx="59">
                  <c:v>1366572</c:v>
                </c:pt>
                <c:pt idx="60">
                  <c:v>1341512</c:v>
                </c:pt>
                <c:pt idx="61">
                  <c:v>1311600</c:v>
                </c:pt>
                <c:pt idx="62">
                  <c:v>1277160</c:v>
                </c:pt>
                <c:pt idx="63">
                  <c:v>1243152</c:v>
                </c:pt>
                <c:pt idx="64">
                  <c:v>1204760</c:v>
                </c:pt>
                <c:pt idx="65">
                  <c:v>1161876</c:v>
                </c:pt>
                <c:pt idx="66">
                  <c:v>1114176</c:v>
                </c:pt>
                <c:pt idx="67">
                  <c:v>1066476</c:v>
                </c:pt>
                <c:pt idx="68">
                  <c:v>1018776</c:v>
                </c:pt>
                <c:pt idx="69">
                  <c:v>993220</c:v>
                </c:pt>
                <c:pt idx="70">
                  <c:v>967952</c:v>
                </c:pt>
                <c:pt idx="71">
                  <c:v>942972</c:v>
                </c:pt>
                <c:pt idx="72">
                  <c:v>918280</c:v>
                </c:pt>
                <c:pt idx="73">
                  <c:v>888880</c:v>
                </c:pt>
                <c:pt idx="74">
                  <c:v>859912</c:v>
                </c:pt>
                <c:pt idx="75">
                  <c:v>831376</c:v>
                </c:pt>
                <c:pt idx="76">
                  <c:v>808160</c:v>
                </c:pt>
                <c:pt idx="77">
                  <c:v>780452</c:v>
                </c:pt>
                <c:pt idx="78">
                  <c:v>757920</c:v>
                </c:pt>
                <c:pt idx="79">
                  <c:v>726332</c:v>
                </c:pt>
                <c:pt idx="80">
                  <c:v>690360</c:v>
                </c:pt>
                <c:pt idx="81">
                  <c:v>654676</c:v>
                </c:pt>
                <c:pt idx="82">
                  <c:v>624312</c:v>
                </c:pt>
                <c:pt idx="83">
                  <c:v>589312</c:v>
                </c:pt>
                <c:pt idx="84">
                  <c:v>554600</c:v>
                </c:pt>
                <c:pt idx="85">
                  <c:v>525460</c:v>
                </c:pt>
                <c:pt idx="86">
                  <c:v>486040</c:v>
                </c:pt>
                <c:pt idx="87">
                  <c:v>452192</c:v>
                </c:pt>
                <c:pt idx="88">
                  <c:v>412952</c:v>
                </c:pt>
                <c:pt idx="89">
                  <c:v>379572</c:v>
                </c:pt>
                <c:pt idx="90">
                  <c:v>346480</c:v>
                </c:pt>
                <c:pt idx="91">
                  <c:v>307600</c:v>
                </c:pt>
                <c:pt idx="92">
                  <c:v>274976</c:v>
                </c:pt>
                <c:pt idx="93">
                  <c:v>261300</c:v>
                </c:pt>
                <c:pt idx="94">
                  <c:v>241872</c:v>
                </c:pt>
                <c:pt idx="95">
                  <c:v>222876</c:v>
                </c:pt>
                <c:pt idx="96">
                  <c:v>203816</c:v>
                </c:pt>
                <c:pt idx="97">
                  <c:v>167816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D45-4E16-AE1A-8BFDEB0A0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608687"/>
        <c:axId val="2071143007"/>
      </c:scatterChart>
      <c:valAx>
        <c:axId val="148260868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Pruning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143007"/>
        <c:crosses val="autoZero"/>
        <c:crossBetween val="midCat"/>
      </c:valAx>
      <c:valAx>
        <c:axId val="207114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Size [Bytes]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08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sizes of the pruned+quantized cao model in Keras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sizes'!$F$1</c:f>
              <c:strCache>
                <c:ptCount val="1"/>
                <c:pt idx="0">
                  <c:v>PCA pruned+quantized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sizes'!$B$3:$B$19</c:f>
              <c:numCache>
                <c:formatCode>0%</c:formatCode>
                <c:ptCount val="17"/>
                <c:pt idx="0">
                  <c:v>8.3198636242140411E-2</c:v>
                </c:pt>
                <c:pt idx="1">
                  <c:v>0.16639727248428082</c:v>
                </c:pt>
                <c:pt idx="2">
                  <c:v>0.24959590872642123</c:v>
                </c:pt>
                <c:pt idx="3">
                  <c:v>0.32791218170283887</c:v>
                </c:pt>
                <c:pt idx="4">
                  <c:v>0.38247970366257544</c:v>
                </c:pt>
                <c:pt idx="5">
                  <c:v>0.43464734217496892</c:v>
                </c:pt>
                <c:pt idx="6">
                  <c:v>0.48774877854880472</c:v>
                </c:pt>
                <c:pt idx="7">
                  <c:v>0.53990035665571878</c:v>
                </c:pt>
                <c:pt idx="8">
                  <c:v>0.59103554053015395</c:v>
                </c:pt>
                <c:pt idx="9">
                  <c:v>0.64217072440458911</c:v>
                </c:pt>
                <c:pt idx="10">
                  <c:v>0.6928126243964442</c:v>
                </c:pt>
                <c:pt idx="11">
                  <c:v>0.74295894616207936</c:v>
                </c:pt>
                <c:pt idx="12">
                  <c:v>0.79073521094769006</c:v>
                </c:pt>
                <c:pt idx="13">
                  <c:v>0.8371486356111959</c:v>
                </c:pt>
                <c:pt idx="14">
                  <c:v>0.87836537193031161</c:v>
                </c:pt>
                <c:pt idx="15">
                  <c:v>0.91585724135003765</c:v>
                </c:pt>
                <c:pt idx="16">
                  <c:v>0.94641789863360359</c:v>
                </c:pt>
              </c:numCache>
            </c:numRef>
          </c:xVal>
          <c:yVal>
            <c:numRef>
              <c:f>'model sizes'!$F$3:$F$19</c:f>
              <c:numCache>
                <c:formatCode>#,##0</c:formatCode>
                <c:ptCount val="17"/>
                <c:pt idx="0">
                  <c:v>806416</c:v>
                </c:pt>
                <c:pt idx="1">
                  <c:v>733816</c:v>
                </c:pt>
                <c:pt idx="2">
                  <c:v>661216</c:v>
                </c:pt>
                <c:pt idx="3">
                  <c:v>593888</c:v>
                </c:pt>
                <c:pt idx="4">
                  <c:v>546872</c:v>
                </c:pt>
                <c:pt idx="5">
                  <c:v>500288</c:v>
                </c:pt>
                <c:pt idx="6">
                  <c:v>453728</c:v>
                </c:pt>
                <c:pt idx="7">
                  <c:v>408216</c:v>
                </c:pt>
                <c:pt idx="8">
                  <c:v>363128</c:v>
                </c:pt>
                <c:pt idx="9">
                  <c:v>318480</c:v>
                </c:pt>
                <c:pt idx="10">
                  <c:v>273832</c:v>
                </c:pt>
                <c:pt idx="11">
                  <c:v>231088</c:v>
                </c:pt>
                <c:pt idx="12">
                  <c:v>188752</c:v>
                </c:pt>
                <c:pt idx="13">
                  <c:v>147240</c:v>
                </c:pt>
                <c:pt idx="14">
                  <c:v>105368</c:v>
                </c:pt>
                <c:pt idx="15">
                  <c:v>66696</c:v>
                </c:pt>
                <c:pt idx="16">
                  <c:v>48336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095-46AE-A5EB-581E4F350AA0}"/>
            </c:ext>
          </c:extLst>
        </c:ser>
        <c:ser>
          <c:idx val="1"/>
          <c:order val="1"/>
          <c:tx>
            <c:strRef>
              <c:f>'model sizes'!$M$1</c:f>
              <c:strCache>
                <c:ptCount val="1"/>
                <c:pt idx="0">
                  <c:v>NMF pruned+quantized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sizes'!$I$3:$I$21</c:f>
              <c:numCache>
                <c:formatCode>0%</c:formatCode>
                <c:ptCount val="19"/>
                <c:pt idx="0">
                  <c:v>7.8605360275045832E-2</c:v>
                </c:pt>
                <c:pt idx="1">
                  <c:v>0.15310843412193742</c:v>
                </c:pt>
                <c:pt idx="2">
                  <c:v>0.22525751139428407</c:v>
                </c:pt>
                <c:pt idx="3">
                  <c:v>0.29439296829561246</c:v>
                </c:pt>
                <c:pt idx="4">
                  <c:v>0.3601672117644763</c:v>
                </c:pt>
                <c:pt idx="5">
                  <c:v>0.42279017424392773</c:v>
                </c:pt>
                <c:pt idx="6">
                  <c:v>0.48271957729012771</c:v>
                </c:pt>
                <c:pt idx="7">
                  <c:v>0.53984070372108128</c:v>
                </c:pt>
                <c:pt idx="8">
                  <c:v>0.59288248716027936</c:v>
                </c:pt>
                <c:pt idx="9">
                  <c:v>0.64439509056347932</c:v>
                </c:pt>
                <c:pt idx="10">
                  <c:v>0.69548553473693631</c:v>
                </c:pt>
                <c:pt idx="11">
                  <c:v>0.74600583451587621</c:v>
                </c:pt>
                <c:pt idx="12">
                  <c:v>0.79260968970149448</c:v>
                </c:pt>
                <c:pt idx="13">
                  <c:v>0.83604620349222047</c:v>
                </c:pt>
                <c:pt idx="14">
                  <c:v>0.87471736554285895</c:v>
                </c:pt>
                <c:pt idx="15">
                  <c:v>0.90931262611720198</c:v>
                </c:pt>
                <c:pt idx="16">
                  <c:v>0.92646628634096928</c:v>
                </c:pt>
                <c:pt idx="17">
                  <c:v>0.9508781026695835</c:v>
                </c:pt>
                <c:pt idx="18">
                  <c:v>0.96390997454425731</c:v>
                </c:pt>
              </c:numCache>
            </c:numRef>
          </c:xVal>
          <c:yVal>
            <c:numRef>
              <c:f>'model sizes'!$M$3:$M$21</c:f>
              <c:numCache>
                <c:formatCode>#,##0</c:formatCode>
                <c:ptCount val="19"/>
                <c:pt idx="0">
                  <c:v>811152</c:v>
                </c:pt>
                <c:pt idx="1">
                  <c:v>745128</c:v>
                </c:pt>
                <c:pt idx="2">
                  <c:v>680064</c:v>
                </c:pt>
                <c:pt idx="3">
                  <c:v>619952</c:v>
                </c:pt>
                <c:pt idx="4">
                  <c:v>562648</c:v>
                </c:pt>
                <c:pt idx="5">
                  <c:v>508160</c:v>
                </c:pt>
                <c:pt idx="6">
                  <c:v>456720</c:v>
                </c:pt>
                <c:pt idx="7">
                  <c:v>408256</c:v>
                </c:pt>
                <c:pt idx="8">
                  <c:v>361000</c:v>
                </c:pt>
                <c:pt idx="9">
                  <c:v>317184</c:v>
                </c:pt>
                <c:pt idx="10">
                  <c:v>275064</c:v>
                </c:pt>
                <c:pt idx="11">
                  <c:v>231088</c:v>
                </c:pt>
                <c:pt idx="12">
                  <c:v>189536</c:v>
                </c:pt>
                <c:pt idx="13">
                  <c:v>148216</c:v>
                </c:pt>
                <c:pt idx="14">
                  <c:v>117424</c:v>
                </c:pt>
                <c:pt idx="15">
                  <c:v>90416</c:v>
                </c:pt>
                <c:pt idx="16">
                  <c:v>66216</c:v>
                </c:pt>
                <c:pt idx="17">
                  <c:v>47816</c:v>
                </c:pt>
                <c:pt idx="18">
                  <c:v>37904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095-46AE-A5EB-581E4F350AA0}"/>
            </c:ext>
          </c:extLst>
        </c:ser>
        <c:ser>
          <c:idx val="2"/>
          <c:order val="2"/>
          <c:tx>
            <c:strRef>
              <c:f>'model sizes'!$T$1</c:f>
              <c:strCache>
                <c:ptCount val="1"/>
                <c:pt idx="0">
                  <c:v>baseline pruned+quantized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sizes'!$P$3:$P$99</c:f>
              <c:numCache>
                <c:formatCode>0.00%</c:formatCode>
                <c:ptCount val="97"/>
                <c:pt idx="0">
                  <c:v>1.5125570526289933E-2</c:v>
                </c:pt>
                <c:pt idx="1">
                  <c:v>2.8898782439308102E-2</c:v>
                </c:pt>
                <c:pt idx="2">
                  <c:v>4.1964283368178812E-2</c:v>
                </c:pt>
                <c:pt idx="3">
                  <c:v>5.6161421167740588E-2</c:v>
                </c:pt>
                <c:pt idx="4">
                  <c:v>7.026396393476797E-2</c:v>
                </c:pt>
                <c:pt idx="5">
                  <c:v>8.3045679766034941E-2</c:v>
                </c:pt>
                <c:pt idx="6">
                  <c:v>9.5764332242278871E-2</c:v>
                </c:pt>
                <c:pt idx="7">
                  <c:v>0.10955155823419105</c:v>
                </c:pt>
                <c:pt idx="8">
                  <c:v>0.12266260491946723</c:v>
                </c:pt>
                <c:pt idx="9">
                  <c:v>0.1356790565722088</c:v>
                </c:pt>
                <c:pt idx="10">
                  <c:v>0.14805086059582606</c:v>
                </c:pt>
                <c:pt idx="11">
                  <c:v>0.16255981165077971</c:v>
                </c:pt>
                <c:pt idx="12">
                  <c:v>0.17527671236716191</c:v>
                </c:pt>
                <c:pt idx="13">
                  <c:v>0.1878990180510095</c:v>
                </c:pt>
                <c:pt idx="14">
                  <c:v>0.20042672870232259</c:v>
                </c:pt>
                <c:pt idx="15">
                  <c:v>0.21341777983706878</c:v>
                </c:pt>
                <c:pt idx="16">
                  <c:v>0.22631423593928046</c:v>
                </c:pt>
                <c:pt idx="17">
                  <c:v>0.23854239565423419</c:v>
                </c:pt>
                <c:pt idx="18">
                  <c:v>0.2518233630461002</c:v>
                </c:pt>
                <c:pt idx="19">
                  <c:v>0.26443603405070815</c:v>
                </c:pt>
                <c:pt idx="20">
                  <c:v>0.27695411002278159</c:v>
                </c:pt>
                <c:pt idx="21">
                  <c:v>0.29063535454305778</c:v>
                </c:pt>
                <c:pt idx="22">
                  <c:v>0.30364041975669809</c:v>
                </c:pt>
                <c:pt idx="23">
                  <c:v>0.31589835938930144</c:v>
                </c:pt>
                <c:pt idx="24">
                  <c:v>0.32806170398937029</c:v>
                </c:pt>
                <c:pt idx="25">
                  <c:v>0.33944639133089083</c:v>
                </c:pt>
                <c:pt idx="26">
                  <c:v>0.35141266294651263</c:v>
                </c:pt>
                <c:pt idx="27">
                  <c:v>0.36398416759436947</c:v>
                </c:pt>
                <c:pt idx="28">
                  <c:v>0.37506142108015261</c:v>
                </c:pt>
                <c:pt idx="29">
                  <c:v>0.38536001730738745</c:v>
                </c:pt>
                <c:pt idx="30">
                  <c:v>0.39693214295411527</c:v>
                </c:pt>
                <c:pt idx="31">
                  <c:v>0.4084096735683086</c:v>
                </c:pt>
                <c:pt idx="32">
                  <c:v>0.41910066400457557</c:v>
                </c:pt>
                <c:pt idx="33">
                  <c:v>0.43179654360261677</c:v>
                </c:pt>
                <c:pt idx="34">
                  <c:v>0.44299817203858427</c:v>
                </c:pt>
                <c:pt idx="35">
                  <c:v>0.45337384569973604</c:v>
                </c:pt>
                <c:pt idx="36">
                  <c:v>0.46365492432835342</c:v>
                </c:pt>
                <c:pt idx="37">
                  <c:v>0.47245751763365273</c:v>
                </c:pt>
                <c:pt idx="38">
                  <c:v>0.48393329648798422</c:v>
                </c:pt>
                <c:pt idx="39">
                  <c:v>0.49393059001899786</c:v>
                </c:pt>
                <c:pt idx="40">
                  <c:v>0.50523294464701607</c:v>
                </c:pt>
                <c:pt idx="41">
                  <c:v>0.51721936150104797</c:v>
                </c:pt>
                <c:pt idx="42">
                  <c:v>0.52920577835507998</c:v>
                </c:pt>
                <c:pt idx="43">
                  <c:v>0.54119219520911188</c:v>
                </c:pt>
                <c:pt idx="44">
                  <c:v>0.55317861206314389</c:v>
                </c:pt>
                <c:pt idx="45">
                  <c:v>0.5651650289171759</c:v>
                </c:pt>
                <c:pt idx="46">
                  <c:v>0.57715144577120792</c:v>
                </c:pt>
                <c:pt idx="47">
                  <c:v>0.58718640213924922</c:v>
                </c:pt>
                <c:pt idx="48">
                  <c:v>0.59909398979950235</c:v>
                </c:pt>
                <c:pt idx="49">
                  <c:v>0.60795614294010125</c:v>
                </c:pt>
                <c:pt idx="50">
                  <c:v>0.61771519712991663</c:v>
                </c:pt>
                <c:pt idx="51">
                  <c:v>0.62737965628719761</c:v>
                </c:pt>
                <c:pt idx="52">
                  <c:v>0.63694952041194386</c:v>
                </c:pt>
                <c:pt idx="53">
                  <c:v>0.64540964466427087</c:v>
                </c:pt>
                <c:pt idx="54">
                  <c:v>0.65478243580457018</c:v>
                </c:pt>
                <c:pt idx="55">
                  <c:v>0.66613821910837179</c:v>
                </c:pt>
                <c:pt idx="56">
                  <c:v>0.67640791129788758</c:v>
                </c:pt>
                <c:pt idx="57">
                  <c:v>0.68552056609871692</c:v>
                </c:pt>
                <c:pt idx="58">
                  <c:v>0.69564048282005309</c:v>
                </c:pt>
                <c:pt idx="59">
                  <c:v>0.70569733618636621</c:v>
                </c:pt>
                <c:pt idx="60">
                  <c:v>0.71118910335295604</c:v>
                </c:pt>
                <c:pt idx="61">
                  <c:v>0.71774331287569781</c:v>
                </c:pt>
                <c:pt idx="62">
                  <c:v>0.72528901848019067</c:v>
                </c:pt>
                <c:pt idx="63">
                  <c:v>0.73274012905214903</c:v>
                </c:pt>
                <c:pt idx="64">
                  <c:v>0.741151204028347</c:v>
                </c:pt>
                <c:pt idx="65">
                  <c:v>0.75054589216691814</c:v>
                </c:pt>
                <c:pt idx="66">
                  <c:v>0.76099513974226363</c:v>
                </c:pt>
                <c:pt idx="67">
                  <c:v>0.77144438731760889</c:v>
                </c:pt>
                <c:pt idx="68">
                  <c:v>0.78189363489295438</c:v>
                </c:pt>
                <c:pt idx="69">
                  <c:v>0.78749401117097262</c:v>
                </c:pt>
                <c:pt idx="70">
                  <c:v>0.79303132409396793</c:v>
                </c:pt>
                <c:pt idx="71">
                  <c:v>0.79850557366194019</c:v>
                </c:pt>
                <c:pt idx="72">
                  <c:v>0.80391675987488931</c:v>
                </c:pt>
                <c:pt idx="73">
                  <c:v>0.81035885676647901</c:v>
                </c:pt>
                <c:pt idx="74">
                  <c:v>0.8167063586255342</c:v>
                </c:pt>
                <c:pt idx="75">
                  <c:v>0.82295926545205478</c:v>
                </c:pt>
                <c:pt idx="76">
                  <c:v>0.82804725197051088</c:v>
                </c:pt>
                <c:pt idx="77">
                  <c:v>0.83411885165134025</c:v>
                </c:pt>
                <c:pt idx="78">
                  <c:v>0.83905706270161662</c:v>
                </c:pt>
                <c:pt idx="79">
                  <c:v>0.84597826591539527</c:v>
                </c:pt>
                <c:pt idx="80">
                  <c:v>0.85385943353341354</c:v>
                </c:pt>
                <c:pt idx="81">
                  <c:v>0.86167753779640877</c:v>
                </c:pt>
                <c:pt idx="82">
                  <c:v>0.86833072175133941</c:v>
                </c:pt>
                <c:pt idx="83">
                  <c:v>0.8759990505461549</c:v>
                </c:pt>
                <c:pt idx="84">
                  <c:v>0.88360431598594735</c:v>
                </c:pt>
                <c:pt idx="85">
                  <c:v>0.88998948068203021</c:v>
                </c:pt>
                <c:pt idx="86">
                  <c:v>0.89862565680046314</c:v>
                </c:pt>
                <c:pt idx="87">
                  <c:v>0.90604173217518646</c:v>
                </c:pt>
                <c:pt idx="88">
                  <c:v>0.91463849369673011</c:v>
                </c:pt>
                <c:pt idx="89">
                  <c:v>0.92195209111954102</c:v>
                </c:pt>
                <c:pt idx="90">
                  <c:v>0.92920262518732888</c:v>
                </c:pt>
                <c:pt idx="91">
                  <c:v>0.93772055751509364</c:v>
                </c:pt>
                <c:pt idx="92">
                  <c:v>0.94486861363096897</c:v>
                </c:pt>
                <c:pt idx="93">
                  <c:v>0.94786762651428691</c:v>
                </c:pt>
                <c:pt idx="94">
                  <c:v>0.95212615473820383</c:v>
                </c:pt>
                <c:pt idx="95">
                  <c:v>0.95629008792958625</c:v>
                </c:pt>
                <c:pt idx="96">
                  <c:v>0.96035942608843405</c:v>
                </c:pt>
              </c:numCache>
            </c:numRef>
          </c:xVal>
          <c:yVal>
            <c:numRef>
              <c:f>'model sizes'!$T$3:$T$99</c:f>
              <c:numCache>
                <c:formatCode>#,##0</c:formatCode>
                <c:ptCount val="97"/>
                <c:pt idx="0">
                  <c:v>1132448</c:v>
                </c:pt>
                <c:pt idx="1">
                  <c:v>1117392</c:v>
                </c:pt>
                <c:pt idx="2">
                  <c:v>1102408</c:v>
                </c:pt>
                <c:pt idx="3">
                  <c:v>1085528</c:v>
                </c:pt>
                <c:pt idx="4">
                  <c:v>1068720</c:v>
                </c:pt>
                <c:pt idx="5">
                  <c:v>1053424</c:v>
                </c:pt>
                <c:pt idx="6">
                  <c:v>1038232</c:v>
                </c:pt>
                <c:pt idx="7">
                  <c:v>1021744</c:v>
                </c:pt>
                <c:pt idx="8">
                  <c:v>1004584</c:v>
                </c:pt>
                <c:pt idx="9">
                  <c:v>989000</c:v>
                </c:pt>
                <c:pt idx="10">
                  <c:v>975048</c:v>
                </c:pt>
                <c:pt idx="11">
                  <c:v>958928</c:v>
                </c:pt>
                <c:pt idx="12">
                  <c:v>943680</c:v>
                </c:pt>
                <c:pt idx="13">
                  <c:v>928536</c:v>
                </c:pt>
                <c:pt idx="14">
                  <c:v>913496</c:v>
                </c:pt>
                <c:pt idx="15">
                  <c:v>900152</c:v>
                </c:pt>
                <c:pt idx="16">
                  <c:v>886872</c:v>
                </c:pt>
                <c:pt idx="17">
                  <c:v>872200</c:v>
                </c:pt>
                <c:pt idx="18">
                  <c:v>859120</c:v>
                </c:pt>
                <c:pt idx="19">
                  <c:v>845408</c:v>
                </c:pt>
                <c:pt idx="20">
                  <c:v>831800</c:v>
                </c:pt>
                <c:pt idx="21">
                  <c:v>818304</c:v>
                </c:pt>
                <c:pt idx="22">
                  <c:v>804208</c:v>
                </c:pt>
                <c:pt idx="23">
                  <c:v>790224</c:v>
                </c:pt>
                <c:pt idx="24">
                  <c:v>775616</c:v>
                </c:pt>
                <c:pt idx="25">
                  <c:v>763312</c:v>
                </c:pt>
                <c:pt idx="26">
                  <c:v>750376</c:v>
                </c:pt>
                <c:pt idx="27">
                  <c:v>736120</c:v>
                </c:pt>
                <c:pt idx="28">
                  <c:v>722688</c:v>
                </c:pt>
                <c:pt idx="29">
                  <c:v>709360</c:v>
                </c:pt>
                <c:pt idx="30">
                  <c:v>696896</c:v>
                </c:pt>
                <c:pt idx="31">
                  <c:v>683032</c:v>
                </c:pt>
                <c:pt idx="32">
                  <c:v>670032</c:v>
                </c:pt>
                <c:pt idx="33">
                  <c:v>658680</c:v>
                </c:pt>
                <c:pt idx="34">
                  <c:v>646664</c:v>
                </c:pt>
                <c:pt idx="35">
                  <c:v>634016</c:v>
                </c:pt>
                <c:pt idx="36">
                  <c:v>621472</c:v>
                </c:pt>
                <c:pt idx="37">
                  <c:v>609040</c:v>
                </c:pt>
                <c:pt idx="38">
                  <c:v>595920</c:v>
                </c:pt>
                <c:pt idx="39">
                  <c:v>584488</c:v>
                </c:pt>
                <c:pt idx="40">
                  <c:v>571568</c:v>
                </c:pt>
                <c:pt idx="41">
                  <c:v>557872</c:v>
                </c:pt>
                <c:pt idx="42">
                  <c:v>544168</c:v>
                </c:pt>
                <c:pt idx="43">
                  <c:v>530472</c:v>
                </c:pt>
                <c:pt idx="44">
                  <c:v>516768</c:v>
                </c:pt>
                <c:pt idx="45">
                  <c:v>503072</c:v>
                </c:pt>
                <c:pt idx="46">
                  <c:v>489368</c:v>
                </c:pt>
                <c:pt idx="47">
                  <c:v>475672</c:v>
                </c:pt>
                <c:pt idx="48">
                  <c:v>464288</c:v>
                </c:pt>
                <c:pt idx="49">
                  <c:v>454160</c:v>
                </c:pt>
                <c:pt idx="50">
                  <c:v>441848</c:v>
                </c:pt>
                <c:pt idx="51">
                  <c:v>431952</c:v>
                </c:pt>
                <c:pt idx="52">
                  <c:v>422160</c:v>
                </c:pt>
                <c:pt idx="53">
                  <c:v>411336</c:v>
                </c:pt>
                <c:pt idx="54">
                  <c:v>400616</c:v>
                </c:pt>
                <c:pt idx="55">
                  <c:v>388832</c:v>
                </c:pt>
                <c:pt idx="56">
                  <c:v>375896</c:v>
                </c:pt>
                <c:pt idx="57">
                  <c:v>365480</c:v>
                </c:pt>
                <c:pt idx="58">
                  <c:v>353912</c:v>
                </c:pt>
                <c:pt idx="59">
                  <c:v>342416</c:v>
                </c:pt>
                <c:pt idx="60">
                  <c:v>336128</c:v>
                </c:pt>
                <c:pt idx="61">
                  <c:v>328632</c:v>
                </c:pt>
                <c:pt idx="62">
                  <c:v>320000</c:v>
                </c:pt>
                <c:pt idx="63">
                  <c:v>311480</c:v>
                </c:pt>
                <c:pt idx="64">
                  <c:v>301864</c:v>
                </c:pt>
                <c:pt idx="65">
                  <c:v>291120</c:v>
                </c:pt>
                <c:pt idx="66">
                  <c:v>279176</c:v>
                </c:pt>
                <c:pt idx="67">
                  <c:v>267232</c:v>
                </c:pt>
                <c:pt idx="68">
                  <c:v>255288</c:v>
                </c:pt>
                <c:pt idx="69">
                  <c:v>248880</c:v>
                </c:pt>
                <c:pt idx="70">
                  <c:v>242536</c:v>
                </c:pt>
                <c:pt idx="71">
                  <c:v>236272</c:v>
                </c:pt>
                <c:pt idx="72">
                  <c:v>230080</c:v>
                </c:pt>
                <c:pt idx="73">
                  <c:v>222712</c:v>
                </c:pt>
                <c:pt idx="74">
                  <c:v>215448</c:v>
                </c:pt>
                <c:pt idx="75">
                  <c:v>208296</c:v>
                </c:pt>
                <c:pt idx="76">
                  <c:v>202472</c:v>
                </c:pt>
                <c:pt idx="77">
                  <c:v>195528</c:v>
                </c:pt>
                <c:pt idx="78">
                  <c:v>189872</c:v>
                </c:pt>
                <c:pt idx="79">
                  <c:v>181952</c:v>
                </c:pt>
                <c:pt idx="80">
                  <c:v>172944</c:v>
                </c:pt>
                <c:pt idx="81">
                  <c:v>164000</c:v>
                </c:pt>
                <c:pt idx="82">
                  <c:v>156392</c:v>
                </c:pt>
                <c:pt idx="83">
                  <c:v>147616</c:v>
                </c:pt>
                <c:pt idx="84">
                  <c:v>138920</c:v>
                </c:pt>
                <c:pt idx="85">
                  <c:v>131616</c:v>
                </c:pt>
                <c:pt idx="86">
                  <c:v>121744</c:v>
                </c:pt>
                <c:pt idx="87">
                  <c:v>113256</c:v>
                </c:pt>
                <c:pt idx="88">
                  <c:v>103432</c:v>
                </c:pt>
                <c:pt idx="89">
                  <c:v>95064</c:v>
                </c:pt>
                <c:pt idx="90">
                  <c:v>86768</c:v>
                </c:pt>
                <c:pt idx="91">
                  <c:v>77032</c:v>
                </c:pt>
                <c:pt idx="92">
                  <c:v>68856</c:v>
                </c:pt>
                <c:pt idx="93">
                  <c:v>65416</c:v>
                </c:pt>
                <c:pt idx="94">
                  <c:v>60536</c:v>
                </c:pt>
                <c:pt idx="95">
                  <c:v>60720</c:v>
                </c:pt>
                <c:pt idx="96">
                  <c:v>52936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095-46AE-A5EB-581E4F350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022927"/>
        <c:axId val="862105711"/>
      </c:scatterChart>
      <c:valAx>
        <c:axId val="85402292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Pruning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105711"/>
        <c:crosses val="autoZero"/>
        <c:crossBetween val="midCat"/>
      </c:valAx>
      <c:valAx>
        <c:axId val="86210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Size [Bytes]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022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sizes of</a:t>
            </a:r>
            <a:r>
              <a:rPr lang="en-US" baseline="0"/>
              <a:t> the </a:t>
            </a:r>
            <a:r>
              <a:rPr lang="en-US" sz="1400" b="0" i="0" u="none" strike="noStrike" baseline="0">
                <a:effectLst/>
              </a:rPr>
              <a:t>cao model in Keras during pruning with optional quantization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sizes'!$D$1</c:f>
              <c:strCache>
                <c:ptCount val="1"/>
                <c:pt idx="0">
                  <c:v>PCA pruned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sizes'!$C$3:$C$19</c:f>
              <c:numCache>
                <c:formatCode>0.00</c:formatCode>
                <c:ptCount val="17"/>
                <c:pt idx="0">
                  <c:v>8.3198636242140402</c:v>
                </c:pt>
                <c:pt idx="1">
                  <c:v>16.63972724842808</c:v>
                </c:pt>
                <c:pt idx="2">
                  <c:v>24.959590872642124</c:v>
                </c:pt>
                <c:pt idx="3">
                  <c:v>32.791218170283884</c:v>
                </c:pt>
                <c:pt idx="4">
                  <c:v>38.247970366257547</c:v>
                </c:pt>
                <c:pt idx="5">
                  <c:v>43.46473421749689</c:v>
                </c:pt>
                <c:pt idx="6">
                  <c:v>48.774877854880472</c:v>
                </c:pt>
                <c:pt idx="7">
                  <c:v>53.990035665571881</c:v>
                </c:pt>
                <c:pt idx="8">
                  <c:v>59.103554053015394</c:v>
                </c:pt>
                <c:pt idx="9">
                  <c:v>64.217072440458907</c:v>
                </c:pt>
                <c:pt idx="10">
                  <c:v>69.281262439644422</c:v>
                </c:pt>
                <c:pt idx="11">
                  <c:v>74.295894616207931</c:v>
                </c:pt>
                <c:pt idx="12">
                  <c:v>79.073521094769006</c:v>
                </c:pt>
                <c:pt idx="13">
                  <c:v>83.714863561119586</c:v>
                </c:pt>
                <c:pt idx="14">
                  <c:v>87.836537193031162</c:v>
                </c:pt>
                <c:pt idx="15">
                  <c:v>91.585724135003773</c:v>
                </c:pt>
                <c:pt idx="16">
                  <c:v>94.641789863360358</c:v>
                </c:pt>
              </c:numCache>
            </c:numRef>
          </c:xVal>
          <c:yVal>
            <c:numRef>
              <c:f>'model sizes'!$E$3:$E$19</c:f>
              <c:numCache>
                <c:formatCode>#,##0</c:formatCode>
                <c:ptCount val="17"/>
                <c:pt idx="0">
                  <c:v>3.220656</c:v>
                </c:pt>
                <c:pt idx="1">
                  <c:v>2.9306559999999999</c:v>
                </c:pt>
                <c:pt idx="2">
                  <c:v>2.6406559999999999</c:v>
                </c:pt>
                <c:pt idx="3">
                  <c:v>2.371756</c:v>
                </c:pt>
                <c:pt idx="4">
                  <c:v>2.1840799999999998</c:v>
                </c:pt>
                <c:pt idx="5">
                  <c:v>1.998132</c:v>
                </c:pt>
                <c:pt idx="6">
                  <c:v>1.8123199999999999</c:v>
                </c:pt>
                <c:pt idx="7">
                  <c:v>1.6312880000000001</c:v>
                </c:pt>
                <c:pt idx="8">
                  <c:v>1.451344</c:v>
                </c:pt>
                <c:pt idx="9">
                  <c:v>1.2731440000000001</c:v>
                </c:pt>
                <c:pt idx="10">
                  <c:v>1.0949439999999999</c:v>
                </c:pt>
                <c:pt idx="11">
                  <c:v>0.92127599999999998</c:v>
                </c:pt>
                <c:pt idx="12">
                  <c:v>0.75231199999999998</c:v>
                </c:pt>
                <c:pt idx="13">
                  <c:v>0.58665999999999996</c:v>
                </c:pt>
                <c:pt idx="14">
                  <c:v>0.419576</c:v>
                </c:pt>
                <c:pt idx="15">
                  <c:v>0.26529199999999997</c:v>
                </c:pt>
                <c:pt idx="16">
                  <c:v>0.17363999999999999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B0-4C0B-A2AB-85D4E92C8687}"/>
            </c:ext>
          </c:extLst>
        </c:ser>
        <c:ser>
          <c:idx val="1"/>
          <c:order val="1"/>
          <c:tx>
            <c:strRef>
              <c:f>'model sizes'!$K$1</c:f>
              <c:strCache>
                <c:ptCount val="1"/>
                <c:pt idx="0">
                  <c:v>NMF pruned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sizes'!$J$3:$J$21</c:f>
              <c:numCache>
                <c:formatCode>0.00</c:formatCode>
                <c:ptCount val="19"/>
                <c:pt idx="0">
                  <c:v>7.8605360275045832</c:v>
                </c:pt>
                <c:pt idx="1">
                  <c:v>15.310843412193742</c:v>
                </c:pt>
                <c:pt idx="2">
                  <c:v>22.525751139428408</c:v>
                </c:pt>
                <c:pt idx="3">
                  <c:v>29.439296829561247</c:v>
                </c:pt>
                <c:pt idx="4">
                  <c:v>36.016721176447632</c:v>
                </c:pt>
                <c:pt idx="5">
                  <c:v>42.279017424392777</c:v>
                </c:pt>
                <c:pt idx="6">
                  <c:v>48.271957729012769</c:v>
                </c:pt>
                <c:pt idx="7">
                  <c:v>53.984070372108128</c:v>
                </c:pt>
                <c:pt idx="8">
                  <c:v>59.288248716027937</c:v>
                </c:pt>
                <c:pt idx="9">
                  <c:v>64.43950905634793</c:v>
                </c:pt>
                <c:pt idx="10">
                  <c:v>69.54855347369363</c:v>
                </c:pt>
                <c:pt idx="11">
                  <c:v>74.600583451587624</c:v>
                </c:pt>
                <c:pt idx="12">
                  <c:v>79.260968970149449</c:v>
                </c:pt>
                <c:pt idx="13">
                  <c:v>83.604620349222046</c:v>
                </c:pt>
                <c:pt idx="14">
                  <c:v>87.471736554285897</c:v>
                </c:pt>
                <c:pt idx="15">
                  <c:v>90.9312626117202</c:v>
                </c:pt>
                <c:pt idx="16">
                  <c:v>92.646628634096928</c:v>
                </c:pt>
                <c:pt idx="17">
                  <c:v>95.087810266958357</c:v>
                </c:pt>
                <c:pt idx="18">
                  <c:v>96.39099745442573</c:v>
                </c:pt>
              </c:numCache>
            </c:numRef>
          </c:xVal>
          <c:yVal>
            <c:numRef>
              <c:f>'model sizes'!$L$3:$L$21</c:f>
              <c:numCache>
                <c:formatCode>#,##0</c:formatCode>
                <c:ptCount val="19"/>
                <c:pt idx="0">
                  <c:v>3.239592</c:v>
                </c:pt>
                <c:pt idx="1">
                  <c:v>2.975892</c:v>
                </c:pt>
                <c:pt idx="2">
                  <c:v>2.716056</c:v>
                </c:pt>
                <c:pt idx="3">
                  <c:v>2.4760119999999999</c:v>
                </c:pt>
                <c:pt idx="4">
                  <c:v>2.2471999999999999</c:v>
                </c:pt>
                <c:pt idx="5">
                  <c:v>2.02962</c:v>
                </c:pt>
                <c:pt idx="6">
                  <c:v>1.8242719999999999</c:v>
                </c:pt>
                <c:pt idx="7">
                  <c:v>1.631464</c:v>
                </c:pt>
                <c:pt idx="8">
                  <c:v>1.4428319999999999</c:v>
                </c:pt>
                <c:pt idx="9">
                  <c:v>1.2679640000000001</c:v>
                </c:pt>
                <c:pt idx="10">
                  <c:v>1.099888</c:v>
                </c:pt>
                <c:pt idx="11">
                  <c:v>0.92127599999999998</c:v>
                </c:pt>
                <c:pt idx="12">
                  <c:v>0.75547200000000003</c:v>
                </c:pt>
                <c:pt idx="13">
                  <c:v>0.59057599999999999</c:v>
                </c:pt>
                <c:pt idx="14">
                  <c:v>0.46779999999999999</c:v>
                </c:pt>
                <c:pt idx="15">
                  <c:v>0.36017199999999999</c:v>
                </c:pt>
                <c:pt idx="16">
                  <c:v>0.26377600000000001</c:v>
                </c:pt>
                <c:pt idx="17">
                  <c:v>0.190576</c:v>
                </c:pt>
                <c:pt idx="18">
                  <c:v>0.1424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B0-4C0B-A2AB-85D4E92C8687}"/>
            </c:ext>
          </c:extLst>
        </c:ser>
        <c:ser>
          <c:idx val="2"/>
          <c:order val="2"/>
          <c:tx>
            <c:strRef>
              <c:f>'model sizes'!$R$1</c:f>
              <c:strCache>
                <c:ptCount val="1"/>
                <c:pt idx="0">
                  <c:v>baseline pruned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sizes'!$Q$3:$Q$100</c:f>
              <c:numCache>
                <c:formatCode>0.00</c:formatCode>
                <c:ptCount val="98"/>
                <c:pt idx="0">
                  <c:v>1.5125570526289933</c:v>
                </c:pt>
                <c:pt idx="1">
                  <c:v>2.8898782439308102</c:v>
                </c:pt>
                <c:pt idx="2">
                  <c:v>4.1964283368178812</c:v>
                </c:pt>
                <c:pt idx="3">
                  <c:v>5.6161421167740588</c:v>
                </c:pt>
                <c:pt idx="4">
                  <c:v>7.026396393476797</c:v>
                </c:pt>
                <c:pt idx="5">
                  <c:v>8.3045679766034937</c:v>
                </c:pt>
                <c:pt idx="6">
                  <c:v>9.5764332242278876</c:v>
                </c:pt>
                <c:pt idx="7">
                  <c:v>10.955155823419105</c:v>
                </c:pt>
                <c:pt idx="8">
                  <c:v>12.266260491946724</c:v>
                </c:pt>
                <c:pt idx="9">
                  <c:v>13.56790565722088</c:v>
                </c:pt>
                <c:pt idx="10">
                  <c:v>14.805086059582607</c:v>
                </c:pt>
                <c:pt idx="11">
                  <c:v>16.255981165077969</c:v>
                </c:pt>
                <c:pt idx="12">
                  <c:v>17.527671236716191</c:v>
                </c:pt>
                <c:pt idx="13">
                  <c:v>18.78990180510095</c:v>
                </c:pt>
                <c:pt idx="14">
                  <c:v>20.042672870232259</c:v>
                </c:pt>
                <c:pt idx="15">
                  <c:v>21.341777983706876</c:v>
                </c:pt>
                <c:pt idx="16">
                  <c:v>22.631423593928048</c:v>
                </c:pt>
                <c:pt idx="17">
                  <c:v>23.85423956542342</c:v>
                </c:pt>
                <c:pt idx="18">
                  <c:v>25.182336304610018</c:v>
                </c:pt>
                <c:pt idx="19">
                  <c:v>26.443603405070814</c:v>
                </c:pt>
                <c:pt idx="20">
                  <c:v>27.69541100227816</c:v>
                </c:pt>
                <c:pt idx="21">
                  <c:v>29.063535454305779</c:v>
                </c:pt>
                <c:pt idx="22">
                  <c:v>30.36404197566981</c:v>
                </c:pt>
                <c:pt idx="23">
                  <c:v>31.589835938930143</c:v>
                </c:pt>
                <c:pt idx="24">
                  <c:v>32.806170398937027</c:v>
                </c:pt>
                <c:pt idx="25">
                  <c:v>33.944639133089083</c:v>
                </c:pt>
                <c:pt idx="26">
                  <c:v>35.14126629465126</c:v>
                </c:pt>
                <c:pt idx="27">
                  <c:v>36.398416759436948</c:v>
                </c:pt>
                <c:pt idx="28">
                  <c:v>37.506142108015261</c:v>
                </c:pt>
                <c:pt idx="29">
                  <c:v>38.536001730738747</c:v>
                </c:pt>
                <c:pt idx="30">
                  <c:v>39.693214295411529</c:v>
                </c:pt>
                <c:pt idx="31">
                  <c:v>40.840967356830859</c:v>
                </c:pt>
                <c:pt idx="32">
                  <c:v>41.910066400457559</c:v>
                </c:pt>
                <c:pt idx="33">
                  <c:v>43.179654360261679</c:v>
                </c:pt>
                <c:pt idx="34">
                  <c:v>44.299817203858424</c:v>
                </c:pt>
                <c:pt idx="35">
                  <c:v>45.337384569973608</c:v>
                </c:pt>
                <c:pt idx="36">
                  <c:v>46.365492432835339</c:v>
                </c:pt>
                <c:pt idx="37">
                  <c:v>47.245751763365277</c:v>
                </c:pt>
                <c:pt idx="38">
                  <c:v>48.393329648798421</c:v>
                </c:pt>
                <c:pt idx="39">
                  <c:v>49.393059001899786</c:v>
                </c:pt>
                <c:pt idx="40">
                  <c:v>50.523294464701607</c:v>
                </c:pt>
                <c:pt idx="41">
                  <c:v>51.721936150104796</c:v>
                </c:pt>
                <c:pt idx="42">
                  <c:v>52.920577835507999</c:v>
                </c:pt>
                <c:pt idx="43">
                  <c:v>54.119219520911187</c:v>
                </c:pt>
                <c:pt idx="44">
                  <c:v>55.31786120631439</c:v>
                </c:pt>
                <c:pt idx="45">
                  <c:v>56.516502891717593</c:v>
                </c:pt>
                <c:pt idx="46">
                  <c:v>57.715144577120789</c:v>
                </c:pt>
                <c:pt idx="47">
                  <c:v>58.718640213924921</c:v>
                </c:pt>
                <c:pt idx="48">
                  <c:v>59.909398979950232</c:v>
                </c:pt>
                <c:pt idx="49">
                  <c:v>60.795614294010122</c:v>
                </c:pt>
                <c:pt idx="50">
                  <c:v>61.771519712991662</c:v>
                </c:pt>
                <c:pt idx="51">
                  <c:v>62.737965628719763</c:v>
                </c:pt>
                <c:pt idx="52">
                  <c:v>63.694952041194384</c:v>
                </c:pt>
                <c:pt idx="53">
                  <c:v>64.540964466427084</c:v>
                </c:pt>
                <c:pt idx="54">
                  <c:v>65.478243580457018</c:v>
                </c:pt>
                <c:pt idx="55">
                  <c:v>66.613821910837174</c:v>
                </c:pt>
                <c:pt idx="56">
                  <c:v>67.640791129788752</c:v>
                </c:pt>
                <c:pt idx="57">
                  <c:v>68.552056609871698</c:v>
                </c:pt>
                <c:pt idx="58">
                  <c:v>69.564048282005302</c:v>
                </c:pt>
                <c:pt idx="59">
                  <c:v>70.569733618636619</c:v>
                </c:pt>
                <c:pt idx="60">
                  <c:v>71.11891033529561</c:v>
                </c:pt>
                <c:pt idx="61">
                  <c:v>71.77433128756978</c:v>
                </c:pt>
                <c:pt idx="62">
                  <c:v>72.528901848019061</c:v>
                </c:pt>
                <c:pt idx="63">
                  <c:v>73.274012905214903</c:v>
                </c:pt>
                <c:pt idx="64">
                  <c:v>74.115120402834705</c:v>
                </c:pt>
                <c:pt idx="65">
                  <c:v>75.054589216691809</c:v>
                </c:pt>
                <c:pt idx="66">
                  <c:v>76.099513974226369</c:v>
                </c:pt>
                <c:pt idx="67">
                  <c:v>77.144438731760886</c:v>
                </c:pt>
                <c:pt idx="68">
                  <c:v>78.189363489295431</c:v>
                </c:pt>
                <c:pt idx="69">
                  <c:v>78.749401117097264</c:v>
                </c:pt>
                <c:pt idx="70">
                  <c:v>79.303132409396795</c:v>
                </c:pt>
                <c:pt idx="71">
                  <c:v>79.850557366194025</c:v>
                </c:pt>
                <c:pt idx="72">
                  <c:v>80.391675987488924</c:v>
                </c:pt>
                <c:pt idx="73">
                  <c:v>81.035885676647894</c:v>
                </c:pt>
                <c:pt idx="74">
                  <c:v>81.670635862553425</c:v>
                </c:pt>
                <c:pt idx="75">
                  <c:v>82.295926545205475</c:v>
                </c:pt>
                <c:pt idx="76">
                  <c:v>82.804725197051084</c:v>
                </c:pt>
                <c:pt idx="77">
                  <c:v>83.411885165134024</c:v>
                </c:pt>
                <c:pt idx="78">
                  <c:v>83.905706270161659</c:v>
                </c:pt>
                <c:pt idx="79">
                  <c:v>84.59782659153953</c:v>
                </c:pt>
                <c:pt idx="80">
                  <c:v>85.385943353341361</c:v>
                </c:pt>
                <c:pt idx="81">
                  <c:v>86.167753779640876</c:v>
                </c:pt>
                <c:pt idx="82">
                  <c:v>86.833072175133935</c:v>
                </c:pt>
                <c:pt idx="83">
                  <c:v>87.59990505461549</c:v>
                </c:pt>
                <c:pt idx="84">
                  <c:v>88.36043159859473</c:v>
                </c:pt>
                <c:pt idx="85">
                  <c:v>88.998948068203021</c:v>
                </c:pt>
                <c:pt idx="86">
                  <c:v>89.862565680046316</c:v>
                </c:pt>
                <c:pt idx="87">
                  <c:v>90.60417321751865</c:v>
                </c:pt>
                <c:pt idx="88">
                  <c:v>91.463849369673014</c:v>
                </c:pt>
                <c:pt idx="89">
                  <c:v>92.1952091119541</c:v>
                </c:pt>
                <c:pt idx="90">
                  <c:v>92.920262518732883</c:v>
                </c:pt>
                <c:pt idx="91">
                  <c:v>93.77205575150937</c:v>
                </c:pt>
                <c:pt idx="92">
                  <c:v>94.486861363096892</c:v>
                </c:pt>
                <c:pt idx="93">
                  <c:v>94.786762651428688</c:v>
                </c:pt>
                <c:pt idx="94">
                  <c:v>95.212615473820378</c:v>
                </c:pt>
                <c:pt idx="95">
                  <c:v>95.629008792958629</c:v>
                </c:pt>
                <c:pt idx="96">
                  <c:v>96.035942608843399</c:v>
                </c:pt>
                <c:pt idx="97">
                  <c:v>96.83255540597473</c:v>
                </c:pt>
              </c:numCache>
            </c:numRef>
          </c:xVal>
          <c:yVal>
            <c:numRef>
              <c:f>'model sizes'!$S$3:$S$100</c:f>
              <c:numCache>
                <c:formatCode>#,##0</c:formatCode>
                <c:ptCount val="98"/>
                <c:pt idx="0">
                  <c:v>4.5244720000000003</c:v>
                </c:pt>
                <c:pt idx="1">
                  <c:v>4.4643199999999998</c:v>
                </c:pt>
                <c:pt idx="2">
                  <c:v>4.4044559999999997</c:v>
                </c:pt>
                <c:pt idx="3">
                  <c:v>4.3370199999999999</c:v>
                </c:pt>
                <c:pt idx="4">
                  <c:v>4.2698720000000003</c:v>
                </c:pt>
                <c:pt idx="5">
                  <c:v>4.2087560000000002</c:v>
                </c:pt>
                <c:pt idx="6">
                  <c:v>4.148072</c:v>
                </c:pt>
                <c:pt idx="7">
                  <c:v>4.0822200000000004</c:v>
                </c:pt>
                <c:pt idx="8">
                  <c:v>4.0136399999999997</c:v>
                </c:pt>
                <c:pt idx="9">
                  <c:v>3.9513799999999999</c:v>
                </c:pt>
                <c:pt idx="10">
                  <c:v>3.8956559999999998</c:v>
                </c:pt>
                <c:pt idx="11">
                  <c:v>3.83128</c:v>
                </c:pt>
                <c:pt idx="12">
                  <c:v>3.7703519999999999</c:v>
                </c:pt>
                <c:pt idx="13">
                  <c:v>3.7098559999999998</c:v>
                </c:pt>
                <c:pt idx="14">
                  <c:v>3.6497920000000001</c:v>
                </c:pt>
                <c:pt idx="15">
                  <c:v>3.5964800000000001</c:v>
                </c:pt>
                <c:pt idx="16">
                  <c:v>3.5434559999999999</c:v>
                </c:pt>
                <c:pt idx="17">
                  <c:v>3.4848319999999999</c:v>
                </c:pt>
                <c:pt idx="18">
                  <c:v>3.4325999999999999</c:v>
                </c:pt>
                <c:pt idx="19">
                  <c:v>3.3778199999999998</c:v>
                </c:pt>
                <c:pt idx="20">
                  <c:v>3.3234720000000002</c:v>
                </c:pt>
                <c:pt idx="21">
                  <c:v>3.2695560000000001</c:v>
                </c:pt>
                <c:pt idx="22">
                  <c:v>3.2132719999999999</c:v>
                </c:pt>
                <c:pt idx="23">
                  <c:v>3.1574200000000001</c:v>
                </c:pt>
                <c:pt idx="24">
                  <c:v>3.099056</c:v>
                </c:pt>
                <c:pt idx="25">
                  <c:v>3.0499200000000002</c:v>
                </c:pt>
                <c:pt idx="26">
                  <c:v>2.998272</c:v>
                </c:pt>
                <c:pt idx="27">
                  <c:v>2.9413119999999999</c:v>
                </c:pt>
                <c:pt idx="28">
                  <c:v>2.8876559999999998</c:v>
                </c:pt>
                <c:pt idx="29">
                  <c:v>2.8344320000000001</c:v>
                </c:pt>
                <c:pt idx="30">
                  <c:v>2.784656</c:v>
                </c:pt>
                <c:pt idx="31">
                  <c:v>2.7292800000000002</c:v>
                </c:pt>
                <c:pt idx="32">
                  <c:v>2.677352</c:v>
                </c:pt>
                <c:pt idx="33">
                  <c:v>2.6320320000000001</c:v>
                </c:pt>
                <c:pt idx="34">
                  <c:v>2.5840559999999999</c:v>
                </c:pt>
                <c:pt idx="35">
                  <c:v>2.5335320000000001</c:v>
                </c:pt>
                <c:pt idx="36">
                  <c:v>2.4834399999999999</c:v>
                </c:pt>
                <c:pt idx="37">
                  <c:v>2.434412</c:v>
                </c:pt>
                <c:pt idx="38">
                  <c:v>2.3820239999999999</c:v>
                </c:pt>
                <c:pt idx="39">
                  <c:v>2.3363879999999999</c:v>
                </c:pt>
                <c:pt idx="40">
                  <c:v>2.2847919999999999</c:v>
                </c:pt>
                <c:pt idx="41">
                  <c:v>2.2300719999999998</c:v>
                </c:pt>
                <c:pt idx="42">
                  <c:v>2.1753520000000002</c:v>
                </c:pt>
                <c:pt idx="43">
                  <c:v>2.1206320000000001</c:v>
                </c:pt>
                <c:pt idx="44">
                  <c:v>2.065912</c:v>
                </c:pt>
                <c:pt idx="45">
                  <c:v>2.0111919999999999</c:v>
                </c:pt>
                <c:pt idx="46">
                  <c:v>1.956472</c:v>
                </c:pt>
                <c:pt idx="47">
                  <c:v>1.9017520000000001</c:v>
                </c:pt>
                <c:pt idx="48">
                  <c:v>1.856304</c:v>
                </c:pt>
                <c:pt idx="49">
                  <c:v>1.815852</c:v>
                </c:pt>
                <c:pt idx="50">
                  <c:v>1.7667040000000001</c:v>
                </c:pt>
                <c:pt idx="51">
                  <c:v>1.7271879999999999</c:v>
                </c:pt>
                <c:pt idx="52">
                  <c:v>1.688104</c:v>
                </c:pt>
                <c:pt idx="53">
                  <c:v>1.6448879999999999</c:v>
                </c:pt>
                <c:pt idx="54">
                  <c:v>1.602104</c:v>
                </c:pt>
                <c:pt idx="55">
                  <c:v>1.5550440000000001</c:v>
                </c:pt>
                <c:pt idx="56">
                  <c:v>1.5033840000000001</c:v>
                </c:pt>
                <c:pt idx="57">
                  <c:v>1.460488</c:v>
                </c:pt>
                <c:pt idx="58">
                  <c:v>1.4142920000000001</c:v>
                </c:pt>
                <c:pt idx="59">
                  <c:v>1.3665719999999999</c:v>
                </c:pt>
                <c:pt idx="60">
                  <c:v>1.341512</c:v>
                </c:pt>
                <c:pt idx="61">
                  <c:v>1.3116000000000001</c:v>
                </c:pt>
                <c:pt idx="62">
                  <c:v>1.2771600000000001</c:v>
                </c:pt>
                <c:pt idx="63">
                  <c:v>1.243152</c:v>
                </c:pt>
                <c:pt idx="64">
                  <c:v>1.2047600000000001</c:v>
                </c:pt>
                <c:pt idx="65">
                  <c:v>1.1618759999999999</c:v>
                </c:pt>
                <c:pt idx="66">
                  <c:v>1.1141760000000001</c:v>
                </c:pt>
                <c:pt idx="67">
                  <c:v>1.066476</c:v>
                </c:pt>
                <c:pt idx="68">
                  <c:v>1.0187759999999999</c:v>
                </c:pt>
                <c:pt idx="69">
                  <c:v>0.99321999999999999</c:v>
                </c:pt>
                <c:pt idx="70">
                  <c:v>0.96795200000000003</c:v>
                </c:pt>
                <c:pt idx="71">
                  <c:v>0.94297200000000003</c:v>
                </c:pt>
                <c:pt idx="72">
                  <c:v>0.91827999999999999</c:v>
                </c:pt>
                <c:pt idx="73">
                  <c:v>0.88888</c:v>
                </c:pt>
                <c:pt idx="74">
                  <c:v>0.85991200000000001</c:v>
                </c:pt>
                <c:pt idx="75">
                  <c:v>0.831376</c:v>
                </c:pt>
                <c:pt idx="76">
                  <c:v>0.80815999999999999</c:v>
                </c:pt>
                <c:pt idx="77">
                  <c:v>0.78045200000000003</c:v>
                </c:pt>
                <c:pt idx="78">
                  <c:v>0.75792000000000004</c:v>
                </c:pt>
                <c:pt idx="79">
                  <c:v>0.72633199999999998</c:v>
                </c:pt>
                <c:pt idx="80">
                  <c:v>0.69035999999999997</c:v>
                </c:pt>
                <c:pt idx="81">
                  <c:v>0.65467600000000004</c:v>
                </c:pt>
                <c:pt idx="82">
                  <c:v>0.62431199999999998</c:v>
                </c:pt>
                <c:pt idx="83">
                  <c:v>0.58931199999999995</c:v>
                </c:pt>
                <c:pt idx="84">
                  <c:v>0.55459999999999998</c:v>
                </c:pt>
                <c:pt idx="85">
                  <c:v>0.52546000000000004</c:v>
                </c:pt>
                <c:pt idx="86">
                  <c:v>0.48604000000000003</c:v>
                </c:pt>
                <c:pt idx="87">
                  <c:v>0.45219199999999998</c:v>
                </c:pt>
                <c:pt idx="88">
                  <c:v>0.41295199999999999</c:v>
                </c:pt>
                <c:pt idx="89">
                  <c:v>0.37957200000000002</c:v>
                </c:pt>
                <c:pt idx="90">
                  <c:v>0.34648000000000001</c:v>
                </c:pt>
                <c:pt idx="91">
                  <c:v>0.30759999999999998</c:v>
                </c:pt>
                <c:pt idx="92">
                  <c:v>0.274976</c:v>
                </c:pt>
                <c:pt idx="93">
                  <c:v>0.26129999999999998</c:v>
                </c:pt>
                <c:pt idx="94">
                  <c:v>0.241872</c:v>
                </c:pt>
                <c:pt idx="95">
                  <c:v>0.22287599999999999</c:v>
                </c:pt>
                <c:pt idx="96">
                  <c:v>0.203816</c:v>
                </c:pt>
                <c:pt idx="97">
                  <c:v>0.16781599999999999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B0-4C0B-A2AB-85D4E92C8687}"/>
            </c:ext>
          </c:extLst>
        </c:ser>
        <c:ser>
          <c:idx val="3"/>
          <c:order val="3"/>
          <c:tx>
            <c:strRef>
              <c:f>'model sizes'!$F$1</c:f>
              <c:strCache>
                <c:ptCount val="1"/>
                <c:pt idx="0">
                  <c:v>PCA pruned+quantized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sizes'!$C$3:$C$19</c:f>
              <c:numCache>
                <c:formatCode>0.00</c:formatCode>
                <c:ptCount val="17"/>
                <c:pt idx="0">
                  <c:v>8.3198636242140402</c:v>
                </c:pt>
                <c:pt idx="1">
                  <c:v>16.63972724842808</c:v>
                </c:pt>
                <c:pt idx="2">
                  <c:v>24.959590872642124</c:v>
                </c:pt>
                <c:pt idx="3">
                  <c:v>32.791218170283884</c:v>
                </c:pt>
                <c:pt idx="4">
                  <c:v>38.247970366257547</c:v>
                </c:pt>
                <c:pt idx="5">
                  <c:v>43.46473421749689</c:v>
                </c:pt>
                <c:pt idx="6">
                  <c:v>48.774877854880472</c:v>
                </c:pt>
                <c:pt idx="7">
                  <c:v>53.990035665571881</c:v>
                </c:pt>
                <c:pt idx="8">
                  <c:v>59.103554053015394</c:v>
                </c:pt>
                <c:pt idx="9">
                  <c:v>64.217072440458907</c:v>
                </c:pt>
                <c:pt idx="10">
                  <c:v>69.281262439644422</c:v>
                </c:pt>
                <c:pt idx="11">
                  <c:v>74.295894616207931</c:v>
                </c:pt>
                <c:pt idx="12">
                  <c:v>79.073521094769006</c:v>
                </c:pt>
                <c:pt idx="13">
                  <c:v>83.714863561119586</c:v>
                </c:pt>
                <c:pt idx="14">
                  <c:v>87.836537193031162</c:v>
                </c:pt>
                <c:pt idx="15">
                  <c:v>91.585724135003773</c:v>
                </c:pt>
                <c:pt idx="16">
                  <c:v>94.641789863360358</c:v>
                </c:pt>
              </c:numCache>
            </c:numRef>
          </c:xVal>
          <c:yVal>
            <c:numRef>
              <c:f>'model sizes'!$G$3:$G$19</c:f>
              <c:numCache>
                <c:formatCode>#,##0</c:formatCode>
                <c:ptCount val="17"/>
                <c:pt idx="0">
                  <c:v>0.80641600000000002</c:v>
                </c:pt>
                <c:pt idx="1">
                  <c:v>0.73381600000000002</c:v>
                </c:pt>
                <c:pt idx="2">
                  <c:v>0.66121600000000003</c:v>
                </c:pt>
                <c:pt idx="3">
                  <c:v>0.59388799999999997</c:v>
                </c:pt>
                <c:pt idx="4">
                  <c:v>0.54687200000000002</c:v>
                </c:pt>
                <c:pt idx="5">
                  <c:v>0.50028799999999995</c:v>
                </c:pt>
                <c:pt idx="6">
                  <c:v>0.45372800000000002</c:v>
                </c:pt>
                <c:pt idx="7">
                  <c:v>0.40821600000000002</c:v>
                </c:pt>
                <c:pt idx="8">
                  <c:v>0.36312800000000001</c:v>
                </c:pt>
                <c:pt idx="9">
                  <c:v>0.31847999999999999</c:v>
                </c:pt>
                <c:pt idx="10">
                  <c:v>0.27383200000000002</c:v>
                </c:pt>
                <c:pt idx="11">
                  <c:v>0.23108799999999999</c:v>
                </c:pt>
                <c:pt idx="12">
                  <c:v>0.188752</c:v>
                </c:pt>
                <c:pt idx="13">
                  <c:v>0.14724000000000001</c:v>
                </c:pt>
                <c:pt idx="14">
                  <c:v>0.105368</c:v>
                </c:pt>
                <c:pt idx="15">
                  <c:v>6.6696000000000005E-2</c:v>
                </c:pt>
                <c:pt idx="16">
                  <c:v>4.8335999999999997E-2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B0-4C0B-A2AB-85D4E92C8687}"/>
            </c:ext>
          </c:extLst>
        </c:ser>
        <c:ser>
          <c:idx val="4"/>
          <c:order val="4"/>
          <c:tx>
            <c:strRef>
              <c:f>'model sizes'!$M$1</c:f>
              <c:strCache>
                <c:ptCount val="1"/>
                <c:pt idx="0">
                  <c:v>NMF pruned+quantized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sizes'!$J$3:$J$21</c:f>
              <c:numCache>
                <c:formatCode>0.00</c:formatCode>
                <c:ptCount val="19"/>
                <c:pt idx="0">
                  <c:v>7.8605360275045832</c:v>
                </c:pt>
                <c:pt idx="1">
                  <c:v>15.310843412193742</c:v>
                </c:pt>
                <c:pt idx="2">
                  <c:v>22.525751139428408</c:v>
                </c:pt>
                <c:pt idx="3">
                  <c:v>29.439296829561247</c:v>
                </c:pt>
                <c:pt idx="4">
                  <c:v>36.016721176447632</c:v>
                </c:pt>
                <c:pt idx="5">
                  <c:v>42.279017424392777</c:v>
                </c:pt>
                <c:pt idx="6">
                  <c:v>48.271957729012769</c:v>
                </c:pt>
                <c:pt idx="7">
                  <c:v>53.984070372108128</c:v>
                </c:pt>
                <c:pt idx="8">
                  <c:v>59.288248716027937</c:v>
                </c:pt>
                <c:pt idx="9">
                  <c:v>64.43950905634793</c:v>
                </c:pt>
                <c:pt idx="10">
                  <c:v>69.54855347369363</c:v>
                </c:pt>
                <c:pt idx="11">
                  <c:v>74.600583451587624</c:v>
                </c:pt>
                <c:pt idx="12">
                  <c:v>79.260968970149449</c:v>
                </c:pt>
                <c:pt idx="13">
                  <c:v>83.604620349222046</c:v>
                </c:pt>
                <c:pt idx="14">
                  <c:v>87.471736554285897</c:v>
                </c:pt>
                <c:pt idx="15">
                  <c:v>90.9312626117202</c:v>
                </c:pt>
                <c:pt idx="16">
                  <c:v>92.646628634096928</c:v>
                </c:pt>
                <c:pt idx="17">
                  <c:v>95.087810266958357</c:v>
                </c:pt>
                <c:pt idx="18">
                  <c:v>96.39099745442573</c:v>
                </c:pt>
              </c:numCache>
            </c:numRef>
          </c:xVal>
          <c:yVal>
            <c:numRef>
              <c:f>'model sizes'!$N$3:$N$21</c:f>
              <c:numCache>
                <c:formatCode>#,##0</c:formatCode>
                <c:ptCount val="19"/>
                <c:pt idx="0">
                  <c:v>0.81115199999999998</c:v>
                </c:pt>
                <c:pt idx="1">
                  <c:v>0.74512800000000001</c:v>
                </c:pt>
                <c:pt idx="2">
                  <c:v>0.680064</c:v>
                </c:pt>
                <c:pt idx="3">
                  <c:v>0.61995199999999995</c:v>
                </c:pt>
                <c:pt idx="4">
                  <c:v>0.56264800000000004</c:v>
                </c:pt>
                <c:pt idx="5">
                  <c:v>0.50815999999999995</c:v>
                </c:pt>
                <c:pt idx="6">
                  <c:v>0.45672000000000001</c:v>
                </c:pt>
                <c:pt idx="7">
                  <c:v>0.40825600000000001</c:v>
                </c:pt>
                <c:pt idx="8">
                  <c:v>0.36099999999999999</c:v>
                </c:pt>
                <c:pt idx="9">
                  <c:v>0.31718400000000002</c:v>
                </c:pt>
                <c:pt idx="10">
                  <c:v>0.27506399999999998</c:v>
                </c:pt>
                <c:pt idx="11">
                  <c:v>0.23108799999999999</c:v>
                </c:pt>
                <c:pt idx="12">
                  <c:v>0.18953600000000001</c:v>
                </c:pt>
                <c:pt idx="13">
                  <c:v>0.14821599999999999</c:v>
                </c:pt>
                <c:pt idx="14">
                  <c:v>0.117424</c:v>
                </c:pt>
                <c:pt idx="15">
                  <c:v>9.0415999999999996E-2</c:v>
                </c:pt>
                <c:pt idx="16">
                  <c:v>6.6215999999999997E-2</c:v>
                </c:pt>
                <c:pt idx="17">
                  <c:v>4.7815999999999997E-2</c:v>
                </c:pt>
                <c:pt idx="18">
                  <c:v>3.7904E-2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B0-4C0B-A2AB-85D4E92C8687}"/>
            </c:ext>
          </c:extLst>
        </c:ser>
        <c:ser>
          <c:idx val="5"/>
          <c:order val="5"/>
          <c:tx>
            <c:strRef>
              <c:f>'model sizes'!$T$1</c:f>
              <c:strCache>
                <c:ptCount val="1"/>
                <c:pt idx="0">
                  <c:v>baseline pruned+quantized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sizes'!$Q$3:$Q$99</c:f>
              <c:numCache>
                <c:formatCode>0.00</c:formatCode>
                <c:ptCount val="97"/>
                <c:pt idx="0">
                  <c:v>1.5125570526289933</c:v>
                </c:pt>
                <c:pt idx="1">
                  <c:v>2.8898782439308102</c:v>
                </c:pt>
                <c:pt idx="2">
                  <c:v>4.1964283368178812</c:v>
                </c:pt>
                <c:pt idx="3">
                  <c:v>5.6161421167740588</c:v>
                </c:pt>
                <c:pt idx="4">
                  <c:v>7.026396393476797</c:v>
                </c:pt>
                <c:pt idx="5">
                  <c:v>8.3045679766034937</c:v>
                </c:pt>
                <c:pt idx="6">
                  <c:v>9.5764332242278876</c:v>
                </c:pt>
                <c:pt idx="7">
                  <c:v>10.955155823419105</c:v>
                </c:pt>
                <c:pt idx="8">
                  <c:v>12.266260491946724</c:v>
                </c:pt>
                <c:pt idx="9">
                  <c:v>13.56790565722088</c:v>
                </c:pt>
                <c:pt idx="10">
                  <c:v>14.805086059582607</c:v>
                </c:pt>
                <c:pt idx="11">
                  <c:v>16.255981165077969</c:v>
                </c:pt>
                <c:pt idx="12">
                  <c:v>17.527671236716191</c:v>
                </c:pt>
                <c:pt idx="13">
                  <c:v>18.78990180510095</c:v>
                </c:pt>
                <c:pt idx="14">
                  <c:v>20.042672870232259</c:v>
                </c:pt>
                <c:pt idx="15">
                  <c:v>21.341777983706876</c:v>
                </c:pt>
                <c:pt idx="16">
                  <c:v>22.631423593928048</c:v>
                </c:pt>
                <c:pt idx="17">
                  <c:v>23.85423956542342</c:v>
                </c:pt>
                <c:pt idx="18">
                  <c:v>25.182336304610018</c:v>
                </c:pt>
                <c:pt idx="19">
                  <c:v>26.443603405070814</c:v>
                </c:pt>
                <c:pt idx="20">
                  <c:v>27.69541100227816</c:v>
                </c:pt>
                <c:pt idx="21">
                  <c:v>29.063535454305779</c:v>
                </c:pt>
                <c:pt idx="22">
                  <c:v>30.36404197566981</c:v>
                </c:pt>
                <c:pt idx="23">
                  <c:v>31.589835938930143</c:v>
                </c:pt>
                <c:pt idx="24">
                  <c:v>32.806170398937027</c:v>
                </c:pt>
                <c:pt idx="25">
                  <c:v>33.944639133089083</c:v>
                </c:pt>
                <c:pt idx="26">
                  <c:v>35.14126629465126</c:v>
                </c:pt>
                <c:pt idx="27">
                  <c:v>36.398416759436948</c:v>
                </c:pt>
                <c:pt idx="28">
                  <c:v>37.506142108015261</c:v>
                </c:pt>
                <c:pt idx="29">
                  <c:v>38.536001730738747</c:v>
                </c:pt>
                <c:pt idx="30">
                  <c:v>39.693214295411529</c:v>
                </c:pt>
                <c:pt idx="31">
                  <c:v>40.840967356830859</c:v>
                </c:pt>
                <c:pt idx="32">
                  <c:v>41.910066400457559</c:v>
                </c:pt>
                <c:pt idx="33">
                  <c:v>43.179654360261679</c:v>
                </c:pt>
                <c:pt idx="34">
                  <c:v>44.299817203858424</c:v>
                </c:pt>
                <c:pt idx="35">
                  <c:v>45.337384569973608</c:v>
                </c:pt>
                <c:pt idx="36">
                  <c:v>46.365492432835339</c:v>
                </c:pt>
                <c:pt idx="37">
                  <c:v>47.245751763365277</c:v>
                </c:pt>
                <c:pt idx="38">
                  <c:v>48.393329648798421</c:v>
                </c:pt>
                <c:pt idx="39">
                  <c:v>49.393059001899786</c:v>
                </c:pt>
                <c:pt idx="40">
                  <c:v>50.523294464701607</c:v>
                </c:pt>
                <c:pt idx="41">
                  <c:v>51.721936150104796</c:v>
                </c:pt>
                <c:pt idx="42">
                  <c:v>52.920577835507999</c:v>
                </c:pt>
                <c:pt idx="43">
                  <c:v>54.119219520911187</c:v>
                </c:pt>
                <c:pt idx="44">
                  <c:v>55.31786120631439</c:v>
                </c:pt>
                <c:pt idx="45">
                  <c:v>56.516502891717593</c:v>
                </c:pt>
                <c:pt idx="46">
                  <c:v>57.715144577120789</c:v>
                </c:pt>
                <c:pt idx="47">
                  <c:v>58.718640213924921</c:v>
                </c:pt>
                <c:pt idx="48">
                  <c:v>59.909398979950232</c:v>
                </c:pt>
                <c:pt idx="49">
                  <c:v>60.795614294010122</c:v>
                </c:pt>
                <c:pt idx="50">
                  <c:v>61.771519712991662</c:v>
                </c:pt>
                <c:pt idx="51">
                  <c:v>62.737965628719763</c:v>
                </c:pt>
                <c:pt idx="52">
                  <c:v>63.694952041194384</c:v>
                </c:pt>
                <c:pt idx="53">
                  <c:v>64.540964466427084</c:v>
                </c:pt>
                <c:pt idx="54">
                  <c:v>65.478243580457018</c:v>
                </c:pt>
                <c:pt idx="55">
                  <c:v>66.613821910837174</c:v>
                </c:pt>
                <c:pt idx="56">
                  <c:v>67.640791129788752</c:v>
                </c:pt>
                <c:pt idx="57">
                  <c:v>68.552056609871698</c:v>
                </c:pt>
                <c:pt idx="58">
                  <c:v>69.564048282005302</c:v>
                </c:pt>
                <c:pt idx="59">
                  <c:v>70.569733618636619</c:v>
                </c:pt>
                <c:pt idx="60">
                  <c:v>71.11891033529561</c:v>
                </c:pt>
                <c:pt idx="61">
                  <c:v>71.77433128756978</c:v>
                </c:pt>
                <c:pt idx="62">
                  <c:v>72.528901848019061</c:v>
                </c:pt>
                <c:pt idx="63">
                  <c:v>73.274012905214903</c:v>
                </c:pt>
                <c:pt idx="64">
                  <c:v>74.115120402834705</c:v>
                </c:pt>
                <c:pt idx="65">
                  <c:v>75.054589216691809</c:v>
                </c:pt>
                <c:pt idx="66">
                  <c:v>76.099513974226369</c:v>
                </c:pt>
                <c:pt idx="67">
                  <c:v>77.144438731760886</c:v>
                </c:pt>
                <c:pt idx="68">
                  <c:v>78.189363489295431</c:v>
                </c:pt>
                <c:pt idx="69">
                  <c:v>78.749401117097264</c:v>
                </c:pt>
                <c:pt idx="70">
                  <c:v>79.303132409396795</c:v>
                </c:pt>
                <c:pt idx="71">
                  <c:v>79.850557366194025</c:v>
                </c:pt>
                <c:pt idx="72">
                  <c:v>80.391675987488924</c:v>
                </c:pt>
                <c:pt idx="73">
                  <c:v>81.035885676647894</c:v>
                </c:pt>
                <c:pt idx="74">
                  <c:v>81.670635862553425</c:v>
                </c:pt>
                <c:pt idx="75">
                  <c:v>82.295926545205475</c:v>
                </c:pt>
                <c:pt idx="76">
                  <c:v>82.804725197051084</c:v>
                </c:pt>
                <c:pt idx="77">
                  <c:v>83.411885165134024</c:v>
                </c:pt>
                <c:pt idx="78">
                  <c:v>83.905706270161659</c:v>
                </c:pt>
                <c:pt idx="79">
                  <c:v>84.59782659153953</c:v>
                </c:pt>
                <c:pt idx="80">
                  <c:v>85.385943353341361</c:v>
                </c:pt>
                <c:pt idx="81">
                  <c:v>86.167753779640876</c:v>
                </c:pt>
                <c:pt idx="82">
                  <c:v>86.833072175133935</c:v>
                </c:pt>
                <c:pt idx="83">
                  <c:v>87.59990505461549</c:v>
                </c:pt>
                <c:pt idx="84">
                  <c:v>88.36043159859473</c:v>
                </c:pt>
                <c:pt idx="85">
                  <c:v>88.998948068203021</c:v>
                </c:pt>
                <c:pt idx="86">
                  <c:v>89.862565680046316</c:v>
                </c:pt>
                <c:pt idx="87">
                  <c:v>90.60417321751865</c:v>
                </c:pt>
                <c:pt idx="88">
                  <c:v>91.463849369673014</c:v>
                </c:pt>
                <c:pt idx="89">
                  <c:v>92.1952091119541</c:v>
                </c:pt>
                <c:pt idx="90">
                  <c:v>92.920262518732883</c:v>
                </c:pt>
                <c:pt idx="91">
                  <c:v>93.77205575150937</c:v>
                </c:pt>
                <c:pt idx="92">
                  <c:v>94.486861363096892</c:v>
                </c:pt>
                <c:pt idx="93">
                  <c:v>94.786762651428688</c:v>
                </c:pt>
                <c:pt idx="94">
                  <c:v>95.212615473820378</c:v>
                </c:pt>
                <c:pt idx="95">
                  <c:v>95.629008792958629</c:v>
                </c:pt>
                <c:pt idx="96">
                  <c:v>96.035942608843399</c:v>
                </c:pt>
              </c:numCache>
            </c:numRef>
          </c:xVal>
          <c:yVal>
            <c:numRef>
              <c:f>'model sizes'!$U$3:$U$99</c:f>
              <c:numCache>
                <c:formatCode>General</c:formatCode>
                <c:ptCount val="97"/>
                <c:pt idx="0">
                  <c:v>1.1324479999999999</c:v>
                </c:pt>
                <c:pt idx="1">
                  <c:v>1.1173919999999999</c:v>
                </c:pt>
                <c:pt idx="2">
                  <c:v>1.1024080000000001</c:v>
                </c:pt>
                <c:pt idx="3">
                  <c:v>1.085528</c:v>
                </c:pt>
                <c:pt idx="4">
                  <c:v>1.0687199999999999</c:v>
                </c:pt>
                <c:pt idx="5">
                  <c:v>1.0534239999999999</c:v>
                </c:pt>
                <c:pt idx="6">
                  <c:v>1.038232</c:v>
                </c:pt>
                <c:pt idx="7">
                  <c:v>1.021744</c:v>
                </c:pt>
                <c:pt idx="8">
                  <c:v>1.0045839999999999</c:v>
                </c:pt>
                <c:pt idx="9">
                  <c:v>0.98899999999999999</c:v>
                </c:pt>
                <c:pt idx="10">
                  <c:v>0.97504800000000003</c:v>
                </c:pt>
                <c:pt idx="11">
                  <c:v>0.958928</c:v>
                </c:pt>
                <c:pt idx="12">
                  <c:v>0.94367999999999996</c:v>
                </c:pt>
                <c:pt idx="13">
                  <c:v>0.92853600000000003</c:v>
                </c:pt>
                <c:pt idx="14">
                  <c:v>0.91349599999999997</c:v>
                </c:pt>
                <c:pt idx="15">
                  <c:v>0.90015199999999995</c:v>
                </c:pt>
                <c:pt idx="16">
                  <c:v>0.88687199999999999</c:v>
                </c:pt>
                <c:pt idx="17">
                  <c:v>0.87219999999999998</c:v>
                </c:pt>
                <c:pt idx="18">
                  <c:v>0.85911999999999999</c:v>
                </c:pt>
                <c:pt idx="19">
                  <c:v>0.84540800000000005</c:v>
                </c:pt>
                <c:pt idx="20">
                  <c:v>0.83179999999999998</c:v>
                </c:pt>
                <c:pt idx="21">
                  <c:v>0.81830400000000003</c:v>
                </c:pt>
                <c:pt idx="22">
                  <c:v>0.80420800000000003</c:v>
                </c:pt>
                <c:pt idx="23">
                  <c:v>0.79022400000000004</c:v>
                </c:pt>
                <c:pt idx="24">
                  <c:v>0.77561599999999997</c:v>
                </c:pt>
                <c:pt idx="25">
                  <c:v>0.76331199999999999</c:v>
                </c:pt>
                <c:pt idx="26">
                  <c:v>0.75037600000000004</c:v>
                </c:pt>
                <c:pt idx="27">
                  <c:v>0.73612</c:v>
                </c:pt>
                <c:pt idx="28">
                  <c:v>0.722688</c:v>
                </c:pt>
                <c:pt idx="29">
                  <c:v>0.70935999999999999</c:v>
                </c:pt>
                <c:pt idx="30">
                  <c:v>0.69689599999999996</c:v>
                </c:pt>
                <c:pt idx="31">
                  <c:v>0.68303199999999997</c:v>
                </c:pt>
                <c:pt idx="32">
                  <c:v>0.67003199999999996</c:v>
                </c:pt>
                <c:pt idx="33">
                  <c:v>0.65868000000000004</c:v>
                </c:pt>
                <c:pt idx="34">
                  <c:v>0.64666400000000002</c:v>
                </c:pt>
                <c:pt idx="35">
                  <c:v>0.63401600000000002</c:v>
                </c:pt>
                <c:pt idx="36">
                  <c:v>0.62147200000000002</c:v>
                </c:pt>
                <c:pt idx="37">
                  <c:v>0.60904000000000003</c:v>
                </c:pt>
                <c:pt idx="38">
                  <c:v>0.59592000000000001</c:v>
                </c:pt>
                <c:pt idx="39">
                  <c:v>0.58448800000000001</c:v>
                </c:pt>
                <c:pt idx="40">
                  <c:v>0.57156799999999996</c:v>
                </c:pt>
                <c:pt idx="41">
                  <c:v>0.55787200000000003</c:v>
                </c:pt>
                <c:pt idx="42">
                  <c:v>0.54416799999999999</c:v>
                </c:pt>
                <c:pt idx="43">
                  <c:v>0.53047200000000005</c:v>
                </c:pt>
                <c:pt idx="44">
                  <c:v>0.51676800000000001</c:v>
                </c:pt>
                <c:pt idx="45">
                  <c:v>0.50307199999999996</c:v>
                </c:pt>
                <c:pt idx="46">
                  <c:v>0.48936800000000003</c:v>
                </c:pt>
                <c:pt idx="47">
                  <c:v>0.47567199999999998</c:v>
                </c:pt>
                <c:pt idx="48">
                  <c:v>0.46428799999999998</c:v>
                </c:pt>
                <c:pt idx="49">
                  <c:v>0.45416000000000001</c:v>
                </c:pt>
                <c:pt idx="50">
                  <c:v>0.44184800000000002</c:v>
                </c:pt>
                <c:pt idx="51">
                  <c:v>0.431952</c:v>
                </c:pt>
                <c:pt idx="52">
                  <c:v>0.42215999999999998</c:v>
                </c:pt>
                <c:pt idx="53">
                  <c:v>0.41133599999999998</c:v>
                </c:pt>
                <c:pt idx="54">
                  <c:v>0.40061600000000003</c:v>
                </c:pt>
                <c:pt idx="55">
                  <c:v>0.38883200000000001</c:v>
                </c:pt>
                <c:pt idx="56">
                  <c:v>0.37589600000000001</c:v>
                </c:pt>
                <c:pt idx="57">
                  <c:v>0.36548000000000003</c:v>
                </c:pt>
                <c:pt idx="58">
                  <c:v>0.353912</c:v>
                </c:pt>
                <c:pt idx="59">
                  <c:v>0.342416</c:v>
                </c:pt>
                <c:pt idx="60">
                  <c:v>0.33612799999999998</c:v>
                </c:pt>
                <c:pt idx="61">
                  <c:v>0.32863199999999998</c:v>
                </c:pt>
                <c:pt idx="62">
                  <c:v>0.32</c:v>
                </c:pt>
                <c:pt idx="63">
                  <c:v>0.31147999999999998</c:v>
                </c:pt>
                <c:pt idx="64">
                  <c:v>0.30186400000000002</c:v>
                </c:pt>
                <c:pt idx="65">
                  <c:v>0.29111999999999999</c:v>
                </c:pt>
                <c:pt idx="66">
                  <c:v>0.27917599999999998</c:v>
                </c:pt>
                <c:pt idx="67">
                  <c:v>0.26723200000000003</c:v>
                </c:pt>
                <c:pt idx="68">
                  <c:v>0.25528800000000001</c:v>
                </c:pt>
                <c:pt idx="69">
                  <c:v>0.24887999999999999</c:v>
                </c:pt>
                <c:pt idx="70">
                  <c:v>0.242536</c:v>
                </c:pt>
                <c:pt idx="71">
                  <c:v>0.23627200000000001</c:v>
                </c:pt>
                <c:pt idx="72">
                  <c:v>0.23008000000000001</c:v>
                </c:pt>
                <c:pt idx="73">
                  <c:v>0.22271199999999999</c:v>
                </c:pt>
                <c:pt idx="74">
                  <c:v>0.215448</c:v>
                </c:pt>
                <c:pt idx="75">
                  <c:v>0.20829600000000001</c:v>
                </c:pt>
                <c:pt idx="76">
                  <c:v>0.20247200000000001</c:v>
                </c:pt>
                <c:pt idx="77">
                  <c:v>0.19552800000000001</c:v>
                </c:pt>
                <c:pt idx="78">
                  <c:v>0.18987200000000001</c:v>
                </c:pt>
                <c:pt idx="79">
                  <c:v>0.181952</c:v>
                </c:pt>
                <c:pt idx="80">
                  <c:v>0.17294399999999999</c:v>
                </c:pt>
                <c:pt idx="81">
                  <c:v>0.16400000000000001</c:v>
                </c:pt>
                <c:pt idx="82">
                  <c:v>0.156392</c:v>
                </c:pt>
                <c:pt idx="83">
                  <c:v>0.147616</c:v>
                </c:pt>
                <c:pt idx="84">
                  <c:v>0.13891999999999999</c:v>
                </c:pt>
                <c:pt idx="85">
                  <c:v>0.13161600000000001</c:v>
                </c:pt>
                <c:pt idx="86">
                  <c:v>0.121744</c:v>
                </c:pt>
                <c:pt idx="87">
                  <c:v>0.113256</c:v>
                </c:pt>
                <c:pt idx="88">
                  <c:v>0.103432</c:v>
                </c:pt>
                <c:pt idx="89">
                  <c:v>9.5063999999999996E-2</c:v>
                </c:pt>
                <c:pt idx="90">
                  <c:v>8.6767999999999998E-2</c:v>
                </c:pt>
                <c:pt idx="91">
                  <c:v>7.7032000000000003E-2</c:v>
                </c:pt>
                <c:pt idx="92">
                  <c:v>6.8856000000000001E-2</c:v>
                </c:pt>
                <c:pt idx="93">
                  <c:v>6.5416000000000002E-2</c:v>
                </c:pt>
                <c:pt idx="94">
                  <c:v>6.0536E-2</c:v>
                </c:pt>
                <c:pt idx="95">
                  <c:v>6.0720000000000003E-2</c:v>
                </c:pt>
                <c:pt idx="96">
                  <c:v>5.2935999999999997E-2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B0-4C0B-A2AB-85D4E92C8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608687"/>
        <c:axId val="2071143007"/>
      </c:scatterChart>
      <c:valAx>
        <c:axId val="148260868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Pruning Percentage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143007"/>
        <c:crosses val="autoZero"/>
        <c:crossBetween val="midCat"/>
      </c:valAx>
      <c:valAx>
        <c:axId val="207114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Size 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08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Inference times for</a:t>
            </a:r>
            <a:r>
              <a:rPr lang="en-US" baseline="0"/>
              <a:t> all patches of one IndianPines band for the pruned cao model after applying band selection techniques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'inftimes comparison'!$C$1</c:f>
              <c:strCache>
                <c:ptCount val="1"/>
                <c:pt idx="0">
                  <c:v>Reference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'inftimes comparison'!$B$2:$B$100</c:f>
              <c:numCache>
                <c:formatCode>0.00</c:formatCode>
                <c:ptCount val="99"/>
                <c:pt idx="0">
                  <c:v>1.5125570526289933</c:v>
                </c:pt>
                <c:pt idx="1">
                  <c:v>2.8898782439308102</c:v>
                </c:pt>
                <c:pt idx="2">
                  <c:v>4.1964283368178812</c:v>
                </c:pt>
                <c:pt idx="3">
                  <c:v>5.6161421167740588</c:v>
                </c:pt>
                <c:pt idx="4">
                  <c:v>7.026396393476797</c:v>
                </c:pt>
                <c:pt idx="5">
                  <c:v>8.3045679766034937</c:v>
                </c:pt>
                <c:pt idx="6">
                  <c:v>9.5764332242278876</c:v>
                </c:pt>
                <c:pt idx="7">
                  <c:v>10.955155823419105</c:v>
                </c:pt>
                <c:pt idx="8">
                  <c:v>12.266260491946724</c:v>
                </c:pt>
                <c:pt idx="9">
                  <c:v>13.56790565722088</c:v>
                </c:pt>
                <c:pt idx="10">
                  <c:v>14.805086059582607</c:v>
                </c:pt>
                <c:pt idx="11">
                  <c:v>16.255981165077969</c:v>
                </c:pt>
                <c:pt idx="12">
                  <c:v>17.527671236716191</c:v>
                </c:pt>
                <c:pt idx="13">
                  <c:v>18.78990180510095</c:v>
                </c:pt>
                <c:pt idx="14">
                  <c:v>20.042672870232259</c:v>
                </c:pt>
                <c:pt idx="15">
                  <c:v>21.341777983706876</c:v>
                </c:pt>
                <c:pt idx="16">
                  <c:v>22.631423593928048</c:v>
                </c:pt>
                <c:pt idx="17">
                  <c:v>23.85423956542342</c:v>
                </c:pt>
                <c:pt idx="18">
                  <c:v>25.182336304610018</c:v>
                </c:pt>
                <c:pt idx="19">
                  <c:v>26.443603405070814</c:v>
                </c:pt>
                <c:pt idx="20">
                  <c:v>27.69541100227816</c:v>
                </c:pt>
                <c:pt idx="21">
                  <c:v>29.063535454305779</c:v>
                </c:pt>
                <c:pt idx="22">
                  <c:v>30.36404197566981</c:v>
                </c:pt>
                <c:pt idx="23">
                  <c:v>31.589835938930143</c:v>
                </c:pt>
                <c:pt idx="24">
                  <c:v>32.806170398937027</c:v>
                </c:pt>
                <c:pt idx="25">
                  <c:v>33.944639133089083</c:v>
                </c:pt>
                <c:pt idx="26">
                  <c:v>35.14126629465126</c:v>
                </c:pt>
                <c:pt idx="27">
                  <c:v>36.398416759436948</c:v>
                </c:pt>
                <c:pt idx="28">
                  <c:v>37.506142108015261</c:v>
                </c:pt>
                <c:pt idx="29">
                  <c:v>38.536001730738747</c:v>
                </c:pt>
                <c:pt idx="30">
                  <c:v>39.693214295411529</c:v>
                </c:pt>
                <c:pt idx="31">
                  <c:v>40.840967356830859</c:v>
                </c:pt>
                <c:pt idx="32">
                  <c:v>41.910066400457559</c:v>
                </c:pt>
                <c:pt idx="33">
                  <c:v>43.179654360261679</c:v>
                </c:pt>
                <c:pt idx="34">
                  <c:v>44.299817203858424</c:v>
                </c:pt>
                <c:pt idx="35">
                  <c:v>45.337384569973608</c:v>
                </c:pt>
                <c:pt idx="36">
                  <c:v>46.365492432835339</c:v>
                </c:pt>
                <c:pt idx="37">
                  <c:v>47.245751763365277</c:v>
                </c:pt>
                <c:pt idx="38">
                  <c:v>48.393329648798421</c:v>
                </c:pt>
                <c:pt idx="39">
                  <c:v>49.393059001899786</c:v>
                </c:pt>
                <c:pt idx="40">
                  <c:v>50.523294464701607</c:v>
                </c:pt>
                <c:pt idx="41">
                  <c:v>51.721936150104796</c:v>
                </c:pt>
                <c:pt idx="42">
                  <c:v>52.920577835507999</c:v>
                </c:pt>
                <c:pt idx="43">
                  <c:v>54.119219520911187</c:v>
                </c:pt>
                <c:pt idx="44">
                  <c:v>55.31786120631439</c:v>
                </c:pt>
                <c:pt idx="45">
                  <c:v>56.516502891717593</c:v>
                </c:pt>
                <c:pt idx="46">
                  <c:v>57.715144577120789</c:v>
                </c:pt>
                <c:pt idx="47">
                  <c:v>58.718640213924921</c:v>
                </c:pt>
                <c:pt idx="48">
                  <c:v>59.909398979950232</c:v>
                </c:pt>
                <c:pt idx="49">
                  <c:v>60.795614294010122</c:v>
                </c:pt>
                <c:pt idx="50">
                  <c:v>61.771519712991662</c:v>
                </c:pt>
                <c:pt idx="51">
                  <c:v>62.737965628719763</c:v>
                </c:pt>
                <c:pt idx="52">
                  <c:v>63.694952041194384</c:v>
                </c:pt>
                <c:pt idx="53">
                  <c:v>64.540964466427084</c:v>
                </c:pt>
                <c:pt idx="54">
                  <c:v>65.478243580457018</c:v>
                </c:pt>
                <c:pt idx="55">
                  <c:v>66.613821910837174</c:v>
                </c:pt>
                <c:pt idx="56">
                  <c:v>67.640791129788752</c:v>
                </c:pt>
                <c:pt idx="57">
                  <c:v>68.552056609871698</c:v>
                </c:pt>
                <c:pt idx="58">
                  <c:v>69.564048282005302</c:v>
                </c:pt>
                <c:pt idx="59">
                  <c:v>70.569733618636619</c:v>
                </c:pt>
                <c:pt idx="60">
                  <c:v>71.11891033529561</c:v>
                </c:pt>
                <c:pt idx="61">
                  <c:v>71.77433128756978</c:v>
                </c:pt>
                <c:pt idx="62">
                  <c:v>72.528901848019061</c:v>
                </c:pt>
                <c:pt idx="63">
                  <c:v>73.274012905214903</c:v>
                </c:pt>
                <c:pt idx="64">
                  <c:v>74.115120402834705</c:v>
                </c:pt>
                <c:pt idx="65">
                  <c:v>75.054589216691809</c:v>
                </c:pt>
                <c:pt idx="66">
                  <c:v>76.099513974226369</c:v>
                </c:pt>
                <c:pt idx="67">
                  <c:v>77.144438731760886</c:v>
                </c:pt>
                <c:pt idx="68">
                  <c:v>78.189363489295431</c:v>
                </c:pt>
                <c:pt idx="69">
                  <c:v>78.749401117097264</c:v>
                </c:pt>
                <c:pt idx="70">
                  <c:v>79.303132409396795</c:v>
                </c:pt>
                <c:pt idx="71">
                  <c:v>79.850557366194025</c:v>
                </c:pt>
                <c:pt idx="72">
                  <c:v>80.391675987488924</c:v>
                </c:pt>
                <c:pt idx="73">
                  <c:v>81.035885676647894</c:v>
                </c:pt>
                <c:pt idx="74">
                  <c:v>81.670635862553425</c:v>
                </c:pt>
                <c:pt idx="75">
                  <c:v>82.295926545205475</c:v>
                </c:pt>
                <c:pt idx="76">
                  <c:v>82.804725197051084</c:v>
                </c:pt>
                <c:pt idx="77">
                  <c:v>83.411885165134024</c:v>
                </c:pt>
                <c:pt idx="78">
                  <c:v>83.905706270161659</c:v>
                </c:pt>
                <c:pt idx="79">
                  <c:v>84.59782659153953</c:v>
                </c:pt>
                <c:pt idx="80">
                  <c:v>85.385943353341361</c:v>
                </c:pt>
                <c:pt idx="81">
                  <c:v>86.167753779640876</c:v>
                </c:pt>
                <c:pt idx="82">
                  <c:v>86.833072175133935</c:v>
                </c:pt>
                <c:pt idx="83">
                  <c:v>87.59990505461549</c:v>
                </c:pt>
                <c:pt idx="84">
                  <c:v>88.36043159859473</c:v>
                </c:pt>
                <c:pt idx="85">
                  <c:v>88.998948068203021</c:v>
                </c:pt>
                <c:pt idx="86">
                  <c:v>89.862565680046316</c:v>
                </c:pt>
                <c:pt idx="87">
                  <c:v>90.60417321751865</c:v>
                </c:pt>
                <c:pt idx="88">
                  <c:v>91.463849369673014</c:v>
                </c:pt>
                <c:pt idx="89">
                  <c:v>92.1952091119541</c:v>
                </c:pt>
                <c:pt idx="90">
                  <c:v>92.920262518732883</c:v>
                </c:pt>
                <c:pt idx="91">
                  <c:v>93.77205575150937</c:v>
                </c:pt>
                <c:pt idx="92">
                  <c:v>94.486861363096892</c:v>
                </c:pt>
                <c:pt idx="93">
                  <c:v>94.786762651428688</c:v>
                </c:pt>
                <c:pt idx="94">
                  <c:v>95.212615473820378</c:v>
                </c:pt>
                <c:pt idx="95">
                  <c:v>95.629008792958629</c:v>
                </c:pt>
                <c:pt idx="96">
                  <c:v>96.035942608843399</c:v>
                </c:pt>
                <c:pt idx="97">
                  <c:v>96.83255540597473</c:v>
                </c:pt>
                <c:pt idx="98">
                  <c:v>97.490603998041536</c:v>
                </c:pt>
              </c:numCache>
            </c:numRef>
          </c:xVal>
          <c:yVal>
            <c:numRef>
              <c:f>'inftimes comparison'!$C$2:$C$100</c:f>
              <c:numCache>
                <c:formatCode>General</c:formatCode>
                <c:ptCount val="99"/>
                <c:pt idx="0">
                  <c:v>0.45872379999996021</c:v>
                </c:pt>
                <c:pt idx="1">
                  <c:v>0.45889719999942696</c:v>
                </c:pt>
                <c:pt idx="2">
                  <c:v>0.45550800000020369</c:v>
                </c:pt>
                <c:pt idx="3">
                  <c:v>0.4807383999997496</c:v>
                </c:pt>
                <c:pt idx="4">
                  <c:v>0.44352000000017311</c:v>
                </c:pt>
                <c:pt idx="5">
                  <c:v>0.45902839999989375</c:v>
                </c:pt>
                <c:pt idx="6">
                  <c:v>0.48872440000012379</c:v>
                </c:pt>
                <c:pt idx="7">
                  <c:v>0.47891379999994416</c:v>
                </c:pt>
                <c:pt idx="8">
                  <c:v>0.45258740000002629</c:v>
                </c:pt>
                <c:pt idx="9">
                  <c:v>0.46119699999993474</c:v>
                </c:pt>
                <c:pt idx="10">
                  <c:v>0.46358279999994173</c:v>
                </c:pt>
                <c:pt idx="11">
                  <c:v>0.49027760000035325</c:v>
                </c:pt>
                <c:pt idx="12">
                  <c:v>0.46971279999995524</c:v>
                </c:pt>
                <c:pt idx="13">
                  <c:v>0.48799439999968186</c:v>
                </c:pt>
                <c:pt idx="14">
                  <c:v>0.45394520000008837</c:v>
                </c:pt>
                <c:pt idx="15">
                  <c:v>0.47088280000001326</c:v>
                </c:pt>
                <c:pt idx="16">
                  <c:v>0.47989520000010905</c:v>
                </c:pt>
                <c:pt idx="17">
                  <c:v>0.4613184000000265</c:v>
                </c:pt>
                <c:pt idx="18">
                  <c:v>0.48751839999987262</c:v>
                </c:pt>
                <c:pt idx="19">
                  <c:v>0.46525779999961825</c:v>
                </c:pt>
                <c:pt idx="20">
                  <c:v>0.44460680000014391</c:v>
                </c:pt>
                <c:pt idx="21">
                  <c:v>0.441297799999813</c:v>
                </c:pt>
                <c:pt idx="22">
                  <c:v>0.4550761999999941</c:v>
                </c:pt>
                <c:pt idx="23">
                  <c:v>0.45014959999965454</c:v>
                </c:pt>
                <c:pt idx="24">
                  <c:v>0.45712999999989251</c:v>
                </c:pt>
                <c:pt idx="25">
                  <c:v>0.47048339999988453</c:v>
                </c:pt>
                <c:pt idx="26">
                  <c:v>0.45973719999993534</c:v>
                </c:pt>
                <c:pt idx="27">
                  <c:v>0.45066439999965152</c:v>
                </c:pt>
                <c:pt idx="28">
                  <c:v>0.4655535999997692</c:v>
                </c:pt>
                <c:pt idx="29">
                  <c:v>0.47774140000003423</c:v>
                </c:pt>
                <c:pt idx="30">
                  <c:v>0.44611700000007082</c:v>
                </c:pt>
                <c:pt idx="31">
                  <c:v>0.45313960000046255</c:v>
                </c:pt>
                <c:pt idx="32">
                  <c:v>0.47457460000011709</c:v>
                </c:pt>
                <c:pt idx="33">
                  <c:v>0.43699280000037077</c:v>
                </c:pt>
                <c:pt idx="34">
                  <c:v>0.45051359999990692</c:v>
                </c:pt>
                <c:pt idx="35">
                  <c:v>0.44172979999989276</c:v>
                </c:pt>
                <c:pt idx="36">
                  <c:v>0.46794860000015659</c:v>
                </c:pt>
                <c:pt idx="37">
                  <c:v>0.42420780000006564</c:v>
                </c:pt>
                <c:pt idx="38">
                  <c:v>0.4822212000000019</c:v>
                </c:pt>
                <c:pt idx="39">
                  <c:v>0.40594680000053796</c:v>
                </c:pt>
                <c:pt idx="40">
                  <c:v>0.4424820000002444</c:v>
                </c:pt>
                <c:pt idx="41">
                  <c:v>0.46614800000020029</c:v>
                </c:pt>
                <c:pt idx="42">
                  <c:v>0.42298919999941492</c:v>
                </c:pt>
                <c:pt idx="43">
                  <c:v>0.44818239999999554</c:v>
                </c:pt>
                <c:pt idx="44">
                  <c:v>0.44093459999967194</c:v>
                </c:pt>
                <c:pt idx="45">
                  <c:v>0.44705720000044841</c:v>
                </c:pt>
                <c:pt idx="46">
                  <c:v>0.49145459999997232</c:v>
                </c:pt>
                <c:pt idx="47">
                  <c:v>0.44164580000019582</c:v>
                </c:pt>
                <c:pt idx="48">
                  <c:v>0.44534779999996676</c:v>
                </c:pt>
                <c:pt idx="49">
                  <c:v>0.42637220000044501</c:v>
                </c:pt>
                <c:pt idx="50">
                  <c:v>0.42985019999980345</c:v>
                </c:pt>
                <c:pt idx="51">
                  <c:v>0.41335280000000685</c:v>
                </c:pt>
                <c:pt idx="52">
                  <c:v>0.44816120000011594</c:v>
                </c:pt>
                <c:pt idx="53">
                  <c:v>0.4356048000000774</c:v>
                </c:pt>
                <c:pt idx="54">
                  <c:v>0.43670660000018291</c:v>
                </c:pt>
                <c:pt idx="55">
                  <c:v>0.47462559999980647</c:v>
                </c:pt>
                <c:pt idx="56">
                  <c:v>0.42876759999962732</c:v>
                </c:pt>
                <c:pt idx="57">
                  <c:v>0.43374860000012533</c:v>
                </c:pt>
                <c:pt idx="58">
                  <c:v>0.4628880000003382</c:v>
                </c:pt>
                <c:pt idx="59">
                  <c:v>0.44804360000030014</c:v>
                </c:pt>
                <c:pt idx="60">
                  <c:v>0.45817440000055126</c:v>
                </c:pt>
                <c:pt idx="61">
                  <c:v>0.45011999999987812</c:v>
                </c:pt>
                <c:pt idx="62">
                  <c:v>0.44074859999991423</c:v>
                </c:pt>
                <c:pt idx="63">
                  <c:v>0.46087019999995293</c:v>
                </c:pt>
                <c:pt idx="64">
                  <c:v>0.41044159999983032</c:v>
                </c:pt>
                <c:pt idx="65">
                  <c:v>0.39769799999999067</c:v>
                </c:pt>
                <c:pt idx="66">
                  <c:v>0.42966339999961722</c:v>
                </c:pt>
                <c:pt idx="67">
                  <c:v>0.40468000000005294</c:v>
                </c:pt>
                <c:pt idx="68">
                  <c:v>0.41559819999988551</c:v>
                </c:pt>
                <c:pt idx="69">
                  <c:v>0.41250200000022208</c:v>
                </c:pt>
                <c:pt idx="70">
                  <c:v>0.42787959999968639</c:v>
                </c:pt>
                <c:pt idx="71">
                  <c:v>0.44435139999950418</c:v>
                </c:pt>
                <c:pt idx="72">
                  <c:v>0.46007859999994993</c:v>
                </c:pt>
                <c:pt idx="73">
                  <c:v>0.42898660000014227</c:v>
                </c:pt>
                <c:pt idx="74">
                  <c:v>0.44533660000015357</c:v>
                </c:pt>
                <c:pt idx="75">
                  <c:v>0.44717980000068486</c:v>
                </c:pt>
                <c:pt idx="76">
                  <c:v>0.4517651999998159</c:v>
                </c:pt>
                <c:pt idx="77">
                  <c:v>0.42707620000005503</c:v>
                </c:pt>
                <c:pt idx="78">
                  <c:v>0.43179000000027284</c:v>
                </c:pt>
                <c:pt idx="79">
                  <c:v>0.43332599999989718</c:v>
                </c:pt>
                <c:pt idx="80">
                  <c:v>0.44689480000024462</c:v>
                </c:pt>
                <c:pt idx="81">
                  <c:v>0.40940419999997157</c:v>
                </c:pt>
                <c:pt idx="82">
                  <c:v>0.42728279999964724</c:v>
                </c:pt>
                <c:pt idx="83">
                  <c:v>0.45292840000010814</c:v>
                </c:pt>
                <c:pt idx="84">
                  <c:v>0.44259439999977956</c:v>
                </c:pt>
                <c:pt idx="85">
                  <c:v>0.45265879999969794</c:v>
                </c:pt>
                <c:pt idx="86">
                  <c:v>0.41806220000030392</c:v>
                </c:pt>
                <c:pt idx="87">
                  <c:v>0.4167294000002576</c:v>
                </c:pt>
                <c:pt idx="88">
                  <c:v>0.42201980000008843</c:v>
                </c:pt>
                <c:pt idx="89">
                  <c:v>0.42058079999983383</c:v>
                </c:pt>
                <c:pt idx="90">
                  <c:v>0.46011019999987052</c:v>
                </c:pt>
                <c:pt idx="91">
                  <c:v>0.43271879999988344</c:v>
                </c:pt>
                <c:pt idx="92">
                  <c:v>0.42116759999962516</c:v>
                </c:pt>
                <c:pt idx="93">
                  <c:v>0.46026879999990139</c:v>
                </c:pt>
                <c:pt idx="94">
                  <c:v>0.42275979999976643</c:v>
                </c:pt>
                <c:pt idx="95">
                  <c:v>0.44612839999999637</c:v>
                </c:pt>
                <c:pt idx="96">
                  <c:v>0.4119605999999747</c:v>
                </c:pt>
                <c:pt idx="97">
                  <c:v>0.42248240000021697</c:v>
                </c:pt>
                <c:pt idx="98">
                  <c:v>0.40499040000022413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C98-418A-A844-330B5EA3FC47}"/>
            </c:ext>
          </c:extLst>
        </c:ser>
        <c:ser>
          <c:idx val="1"/>
          <c:order val="1"/>
          <c:tx>
            <c:strRef>
              <c:f>'inftimes comparison'!$I$1</c:f>
              <c:strCache>
                <c:ptCount val="1"/>
                <c:pt idx="0">
                  <c:v>PCA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'inftimes comparison'!$H$2:$H$93</c:f>
              <c:numCache>
                <c:formatCode>0.00</c:formatCode>
                <c:ptCount val="92"/>
                <c:pt idx="0">
                  <c:v>1.6639727248428104</c:v>
                </c:pt>
                <c:pt idx="1">
                  <c:v>3.3279454496856209</c:v>
                </c:pt>
                <c:pt idx="2">
                  <c:v>4.9919181745284202</c:v>
                </c:pt>
                <c:pt idx="3">
                  <c:v>6.6558908993712311</c:v>
                </c:pt>
                <c:pt idx="4">
                  <c:v>8.3198636242140402</c:v>
                </c:pt>
                <c:pt idx="5">
                  <c:v>9.9838363490568511</c:v>
                </c:pt>
                <c:pt idx="6">
                  <c:v>11.647809073899662</c:v>
                </c:pt>
                <c:pt idx="7">
                  <c:v>13.311781798742462</c:v>
                </c:pt>
                <c:pt idx="8">
                  <c:v>14.975754523585271</c:v>
                </c:pt>
                <c:pt idx="9">
                  <c:v>16.63972724842808</c:v>
                </c:pt>
                <c:pt idx="10">
                  <c:v>18.303699973270891</c:v>
                </c:pt>
                <c:pt idx="11">
                  <c:v>19.967672698113702</c:v>
                </c:pt>
                <c:pt idx="12">
                  <c:v>21.631645422956513</c:v>
                </c:pt>
                <c:pt idx="13">
                  <c:v>23.295618147799313</c:v>
                </c:pt>
                <c:pt idx="14">
                  <c:v>24.959590872642124</c:v>
                </c:pt>
                <c:pt idx="15">
                  <c:v>26.623563597484935</c:v>
                </c:pt>
                <c:pt idx="16">
                  <c:v>28.287536322327746</c:v>
                </c:pt>
                <c:pt idx="17">
                  <c:v>29.951509047170553</c:v>
                </c:pt>
                <c:pt idx="18">
                  <c:v>31.615481772013354</c:v>
                </c:pt>
                <c:pt idx="19">
                  <c:v>32.791218170283884</c:v>
                </c:pt>
                <c:pt idx="20">
                  <c:v>34.074559285266069</c:v>
                </c:pt>
                <c:pt idx="21">
                  <c:v>35.117912055513933</c:v>
                </c:pt>
                <c:pt idx="22">
                  <c:v>36.161264825761798</c:v>
                </c:pt>
                <c:pt idx="23">
                  <c:v>37.204617596009669</c:v>
                </c:pt>
                <c:pt idx="24">
                  <c:v>38.247970366257547</c:v>
                </c:pt>
                <c:pt idx="25">
                  <c:v>39.291323136505419</c:v>
                </c:pt>
                <c:pt idx="26">
                  <c:v>40.33467590675329</c:v>
                </c:pt>
                <c:pt idx="27">
                  <c:v>41.378028677001154</c:v>
                </c:pt>
                <c:pt idx="28">
                  <c:v>42.421381447249018</c:v>
                </c:pt>
                <c:pt idx="29">
                  <c:v>43.46473421749689</c:v>
                </c:pt>
                <c:pt idx="30">
                  <c:v>44.574393518938081</c:v>
                </c:pt>
                <c:pt idx="31">
                  <c:v>45.675793183275616</c:v>
                </c:pt>
                <c:pt idx="32">
                  <c:v>46.708821407143894</c:v>
                </c:pt>
                <c:pt idx="33">
                  <c:v>47.74184963101218</c:v>
                </c:pt>
                <c:pt idx="34">
                  <c:v>48.774877854880472</c:v>
                </c:pt>
                <c:pt idx="35">
                  <c:v>49.807906078748751</c:v>
                </c:pt>
                <c:pt idx="36">
                  <c:v>50.880397013223444</c:v>
                </c:pt>
                <c:pt idx="37">
                  <c:v>51.944628310594474</c:v>
                </c:pt>
                <c:pt idx="38">
                  <c:v>52.967331988083174</c:v>
                </c:pt>
                <c:pt idx="39">
                  <c:v>53.990035665571881</c:v>
                </c:pt>
                <c:pt idx="40">
                  <c:v>55.012739343060581</c:v>
                </c:pt>
                <c:pt idx="41">
                  <c:v>56.03544302054928</c:v>
                </c:pt>
                <c:pt idx="42">
                  <c:v>57.058146698037994</c:v>
                </c:pt>
                <c:pt idx="43">
                  <c:v>58.080850375526694</c:v>
                </c:pt>
                <c:pt idx="44">
                  <c:v>59.103554053015394</c:v>
                </c:pt>
                <c:pt idx="45">
                  <c:v>60.126257730504094</c:v>
                </c:pt>
                <c:pt idx="46">
                  <c:v>61.1489614079928</c:v>
                </c:pt>
                <c:pt idx="47">
                  <c:v>62.171665085481507</c:v>
                </c:pt>
                <c:pt idx="48">
                  <c:v>63.1943687629702</c:v>
                </c:pt>
                <c:pt idx="49">
                  <c:v>64.217072440458907</c:v>
                </c:pt>
                <c:pt idx="50">
                  <c:v>65.239776117947628</c:v>
                </c:pt>
                <c:pt idx="51">
                  <c:v>66.26247979543632</c:v>
                </c:pt>
                <c:pt idx="52">
                  <c:v>67.246179631046601</c:v>
                </c:pt>
                <c:pt idx="53">
                  <c:v>68.263721035345498</c:v>
                </c:pt>
                <c:pt idx="54">
                  <c:v>69.281262439644422</c:v>
                </c:pt>
                <c:pt idx="55">
                  <c:v>70.298803843943332</c:v>
                </c:pt>
                <c:pt idx="56">
                  <c:v>71.316345248242243</c:v>
                </c:pt>
                <c:pt idx="57">
                  <c:v>72.333886652541153</c:v>
                </c:pt>
                <c:pt idx="58">
                  <c:v>73.351428056840078</c:v>
                </c:pt>
                <c:pt idx="59">
                  <c:v>74.295894616207931</c:v>
                </c:pt>
                <c:pt idx="60">
                  <c:v>75.30827374731706</c:v>
                </c:pt>
                <c:pt idx="61">
                  <c:v>76.320652878426174</c:v>
                </c:pt>
                <c:pt idx="62">
                  <c:v>77.246535254310771</c:v>
                </c:pt>
                <c:pt idx="63">
                  <c:v>78.076628783229268</c:v>
                </c:pt>
                <c:pt idx="64">
                  <c:v>79.073521094769006</c:v>
                </c:pt>
                <c:pt idx="65">
                  <c:v>79.974624559342615</c:v>
                </c:pt>
                <c:pt idx="66">
                  <c:v>80.966354597692586</c:v>
                </c:pt>
                <c:pt idx="67">
                  <c:v>81.854036151972736</c:v>
                </c:pt>
                <c:pt idx="68">
                  <c:v>82.733458069149222</c:v>
                </c:pt>
                <c:pt idx="69">
                  <c:v>83.714863561119586</c:v>
                </c:pt>
                <c:pt idx="70">
                  <c:v>84.696269053089964</c:v>
                </c:pt>
                <c:pt idx="71">
                  <c:v>85.32216599805669</c:v>
                </c:pt>
                <c:pt idx="72">
                  <c:v>86.288084670457692</c:v>
                </c:pt>
                <c:pt idx="73">
                  <c:v>87.129305766029717</c:v>
                </c:pt>
                <c:pt idx="74">
                  <c:v>87.836537193031162</c:v>
                </c:pt>
                <c:pt idx="75">
                  <c:v>88.5313791643771</c:v>
                </c:pt>
                <c:pt idx="76">
                  <c:v>89.471486470829149</c:v>
                </c:pt>
                <c:pt idx="77">
                  <c:v>90.27657165407264</c:v>
                </c:pt>
                <c:pt idx="78">
                  <c:v>91.073397200212455</c:v>
                </c:pt>
                <c:pt idx="79">
                  <c:v>91.585724135003773</c:v>
                </c:pt>
                <c:pt idx="80">
                  <c:v>92.3598356791085</c:v>
                </c:pt>
                <c:pt idx="81">
                  <c:v>92.70823176082844</c:v>
                </c:pt>
                <c:pt idx="82">
                  <c:v>93.596716335382567</c:v>
                </c:pt>
                <c:pt idx="83">
                  <c:v>93.7791166547552</c:v>
                </c:pt>
                <c:pt idx="84">
                  <c:v>94.641789863360358</c:v>
                </c:pt>
                <c:pt idx="85">
                  <c:v>94.798378816784052</c:v>
                </c:pt>
                <c:pt idx="86">
                  <c:v>95.635240659440242</c:v>
                </c:pt>
                <c:pt idx="87">
                  <c:v>95.766018246914967</c:v>
                </c:pt>
                <c:pt idx="88">
                  <c:v>95.896795834389692</c:v>
                </c:pt>
                <c:pt idx="89">
                  <c:v>96.027573421864403</c:v>
                </c:pt>
                <c:pt idx="90">
                  <c:v>96.279951222254212</c:v>
                </c:pt>
                <c:pt idx="91">
                  <c:v>96.405566536539141</c:v>
                </c:pt>
              </c:numCache>
            </c:numRef>
          </c:xVal>
          <c:yVal>
            <c:numRef>
              <c:f>'inftimes comparison'!$I$2:$I$93</c:f>
              <c:numCache>
                <c:formatCode>General</c:formatCode>
                <c:ptCount val="92"/>
                <c:pt idx="0">
                  <c:v>0.41955500000185542</c:v>
                </c:pt>
                <c:pt idx="1">
                  <c:v>0.41110839999892035</c:v>
                </c:pt>
                <c:pt idx="2">
                  <c:v>0.39049620000005214</c:v>
                </c:pt>
                <c:pt idx="3">
                  <c:v>0.42604639999772098</c:v>
                </c:pt>
                <c:pt idx="4">
                  <c:v>0.40151359999945252</c:v>
                </c:pt>
                <c:pt idx="5">
                  <c:v>0.40074540000059616</c:v>
                </c:pt>
                <c:pt idx="6">
                  <c:v>0.41390740000060744</c:v>
                </c:pt>
                <c:pt idx="7">
                  <c:v>0.38515659999902696</c:v>
                </c:pt>
                <c:pt idx="8">
                  <c:v>0.40797739999907112</c:v>
                </c:pt>
                <c:pt idx="9">
                  <c:v>0.39489660000035626</c:v>
                </c:pt>
                <c:pt idx="10">
                  <c:v>0.39825399999972405</c:v>
                </c:pt>
                <c:pt idx="11">
                  <c:v>0.38249479999940361</c:v>
                </c:pt>
                <c:pt idx="12">
                  <c:v>0.38699480000068415</c:v>
                </c:pt>
                <c:pt idx="13">
                  <c:v>0.39192100000072949</c:v>
                </c:pt>
                <c:pt idx="14">
                  <c:v>0.3977787999996506</c:v>
                </c:pt>
                <c:pt idx="15">
                  <c:v>0.41899039999989307</c:v>
                </c:pt>
                <c:pt idx="16">
                  <c:v>0.40775520000097432</c:v>
                </c:pt>
                <c:pt idx="17">
                  <c:v>0.3983833999984196</c:v>
                </c:pt>
                <c:pt idx="18">
                  <c:v>0.4032141999996382</c:v>
                </c:pt>
                <c:pt idx="19">
                  <c:v>0.41353659999876963</c:v>
                </c:pt>
                <c:pt idx="20">
                  <c:v>0.41005320000040191</c:v>
                </c:pt>
                <c:pt idx="21">
                  <c:v>0.39363500000108609</c:v>
                </c:pt>
                <c:pt idx="22">
                  <c:v>0.39028399999951918</c:v>
                </c:pt>
                <c:pt idx="23">
                  <c:v>0.4055605999987163</c:v>
                </c:pt>
                <c:pt idx="24">
                  <c:v>0.38930500000060397</c:v>
                </c:pt>
                <c:pt idx="25">
                  <c:v>0.39050400000050994</c:v>
                </c:pt>
                <c:pt idx="26">
                  <c:v>0.39268479999882372</c:v>
                </c:pt>
                <c:pt idx="27">
                  <c:v>0.3990945999998074</c:v>
                </c:pt>
                <c:pt idx="28">
                  <c:v>0.39146659999969391</c:v>
                </c:pt>
                <c:pt idx="29">
                  <c:v>0.39634980000046177</c:v>
                </c:pt>
                <c:pt idx="30">
                  <c:v>0.39300339999899714</c:v>
                </c:pt>
                <c:pt idx="31">
                  <c:v>0.39268220000085396</c:v>
                </c:pt>
                <c:pt idx="32">
                  <c:v>0.42487620000174475</c:v>
                </c:pt>
                <c:pt idx="33">
                  <c:v>0.38866659999985104</c:v>
                </c:pt>
                <c:pt idx="34">
                  <c:v>0.42209639999855303</c:v>
                </c:pt>
                <c:pt idx="35">
                  <c:v>0.4017858000006525</c:v>
                </c:pt>
                <c:pt idx="36">
                  <c:v>0.36869759999972296</c:v>
                </c:pt>
                <c:pt idx="37">
                  <c:v>0.37330719999954431</c:v>
                </c:pt>
                <c:pt idx="38">
                  <c:v>0.40796719999998432</c:v>
                </c:pt>
                <c:pt idx="39">
                  <c:v>0.36504760000170772</c:v>
                </c:pt>
                <c:pt idx="40">
                  <c:v>0.39541520000129804</c:v>
                </c:pt>
                <c:pt idx="41">
                  <c:v>0.38743600000088901</c:v>
                </c:pt>
                <c:pt idx="42">
                  <c:v>0.38858860000109408</c:v>
                </c:pt>
                <c:pt idx="43">
                  <c:v>0.38948519999830744</c:v>
                </c:pt>
                <c:pt idx="44">
                  <c:v>0.40600159999885344</c:v>
                </c:pt>
                <c:pt idx="45">
                  <c:v>0.37109020000279985</c:v>
                </c:pt>
                <c:pt idx="46">
                  <c:v>0.36685839999772696</c:v>
                </c:pt>
                <c:pt idx="47">
                  <c:v>0.373860399998375</c:v>
                </c:pt>
                <c:pt idx="48">
                  <c:v>0.39044599999979246</c:v>
                </c:pt>
                <c:pt idx="49">
                  <c:v>0.38214319999970003</c:v>
                </c:pt>
                <c:pt idx="50">
                  <c:v>0.4070266000002446</c:v>
                </c:pt>
                <c:pt idx="51">
                  <c:v>0.3958738000001174</c:v>
                </c:pt>
                <c:pt idx="52">
                  <c:v>0.42309399999940006</c:v>
                </c:pt>
                <c:pt idx="53">
                  <c:v>0.3888627999993331</c:v>
                </c:pt>
                <c:pt idx="54">
                  <c:v>0.40201740000047703</c:v>
                </c:pt>
                <c:pt idx="55">
                  <c:v>0.41413380000303662</c:v>
                </c:pt>
                <c:pt idx="56">
                  <c:v>0.38986359999980758</c:v>
                </c:pt>
                <c:pt idx="57">
                  <c:v>0.42833219999883998</c:v>
                </c:pt>
                <c:pt idx="58">
                  <c:v>0.38826500000141073</c:v>
                </c:pt>
                <c:pt idx="59">
                  <c:v>0.42084319999921693</c:v>
                </c:pt>
                <c:pt idx="60">
                  <c:v>0.39921620000022784</c:v>
                </c:pt>
                <c:pt idx="61">
                  <c:v>0.39469900000112806</c:v>
                </c:pt>
                <c:pt idx="62">
                  <c:v>0.40398179999974654</c:v>
                </c:pt>
                <c:pt idx="63">
                  <c:v>0.37771920000013759</c:v>
                </c:pt>
                <c:pt idx="64">
                  <c:v>0.40727779999942848</c:v>
                </c:pt>
                <c:pt idx="65">
                  <c:v>0.38795280000049365</c:v>
                </c:pt>
                <c:pt idx="66">
                  <c:v>0.38577940000031941</c:v>
                </c:pt>
                <c:pt idx="67">
                  <c:v>0.3960382000004754</c:v>
                </c:pt>
                <c:pt idx="68">
                  <c:v>0.37813440000027165</c:v>
                </c:pt>
                <c:pt idx="69">
                  <c:v>0.40908160000035404</c:v>
                </c:pt>
                <c:pt idx="70">
                  <c:v>0.38277099999904735</c:v>
                </c:pt>
                <c:pt idx="71">
                  <c:v>0.40656279999893713</c:v>
                </c:pt>
                <c:pt idx="72">
                  <c:v>0.40155560000057411</c:v>
                </c:pt>
                <c:pt idx="73">
                  <c:v>0.39386159999994547</c:v>
                </c:pt>
                <c:pt idx="74">
                  <c:v>0.37572120000040715</c:v>
                </c:pt>
                <c:pt idx="75">
                  <c:v>0.37092220000049542</c:v>
                </c:pt>
                <c:pt idx="76">
                  <c:v>0.37556339999937327</c:v>
                </c:pt>
                <c:pt idx="77">
                  <c:v>0.4028964000011907</c:v>
                </c:pt>
                <c:pt idx="78">
                  <c:v>0.39201960000136732</c:v>
                </c:pt>
                <c:pt idx="79">
                  <c:v>0.38011200000037199</c:v>
                </c:pt>
                <c:pt idx="80">
                  <c:v>0.39555519999921657</c:v>
                </c:pt>
                <c:pt idx="81">
                  <c:v>0.38989820000206227</c:v>
                </c:pt>
                <c:pt idx="82">
                  <c:v>0.35893479999795069</c:v>
                </c:pt>
                <c:pt idx="83">
                  <c:v>0.38763920000055785</c:v>
                </c:pt>
                <c:pt idx="84">
                  <c:v>0.38655080000098657</c:v>
                </c:pt>
                <c:pt idx="85">
                  <c:v>0.40840279999974871</c:v>
                </c:pt>
                <c:pt idx="86">
                  <c:v>0.37180740000185314</c:v>
                </c:pt>
                <c:pt idx="87">
                  <c:v>0.38273319999934741</c:v>
                </c:pt>
                <c:pt idx="88">
                  <c:v>0.37327139999906633</c:v>
                </c:pt>
                <c:pt idx="89">
                  <c:v>0.41759879999989946</c:v>
                </c:pt>
                <c:pt idx="90">
                  <c:v>0.3518243999998632</c:v>
                </c:pt>
                <c:pt idx="91">
                  <c:v>0.3990321200020624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C98-418A-A844-330B5EA3FC47}"/>
            </c:ext>
          </c:extLst>
        </c:ser>
        <c:ser>
          <c:idx val="2"/>
          <c:order val="2"/>
          <c:tx>
            <c:strRef>
              <c:f>'inftimes comparison'!$O$1</c:f>
              <c:strCache>
                <c:ptCount val="1"/>
                <c:pt idx="0">
                  <c:v>NMF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'inftimes comparison'!$N$2:$N$100</c:f>
              <c:numCache>
                <c:formatCode>0.00</c:formatCode>
                <c:ptCount val="99"/>
                <c:pt idx="0">
                  <c:v>1.6118911242169021</c:v>
                </c:pt>
                <c:pt idx="1">
                  <c:v>3.1456598474949748</c:v>
                </c:pt>
                <c:pt idx="2">
                  <c:v>4.7108610786397715</c:v>
                </c:pt>
                <c:pt idx="3">
                  <c:v>6.2814540173383504</c:v>
                </c:pt>
                <c:pt idx="4">
                  <c:v>7.8605360275045832</c:v>
                </c:pt>
                <c:pt idx="5">
                  <c:v>9.4313584005671576</c:v>
                </c:pt>
                <c:pt idx="6">
                  <c:v>10.918896099501085</c:v>
                </c:pt>
                <c:pt idx="7">
                  <c:v>12.380392998122069</c:v>
                </c:pt>
                <c:pt idx="8">
                  <c:v>13.841889896743053</c:v>
                </c:pt>
                <c:pt idx="9">
                  <c:v>15.310843412193742</c:v>
                </c:pt>
                <c:pt idx="10">
                  <c:v>16.77153729054076</c:v>
                </c:pt>
                <c:pt idx="11">
                  <c:v>18.223971531784112</c:v>
                </c:pt>
                <c:pt idx="12">
                  <c:v>19.668146135923791</c:v>
                </c:pt>
                <c:pt idx="13">
                  <c:v>21.108993941785613</c:v>
                </c:pt>
                <c:pt idx="14">
                  <c:v>22.525751139428408</c:v>
                </c:pt>
                <c:pt idx="15">
                  <c:v>23.935051720241496</c:v>
                </c:pt>
                <c:pt idx="16">
                  <c:v>25.33196284539909</c:v>
                </c:pt>
                <c:pt idx="17">
                  <c:v>26.716484514901182</c:v>
                </c:pt>
                <c:pt idx="18">
                  <c:v>28.080586526008101</c:v>
                </c:pt>
                <c:pt idx="19">
                  <c:v>29.439296829561247</c:v>
                </c:pt>
                <c:pt idx="20">
                  <c:v>30.785617677458877</c:v>
                </c:pt>
                <c:pt idx="21">
                  <c:v>32.110486412323382</c:v>
                </c:pt>
                <c:pt idx="22">
                  <c:v>33.430995894272051</c:v>
                </c:pt>
                <c:pt idx="23">
                  <c:v>34.723055515085875</c:v>
                </c:pt>
                <c:pt idx="24">
                  <c:v>36.016721176447632</c:v>
                </c:pt>
                <c:pt idx="25">
                  <c:v>37.286066795226382</c:v>
                </c:pt>
                <c:pt idx="26">
                  <c:v>38.552888636001235</c:v>
                </c:pt>
                <c:pt idx="27">
                  <c:v>39.807321021120565</c:v>
                </c:pt>
                <c:pt idx="28">
                  <c:v>41.043398657120669</c:v>
                </c:pt>
                <c:pt idx="29">
                  <c:v>42.279017424392777</c:v>
                </c:pt>
                <c:pt idx="30">
                  <c:v>43.506376554561207</c:v>
                </c:pt>
                <c:pt idx="31">
                  <c:v>44.692093347665327</c:v>
                </c:pt>
                <c:pt idx="32">
                  <c:v>45.893641111884811</c:v>
                </c:pt>
                <c:pt idx="33">
                  <c:v>47.086929239000632</c:v>
                </c:pt>
                <c:pt idx="34">
                  <c:v>48.271957729012769</c:v>
                </c:pt>
                <c:pt idx="35">
                  <c:v>49.448726581921257</c:v>
                </c:pt>
                <c:pt idx="36">
                  <c:v>50.617235797726082</c:v>
                </c:pt>
                <c:pt idx="37">
                  <c:v>51.687547105742858</c:v>
                </c:pt>
                <c:pt idx="38">
                  <c:v>52.849632159355927</c:v>
                </c:pt>
                <c:pt idx="39">
                  <c:v>53.984070372108128</c:v>
                </c:pt>
                <c:pt idx="40">
                  <c:v>55.054955266034881</c:v>
                </c:pt>
                <c:pt idx="41">
                  <c:v>56.1963912268888</c:v>
                </c:pt>
                <c:pt idx="42">
                  <c:v>57.210720550091828</c:v>
                </c:pt>
                <c:pt idx="43">
                  <c:v>58.242372167776168</c:v>
                </c:pt>
                <c:pt idx="44">
                  <c:v>59.288248716027937</c:v>
                </c:pt>
                <c:pt idx="45">
                  <c:v>60.268507036178356</c:v>
                </c:pt>
                <c:pt idx="46">
                  <c:v>61.314154150066138</c:v>
                </c:pt>
                <c:pt idx="47">
                  <c:v>62.351541626850235</c:v>
                </c:pt>
                <c:pt idx="48">
                  <c:v>63.380669466530691</c:v>
                </c:pt>
                <c:pt idx="49">
                  <c:v>64.43950905634793</c:v>
                </c:pt>
                <c:pt idx="50">
                  <c:v>65.414146234580571</c:v>
                </c:pt>
                <c:pt idx="51">
                  <c:v>66.418495162950023</c:v>
                </c:pt>
                <c:pt idx="52">
                  <c:v>67.461847933197888</c:v>
                </c:pt>
                <c:pt idx="53">
                  <c:v>68.505200703445752</c:v>
                </c:pt>
                <c:pt idx="54">
                  <c:v>69.54855347369363</c:v>
                </c:pt>
                <c:pt idx="55">
                  <c:v>70.591906243941494</c:v>
                </c:pt>
                <c:pt idx="56">
                  <c:v>71.635259014189373</c:v>
                </c:pt>
                <c:pt idx="57">
                  <c:v>72.678611784437237</c:v>
                </c:pt>
                <c:pt idx="58">
                  <c:v>73.567555227719339</c:v>
                </c:pt>
                <c:pt idx="59">
                  <c:v>74.600583451587624</c:v>
                </c:pt>
                <c:pt idx="60">
                  <c:v>75.549179829507324</c:v>
                </c:pt>
                <c:pt idx="61">
                  <c:v>76.577045780185813</c:v>
                </c:pt>
                <c:pt idx="62">
                  <c:v>77.421593674035719</c:v>
                </c:pt>
                <c:pt idx="63">
                  <c:v>78.345411140644416</c:v>
                </c:pt>
                <c:pt idx="64">
                  <c:v>79.260968970149449</c:v>
                </c:pt>
                <c:pt idx="65">
                  <c:v>80.268185828068766</c:v>
                </c:pt>
                <c:pt idx="66">
                  <c:v>81.275402685988098</c:v>
                </c:pt>
                <c:pt idx="67">
                  <c:v>82.064198029388251</c:v>
                </c:pt>
                <c:pt idx="68">
                  <c:v>82.840603917132896</c:v>
                </c:pt>
                <c:pt idx="69">
                  <c:v>83.604620349222046</c:v>
                </c:pt>
                <c:pt idx="70">
                  <c:v>84.247036568396112</c:v>
                </c:pt>
                <c:pt idx="71">
                  <c:v>85.095484846433848</c:v>
                </c:pt>
                <c:pt idx="72">
                  <c:v>85.935673487367907</c:v>
                </c:pt>
                <c:pt idx="73">
                  <c:v>86.65116455147303</c:v>
                </c:pt>
                <c:pt idx="74">
                  <c:v>87.471736554285897</c:v>
                </c:pt>
                <c:pt idx="75">
                  <c:v>88.163481161717954</c:v>
                </c:pt>
                <c:pt idx="76">
                  <c:v>89.088101648600627</c:v>
                </c:pt>
                <c:pt idx="77">
                  <c:v>89.757132253997611</c:v>
                </c:pt>
                <c:pt idx="78">
                  <c:v>90.541568344481931</c:v>
                </c:pt>
                <c:pt idx="79">
                  <c:v>90.9312626117202</c:v>
                </c:pt>
                <c:pt idx="80">
                  <c:v>91.191097028939708</c:v>
                </c:pt>
                <c:pt idx="81">
                  <c:v>91.567369385884518</c:v>
                </c:pt>
                <c:pt idx="82">
                  <c:v>91.822041529914216</c:v>
                </c:pt>
                <c:pt idx="83">
                  <c:v>92.295135188463121</c:v>
                </c:pt>
                <c:pt idx="84">
                  <c:v>92.646628634096928</c:v>
                </c:pt>
                <c:pt idx="85">
                  <c:v>93.426705471665429</c:v>
                </c:pt>
                <c:pt idx="86">
                  <c:v>93.749290187436401</c:v>
                </c:pt>
                <c:pt idx="87">
                  <c:v>94.282036780622889</c:v>
                </c:pt>
                <c:pt idx="88">
                  <c:v>94.581907494358788</c:v>
                </c:pt>
                <c:pt idx="89">
                  <c:v>95.087810266958357</c:v>
                </c:pt>
                <c:pt idx="90">
                  <c:v>95.364966978659155</c:v>
                </c:pt>
                <c:pt idx="91">
                  <c:v>95.73791253732611</c:v>
                </c:pt>
                <c:pt idx="92">
                  <c:v>96.098468640337543</c:v>
                </c:pt>
                <c:pt idx="93">
                  <c:v>96.244733047381629</c:v>
                </c:pt>
                <c:pt idx="94">
                  <c:v>96.39099745442573</c:v>
                </c:pt>
                <c:pt idx="95">
                  <c:v>96.718515009022511</c:v>
                </c:pt>
                <c:pt idx="96">
                  <c:v>96.94301653418745</c:v>
                </c:pt>
                <c:pt idx="97">
                  <c:v>97.073794121662161</c:v>
                </c:pt>
                <c:pt idx="98">
                  <c:v>97.367240673206311</c:v>
                </c:pt>
              </c:numCache>
            </c:numRef>
          </c:xVal>
          <c:yVal>
            <c:numRef>
              <c:f>'inftimes comparison'!$O$2:$O$100</c:f>
              <c:numCache>
                <c:formatCode>General</c:formatCode>
                <c:ptCount val="99"/>
                <c:pt idx="0">
                  <c:v>0.38808699999935908</c:v>
                </c:pt>
                <c:pt idx="1">
                  <c:v>0.41445100000018986</c:v>
                </c:pt>
                <c:pt idx="2">
                  <c:v>0.40334960000036502</c:v>
                </c:pt>
                <c:pt idx="3">
                  <c:v>0.41384740000066705</c:v>
                </c:pt>
                <c:pt idx="4">
                  <c:v>0.40534439999973965</c:v>
                </c:pt>
                <c:pt idx="5">
                  <c:v>0.39214220000067118</c:v>
                </c:pt>
                <c:pt idx="6">
                  <c:v>0.41546760000019239</c:v>
                </c:pt>
                <c:pt idx="7">
                  <c:v>0.41805339999991631</c:v>
                </c:pt>
                <c:pt idx="8">
                  <c:v>0.42304400000066372</c:v>
                </c:pt>
                <c:pt idx="9">
                  <c:v>0.43259880000041423</c:v>
                </c:pt>
                <c:pt idx="10">
                  <c:v>0.44103500000055612</c:v>
                </c:pt>
                <c:pt idx="11">
                  <c:v>0.42703580000015773</c:v>
                </c:pt>
                <c:pt idx="12">
                  <c:v>0.40790219999980748</c:v>
                </c:pt>
                <c:pt idx="13">
                  <c:v>0.3876234000003021</c:v>
                </c:pt>
                <c:pt idx="14">
                  <c:v>0.41825459999999992</c:v>
                </c:pt>
                <c:pt idx="15">
                  <c:v>0.43586600000016879</c:v>
                </c:pt>
                <c:pt idx="16">
                  <c:v>0.43450900000025217</c:v>
                </c:pt>
                <c:pt idx="17">
                  <c:v>0.40783200000078035</c:v>
                </c:pt>
                <c:pt idx="18">
                  <c:v>0.42680179999988416</c:v>
                </c:pt>
                <c:pt idx="19">
                  <c:v>0.42060559999954322</c:v>
                </c:pt>
                <c:pt idx="20">
                  <c:v>0.41501059999973194</c:v>
                </c:pt>
                <c:pt idx="21">
                  <c:v>0.41328720000092278</c:v>
                </c:pt>
                <c:pt idx="22">
                  <c:v>0.43349720000078362</c:v>
                </c:pt>
                <c:pt idx="23">
                  <c:v>0.38929260000040788</c:v>
                </c:pt>
                <c:pt idx="24">
                  <c:v>0.41893219999947162</c:v>
                </c:pt>
                <c:pt idx="25">
                  <c:v>0.41796460000004954</c:v>
                </c:pt>
                <c:pt idx="26">
                  <c:v>0.41001399999950061</c:v>
                </c:pt>
                <c:pt idx="27">
                  <c:v>0.42890979999974616</c:v>
                </c:pt>
                <c:pt idx="28">
                  <c:v>0.3982397999992825</c:v>
                </c:pt>
                <c:pt idx="29">
                  <c:v>0.40317099999956457</c:v>
                </c:pt>
                <c:pt idx="30">
                  <c:v>0.41480579999879391</c:v>
                </c:pt>
                <c:pt idx="31">
                  <c:v>0.39742919999989668</c:v>
                </c:pt>
                <c:pt idx="32">
                  <c:v>0.3986902000011468</c:v>
                </c:pt>
                <c:pt idx="33">
                  <c:v>0.42573860000047709</c:v>
                </c:pt>
                <c:pt idx="34">
                  <c:v>0.38495100000000076</c:v>
                </c:pt>
                <c:pt idx="35">
                  <c:v>0.41491160000005023</c:v>
                </c:pt>
                <c:pt idx="36">
                  <c:v>0.3985985999996044</c:v>
                </c:pt>
                <c:pt idx="37">
                  <c:v>0.39612299999971495</c:v>
                </c:pt>
                <c:pt idx="38">
                  <c:v>0.41633199999996551</c:v>
                </c:pt>
                <c:pt idx="39">
                  <c:v>0.38233899999904664</c:v>
                </c:pt>
                <c:pt idx="40">
                  <c:v>0.43031039999987064</c:v>
                </c:pt>
                <c:pt idx="41">
                  <c:v>0.41800159999984282</c:v>
                </c:pt>
                <c:pt idx="42">
                  <c:v>0.40818739999995135</c:v>
                </c:pt>
                <c:pt idx="43">
                  <c:v>0.41962559999992655</c:v>
                </c:pt>
                <c:pt idx="44">
                  <c:v>0.40742460000037656</c:v>
                </c:pt>
                <c:pt idx="45">
                  <c:v>0.41420939999952661</c:v>
                </c:pt>
                <c:pt idx="46">
                  <c:v>0.41936059999970865</c:v>
                </c:pt>
                <c:pt idx="47">
                  <c:v>0.39918819999948013</c:v>
                </c:pt>
                <c:pt idx="48">
                  <c:v>0.40296679999846641</c:v>
                </c:pt>
                <c:pt idx="49">
                  <c:v>0.42854480000059975</c:v>
                </c:pt>
                <c:pt idx="50">
                  <c:v>0.4305682000001978</c:v>
                </c:pt>
                <c:pt idx="51">
                  <c:v>0.38718440000047771</c:v>
                </c:pt>
                <c:pt idx="52">
                  <c:v>0.40486479999926789</c:v>
                </c:pt>
                <c:pt idx="53">
                  <c:v>0.40404279999966064</c:v>
                </c:pt>
                <c:pt idx="54">
                  <c:v>0.40070620000042229</c:v>
                </c:pt>
                <c:pt idx="55">
                  <c:v>0.40624159999970261</c:v>
                </c:pt>
                <c:pt idx="56">
                  <c:v>0.4094602000004664</c:v>
                </c:pt>
                <c:pt idx="57">
                  <c:v>0.40006880000037182</c:v>
                </c:pt>
                <c:pt idx="58">
                  <c:v>0.41290100000041996</c:v>
                </c:pt>
                <c:pt idx="59">
                  <c:v>0.39470000000001149</c:v>
                </c:pt>
                <c:pt idx="60">
                  <c:v>0.39234739999992579</c:v>
                </c:pt>
                <c:pt idx="61">
                  <c:v>0.42543919999952762</c:v>
                </c:pt>
                <c:pt idx="62">
                  <c:v>0.3561538000001746</c:v>
                </c:pt>
                <c:pt idx="63">
                  <c:v>0.38936920000051012</c:v>
                </c:pt>
                <c:pt idx="64">
                  <c:v>0.41020299999981924</c:v>
                </c:pt>
                <c:pt idx="65">
                  <c:v>0.38388099999974634</c:v>
                </c:pt>
                <c:pt idx="66">
                  <c:v>0.40864480000018349</c:v>
                </c:pt>
                <c:pt idx="67">
                  <c:v>0.39519360000085707</c:v>
                </c:pt>
                <c:pt idx="68">
                  <c:v>0.39291260000027239</c:v>
                </c:pt>
                <c:pt idx="69">
                  <c:v>0.41994680000061602</c:v>
                </c:pt>
                <c:pt idx="70">
                  <c:v>0.38276920000062076</c:v>
                </c:pt>
                <c:pt idx="71">
                  <c:v>0.40246640000041201</c:v>
                </c:pt>
                <c:pt idx="72">
                  <c:v>0.40160659999964887</c:v>
                </c:pt>
                <c:pt idx="73">
                  <c:v>0.3920327999996514</c:v>
                </c:pt>
                <c:pt idx="74">
                  <c:v>0.42438680000013818</c:v>
                </c:pt>
                <c:pt idx="75">
                  <c:v>0.40974079999978114</c:v>
                </c:pt>
                <c:pt idx="76">
                  <c:v>0.40556059999944399</c:v>
                </c:pt>
                <c:pt idx="77">
                  <c:v>0.39578980000042041</c:v>
                </c:pt>
                <c:pt idx="78">
                  <c:v>0.37928740000024824</c:v>
                </c:pt>
                <c:pt idx="79">
                  <c:v>0.40704679999980692</c:v>
                </c:pt>
                <c:pt idx="80">
                  <c:v>0.40032960000134993</c:v>
                </c:pt>
                <c:pt idx="81">
                  <c:v>0.41633779999974629</c:v>
                </c:pt>
                <c:pt idx="82">
                  <c:v>0.40178700000069495</c:v>
                </c:pt>
                <c:pt idx="83">
                  <c:v>0.38800599999922242</c:v>
                </c:pt>
                <c:pt idx="84">
                  <c:v>0.37266119999985647</c:v>
                </c:pt>
                <c:pt idx="85">
                  <c:v>0.41120719999998967</c:v>
                </c:pt>
                <c:pt idx="86">
                  <c:v>0.37422639999895158</c:v>
                </c:pt>
                <c:pt idx="87">
                  <c:v>0.34263619999910572</c:v>
                </c:pt>
                <c:pt idx="88">
                  <c:v>0.40949779999973523</c:v>
                </c:pt>
                <c:pt idx="89">
                  <c:v>0.37670560000042302</c:v>
                </c:pt>
                <c:pt idx="90">
                  <c:v>0.40830160000041343</c:v>
                </c:pt>
                <c:pt idx="91">
                  <c:v>0.39114079999999357</c:v>
                </c:pt>
                <c:pt idx="92">
                  <c:v>0.39230779999925269</c:v>
                </c:pt>
                <c:pt idx="93">
                  <c:v>0.38717880000003768</c:v>
                </c:pt>
                <c:pt idx="94">
                  <c:v>0.3841748000009827</c:v>
                </c:pt>
                <c:pt idx="95">
                  <c:v>0.38636340000011821</c:v>
                </c:pt>
                <c:pt idx="96">
                  <c:v>0.38847120000064006</c:v>
                </c:pt>
                <c:pt idx="97">
                  <c:v>0.39563075999939235</c:v>
                </c:pt>
                <c:pt idx="98">
                  <c:v>0.35575960000074797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C98-418A-A844-330B5EA3F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316928"/>
        <c:axId val="1202771296"/>
      </c:scatterChart>
      <c:valAx>
        <c:axId val="9683169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Pruning percentage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771296"/>
        <c:crosses val="autoZero"/>
        <c:crossBetween val="midCat"/>
      </c:valAx>
      <c:valAx>
        <c:axId val="1202771296"/>
        <c:scaling>
          <c:orientation val="minMax"/>
          <c:min val="0.34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Inference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1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Inference times for all patches of one</a:t>
            </a:r>
            <a:r>
              <a:rPr lang="en-US" baseline="0"/>
              <a:t> IndianPines band for the pruned+quantized cao model after applying band selection techniques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'inftimes comparison'!$D$1</c:f>
              <c:strCache>
                <c:ptCount val="1"/>
                <c:pt idx="0">
                  <c:v>Reference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'inftimes comparison'!$B$2:$B$100</c:f>
              <c:numCache>
                <c:formatCode>0.00</c:formatCode>
                <c:ptCount val="99"/>
                <c:pt idx="0">
                  <c:v>1.5125570526289933</c:v>
                </c:pt>
                <c:pt idx="1">
                  <c:v>2.8898782439308102</c:v>
                </c:pt>
                <c:pt idx="2">
                  <c:v>4.1964283368178812</c:v>
                </c:pt>
                <c:pt idx="3">
                  <c:v>5.6161421167740588</c:v>
                </c:pt>
                <c:pt idx="4">
                  <c:v>7.026396393476797</c:v>
                </c:pt>
                <c:pt idx="5">
                  <c:v>8.3045679766034937</c:v>
                </c:pt>
                <c:pt idx="6">
                  <c:v>9.5764332242278876</c:v>
                </c:pt>
                <c:pt idx="7">
                  <c:v>10.955155823419105</c:v>
                </c:pt>
                <c:pt idx="8">
                  <c:v>12.266260491946724</c:v>
                </c:pt>
                <c:pt idx="9">
                  <c:v>13.56790565722088</c:v>
                </c:pt>
                <c:pt idx="10">
                  <c:v>14.805086059582607</c:v>
                </c:pt>
                <c:pt idx="11">
                  <c:v>16.255981165077969</c:v>
                </c:pt>
                <c:pt idx="12">
                  <c:v>17.527671236716191</c:v>
                </c:pt>
                <c:pt idx="13">
                  <c:v>18.78990180510095</c:v>
                </c:pt>
                <c:pt idx="14">
                  <c:v>20.042672870232259</c:v>
                </c:pt>
                <c:pt idx="15">
                  <c:v>21.341777983706876</c:v>
                </c:pt>
                <c:pt idx="16">
                  <c:v>22.631423593928048</c:v>
                </c:pt>
                <c:pt idx="17">
                  <c:v>23.85423956542342</c:v>
                </c:pt>
                <c:pt idx="18">
                  <c:v>25.182336304610018</c:v>
                </c:pt>
                <c:pt idx="19">
                  <c:v>26.443603405070814</c:v>
                </c:pt>
                <c:pt idx="20">
                  <c:v>27.69541100227816</c:v>
                </c:pt>
                <c:pt idx="21">
                  <c:v>29.063535454305779</c:v>
                </c:pt>
                <c:pt idx="22">
                  <c:v>30.36404197566981</c:v>
                </c:pt>
                <c:pt idx="23">
                  <c:v>31.589835938930143</c:v>
                </c:pt>
                <c:pt idx="24">
                  <c:v>32.806170398937027</c:v>
                </c:pt>
                <c:pt idx="25">
                  <c:v>33.944639133089083</c:v>
                </c:pt>
                <c:pt idx="26">
                  <c:v>35.14126629465126</c:v>
                </c:pt>
                <c:pt idx="27">
                  <c:v>36.398416759436948</c:v>
                </c:pt>
                <c:pt idx="28">
                  <c:v>37.506142108015261</c:v>
                </c:pt>
                <c:pt idx="29">
                  <c:v>38.536001730738747</c:v>
                </c:pt>
                <c:pt idx="30">
                  <c:v>39.693214295411529</c:v>
                </c:pt>
                <c:pt idx="31">
                  <c:v>40.840967356830859</c:v>
                </c:pt>
                <c:pt idx="32">
                  <c:v>41.910066400457559</c:v>
                </c:pt>
                <c:pt idx="33">
                  <c:v>43.179654360261679</c:v>
                </c:pt>
                <c:pt idx="34">
                  <c:v>44.299817203858424</c:v>
                </c:pt>
                <c:pt idx="35">
                  <c:v>45.337384569973608</c:v>
                </c:pt>
                <c:pt idx="36">
                  <c:v>46.365492432835339</c:v>
                </c:pt>
                <c:pt idx="37">
                  <c:v>47.245751763365277</c:v>
                </c:pt>
                <c:pt idx="38">
                  <c:v>48.393329648798421</c:v>
                </c:pt>
                <c:pt idx="39">
                  <c:v>49.393059001899786</c:v>
                </c:pt>
                <c:pt idx="40">
                  <c:v>50.523294464701607</c:v>
                </c:pt>
                <c:pt idx="41">
                  <c:v>51.721936150104796</c:v>
                </c:pt>
                <c:pt idx="42">
                  <c:v>52.920577835507999</c:v>
                </c:pt>
                <c:pt idx="43">
                  <c:v>54.119219520911187</c:v>
                </c:pt>
                <c:pt idx="44">
                  <c:v>55.31786120631439</c:v>
                </c:pt>
                <c:pt idx="45">
                  <c:v>56.516502891717593</c:v>
                </c:pt>
                <c:pt idx="46">
                  <c:v>57.715144577120789</c:v>
                </c:pt>
                <c:pt idx="47">
                  <c:v>58.718640213924921</c:v>
                </c:pt>
                <c:pt idx="48">
                  <c:v>59.909398979950232</c:v>
                </c:pt>
                <c:pt idx="49">
                  <c:v>60.795614294010122</c:v>
                </c:pt>
                <c:pt idx="50">
                  <c:v>61.771519712991662</c:v>
                </c:pt>
                <c:pt idx="51">
                  <c:v>62.737965628719763</c:v>
                </c:pt>
                <c:pt idx="52">
                  <c:v>63.694952041194384</c:v>
                </c:pt>
                <c:pt idx="53">
                  <c:v>64.540964466427084</c:v>
                </c:pt>
                <c:pt idx="54">
                  <c:v>65.478243580457018</c:v>
                </c:pt>
                <c:pt idx="55">
                  <c:v>66.613821910837174</c:v>
                </c:pt>
                <c:pt idx="56">
                  <c:v>67.640791129788752</c:v>
                </c:pt>
                <c:pt idx="57">
                  <c:v>68.552056609871698</c:v>
                </c:pt>
                <c:pt idx="58">
                  <c:v>69.564048282005302</c:v>
                </c:pt>
                <c:pt idx="59">
                  <c:v>70.569733618636619</c:v>
                </c:pt>
                <c:pt idx="60">
                  <c:v>71.11891033529561</c:v>
                </c:pt>
                <c:pt idx="61">
                  <c:v>71.77433128756978</c:v>
                </c:pt>
                <c:pt idx="62">
                  <c:v>72.528901848019061</c:v>
                </c:pt>
                <c:pt idx="63">
                  <c:v>73.274012905214903</c:v>
                </c:pt>
                <c:pt idx="64">
                  <c:v>74.115120402834705</c:v>
                </c:pt>
                <c:pt idx="65">
                  <c:v>75.054589216691809</c:v>
                </c:pt>
                <c:pt idx="66">
                  <c:v>76.099513974226369</c:v>
                </c:pt>
                <c:pt idx="67">
                  <c:v>77.144438731760886</c:v>
                </c:pt>
                <c:pt idx="68">
                  <c:v>78.189363489295431</c:v>
                </c:pt>
                <c:pt idx="69">
                  <c:v>78.749401117097264</c:v>
                </c:pt>
                <c:pt idx="70">
                  <c:v>79.303132409396795</c:v>
                </c:pt>
                <c:pt idx="71">
                  <c:v>79.850557366194025</c:v>
                </c:pt>
                <c:pt idx="72">
                  <c:v>80.391675987488924</c:v>
                </c:pt>
                <c:pt idx="73">
                  <c:v>81.035885676647894</c:v>
                </c:pt>
                <c:pt idx="74">
                  <c:v>81.670635862553425</c:v>
                </c:pt>
                <c:pt idx="75">
                  <c:v>82.295926545205475</c:v>
                </c:pt>
                <c:pt idx="76">
                  <c:v>82.804725197051084</c:v>
                </c:pt>
                <c:pt idx="77">
                  <c:v>83.411885165134024</c:v>
                </c:pt>
                <c:pt idx="78">
                  <c:v>83.905706270161659</c:v>
                </c:pt>
                <c:pt idx="79">
                  <c:v>84.59782659153953</c:v>
                </c:pt>
                <c:pt idx="80">
                  <c:v>85.385943353341361</c:v>
                </c:pt>
                <c:pt idx="81">
                  <c:v>86.167753779640876</c:v>
                </c:pt>
                <c:pt idx="82">
                  <c:v>86.833072175133935</c:v>
                </c:pt>
                <c:pt idx="83">
                  <c:v>87.59990505461549</c:v>
                </c:pt>
                <c:pt idx="84">
                  <c:v>88.36043159859473</c:v>
                </c:pt>
                <c:pt idx="85">
                  <c:v>88.998948068203021</c:v>
                </c:pt>
                <c:pt idx="86">
                  <c:v>89.862565680046316</c:v>
                </c:pt>
                <c:pt idx="87">
                  <c:v>90.60417321751865</c:v>
                </c:pt>
                <c:pt idx="88">
                  <c:v>91.463849369673014</c:v>
                </c:pt>
                <c:pt idx="89">
                  <c:v>92.1952091119541</c:v>
                </c:pt>
                <c:pt idx="90">
                  <c:v>92.920262518732883</c:v>
                </c:pt>
                <c:pt idx="91">
                  <c:v>93.77205575150937</c:v>
                </c:pt>
                <c:pt idx="92">
                  <c:v>94.486861363096892</c:v>
                </c:pt>
                <c:pt idx="93">
                  <c:v>94.786762651428688</c:v>
                </c:pt>
                <c:pt idx="94">
                  <c:v>95.212615473820378</c:v>
                </c:pt>
                <c:pt idx="95">
                  <c:v>95.629008792958629</c:v>
                </c:pt>
                <c:pt idx="96">
                  <c:v>96.035942608843399</c:v>
                </c:pt>
                <c:pt idx="97">
                  <c:v>96.83255540597473</c:v>
                </c:pt>
                <c:pt idx="98">
                  <c:v>97.490603998041536</c:v>
                </c:pt>
              </c:numCache>
            </c:numRef>
          </c:xVal>
          <c:yVal>
            <c:numRef>
              <c:f>'inftimes comparison'!$D$2:$D$100</c:f>
              <c:numCache>
                <c:formatCode>General</c:formatCode>
                <c:ptCount val="99"/>
                <c:pt idx="0">
                  <c:v>9.2152663999997237</c:v>
                </c:pt>
                <c:pt idx="1">
                  <c:v>9.1852789999998343</c:v>
                </c:pt>
                <c:pt idx="2">
                  <c:v>9.1095632000001103</c:v>
                </c:pt>
                <c:pt idx="3">
                  <c:v>8.996164999999495</c:v>
                </c:pt>
                <c:pt idx="4">
                  <c:v>8.9670393999998161</c:v>
                </c:pt>
                <c:pt idx="5">
                  <c:v>8.9115062000004563</c:v>
                </c:pt>
                <c:pt idx="6">
                  <c:v>8.8048089999999561</c:v>
                </c:pt>
                <c:pt idx="7">
                  <c:v>8.7482072000000386</c:v>
                </c:pt>
                <c:pt idx="8">
                  <c:v>8.6125303999999989</c:v>
                </c:pt>
                <c:pt idx="9">
                  <c:v>8.5741726000001393</c:v>
                </c:pt>
                <c:pt idx="10">
                  <c:v>8.5090516000000864</c:v>
                </c:pt>
                <c:pt idx="11">
                  <c:v>8.3507562000000917</c:v>
                </c:pt>
                <c:pt idx="12">
                  <c:v>8.3083600000001034</c:v>
                </c:pt>
                <c:pt idx="13">
                  <c:v>8.2566867999998266</c:v>
                </c:pt>
                <c:pt idx="14">
                  <c:v>8.1719261999999873</c:v>
                </c:pt>
                <c:pt idx="15">
                  <c:v>8.0652283999998087</c:v>
                </c:pt>
                <c:pt idx="16">
                  <c:v>7.98590880000026</c:v>
                </c:pt>
                <c:pt idx="17">
                  <c:v>7.8979197999997073</c:v>
                </c:pt>
                <c:pt idx="18">
                  <c:v>7.8208421999999347</c:v>
                </c:pt>
                <c:pt idx="19">
                  <c:v>7.7294375999994971</c:v>
                </c:pt>
                <c:pt idx="20">
                  <c:v>7.6391935999997997</c:v>
                </c:pt>
                <c:pt idx="21">
                  <c:v>7.5165084000001752</c:v>
                </c:pt>
                <c:pt idx="22">
                  <c:v>7.4254072000002207</c:v>
                </c:pt>
                <c:pt idx="23">
                  <c:v>7.326699599999742</c:v>
                </c:pt>
                <c:pt idx="24">
                  <c:v>7.2440266000001348</c:v>
                </c:pt>
                <c:pt idx="25">
                  <c:v>7.1368115999999358</c:v>
                </c:pt>
                <c:pt idx="26">
                  <c:v>7.076957399999964</c:v>
                </c:pt>
                <c:pt idx="27">
                  <c:v>6.9749513999998927</c:v>
                </c:pt>
                <c:pt idx="28">
                  <c:v>6.8974402000003199</c:v>
                </c:pt>
                <c:pt idx="29">
                  <c:v>6.804568599999925</c:v>
                </c:pt>
                <c:pt idx="30">
                  <c:v>6.7399007999996599</c:v>
                </c:pt>
                <c:pt idx="31">
                  <c:v>6.6305255999999462</c:v>
                </c:pt>
                <c:pt idx="32">
                  <c:v>6.5281816000001296</c:v>
                </c:pt>
                <c:pt idx="33">
                  <c:v>6.4148632000002976</c:v>
                </c:pt>
                <c:pt idx="34">
                  <c:v>6.344638999999618</c:v>
                </c:pt>
                <c:pt idx="35">
                  <c:v>6.2609482000001559</c:v>
                </c:pt>
                <c:pt idx="36">
                  <c:v>6.1673448000000324</c:v>
                </c:pt>
                <c:pt idx="37">
                  <c:v>6.1203646000004301</c:v>
                </c:pt>
                <c:pt idx="38">
                  <c:v>6.0108096000002345</c:v>
                </c:pt>
                <c:pt idx="39">
                  <c:v>5.9278918000000553</c:v>
                </c:pt>
                <c:pt idx="40">
                  <c:v>5.8251182000000608</c:v>
                </c:pt>
                <c:pt idx="41">
                  <c:v>5.6660885999997586</c:v>
                </c:pt>
                <c:pt idx="42">
                  <c:v>5.5345513999993035</c:v>
                </c:pt>
                <c:pt idx="43">
                  <c:v>5.360425399999964</c:v>
                </c:pt>
                <c:pt idx="44">
                  <c:v>5.2197981999999428</c:v>
                </c:pt>
                <c:pt idx="45">
                  <c:v>5.0866453999999726</c:v>
                </c:pt>
                <c:pt idx="46">
                  <c:v>4.9388771999999186</c:v>
                </c:pt>
                <c:pt idx="47">
                  <c:v>4.8233238000001419</c:v>
                </c:pt>
                <c:pt idx="48">
                  <c:v>4.7171766000001059</c:v>
                </c:pt>
                <c:pt idx="49">
                  <c:v>4.6579220000002914</c:v>
                </c:pt>
                <c:pt idx="50">
                  <c:v>4.5713511999997403</c:v>
                </c:pt>
                <c:pt idx="51">
                  <c:v>4.4721783999998461</c:v>
                </c:pt>
                <c:pt idx="52">
                  <c:v>4.4223787999999313</c:v>
                </c:pt>
                <c:pt idx="53">
                  <c:v>4.3259302000000357</c:v>
                </c:pt>
                <c:pt idx="54">
                  <c:v>4.2141442000004625</c:v>
                </c:pt>
                <c:pt idx="55">
                  <c:v>4.0886394000001003</c:v>
                </c:pt>
                <c:pt idx="56">
                  <c:v>3.9664678000001885</c:v>
                </c:pt>
                <c:pt idx="57">
                  <c:v>3.9031293999999419</c:v>
                </c:pt>
                <c:pt idx="58">
                  <c:v>3.7601365999998038</c:v>
                </c:pt>
                <c:pt idx="59">
                  <c:v>3.6523623999999444</c:v>
                </c:pt>
                <c:pt idx="60">
                  <c:v>3.6788141999999411</c:v>
                </c:pt>
                <c:pt idx="61">
                  <c:v>3.6265408000001096</c:v>
                </c:pt>
                <c:pt idx="62">
                  <c:v>3.5551384000000303</c:v>
                </c:pt>
                <c:pt idx="63">
                  <c:v>3.5179988000000755</c:v>
                </c:pt>
                <c:pt idx="64">
                  <c:v>3.4052116000002557</c:v>
                </c:pt>
                <c:pt idx="65">
                  <c:v>3.3036879999998718</c:v>
                </c:pt>
                <c:pt idx="66">
                  <c:v>3.1160133999998818</c:v>
                </c:pt>
                <c:pt idx="67">
                  <c:v>2.9195924000000537</c:v>
                </c:pt>
                <c:pt idx="68">
                  <c:v>2.7753419999998172</c:v>
                </c:pt>
                <c:pt idx="69">
                  <c:v>2.738975000000115</c:v>
                </c:pt>
                <c:pt idx="70">
                  <c:v>2.7056779999999874</c:v>
                </c:pt>
                <c:pt idx="71">
                  <c:v>2.675648400000044</c:v>
                </c:pt>
                <c:pt idx="72">
                  <c:v>2.6376273999997437</c:v>
                </c:pt>
                <c:pt idx="73">
                  <c:v>2.5720713999993658</c:v>
                </c:pt>
                <c:pt idx="74">
                  <c:v>2.5166034000001654</c:v>
                </c:pt>
                <c:pt idx="75">
                  <c:v>2.4460095999998872</c:v>
                </c:pt>
                <c:pt idx="76">
                  <c:v>2.4183194000001982</c:v>
                </c:pt>
                <c:pt idx="77">
                  <c:v>2.3573614000006264</c:v>
                </c:pt>
                <c:pt idx="78">
                  <c:v>2.3344235999998979</c:v>
                </c:pt>
                <c:pt idx="79">
                  <c:v>2.2364541999992049</c:v>
                </c:pt>
                <c:pt idx="80">
                  <c:v>2.1292644000001002</c:v>
                </c:pt>
                <c:pt idx="81">
                  <c:v>2.0166659999999843</c:v>
                </c:pt>
                <c:pt idx="82">
                  <c:v>1.9308325999995737</c:v>
                </c:pt>
                <c:pt idx="83">
                  <c:v>1.8153748000002417</c:v>
                </c:pt>
                <c:pt idx="84">
                  <c:v>1.7176554000005104</c:v>
                </c:pt>
                <c:pt idx="85">
                  <c:v>1.6176884000000409</c:v>
                </c:pt>
                <c:pt idx="86">
                  <c:v>1.4887060000000902</c:v>
                </c:pt>
                <c:pt idx="87">
                  <c:v>1.3674734000002888</c:v>
                </c:pt>
                <c:pt idx="88">
                  <c:v>1.2274912000001656</c:v>
                </c:pt>
                <c:pt idx="89">
                  <c:v>1.1184180000003814</c:v>
                </c:pt>
                <c:pt idx="90">
                  <c:v>1.0007372000000918</c:v>
                </c:pt>
                <c:pt idx="91">
                  <c:v>0.847673399999892</c:v>
                </c:pt>
                <c:pt idx="92">
                  <c:v>0.74374500000012433</c:v>
                </c:pt>
                <c:pt idx="93">
                  <c:v>0.72294299999957479</c:v>
                </c:pt>
                <c:pt idx="94">
                  <c:v>0.65672679999997541</c:v>
                </c:pt>
                <c:pt idx="95">
                  <c:v>0.58997400000016431</c:v>
                </c:pt>
                <c:pt idx="96">
                  <c:v>0.53044960000042729</c:v>
                </c:pt>
                <c:pt idx="97">
                  <c:v>0.41497239999989599</c:v>
                </c:pt>
                <c:pt idx="98">
                  <c:v>0.28251140000011193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620-41E6-BDC7-C0D2E809C15B}"/>
            </c:ext>
          </c:extLst>
        </c:ser>
        <c:ser>
          <c:idx val="1"/>
          <c:order val="1"/>
          <c:tx>
            <c:strRef>
              <c:f>'inftimes comparison'!$J$1</c:f>
              <c:strCache>
                <c:ptCount val="1"/>
                <c:pt idx="0">
                  <c:v>PCA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'inftimes comparison'!$H$2:$H$93</c:f>
              <c:numCache>
                <c:formatCode>0.00</c:formatCode>
                <c:ptCount val="92"/>
                <c:pt idx="0">
                  <c:v>1.6639727248428104</c:v>
                </c:pt>
                <c:pt idx="1">
                  <c:v>3.3279454496856209</c:v>
                </c:pt>
                <c:pt idx="2">
                  <c:v>4.9919181745284202</c:v>
                </c:pt>
                <c:pt idx="3">
                  <c:v>6.6558908993712311</c:v>
                </c:pt>
                <c:pt idx="4">
                  <c:v>8.3198636242140402</c:v>
                </c:pt>
                <c:pt idx="5">
                  <c:v>9.9838363490568511</c:v>
                </c:pt>
                <c:pt idx="6">
                  <c:v>11.647809073899662</c:v>
                </c:pt>
                <c:pt idx="7">
                  <c:v>13.311781798742462</c:v>
                </c:pt>
                <c:pt idx="8">
                  <c:v>14.975754523585271</c:v>
                </c:pt>
                <c:pt idx="9">
                  <c:v>16.63972724842808</c:v>
                </c:pt>
                <c:pt idx="10">
                  <c:v>18.303699973270891</c:v>
                </c:pt>
                <c:pt idx="11">
                  <c:v>19.967672698113702</c:v>
                </c:pt>
                <c:pt idx="12">
                  <c:v>21.631645422956513</c:v>
                </c:pt>
                <c:pt idx="13">
                  <c:v>23.295618147799313</c:v>
                </c:pt>
                <c:pt idx="14">
                  <c:v>24.959590872642124</c:v>
                </c:pt>
                <c:pt idx="15">
                  <c:v>26.623563597484935</c:v>
                </c:pt>
                <c:pt idx="16">
                  <c:v>28.287536322327746</c:v>
                </c:pt>
                <c:pt idx="17">
                  <c:v>29.951509047170553</c:v>
                </c:pt>
                <c:pt idx="18">
                  <c:v>31.615481772013354</c:v>
                </c:pt>
                <c:pt idx="19">
                  <c:v>32.791218170283884</c:v>
                </c:pt>
                <c:pt idx="20">
                  <c:v>34.074559285266069</c:v>
                </c:pt>
                <c:pt idx="21">
                  <c:v>35.117912055513933</c:v>
                </c:pt>
                <c:pt idx="22">
                  <c:v>36.161264825761798</c:v>
                </c:pt>
                <c:pt idx="23">
                  <c:v>37.204617596009669</c:v>
                </c:pt>
                <c:pt idx="24">
                  <c:v>38.247970366257547</c:v>
                </c:pt>
                <c:pt idx="25">
                  <c:v>39.291323136505419</c:v>
                </c:pt>
                <c:pt idx="26">
                  <c:v>40.33467590675329</c:v>
                </c:pt>
                <c:pt idx="27">
                  <c:v>41.378028677001154</c:v>
                </c:pt>
                <c:pt idx="28">
                  <c:v>42.421381447249018</c:v>
                </c:pt>
                <c:pt idx="29">
                  <c:v>43.46473421749689</c:v>
                </c:pt>
                <c:pt idx="30">
                  <c:v>44.574393518938081</c:v>
                </c:pt>
                <c:pt idx="31">
                  <c:v>45.675793183275616</c:v>
                </c:pt>
                <c:pt idx="32">
                  <c:v>46.708821407143894</c:v>
                </c:pt>
                <c:pt idx="33">
                  <c:v>47.74184963101218</c:v>
                </c:pt>
                <c:pt idx="34">
                  <c:v>48.774877854880472</c:v>
                </c:pt>
                <c:pt idx="35">
                  <c:v>49.807906078748751</c:v>
                </c:pt>
                <c:pt idx="36">
                  <c:v>50.880397013223444</c:v>
                </c:pt>
                <c:pt idx="37">
                  <c:v>51.944628310594474</c:v>
                </c:pt>
                <c:pt idx="38">
                  <c:v>52.967331988083174</c:v>
                </c:pt>
                <c:pt idx="39">
                  <c:v>53.990035665571881</c:v>
                </c:pt>
                <c:pt idx="40">
                  <c:v>55.012739343060581</c:v>
                </c:pt>
                <c:pt idx="41">
                  <c:v>56.03544302054928</c:v>
                </c:pt>
                <c:pt idx="42">
                  <c:v>57.058146698037994</c:v>
                </c:pt>
                <c:pt idx="43">
                  <c:v>58.080850375526694</c:v>
                </c:pt>
                <c:pt idx="44">
                  <c:v>59.103554053015394</c:v>
                </c:pt>
                <c:pt idx="45">
                  <c:v>60.126257730504094</c:v>
                </c:pt>
                <c:pt idx="46">
                  <c:v>61.1489614079928</c:v>
                </c:pt>
                <c:pt idx="47">
                  <c:v>62.171665085481507</c:v>
                </c:pt>
                <c:pt idx="48">
                  <c:v>63.1943687629702</c:v>
                </c:pt>
                <c:pt idx="49">
                  <c:v>64.217072440458907</c:v>
                </c:pt>
                <c:pt idx="50">
                  <c:v>65.239776117947628</c:v>
                </c:pt>
                <c:pt idx="51">
                  <c:v>66.26247979543632</c:v>
                </c:pt>
                <c:pt idx="52">
                  <c:v>67.246179631046601</c:v>
                </c:pt>
                <c:pt idx="53">
                  <c:v>68.263721035345498</c:v>
                </c:pt>
                <c:pt idx="54">
                  <c:v>69.281262439644422</c:v>
                </c:pt>
                <c:pt idx="55">
                  <c:v>70.298803843943332</c:v>
                </c:pt>
                <c:pt idx="56">
                  <c:v>71.316345248242243</c:v>
                </c:pt>
                <c:pt idx="57">
                  <c:v>72.333886652541153</c:v>
                </c:pt>
                <c:pt idx="58">
                  <c:v>73.351428056840078</c:v>
                </c:pt>
                <c:pt idx="59">
                  <c:v>74.295894616207931</c:v>
                </c:pt>
                <c:pt idx="60">
                  <c:v>75.30827374731706</c:v>
                </c:pt>
                <c:pt idx="61">
                  <c:v>76.320652878426174</c:v>
                </c:pt>
                <c:pt idx="62">
                  <c:v>77.246535254310771</c:v>
                </c:pt>
                <c:pt idx="63">
                  <c:v>78.076628783229268</c:v>
                </c:pt>
                <c:pt idx="64">
                  <c:v>79.073521094769006</c:v>
                </c:pt>
                <c:pt idx="65">
                  <c:v>79.974624559342615</c:v>
                </c:pt>
                <c:pt idx="66">
                  <c:v>80.966354597692586</c:v>
                </c:pt>
                <c:pt idx="67">
                  <c:v>81.854036151972736</c:v>
                </c:pt>
                <c:pt idx="68">
                  <c:v>82.733458069149222</c:v>
                </c:pt>
                <c:pt idx="69">
                  <c:v>83.714863561119586</c:v>
                </c:pt>
                <c:pt idx="70">
                  <c:v>84.696269053089964</c:v>
                </c:pt>
                <c:pt idx="71">
                  <c:v>85.32216599805669</c:v>
                </c:pt>
                <c:pt idx="72">
                  <c:v>86.288084670457692</c:v>
                </c:pt>
                <c:pt idx="73">
                  <c:v>87.129305766029717</c:v>
                </c:pt>
                <c:pt idx="74">
                  <c:v>87.836537193031162</c:v>
                </c:pt>
                <c:pt idx="75">
                  <c:v>88.5313791643771</c:v>
                </c:pt>
                <c:pt idx="76">
                  <c:v>89.471486470829149</c:v>
                </c:pt>
                <c:pt idx="77">
                  <c:v>90.27657165407264</c:v>
                </c:pt>
                <c:pt idx="78">
                  <c:v>91.073397200212455</c:v>
                </c:pt>
                <c:pt idx="79">
                  <c:v>91.585724135003773</c:v>
                </c:pt>
                <c:pt idx="80">
                  <c:v>92.3598356791085</c:v>
                </c:pt>
                <c:pt idx="81">
                  <c:v>92.70823176082844</c:v>
                </c:pt>
                <c:pt idx="82">
                  <c:v>93.596716335382567</c:v>
                </c:pt>
                <c:pt idx="83">
                  <c:v>93.7791166547552</c:v>
                </c:pt>
                <c:pt idx="84">
                  <c:v>94.641789863360358</c:v>
                </c:pt>
                <c:pt idx="85">
                  <c:v>94.798378816784052</c:v>
                </c:pt>
                <c:pt idx="86">
                  <c:v>95.635240659440242</c:v>
                </c:pt>
                <c:pt idx="87">
                  <c:v>95.766018246914967</c:v>
                </c:pt>
                <c:pt idx="88">
                  <c:v>95.896795834389692</c:v>
                </c:pt>
                <c:pt idx="89">
                  <c:v>96.027573421864403</c:v>
                </c:pt>
                <c:pt idx="90">
                  <c:v>96.279951222254212</c:v>
                </c:pt>
                <c:pt idx="91">
                  <c:v>96.405566536539141</c:v>
                </c:pt>
              </c:numCache>
            </c:numRef>
          </c:xVal>
          <c:yVal>
            <c:numRef>
              <c:f>'inftimes comparison'!$J$2:$J$93</c:f>
              <c:numCache>
                <c:formatCode>General</c:formatCode>
                <c:ptCount val="92"/>
                <c:pt idx="0">
                  <c:v>5.3488932000000045</c:v>
                </c:pt>
                <c:pt idx="1">
                  <c:v>5.3015452000014021</c:v>
                </c:pt>
                <c:pt idx="2">
                  <c:v>5.3043333999994271</c:v>
                </c:pt>
                <c:pt idx="3">
                  <c:v>5.2485845999995622</c:v>
                </c:pt>
                <c:pt idx="4">
                  <c:v>5.2910615999986232</c:v>
                </c:pt>
                <c:pt idx="5">
                  <c:v>5.2186046000002211</c:v>
                </c:pt>
                <c:pt idx="6">
                  <c:v>5.215294399997207</c:v>
                </c:pt>
                <c:pt idx="7">
                  <c:v>5.1775781999996724</c:v>
                </c:pt>
                <c:pt idx="8">
                  <c:v>5.1651614000009252</c:v>
                </c:pt>
                <c:pt idx="9">
                  <c:v>5.1306151999989869</c:v>
                </c:pt>
                <c:pt idx="10">
                  <c:v>5.1222891999997673</c:v>
                </c:pt>
                <c:pt idx="11">
                  <c:v>5.0745302000002779</c:v>
                </c:pt>
                <c:pt idx="12">
                  <c:v>5.0592170000010714</c:v>
                </c:pt>
                <c:pt idx="13">
                  <c:v>5.0218393999995712</c:v>
                </c:pt>
                <c:pt idx="14">
                  <c:v>4.9885027999996678</c:v>
                </c:pt>
                <c:pt idx="15">
                  <c:v>4.9682673999995819</c:v>
                </c:pt>
                <c:pt idx="16">
                  <c:v>4.955802000001114</c:v>
                </c:pt>
                <c:pt idx="17">
                  <c:v>4.9148016000006249</c:v>
                </c:pt>
                <c:pt idx="18">
                  <c:v>4.9098726000010853</c:v>
                </c:pt>
                <c:pt idx="19">
                  <c:v>4.8339272000018969</c:v>
                </c:pt>
                <c:pt idx="20">
                  <c:v>4.7941953999986939</c:v>
                </c:pt>
                <c:pt idx="21">
                  <c:v>4.7257127999997222</c:v>
                </c:pt>
                <c:pt idx="22">
                  <c:v>4.6369968000006176</c:v>
                </c:pt>
                <c:pt idx="23">
                  <c:v>4.5624342000002551</c:v>
                </c:pt>
                <c:pt idx="24">
                  <c:v>4.5014088000010801</c:v>
                </c:pt>
                <c:pt idx="25">
                  <c:v>4.3957589999990869</c:v>
                </c:pt>
                <c:pt idx="26">
                  <c:v>4.3642242000001703</c:v>
                </c:pt>
                <c:pt idx="27">
                  <c:v>4.2592213999996584</c:v>
                </c:pt>
                <c:pt idx="28">
                  <c:v>4.1923673999997835</c:v>
                </c:pt>
                <c:pt idx="29">
                  <c:v>4.0941278000012948</c:v>
                </c:pt>
                <c:pt idx="30">
                  <c:v>4.0434261999980636</c:v>
                </c:pt>
                <c:pt idx="31">
                  <c:v>3.968110400000294</c:v>
                </c:pt>
                <c:pt idx="32">
                  <c:v>3.9049710000021136</c:v>
                </c:pt>
                <c:pt idx="33">
                  <c:v>3.8456153999984957</c:v>
                </c:pt>
                <c:pt idx="34">
                  <c:v>3.7495392000004331</c:v>
                </c:pt>
                <c:pt idx="35">
                  <c:v>3.6797787999988913</c:v>
                </c:pt>
                <c:pt idx="36">
                  <c:v>3.6044167999993064</c:v>
                </c:pt>
                <c:pt idx="37">
                  <c:v>3.5460211999983562</c:v>
                </c:pt>
                <c:pt idx="38">
                  <c:v>3.5117965999997955</c:v>
                </c:pt>
                <c:pt idx="39">
                  <c:v>3.3964436000009277</c:v>
                </c:pt>
                <c:pt idx="40">
                  <c:v>3.3273452000015795</c:v>
                </c:pt>
                <c:pt idx="41">
                  <c:v>3.2290956000018909</c:v>
                </c:pt>
                <c:pt idx="42">
                  <c:v>3.156298400000376</c:v>
                </c:pt>
                <c:pt idx="43">
                  <c:v>3.0160961999987177</c:v>
                </c:pt>
                <c:pt idx="44">
                  <c:v>2.9680105999985233</c:v>
                </c:pt>
                <c:pt idx="45">
                  <c:v>2.8415816000000609</c:v>
                </c:pt>
                <c:pt idx="46">
                  <c:v>2.7815597999986474</c:v>
                </c:pt>
                <c:pt idx="47">
                  <c:v>2.7001671999998491</c:v>
                </c:pt>
                <c:pt idx="48">
                  <c:v>2.6121385999991591</c:v>
                </c:pt>
                <c:pt idx="49">
                  <c:v>2.5320382000019865</c:v>
                </c:pt>
                <c:pt idx="50">
                  <c:v>2.4732083999988372</c:v>
                </c:pt>
                <c:pt idx="51">
                  <c:v>2.3920865999993088</c:v>
                </c:pt>
                <c:pt idx="52">
                  <c:v>2.3612424000013532</c:v>
                </c:pt>
                <c:pt idx="53">
                  <c:v>2.2443568000002392</c:v>
                </c:pt>
                <c:pt idx="54">
                  <c:v>2.172281599999403</c:v>
                </c:pt>
                <c:pt idx="55">
                  <c:v>2.1123696000009642</c:v>
                </c:pt>
                <c:pt idx="56">
                  <c:v>2.0217643999996628</c:v>
                </c:pt>
                <c:pt idx="57">
                  <c:v>1.9477813999998013</c:v>
                </c:pt>
                <c:pt idx="58">
                  <c:v>1.8936945999987056</c:v>
                </c:pt>
                <c:pt idx="59">
                  <c:v>1.8141323999996501</c:v>
                </c:pt>
                <c:pt idx="60">
                  <c:v>1.735212199999657</c:v>
                </c:pt>
                <c:pt idx="61">
                  <c:v>1.669464000000151</c:v>
                </c:pt>
                <c:pt idx="62">
                  <c:v>1.5912119999993579</c:v>
                </c:pt>
                <c:pt idx="63">
                  <c:v>1.5202076000001381</c:v>
                </c:pt>
                <c:pt idx="64">
                  <c:v>1.4674355999981319</c:v>
                </c:pt>
                <c:pt idx="65">
                  <c:v>1.3955434000003124</c:v>
                </c:pt>
                <c:pt idx="66">
                  <c:v>1.3347248000012748</c:v>
                </c:pt>
                <c:pt idx="67">
                  <c:v>1.2759304000006504</c:v>
                </c:pt>
                <c:pt idx="68">
                  <c:v>1.1972649999996041</c:v>
                </c:pt>
                <c:pt idx="69">
                  <c:v>1.1271061999999783</c:v>
                </c:pt>
                <c:pt idx="70">
                  <c:v>1.0576448000007059</c:v>
                </c:pt>
                <c:pt idx="71">
                  <c:v>1.0067972000033456</c:v>
                </c:pt>
                <c:pt idx="72">
                  <c:v>0.93442820000054549</c:v>
                </c:pt>
                <c:pt idx="73">
                  <c:v>0.85554499999925449</c:v>
                </c:pt>
                <c:pt idx="74">
                  <c:v>0.80809839999928756</c:v>
                </c:pt>
                <c:pt idx="75">
                  <c:v>0.73632260000158278</c:v>
                </c:pt>
                <c:pt idx="76">
                  <c:v>0.68405180000117771</c:v>
                </c:pt>
                <c:pt idx="77">
                  <c:v>0.63706760000131779</c:v>
                </c:pt>
                <c:pt idx="78">
                  <c:v>0.56137880000096474</c:v>
                </c:pt>
                <c:pt idx="79">
                  <c:v>0.52556700000058942</c:v>
                </c:pt>
                <c:pt idx="80">
                  <c:v>0.47056099999972306</c:v>
                </c:pt>
                <c:pt idx="81">
                  <c:v>0.43111420000131978</c:v>
                </c:pt>
                <c:pt idx="82">
                  <c:v>0.38921559999726008</c:v>
                </c:pt>
                <c:pt idx="83">
                  <c:v>0.36336139999839345</c:v>
                </c:pt>
                <c:pt idx="84">
                  <c:v>0.3171587999997425</c:v>
                </c:pt>
                <c:pt idx="85">
                  <c:v>0.28064160000067173</c:v>
                </c:pt>
                <c:pt idx="86">
                  <c:v>0.21883980000129646</c:v>
                </c:pt>
                <c:pt idx="87">
                  <c:v>0.20924420000083027</c:v>
                </c:pt>
                <c:pt idx="88">
                  <c:v>0.20923399999883235</c:v>
                </c:pt>
                <c:pt idx="89">
                  <c:v>0.1988127999989954</c:v>
                </c:pt>
                <c:pt idx="90">
                  <c:v>0.2174094000016337</c:v>
                </c:pt>
                <c:pt idx="91">
                  <c:v>0.22164719999927898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620-41E6-BDC7-C0D2E809C15B}"/>
            </c:ext>
          </c:extLst>
        </c:ser>
        <c:ser>
          <c:idx val="2"/>
          <c:order val="2"/>
          <c:tx>
            <c:strRef>
              <c:f>'inftimes comparison'!$P$1</c:f>
              <c:strCache>
                <c:ptCount val="1"/>
                <c:pt idx="0">
                  <c:v>NMF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'inftimes comparison'!$N$2:$N$100</c:f>
              <c:numCache>
                <c:formatCode>0.00</c:formatCode>
                <c:ptCount val="99"/>
                <c:pt idx="0">
                  <c:v>1.6118911242169021</c:v>
                </c:pt>
                <c:pt idx="1">
                  <c:v>3.1456598474949748</c:v>
                </c:pt>
                <c:pt idx="2">
                  <c:v>4.7108610786397715</c:v>
                </c:pt>
                <c:pt idx="3">
                  <c:v>6.2814540173383504</c:v>
                </c:pt>
                <c:pt idx="4">
                  <c:v>7.8605360275045832</c:v>
                </c:pt>
                <c:pt idx="5">
                  <c:v>9.4313584005671576</c:v>
                </c:pt>
                <c:pt idx="6">
                  <c:v>10.918896099501085</c:v>
                </c:pt>
                <c:pt idx="7">
                  <c:v>12.380392998122069</c:v>
                </c:pt>
                <c:pt idx="8">
                  <c:v>13.841889896743053</c:v>
                </c:pt>
                <c:pt idx="9">
                  <c:v>15.310843412193742</c:v>
                </c:pt>
                <c:pt idx="10">
                  <c:v>16.77153729054076</c:v>
                </c:pt>
                <c:pt idx="11">
                  <c:v>18.223971531784112</c:v>
                </c:pt>
                <c:pt idx="12">
                  <c:v>19.668146135923791</c:v>
                </c:pt>
                <c:pt idx="13">
                  <c:v>21.108993941785613</c:v>
                </c:pt>
                <c:pt idx="14">
                  <c:v>22.525751139428408</c:v>
                </c:pt>
                <c:pt idx="15">
                  <c:v>23.935051720241496</c:v>
                </c:pt>
                <c:pt idx="16">
                  <c:v>25.33196284539909</c:v>
                </c:pt>
                <c:pt idx="17">
                  <c:v>26.716484514901182</c:v>
                </c:pt>
                <c:pt idx="18">
                  <c:v>28.080586526008101</c:v>
                </c:pt>
                <c:pt idx="19">
                  <c:v>29.439296829561247</c:v>
                </c:pt>
                <c:pt idx="20">
                  <c:v>30.785617677458877</c:v>
                </c:pt>
                <c:pt idx="21">
                  <c:v>32.110486412323382</c:v>
                </c:pt>
                <c:pt idx="22">
                  <c:v>33.430995894272051</c:v>
                </c:pt>
                <c:pt idx="23">
                  <c:v>34.723055515085875</c:v>
                </c:pt>
                <c:pt idx="24">
                  <c:v>36.016721176447632</c:v>
                </c:pt>
                <c:pt idx="25">
                  <c:v>37.286066795226382</c:v>
                </c:pt>
                <c:pt idx="26">
                  <c:v>38.552888636001235</c:v>
                </c:pt>
                <c:pt idx="27">
                  <c:v>39.807321021120565</c:v>
                </c:pt>
                <c:pt idx="28">
                  <c:v>41.043398657120669</c:v>
                </c:pt>
                <c:pt idx="29">
                  <c:v>42.279017424392777</c:v>
                </c:pt>
                <c:pt idx="30">
                  <c:v>43.506376554561207</c:v>
                </c:pt>
                <c:pt idx="31">
                  <c:v>44.692093347665327</c:v>
                </c:pt>
                <c:pt idx="32">
                  <c:v>45.893641111884811</c:v>
                </c:pt>
                <c:pt idx="33">
                  <c:v>47.086929239000632</c:v>
                </c:pt>
                <c:pt idx="34">
                  <c:v>48.271957729012769</c:v>
                </c:pt>
                <c:pt idx="35">
                  <c:v>49.448726581921257</c:v>
                </c:pt>
                <c:pt idx="36">
                  <c:v>50.617235797726082</c:v>
                </c:pt>
                <c:pt idx="37">
                  <c:v>51.687547105742858</c:v>
                </c:pt>
                <c:pt idx="38">
                  <c:v>52.849632159355927</c:v>
                </c:pt>
                <c:pt idx="39">
                  <c:v>53.984070372108128</c:v>
                </c:pt>
                <c:pt idx="40">
                  <c:v>55.054955266034881</c:v>
                </c:pt>
                <c:pt idx="41">
                  <c:v>56.1963912268888</c:v>
                </c:pt>
                <c:pt idx="42">
                  <c:v>57.210720550091828</c:v>
                </c:pt>
                <c:pt idx="43">
                  <c:v>58.242372167776168</c:v>
                </c:pt>
                <c:pt idx="44">
                  <c:v>59.288248716027937</c:v>
                </c:pt>
                <c:pt idx="45">
                  <c:v>60.268507036178356</c:v>
                </c:pt>
                <c:pt idx="46">
                  <c:v>61.314154150066138</c:v>
                </c:pt>
                <c:pt idx="47">
                  <c:v>62.351541626850235</c:v>
                </c:pt>
                <c:pt idx="48">
                  <c:v>63.380669466530691</c:v>
                </c:pt>
                <c:pt idx="49">
                  <c:v>64.43950905634793</c:v>
                </c:pt>
                <c:pt idx="50">
                  <c:v>65.414146234580571</c:v>
                </c:pt>
                <c:pt idx="51">
                  <c:v>66.418495162950023</c:v>
                </c:pt>
                <c:pt idx="52">
                  <c:v>67.461847933197888</c:v>
                </c:pt>
                <c:pt idx="53">
                  <c:v>68.505200703445752</c:v>
                </c:pt>
                <c:pt idx="54">
                  <c:v>69.54855347369363</c:v>
                </c:pt>
                <c:pt idx="55">
                  <c:v>70.591906243941494</c:v>
                </c:pt>
                <c:pt idx="56">
                  <c:v>71.635259014189373</c:v>
                </c:pt>
                <c:pt idx="57">
                  <c:v>72.678611784437237</c:v>
                </c:pt>
                <c:pt idx="58">
                  <c:v>73.567555227719339</c:v>
                </c:pt>
                <c:pt idx="59">
                  <c:v>74.600583451587624</c:v>
                </c:pt>
                <c:pt idx="60">
                  <c:v>75.549179829507324</c:v>
                </c:pt>
                <c:pt idx="61">
                  <c:v>76.577045780185813</c:v>
                </c:pt>
                <c:pt idx="62">
                  <c:v>77.421593674035719</c:v>
                </c:pt>
                <c:pt idx="63">
                  <c:v>78.345411140644416</c:v>
                </c:pt>
                <c:pt idx="64">
                  <c:v>79.260968970149449</c:v>
                </c:pt>
                <c:pt idx="65">
                  <c:v>80.268185828068766</c:v>
                </c:pt>
                <c:pt idx="66">
                  <c:v>81.275402685988098</c:v>
                </c:pt>
                <c:pt idx="67">
                  <c:v>82.064198029388251</c:v>
                </c:pt>
                <c:pt idx="68">
                  <c:v>82.840603917132896</c:v>
                </c:pt>
                <c:pt idx="69">
                  <c:v>83.604620349222046</c:v>
                </c:pt>
                <c:pt idx="70">
                  <c:v>84.247036568396112</c:v>
                </c:pt>
                <c:pt idx="71">
                  <c:v>85.095484846433848</c:v>
                </c:pt>
                <c:pt idx="72">
                  <c:v>85.935673487367907</c:v>
                </c:pt>
                <c:pt idx="73">
                  <c:v>86.65116455147303</c:v>
                </c:pt>
                <c:pt idx="74">
                  <c:v>87.471736554285897</c:v>
                </c:pt>
                <c:pt idx="75">
                  <c:v>88.163481161717954</c:v>
                </c:pt>
                <c:pt idx="76">
                  <c:v>89.088101648600627</c:v>
                </c:pt>
                <c:pt idx="77">
                  <c:v>89.757132253997611</c:v>
                </c:pt>
                <c:pt idx="78">
                  <c:v>90.541568344481931</c:v>
                </c:pt>
                <c:pt idx="79">
                  <c:v>90.9312626117202</c:v>
                </c:pt>
                <c:pt idx="80">
                  <c:v>91.191097028939708</c:v>
                </c:pt>
                <c:pt idx="81">
                  <c:v>91.567369385884518</c:v>
                </c:pt>
                <c:pt idx="82">
                  <c:v>91.822041529914216</c:v>
                </c:pt>
                <c:pt idx="83">
                  <c:v>92.295135188463121</c:v>
                </c:pt>
                <c:pt idx="84">
                  <c:v>92.646628634096928</c:v>
                </c:pt>
                <c:pt idx="85">
                  <c:v>93.426705471665429</c:v>
                </c:pt>
                <c:pt idx="86">
                  <c:v>93.749290187436401</c:v>
                </c:pt>
                <c:pt idx="87">
                  <c:v>94.282036780622889</c:v>
                </c:pt>
                <c:pt idx="88">
                  <c:v>94.581907494358788</c:v>
                </c:pt>
                <c:pt idx="89">
                  <c:v>95.087810266958357</c:v>
                </c:pt>
                <c:pt idx="90">
                  <c:v>95.364966978659155</c:v>
                </c:pt>
                <c:pt idx="91">
                  <c:v>95.73791253732611</c:v>
                </c:pt>
                <c:pt idx="92">
                  <c:v>96.098468640337543</c:v>
                </c:pt>
                <c:pt idx="93">
                  <c:v>96.244733047381629</c:v>
                </c:pt>
                <c:pt idx="94">
                  <c:v>96.39099745442573</c:v>
                </c:pt>
                <c:pt idx="95">
                  <c:v>96.718515009022511</c:v>
                </c:pt>
                <c:pt idx="96">
                  <c:v>96.94301653418745</c:v>
                </c:pt>
                <c:pt idx="97">
                  <c:v>97.073794121662161</c:v>
                </c:pt>
                <c:pt idx="98">
                  <c:v>97.367240673206311</c:v>
                </c:pt>
              </c:numCache>
            </c:numRef>
          </c:xVal>
          <c:yVal>
            <c:numRef>
              <c:f>'inftimes comparison'!$P$2:$P$100</c:f>
              <c:numCache>
                <c:formatCode>General</c:formatCode>
                <c:ptCount val="99"/>
                <c:pt idx="0">
                  <c:v>5.3092734000001327</c:v>
                </c:pt>
                <c:pt idx="1">
                  <c:v>5.2755158000006972</c:v>
                </c:pt>
                <c:pt idx="2">
                  <c:v>5.1952189999999749</c:v>
                </c:pt>
                <c:pt idx="3">
                  <c:v>5.090763199999099</c:v>
                </c:pt>
                <c:pt idx="4">
                  <c:v>5.0305565999995165</c:v>
                </c:pt>
                <c:pt idx="5">
                  <c:v>4.9800400000003409</c:v>
                </c:pt>
                <c:pt idx="6">
                  <c:v>4.9314318000004018</c:v>
                </c:pt>
                <c:pt idx="7">
                  <c:v>4.8468031999996857</c:v>
                </c:pt>
                <c:pt idx="8">
                  <c:v>4.7885068000010262</c:v>
                </c:pt>
                <c:pt idx="9">
                  <c:v>4.7038891999996633</c:v>
                </c:pt>
                <c:pt idx="10">
                  <c:v>4.6418863999999171</c:v>
                </c:pt>
                <c:pt idx="11">
                  <c:v>4.5739423999988364</c:v>
                </c:pt>
                <c:pt idx="12">
                  <c:v>4.5520993999998485</c:v>
                </c:pt>
                <c:pt idx="13">
                  <c:v>4.4694412000000678</c:v>
                </c:pt>
                <c:pt idx="14">
                  <c:v>4.4024324000001771</c:v>
                </c:pt>
                <c:pt idx="15">
                  <c:v>4.317942599999876</c:v>
                </c:pt>
                <c:pt idx="16">
                  <c:v>4.2856965999992083</c:v>
                </c:pt>
                <c:pt idx="17">
                  <c:v>4.2117276000000849</c:v>
                </c:pt>
                <c:pt idx="18">
                  <c:v>4.1793925999998462</c:v>
                </c:pt>
                <c:pt idx="19">
                  <c:v>4.128104999999775</c:v>
                </c:pt>
                <c:pt idx="20">
                  <c:v>4.0571081999994902</c:v>
                </c:pt>
                <c:pt idx="21">
                  <c:v>4.0311776000002251</c:v>
                </c:pt>
                <c:pt idx="22">
                  <c:v>3.9869191999998277</c:v>
                </c:pt>
                <c:pt idx="23">
                  <c:v>3.906574000000544</c:v>
                </c:pt>
                <c:pt idx="24">
                  <c:v>3.8302603999996769</c:v>
                </c:pt>
                <c:pt idx="25">
                  <c:v>3.7952533999996363</c:v>
                </c:pt>
                <c:pt idx="26">
                  <c:v>3.7672495999984656</c:v>
                </c:pt>
                <c:pt idx="27">
                  <c:v>3.6951806000004561</c:v>
                </c:pt>
                <c:pt idx="28">
                  <c:v>3.6480760000013106</c:v>
                </c:pt>
                <c:pt idx="29">
                  <c:v>3.6091195999993921</c:v>
                </c:pt>
                <c:pt idx="30">
                  <c:v>3.5409000000006907</c:v>
                </c:pt>
                <c:pt idx="31">
                  <c:v>3.4956669999984991</c:v>
                </c:pt>
                <c:pt idx="32">
                  <c:v>3.4791387999997809</c:v>
                </c:pt>
                <c:pt idx="33">
                  <c:v>3.4023175999995132</c:v>
                </c:pt>
                <c:pt idx="34">
                  <c:v>3.3246766000003825</c:v>
                </c:pt>
                <c:pt idx="35">
                  <c:v>3.2884993999999983</c:v>
                </c:pt>
                <c:pt idx="36">
                  <c:v>3.2110566000017542</c:v>
                </c:pt>
                <c:pt idx="37">
                  <c:v>3.1572634000010997</c:v>
                </c:pt>
                <c:pt idx="38">
                  <c:v>3.0289839999997619</c:v>
                </c:pt>
                <c:pt idx="39">
                  <c:v>2.9718099999990932</c:v>
                </c:pt>
                <c:pt idx="40">
                  <c:v>2.9023634000004646</c:v>
                </c:pt>
                <c:pt idx="41">
                  <c:v>2.8388507999996349</c:v>
                </c:pt>
                <c:pt idx="42">
                  <c:v>2.7939634000002092</c:v>
                </c:pt>
                <c:pt idx="43">
                  <c:v>2.7149584000006115</c:v>
                </c:pt>
                <c:pt idx="44">
                  <c:v>2.6781852000007329</c:v>
                </c:pt>
                <c:pt idx="45">
                  <c:v>2.6278268000001836</c:v>
                </c:pt>
                <c:pt idx="46">
                  <c:v>2.5714026000001455</c:v>
                </c:pt>
                <c:pt idx="47">
                  <c:v>2.5087240000000719</c:v>
                </c:pt>
                <c:pt idx="48">
                  <c:v>2.4451086000000926</c:v>
                </c:pt>
                <c:pt idx="49">
                  <c:v>2.364605200000367</c:v>
                </c:pt>
                <c:pt idx="50">
                  <c:v>2.3030663999990773</c:v>
                </c:pt>
                <c:pt idx="51">
                  <c:v>2.2557479999995835</c:v>
                </c:pt>
                <c:pt idx="52">
                  <c:v>2.1690354000005745</c:v>
                </c:pt>
                <c:pt idx="53">
                  <c:v>2.0937105999997572</c:v>
                </c:pt>
                <c:pt idx="54">
                  <c:v>2.0035394000013156</c:v>
                </c:pt>
                <c:pt idx="55">
                  <c:v>1.9353064000002604</c:v>
                </c:pt>
                <c:pt idx="56">
                  <c:v>1.8606700000003886</c:v>
                </c:pt>
                <c:pt idx="57">
                  <c:v>1.7776658000002477</c:v>
                </c:pt>
                <c:pt idx="58">
                  <c:v>1.7464036000012104</c:v>
                </c:pt>
                <c:pt idx="59">
                  <c:v>1.6451102000006332</c:v>
                </c:pt>
                <c:pt idx="60">
                  <c:v>1.5763839999999589</c:v>
                </c:pt>
                <c:pt idx="61">
                  <c:v>1.5199887999995529</c:v>
                </c:pt>
                <c:pt idx="62">
                  <c:v>1.459407800000915</c:v>
                </c:pt>
                <c:pt idx="63">
                  <c:v>1.4008345999995049</c:v>
                </c:pt>
                <c:pt idx="64">
                  <c:v>1.3460656000002904</c:v>
                </c:pt>
                <c:pt idx="65">
                  <c:v>1.2909019999999125</c:v>
                </c:pt>
                <c:pt idx="66">
                  <c:v>1.2166405999996617</c:v>
                </c:pt>
                <c:pt idx="67">
                  <c:v>1.1693173999985427</c:v>
                </c:pt>
                <c:pt idx="68">
                  <c:v>1.1054344000003749</c:v>
                </c:pt>
                <c:pt idx="69">
                  <c:v>1.0561555999993264</c:v>
                </c:pt>
                <c:pt idx="70">
                  <c:v>0.99596819999933306</c:v>
                </c:pt>
                <c:pt idx="71">
                  <c:v>0.95901180000000541</c:v>
                </c:pt>
                <c:pt idx="72">
                  <c:v>0.90812180000066078</c:v>
                </c:pt>
                <c:pt idx="73">
                  <c:v>0.85916839999990591</c:v>
                </c:pt>
                <c:pt idx="74">
                  <c:v>0.80729740000024053</c:v>
                </c:pt>
                <c:pt idx="75">
                  <c:v>0.75550440000078933</c:v>
                </c:pt>
                <c:pt idx="76">
                  <c:v>0.68870119999992097</c:v>
                </c:pt>
                <c:pt idx="77">
                  <c:v>0.64971260000020126</c:v>
                </c:pt>
                <c:pt idx="78">
                  <c:v>0.62105779999910582</c:v>
                </c:pt>
                <c:pt idx="79">
                  <c:v>0.59565740000034351</c:v>
                </c:pt>
                <c:pt idx="80">
                  <c:v>0.57062559999976448</c:v>
                </c:pt>
                <c:pt idx="81">
                  <c:v>0.55536419999989151</c:v>
                </c:pt>
                <c:pt idx="82">
                  <c:v>0.52066659999981912</c:v>
                </c:pt>
                <c:pt idx="83">
                  <c:v>0.49757419999877905</c:v>
                </c:pt>
                <c:pt idx="84">
                  <c:v>0.48181820000026854</c:v>
                </c:pt>
                <c:pt idx="85">
                  <c:v>0.45073579999952901</c:v>
                </c:pt>
                <c:pt idx="86">
                  <c:v>0.42304539999968227</c:v>
                </c:pt>
                <c:pt idx="87">
                  <c:v>0.39034539999993267</c:v>
                </c:pt>
                <c:pt idx="88">
                  <c:v>0.3704230000003006</c:v>
                </c:pt>
                <c:pt idx="89">
                  <c:v>0.3469410000005152</c:v>
                </c:pt>
                <c:pt idx="90">
                  <c:v>0.32466640000056934</c:v>
                </c:pt>
                <c:pt idx="91">
                  <c:v>0.30709239999923721</c:v>
                </c:pt>
                <c:pt idx="92">
                  <c:v>0.2862173999994409</c:v>
                </c:pt>
                <c:pt idx="93">
                  <c:v>0.26734760000035729</c:v>
                </c:pt>
                <c:pt idx="94">
                  <c:v>0.24119720000089698</c:v>
                </c:pt>
                <c:pt idx="95">
                  <c:v>0.21337660000062866</c:v>
                </c:pt>
                <c:pt idx="96">
                  <c:v>0.19857659999979638</c:v>
                </c:pt>
                <c:pt idx="97">
                  <c:v>0.20003999999971689</c:v>
                </c:pt>
                <c:pt idx="98">
                  <c:v>0.19630320000142071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620-41E6-BDC7-C0D2E809C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428720"/>
        <c:axId val="1246368464"/>
      </c:scatterChart>
      <c:valAx>
        <c:axId val="12484287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Pruning percentage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368464"/>
        <c:crosses val="autoZero"/>
        <c:crossBetween val="midCat"/>
      </c:valAx>
      <c:valAx>
        <c:axId val="124636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Inference 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2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287655</xdr:colOff>
      <xdr:row>3</xdr:row>
      <xdr:rowOff>19050</xdr:rowOff>
    </xdr:from>
    <xdr:to>
      <xdr:col>18</xdr:col>
      <xdr:colOff>542925</xdr:colOff>
      <xdr:row>18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4FD9008-BF73-4E37-A1EC-AB4A6FAE0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346710</xdr:colOff>
      <xdr:row>40</xdr:row>
      <xdr:rowOff>125730</xdr:rowOff>
    </xdr:from>
    <xdr:to>
      <xdr:col>14</xdr:col>
      <xdr:colOff>659130</xdr:colOff>
      <xdr:row>55</xdr:row>
      <xdr:rowOff>125730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FD5653D-E076-4904-8262-03203CA3A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224790</xdr:colOff>
      <xdr:row>44</xdr:row>
      <xdr:rowOff>102870</xdr:rowOff>
    </xdr:from>
    <xdr:to>
      <xdr:col>14</xdr:col>
      <xdr:colOff>537210</xdr:colOff>
      <xdr:row>59</xdr:row>
      <xdr:rowOff>102870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BA3338A-039B-45C8-A523-001753CEB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531496</xdr:colOff>
      <xdr:row>22</xdr:row>
      <xdr:rowOff>55245</xdr:rowOff>
    </xdr:from>
    <xdr:to>
      <xdr:col>10</xdr:col>
      <xdr:colOff>419100</xdr:colOff>
      <xdr:row>37</xdr:row>
      <xdr:rowOff>55245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043F1C7-7A9F-4047-8AA3-E64DCBCD5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4</xdr:row>
      <xdr:rowOff>7620</xdr:rowOff>
    </xdr:from>
    <xdr:to>
      <xdr:col>12</xdr:col>
      <xdr:colOff>121920</xdr:colOff>
      <xdr:row>24</xdr:row>
      <xdr:rowOff>173355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08E92D3-42E1-43B0-A314-9621673A3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555307</xdr:colOff>
      <xdr:row>25</xdr:row>
      <xdr:rowOff>113347</xdr:rowOff>
    </xdr:from>
    <xdr:to>
      <xdr:col>17</xdr:col>
      <xdr:colOff>704850</xdr:colOff>
      <xdr:row>40</xdr:row>
      <xdr:rowOff>172402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A64F587-F6E5-4CDB-BB85-72477C506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FF1D9-D36D-4D10-BB88-06B7CBAF9766}">
  <dimension ref="A1:I99"/>
  <sheetViews>
    <sheetView topLeftCell="J1" workbookViewId="0">
      <selection activeCell="U12" sqref="U12"/>
    </sheetView>
  </sheetViews>
  <sheetFormatPr baseColWidth="10" defaultRowHeight="14.4" x14ac:dyDescent="0.3"/>
  <cols>
    <col min="3" max="4" width="21.21875" customWidth="1"/>
    <col min="5" max="5" width="21.6640625" customWidth="1"/>
  </cols>
  <sheetData>
    <row r="1" spans="1:9" x14ac:dyDescent="0.3">
      <c r="A1" t="s">
        <v>0</v>
      </c>
      <c r="C1" t="s">
        <v>1</v>
      </c>
      <c r="D1" t="s">
        <v>3</v>
      </c>
      <c r="E1" t="s">
        <v>48</v>
      </c>
      <c r="F1" t="s">
        <v>2</v>
      </c>
      <c r="G1" t="s">
        <v>3</v>
      </c>
      <c r="H1" t="s">
        <v>47</v>
      </c>
      <c r="I1" t="s">
        <v>4</v>
      </c>
    </row>
    <row r="2" spans="1:9" x14ac:dyDescent="0.3">
      <c r="A2" s="1">
        <v>1</v>
      </c>
      <c r="B2" s="10">
        <f>A2/100</f>
        <v>0.01</v>
      </c>
      <c r="C2" s="1">
        <v>1.11912242211496E-4</v>
      </c>
      <c r="D2" s="1">
        <f>C2*200</f>
        <v>2.23824484422992E-2</v>
      </c>
      <c r="E2" s="11">
        <f>100*C2/$C$2</f>
        <v>100</v>
      </c>
      <c r="F2" s="1">
        <v>2.0556735410267699E-3</v>
      </c>
      <c r="G2" s="1">
        <f>F2*200</f>
        <v>0.41113470820535397</v>
      </c>
      <c r="H2" s="11">
        <f>100*F2/$F$2</f>
        <v>100</v>
      </c>
      <c r="I2" s="3">
        <f>G2/$D$2</f>
        <v>18.36862080863218</v>
      </c>
    </row>
    <row r="3" spans="1:9" x14ac:dyDescent="0.3">
      <c r="A3" s="1">
        <v>2</v>
      </c>
      <c r="B3" s="10">
        <f t="shared" ref="B3:B66" si="0">A3/100</f>
        <v>0.02</v>
      </c>
      <c r="C3" s="2">
        <v>9.6546511627906498E-5</v>
      </c>
      <c r="D3" s="1">
        <f t="shared" ref="D3:D66" si="1">C3*200</f>
        <v>1.9309302325581298E-2</v>
      </c>
      <c r="E3" s="11">
        <f t="shared" ref="E3:E66" si="2">100*C3/$C$2</f>
        <v>86.269839402778857</v>
      </c>
      <c r="F3" s="1">
        <v>2.01796358051775E-3</v>
      </c>
      <c r="G3" s="1">
        <f t="shared" ref="G3:G66" si="3">F3*200</f>
        <v>0.40359271610355002</v>
      </c>
      <c r="H3" s="11">
        <f t="shared" ref="H3:H66" si="4">100*F3/$F$2</f>
        <v>98.165566674065161</v>
      </c>
      <c r="I3" s="3">
        <f t="shared" ref="I3:I66" si="5">G3/$D$2</f>
        <v>18.031660707004029</v>
      </c>
    </row>
    <row r="4" spans="1:9" x14ac:dyDescent="0.3">
      <c r="A4" s="1">
        <v>3</v>
      </c>
      <c r="B4" s="10">
        <f t="shared" si="0"/>
        <v>0.03</v>
      </c>
      <c r="C4" s="2">
        <v>9.32876261518221E-5</v>
      </c>
      <c r="D4" s="1">
        <f t="shared" si="1"/>
        <v>1.865752523036442E-2</v>
      </c>
      <c r="E4" s="11">
        <f t="shared" si="2"/>
        <v>83.357838524514236</v>
      </c>
      <c r="F4" s="1">
        <v>2.0348538832821298E-3</v>
      </c>
      <c r="G4" s="1">
        <f t="shared" si="3"/>
        <v>0.40697077665642595</v>
      </c>
      <c r="H4" s="11">
        <f t="shared" si="4"/>
        <v>98.987209917862685</v>
      </c>
      <c r="I4" s="3">
        <f t="shared" si="5"/>
        <v>18.182585238856941</v>
      </c>
    </row>
    <row r="5" spans="1:9" x14ac:dyDescent="0.3">
      <c r="A5" s="1">
        <v>4</v>
      </c>
      <c r="B5" s="10">
        <f t="shared" si="0"/>
        <v>0.04</v>
      </c>
      <c r="C5" s="2">
        <v>9.5905002193944202E-5</v>
      </c>
      <c r="D5" s="1">
        <f t="shared" si="1"/>
        <v>1.9181000438788839E-2</v>
      </c>
      <c r="E5" s="11">
        <f t="shared" si="2"/>
        <v>85.696613970703297</v>
      </c>
      <c r="F5" s="1">
        <v>1.9965109697235601E-3</v>
      </c>
      <c r="G5" s="1">
        <f t="shared" si="3"/>
        <v>0.399302193944712</v>
      </c>
      <c r="H5" s="11">
        <f t="shared" si="4"/>
        <v>97.121986048735181</v>
      </c>
      <c r="I5" s="3">
        <f t="shared" si="5"/>
        <v>17.839969339104812</v>
      </c>
    </row>
    <row r="6" spans="1:9" x14ac:dyDescent="0.3">
      <c r="A6" s="1">
        <v>5</v>
      </c>
      <c r="B6" s="10">
        <f t="shared" si="0"/>
        <v>0.05</v>
      </c>
      <c r="C6" s="2">
        <v>9.3048266783677704E-5</v>
      </c>
      <c r="D6" s="1">
        <f t="shared" si="1"/>
        <v>1.8609653356735541E-2</v>
      </c>
      <c r="E6" s="11">
        <f t="shared" si="2"/>
        <v>83.143957215897402</v>
      </c>
      <c r="F6" s="1">
        <v>1.9688720930232501E-3</v>
      </c>
      <c r="G6" s="1">
        <f t="shared" si="3"/>
        <v>0.39377441860465001</v>
      </c>
      <c r="H6" s="11">
        <f t="shared" si="4"/>
        <v>95.777469220128978</v>
      </c>
      <c r="I6" s="3">
        <f t="shared" si="5"/>
        <v>17.593000141149894</v>
      </c>
    </row>
    <row r="7" spans="1:9" x14ac:dyDescent="0.3">
      <c r="A7" s="1">
        <v>6</v>
      </c>
      <c r="B7" s="10">
        <f t="shared" si="0"/>
        <v>0.06</v>
      </c>
      <c r="C7" s="1">
        <v>1.06282360684511E-4</v>
      </c>
      <c r="D7" s="1">
        <f t="shared" si="1"/>
        <v>2.12564721369022E-2</v>
      </c>
      <c r="E7" s="11">
        <f t="shared" si="2"/>
        <v>94.969378313102297</v>
      </c>
      <c r="F7" s="1">
        <v>1.9457163229486499E-3</v>
      </c>
      <c r="G7" s="1">
        <f t="shared" si="3"/>
        <v>0.38914326458972998</v>
      </c>
      <c r="H7" s="11">
        <f t="shared" si="4"/>
        <v>94.651036952920137</v>
      </c>
      <c r="I7" s="3">
        <f t="shared" si="5"/>
        <v>17.386090069320222</v>
      </c>
    </row>
    <row r="8" spans="1:9" x14ac:dyDescent="0.3">
      <c r="A8" s="1">
        <v>7</v>
      </c>
      <c r="B8" s="10">
        <f t="shared" si="0"/>
        <v>7.0000000000000007E-2</v>
      </c>
      <c r="C8" s="2">
        <v>9.5335015357614195E-5</v>
      </c>
      <c r="D8" s="1">
        <f t="shared" si="1"/>
        <v>1.9067003071522839E-2</v>
      </c>
      <c r="E8" s="11">
        <f t="shared" si="2"/>
        <v>85.187298077225961</v>
      </c>
      <c r="F8" s="1">
        <v>1.9509150943396E-3</v>
      </c>
      <c r="G8" s="1">
        <f t="shared" si="3"/>
        <v>0.39018301886792001</v>
      </c>
      <c r="H8" s="11">
        <f t="shared" si="4"/>
        <v>94.90393563975897</v>
      </c>
      <c r="I8" s="3">
        <f t="shared" si="5"/>
        <v>17.432544070135659</v>
      </c>
    </row>
    <row r="9" spans="1:9" x14ac:dyDescent="0.3">
      <c r="A9" s="1">
        <v>8</v>
      </c>
      <c r="B9" s="10">
        <f t="shared" si="0"/>
        <v>0.08</v>
      </c>
      <c r="C9" s="1">
        <v>1.05086880210616E-4</v>
      </c>
      <c r="D9" s="1">
        <f t="shared" si="1"/>
        <v>2.1017376042123202E-2</v>
      </c>
      <c r="E9" s="11">
        <f t="shared" si="2"/>
        <v>93.90114801919421</v>
      </c>
      <c r="F9" s="1">
        <v>1.9125533128565E-3</v>
      </c>
      <c r="G9" s="1">
        <f t="shared" si="3"/>
        <v>0.38251066257130001</v>
      </c>
      <c r="H9" s="11">
        <f t="shared" si="4"/>
        <v>93.037793924283136</v>
      </c>
      <c r="I9" s="3">
        <f t="shared" si="5"/>
        <v>17.089759574668197</v>
      </c>
    </row>
    <row r="10" spans="1:9" x14ac:dyDescent="0.3">
      <c r="A10" s="1">
        <v>9</v>
      </c>
      <c r="B10" s="10">
        <f t="shared" si="0"/>
        <v>0.09</v>
      </c>
      <c r="C10" s="2">
        <v>9.9578762615181604E-5</v>
      </c>
      <c r="D10" s="1">
        <f t="shared" si="1"/>
        <v>1.9915752523036321E-2</v>
      </c>
      <c r="E10" s="11">
        <f t="shared" si="2"/>
        <v>88.979329381135869</v>
      </c>
      <c r="F10" s="1">
        <v>1.89605901711277E-3</v>
      </c>
      <c r="G10" s="1">
        <f t="shared" si="3"/>
        <v>0.37921180342255401</v>
      </c>
      <c r="H10" s="11">
        <f t="shared" si="4"/>
        <v>92.235414781168245</v>
      </c>
      <c r="I10" s="3">
        <f t="shared" si="5"/>
        <v>16.94237359242187</v>
      </c>
    </row>
    <row r="11" spans="1:9" x14ac:dyDescent="0.3">
      <c r="A11" s="1">
        <v>10</v>
      </c>
      <c r="B11" s="10">
        <f t="shared" si="0"/>
        <v>0.1</v>
      </c>
      <c r="C11" s="1">
        <v>1.02129442738044E-4</v>
      </c>
      <c r="D11" s="1">
        <f t="shared" si="1"/>
        <v>2.0425888547608802E-2</v>
      </c>
      <c r="E11" s="11">
        <f t="shared" si="2"/>
        <v>91.258508202378707</v>
      </c>
      <c r="F11" s="1">
        <v>1.8732411145239601E-3</v>
      </c>
      <c r="G11" s="1">
        <f t="shared" si="3"/>
        <v>0.37464822290479199</v>
      </c>
      <c r="H11" s="11">
        <f t="shared" si="4"/>
        <v>91.12541836717476</v>
      </c>
      <c r="I11" s="3">
        <f t="shared" si="5"/>
        <v>16.738482560145993</v>
      </c>
    </row>
    <row r="12" spans="1:9" x14ac:dyDescent="0.3">
      <c r="A12" s="1">
        <v>11</v>
      </c>
      <c r="B12" s="10">
        <f t="shared" si="0"/>
        <v>0.11</v>
      </c>
      <c r="C12" s="1">
        <v>1.00464896884599E-4</v>
      </c>
      <c r="D12" s="1">
        <f t="shared" si="1"/>
        <v>2.0092979376919798E-2</v>
      </c>
      <c r="E12" s="11">
        <f t="shared" si="2"/>
        <v>89.771141118535198</v>
      </c>
      <c r="F12" s="1">
        <v>1.8628666081615E-3</v>
      </c>
      <c r="G12" s="1">
        <f t="shared" si="3"/>
        <v>0.3725733216323</v>
      </c>
      <c r="H12" s="11">
        <f t="shared" si="4"/>
        <v>90.620741619850477</v>
      </c>
      <c r="I12" s="3">
        <f t="shared" si="5"/>
        <v>16.645780402120653</v>
      </c>
    </row>
    <row r="13" spans="1:9" x14ac:dyDescent="0.3">
      <c r="A13" s="1">
        <v>12</v>
      </c>
      <c r="B13" s="10">
        <f t="shared" si="0"/>
        <v>0.12</v>
      </c>
      <c r="C13" s="2">
        <v>9.5210618692406299E-5</v>
      </c>
      <c r="D13" s="1">
        <f t="shared" si="1"/>
        <v>1.904212373848126E-2</v>
      </c>
      <c r="E13" s="11">
        <f t="shared" si="2"/>
        <v>85.076142530031404</v>
      </c>
      <c r="F13" s="1">
        <v>1.8228953488372099E-3</v>
      </c>
      <c r="G13" s="1">
        <f t="shared" si="3"/>
        <v>0.36457906976744198</v>
      </c>
      <c r="H13" s="11">
        <f t="shared" si="4"/>
        <v>88.676305476340772</v>
      </c>
      <c r="I13" s="3">
        <f t="shared" si="5"/>
        <v>16.288614300053368</v>
      </c>
    </row>
    <row r="14" spans="1:9" x14ac:dyDescent="0.3">
      <c r="A14" s="1">
        <v>13</v>
      </c>
      <c r="B14" s="10">
        <f t="shared" si="0"/>
        <v>0.13</v>
      </c>
      <c r="C14" s="2">
        <v>9.90581395348882E-5</v>
      </c>
      <c r="D14" s="1">
        <f t="shared" si="1"/>
        <v>1.9811627906977641E-2</v>
      </c>
      <c r="E14" s="11">
        <f t="shared" si="2"/>
        <v>88.514122831784903</v>
      </c>
      <c r="F14" s="1">
        <v>1.79463339183854E-3</v>
      </c>
      <c r="G14" s="1">
        <f t="shared" si="3"/>
        <v>0.35892667836770803</v>
      </c>
      <c r="H14" s="11">
        <f t="shared" si="4"/>
        <v>87.301478372979147</v>
      </c>
      <c r="I14" s="3">
        <f t="shared" si="5"/>
        <v>16.03607752266257</v>
      </c>
    </row>
    <row r="15" spans="1:9" x14ac:dyDescent="0.3">
      <c r="A15" s="1">
        <v>14</v>
      </c>
      <c r="B15" s="10">
        <f t="shared" si="0"/>
        <v>0.14000000000000001</v>
      </c>
      <c r="C15" s="2">
        <v>9.9546731022377599E-5</v>
      </c>
      <c r="D15" s="1">
        <f t="shared" si="1"/>
        <v>1.9909346204475521E-2</v>
      </c>
      <c r="E15" s="11">
        <f t="shared" si="2"/>
        <v>88.950707317837868</v>
      </c>
      <c r="F15" s="1">
        <v>1.77026020184294E-3</v>
      </c>
      <c r="G15" s="1">
        <f t="shared" si="3"/>
        <v>0.35405204036858801</v>
      </c>
      <c r="H15" s="11">
        <f t="shared" si="4"/>
        <v>86.115823671044993</v>
      </c>
      <c r="I15" s="3">
        <f t="shared" si="5"/>
        <v>15.818289106364567</v>
      </c>
    </row>
    <row r="16" spans="1:9" x14ac:dyDescent="0.3">
      <c r="A16" s="1">
        <v>15</v>
      </c>
      <c r="B16" s="10">
        <f t="shared" si="0"/>
        <v>0.15</v>
      </c>
      <c r="C16" s="1">
        <v>1.05040587977179E-4</v>
      </c>
      <c r="D16" s="1">
        <f t="shared" si="1"/>
        <v>2.1008117595435801E-2</v>
      </c>
      <c r="E16" s="11">
        <f t="shared" si="2"/>
        <v>93.859783256481734</v>
      </c>
      <c r="F16" s="1">
        <v>1.7534480035103299E-3</v>
      </c>
      <c r="G16" s="1">
        <f t="shared" si="3"/>
        <v>0.35068960070206601</v>
      </c>
      <c r="H16" s="11">
        <f t="shared" si="4"/>
        <v>85.297979884224034</v>
      </c>
      <c r="I16" s="3">
        <f t="shared" si="5"/>
        <v>15.668062482356465</v>
      </c>
    </row>
    <row r="17" spans="1:9" x14ac:dyDescent="0.3">
      <c r="A17" s="1">
        <v>16</v>
      </c>
      <c r="B17" s="10">
        <f t="shared" si="0"/>
        <v>0.16</v>
      </c>
      <c r="C17" s="2">
        <v>9.0902150065818704E-5</v>
      </c>
      <c r="D17" s="1">
        <f t="shared" si="1"/>
        <v>1.8180430013163742E-2</v>
      </c>
      <c r="E17" s="11">
        <f t="shared" si="2"/>
        <v>81.22627897493858</v>
      </c>
      <c r="F17" s="1">
        <v>1.7432000877577901E-3</v>
      </c>
      <c r="G17" s="1">
        <f t="shared" si="3"/>
        <v>0.34864001755155799</v>
      </c>
      <c r="H17" s="11">
        <f t="shared" si="4"/>
        <v>84.799461245538751</v>
      </c>
      <c r="I17" s="3">
        <f t="shared" si="5"/>
        <v>15.576491483956012</v>
      </c>
    </row>
    <row r="18" spans="1:9" x14ac:dyDescent="0.3">
      <c r="A18" s="1">
        <v>17</v>
      </c>
      <c r="B18" s="10">
        <f t="shared" si="0"/>
        <v>0.17</v>
      </c>
      <c r="C18" s="2">
        <v>9.7652698551988897E-5</v>
      </c>
      <c r="D18" s="1">
        <f t="shared" si="1"/>
        <v>1.9530539710397778E-2</v>
      </c>
      <c r="E18" s="11">
        <f t="shared" si="2"/>
        <v>87.258280794196864</v>
      </c>
      <c r="F18" s="1">
        <v>1.73610750329092E-3</v>
      </c>
      <c r="G18" s="1">
        <f t="shared" si="3"/>
        <v>0.34722150065818402</v>
      </c>
      <c r="H18" s="11">
        <f t="shared" si="4"/>
        <v>84.454436399651641</v>
      </c>
      <c r="I18" s="3">
        <f t="shared" si="5"/>
        <v>15.51311517831944</v>
      </c>
    </row>
    <row r="19" spans="1:9" x14ac:dyDescent="0.3">
      <c r="A19" s="1">
        <v>18</v>
      </c>
      <c r="B19" s="10">
        <f t="shared" si="0"/>
        <v>0.18</v>
      </c>
      <c r="C19" s="1">
        <v>1.0264633611233501E-4</v>
      </c>
      <c r="D19" s="1">
        <f t="shared" si="1"/>
        <v>2.0529267222467E-2</v>
      </c>
      <c r="E19" s="11">
        <f t="shared" si="2"/>
        <v>91.720382045737281</v>
      </c>
      <c r="F19" s="1">
        <v>1.7088433523475099E-3</v>
      </c>
      <c r="G19" s="1">
        <f t="shared" si="3"/>
        <v>0.34176867046950199</v>
      </c>
      <c r="H19" s="11">
        <f t="shared" si="4"/>
        <v>83.128148426426463</v>
      </c>
      <c r="I19" s="3">
        <f t="shared" si="5"/>
        <v>15.269494369687214</v>
      </c>
    </row>
    <row r="20" spans="1:9" x14ac:dyDescent="0.3">
      <c r="A20" s="1">
        <v>19</v>
      </c>
      <c r="B20" s="10">
        <f t="shared" si="0"/>
        <v>0.19</v>
      </c>
      <c r="C20" s="2">
        <v>9.7398859148759194E-5</v>
      </c>
      <c r="D20" s="1">
        <f t="shared" si="1"/>
        <v>1.947977182975184E-2</v>
      </c>
      <c r="E20" s="11">
        <f t="shared" si="2"/>
        <v>87.03146074465306</v>
      </c>
      <c r="F20" s="1">
        <v>1.7105651601579E-3</v>
      </c>
      <c r="G20" s="1">
        <f t="shared" si="3"/>
        <v>0.34211303203158</v>
      </c>
      <c r="H20" s="11">
        <f t="shared" si="4"/>
        <v>83.211907242017872</v>
      </c>
      <c r="I20" s="3">
        <f t="shared" si="5"/>
        <v>15.284879708917002</v>
      </c>
    </row>
    <row r="21" spans="1:9" x14ac:dyDescent="0.3">
      <c r="A21" s="1">
        <v>20</v>
      </c>
      <c r="B21" s="10">
        <f t="shared" si="0"/>
        <v>0.2</v>
      </c>
      <c r="C21" s="2">
        <v>9.6360903905220495E-5</v>
      </c>
      <c r="D21" s="1">
        <f t="shared" si="1"/>
        <v>1.9272180781044097E-2</v>
      </c>
      <c r="E21" s="11">
        <f t="shared" si="2"/>
        <v>86.103988268874105</v>
      </c>
      <c r="F21" s="1">
        <v>1.6904032470381801E-3</v>
      </c>
      <c r="G21" s="1">
        <f t="shared" si="3"/>
        <v>0.33808064940763605</v>
      </c>
      <c r="H21" s="11">
        <f t="shared" si="4"/>
        <v>82.231113710490035</v>
      </c>
      <c r="I21" s="3">
        <f t="shared" si="5"/>
        <v>15.104721464195062</v>
      </c>
    </row>
    <row r="22" spans="1:9" x14ac:dyDescent="0.3">
      <c r="A22" s="1">
        <v>21</v>
      </c>
      <c r="B22" s="10">
        <f t="shared" si="0"/>
        <v>0.21</v>
      </c>
      <c r="C22" s="2">
        <v>9.2227950855633701E-5</v>
      </c>
      <c r="D22" s="1">
        <f t="shared" si="1"/>
        <v>1.8445590171126739E-2</v>
      </c>
      <c r="E22" s="11">
        <f t="shared" si="2"/>
        <v>82.410957937325406</v>
      </c>
      <c r="F22" s="1">
        <v>1.67239907854317E-3</v>
      </c>
      <c r="G22" s="1">
        <f t="shared" si="3"/>
        <v>0.334479815708634</v>
      </c>
      <c r="H22" s="11">
        <f t="shared" si="4"/>
        <v>81.355285514247484</v>
      </c>
      <c r="I22" s="3">
        <f t="shared" si="5"/>
        <v>14.943843903892184</v>
      </c>
    </row>
    <row r="23" spans="1:9" x14ac:dyDescent="0.3">
      <c r="A23" s="1">
        <v>22</v>
      </c>
      <c r="B23" s="10">
        <f t="shared" si="0"/>
        <v>0.22</v>
      </c>
      <c r="C23" s="2">
        <v>9.6453707766565793E-5</v>
      </c>
      <c r="D23" s="1">
        <f t="shared" si="1"/>
        <v>1.9290741553313159E-2</v>
      </c>
      <c r="E23" s="11">
        <f t="shared" si="2"/>
        <v>86.186913835828548</v>
      </c>
      <c r="F23" s="1">
        <v>1.6501366827555799E-3</v>
      </c>
      <c r="G23" s="1">
        <f t="shared" si="3"/>
        <v>0.33002733655111599</v>
      </c>
      <c r="H23" s="11">
        <f t="shared" si="4"/>
        <v>80.272312204367239</v>
      </c>
      <c r="I23" s="3">
        <f t="shared" si="5"/>
        <v>14.744916643141588</v>
      </c>
    </row>
    <row r="24" spans="1:9" x14ac:dyDescent="0.3">
      <c r="A24" s="1">
        <v>23</v>
      </c>
      <c r="B24" s="10">
        <f t="shared" si="0"/>
        <v>0.23</v>
      </c>
      <c r="C24" s="2">
        <v>9.2646336112329003E-5</v>
      </c>
      <c r="D24" s="1">
        <f t="shared" si="1"/>
        <v>1.8529267222465801E-2</v>
      </c>
      <c r="E24" s="11">
        <f t="shared" si="2"/>
        <v>82.784809133966277</v>
      </c>
      <c r="F24" s="1">
        <v>1.6404139973672501E-3</v>
      </c>
      <c r="G24" s="1">
        <f t="shared" si="3"/>
        <v>0.32808279947345004</v>
      </c>
      <c r="H24" s="11">
        <f t="shared" si="4"/>
        <v>79.799343846586382</v>
      </c>
      <c r="I24" s="3">
        <f t="shared" si="5"/>
        <v>14.65803887895601</v>
      </c>
    </row>
    <row r="25" spans="1:9" x14ac:dyDescent="0.3">
      <c r="A25" s="1">
        <v>24</v>
      </c>
      <c r="B25" s="10">
        <f t="shared" si="0"/>
        <v>0.24</v>
      </c>
      <c r="C25" s="1">
        <v>1.0438832821412599E-4</v>
      </c>
      <c r="D25" s="1">
        <f t="shared" si="1"/>
        <v>2.0877665642825199E-2</v>
      </c>
      <c r="E25" s="11">
        <f t="shared" si="2"/>
        <v>93.276951789464619</v>
      </c>
      <c r="F25" s="1">
        <v>1.6232371654234801E-3</v>
      </c>
      <c r="G25" s="1">
        <f t="shared" si="3"/>
        <v>0.32464743308469601</v>
      </c>
      <c r="H25" s="11">
        <f t="shared" si="4"/>
        <v>78.963762145457395</v>
      </c>
      <c r="I25" s="3">
        <f t="shared" si="5"/>
        <v>14.504554044729305</v>
      </c>
    </row>
    <row r="26" spans="1:9" x14ac:dyDescent="0.3">
      <c r="A26" s="1">
        <v>25</v>
      </c>
      <c r="B26" s="10">
        <f t="shared" si="0"/>
        <v>0.25</v>
      </c>
      <c r="C26" s="2">
        <v>9.8294646774906599E-5</v>
      </c>
      <c r="D26" s="1">
        <f t="shared" si="1"/>
        <v>1.9658929354981321E-2</v>
      </c>
      <c r="E26" s="11">
        <f t="shared" si="2"/>
        <v>87.831898309342833</v>
      </c>
      <c r="F26" s="1">
        <v>1.6049361562088299E-3</v>
      </c>
      <c r="G26" s="1">
        <f t="shared" si="3"/>
        <v>0.32098723124176598</v>
      </c>
      <c r="H26" s="11">
        <f t="shared" si="4"/>
        <v>78.073493878176535</v>
      </c>
      <c r="I26" s="3">
        <f t="shared" si="5"/>
        <v>14.341024042532904</v>
      </c>
    </row>
    <row r="27" spans="1:9" x14ac:dyDescent="0.3">
      <c r="A27" s="1">
        <v>26</v>
      </c>
      <c r="B27" s="10">
        <f t="shared" si="0"/>
        <v>0.26</v>
      </c>
      <c r="C27" s="1">
        <v>1.04680122860912E-4</v>
      </c>
      <c r="D27" s="1">
        <f t="shared" si="1"/>
        <v>2.09360245721824E-2</v>
      </c>
      <c r="E27" s="11">
        <f t="shared" si="2"/>
        <v>93.537687023626546</v>
      </c>
      <c r="F27" s="1">
        <v>1.5703628784554499E-3</v>
      </c>
      <c r="G27" s="1">
        <f t="shared" si="3"/>
        <v>0.31407257569108998</v>
      </c>
      <c r="H27" s="11">
        <f t="shared" si="4"/>
        <v>76.391647171324848</v>
      </c>
      <c r="I27" s="3">
        <f t="shared" si="5"/>
        <v>14.032091998368852</v>
      </c>
    </row>
    <row r="28" spans="1:9" x14ac:dyDescent="0.3">
      <c r="A28" s="1">
        <v>27</v>
      </c>
      <c r="B28" s="10">
        <f t="shared" si="0"/>
        <v>0.27</v>
      </c>
      <c r="C28" s="2">
        <v>9.0934181658616501E-5</v>
      </c>
      <c r="D28" s="1">
        <f t="shared" si="1"/>
        <v>1.8186836331723299E-2</v>
      </c>
      <c r="E28" s="11">
        <f t="shared" si="2"/>
        <v>81.25490103823104</v>
      </c>
      <c r="F28" s="1">
        <v>1.5651327336551001E-3</v>
      </c>
      <c r="G28" s="1">
        <f t="shared" si="3"/>
        <v>0.31302654673102004</v>
      </c>
      <c r="H28" s="11">
        <f t="shared" si="4"/>
        <v>76.137222298115788</v>
      </c>
      <c r="I28" s="3">
        <f t="shared" si="5"/>
        <v>13.985357658166235</v>
      </c>
    </row>
    <row r="29" spans="1:9" x14ac:dyDescent="0.3">
      <c r="A29" s="1">
        <v>28</v>
      </c>
      <c r="B29" s="10">
        <f t="shared" si="0"/>
        <v>0.28000000000000003</v>
      </c>
      <c r="C29" s="2">
        <v>9.0356296621331799E-5</v>
      </c>
      <c r="D29" s="1">
        <f t="shared" si="1"/>
        <v>1.807125932426636E-2</v>
      </c>
      <c r="E29" s="11">
        <f t="shared" si="2"/>
        <v>80.738527649703457</v>
      </c>
      <c r="F29" s="1">
        <v>1.5270530934619799E-3</v>
      </c>
      <c r="G29" s="1">
        <f t="shared" si="3"/>
        <v>0.305410618692396</v>
      </c>
      <c r="H29" s="11">
        <f t="shared" si="4"/>
        <v>74.284805587332997</v>
      </c>
      <c r="I29" s="3">
        <f t="shared" si="5"/>
        <v>13.645094256766807</v>
      </c>
    </row>
    <row r="30" spans="1:9" x14ac:dyDescent="0.3">
      <c r="A30" s="1">
        <v>29</v>
      </c>
      <c r="B30" s="10">
        <f t="shared" si="0"/>
        <v>0.28999999999999998</v>
      </c>
      <c r="C30" s="2">
        <v>9.6891399736733004E-5</v>
      </c>
      <c r="D30" s="1">
        <f t="shared" si="1"/>
        <v>1.9378279947346602E-2</v>
      </c>
      <c r="E30" s="11">
        <f t="shared" si="2"/>
        <v>86.578016687060895</v>
      </c>
      <c r="F30" s="1">
        <v>1.5142193944712699E-3</v>
      </c>
      <c r="G30" s="1">
        <f t="shared" si="3"/>
        <v>0.30284387889425396</v>
      </c>
      <c r="H30" s="11">
        <f t="shared" si="4"/>
        <v>73.660499308413819</v>
      </c>
      <c r="I30" s="3">
        <f t="shared" si="5"/>
        <v>13.530417803707664</v>
      </c>
    </row>
    <row r="31" spans="1:9" x14ac:dyDescent="0.3">
      <c r="A31" s="1">
        <v>30</v>
      </c>
      <c r="B31" s="10">
        <f t="shared" si="0"/>
        <v>0.3</v>
      </c>
      <c r="C31" s="1">
        <v>1.0583457656866999E-4</v>
      </c>
      <c r="D31" s="1">
        <f t="shared" si="1"/>
        <v>2.1166915313733999E-2</v>
      </c>
      <c r="E31" s="11">
        <f t="shared" si="2"/>
        <v>94.569257551519513</v>
      </c>
      <c r="F31" s="1">
        <v>1.49895151382177E-3</v>
      </c>
      <c r="G31" s="1">
        <f t="shared" si="3"/>
        <v>0.29979030276435398</v>
      </c>
      <c r="H31" s="11">
        <f t="shared" si="4"/>
        <v>72.917780177930013</v>
      </c>
      <c r="I31" s="3">
        <f t="shared" si="5"/>
        <v>13.393990542955921</v>
      </c>
    </row>
    <row r="32" spans="1:9" x14ac:dyDescent="0.3">
      <c r="A32" s="1">
        <v>31</v>
      </c>
      <c r="B32" s="10">
        <f t="shared" si="0"/>
        <v>0.31</v>
      </c>
      <c r="C32" s="2">
        <v>9.1450416849495799E-5</v>
      </c>
      <c r="D32" s="1">
        <f t="shared" si="1"/>
        <v>1.8290083369899159E-2</v>
      </c>
      <c r="E32" s="11">
        <f t="shared" si="2"/>
        <v>81.716186757003157</v>
      </c>
      <c r="F32" s="1">
        <v>1.4696794646775399E-3</v>
      </c>
      <c r="G32" s="1">
        <f t="shared" si="3"/>
        <v>0.29393589293550798</v>
      </c>
      <c r="H32" s="11">
        <f t="shared" si="4"/>
        <v>71.493816277046747</v>
      </c>
      <c r="I32" s="3">
        <f t="shared" si="5"/>
        <v>13.132428013550866</v>
      </c>
    </row>
    <row r="33" spans="1:9" x14ac:dyDescent="0.3">
      <c r="A33" s="1">
        <v>32</v>
      </c>
      <c r="B33" s="10">
        <f t="shared" si="0"/>
        <v>0.32</v>
      </c>
      <c r="C33" s="2">
        <v>9.3034006143038203E-5</v>
      </c>
      <c r="D33" s="1">
        <f t="shared" si="1"/>
        <v>1.8606801228607639E-2</v>
      </c>
      <c r="E33" s="11">
        <f t="shared" si="2"/>
        <v>83.131214516477115</v>
      </c>
      <c r="F33" s="1">
        <v>1.44669240895129E-3</v>
      </c>
      <c r="G33" s="1">
        <f t="shared" si="3"/>
        <v>0.28933848179025801</v>
      </c>
      <c r="H33" s="11">
        <f t="shared" si="4"/>
        <v>70.375591263810037</v>
      </c>
      <c r="I33" s="3">
        <f t="shared" si="5"/>
        <v>12.927025501082142</v>
      </c>
    </row>
    <row r="34" spans="1:9" x14ac:dyDescent="0.3">
      <c r="A34" s="1">
        <v>33</v>
      </c>
      <c r="B34" s="10">
        <f t="shared" si="0"/>
        <v>0.33</v>
      </c>
      <c r="C34" s="1">
        <v>1.03681219833259E-4</v>
      </c>
      <c r="D34" s="1">
        <f t="shared" si="1"/>
        <v>2.0736243966651802E-2</v>
      </c>
      <c r="E34" s="11">
        <f t="shared" si="2"/>
        <v>92.645109940088872</v>
      </c>
      <c r="F34" s="1">
        <v>1.42846665204031E-3</v>
      </c>
      <c r="G34" s="1">
        <f t="shared" si="3"/>
        <v>0.285693330408062</v>
      </c>
      <c r="H34" s="11">
        <f t="shared" si="4"/>
        <v>69.488983709291603</v>
      </c>
      <c r="I34" s="3">
        <f t="shared" si="5"/>
        <v>12.764167921331962</v>
      </c>
    </row>
    <row r="35" spans="1:9" x14ac:dyDescent="0.3">
      <c r="A35" s="1">
        <v>34</v>
      </c>
      <c r="B35" s="10">
        <f t="shared" si="0"/>
        <v>0.34</v>
      </c>
      <c r="C35" s="2">
        <v>9.8355638437912403E-5</v>
      </c>
      <c r="D35" s="1">
        <f t="shared" si="1"/>
        <v>1.9671127687582481E-2</v>
      </c>
      <c r="E35" s="11">
        <f t="shared" si="2"/>
        <v>87.886397854522642</v>
      </c>
      <c r="F35" s="1">
        <v>1.42989074155327E-3</v>
      </c>
      <c r="G35" s="1">
        <f t="shared" si="3"/>
        <v>0.28597814831065399</v>
      </c>
      <c r="H35" s="11">
        <f t="shared" si="4"/>
        <v>69.558259763321502</v>
      </c>
      <c r="I35" s="3">
        <f t="shared" si="5"/>
        <v>12.776892977007897</v>
      </c>
    </row>
    <row r="36" spans="1:9" x14ac:dyDescent="0.3">
      <c r="A36" s="1">
        <v>35</v>
      </c>
      <c r="B36" s="10">
        <f t="shared" si="0"/>
        <v>0.35</v>
      </c>
      <c r="C36" s="2">
        <v>9.26222027205015E-5</v>
      </c>
      <c r="D36" s="1">
        <f t="shared" si="1"/>
        <v>1.8524440544100299E-2</v>
      </c>
      <c r="E36" s="11">
        <f t="shared" si="2"/>
        <v>82.763244565737992</v>
      </c>
      <c r="F36" s="1">
        <v>1.4139896884598801E-3</v>
      </c>
      <c r="G36" s="1">
        <f t="shared" si="3"/>
        <v>0.28279793769197603</v>
      </c>
      <c r="H36" s="11">
        <f t="shared" si="4"/>
        <v>68.784739417019452</v>
      </c>
      <c r="I36" s="3">
        <f t="shared" si="5"/>
        <v>12.634807957718056</v>
      </c>
    </row>
    <row r="37" spans="1:9" x14ac:dyDescent="0.3">
      <c r="A37" s="1">
        <v>36</v>
      </c>
      <c r="B37" s="10">
        <f t="shared" si="0"/>
        <v>0.36</v>
      </c>
      <c r="C37" s="2">
        <v>9.0723562966202998E-5</v>
      </c>
      <c r="D37" s="1">
        <f t="shared" si="1"/>
        <v>1.8144712593240599E-2</v>
      </c>
      <c r="E37" s="11">
        <f t="shared" si="2"/>
        <v>81.066701169966876</v>
      </c>
      <c r="F37" s="1">
        <v>1.3866151820973399E-3</v>
      </c>
      <c r="G37" s="1">
        <f t="shared" si="3"/>
        <v>0.27732303641946798</v>
      </c>
      <c r="H37" s="11">
        <f t="shared" si="4"/>
        <v>67.45308310991598</v>
      </c>
      <c r="I37" s="3">
        <f t="shared" si="5"/>
        <v>12.390201060191984</v>
      </c>
    </row>
    <row r="38" spans="1:9" x14ac:dyDescent="0.3">
      <c r="A38" s="1">
        <v>37</v>
      </c>
      <c r="B38" s="10">
        <f t="shared" si="0"/>
        <v>0.37</v>
      </c>
      <c r="C38" s="2">
        <v>9.8518429135574902E-5</v>
      </c>
      <c r="D38" s="1">
        <f t="shared" si="1"/>
        <v>1.9703685827114979E-2</v>
      </c>
      <c r="E38" s="11">
        <f t="shared" si="2"/>
        <v>88.031860669354685</v>
      </c>
      <c r="F38" s="1">
        <v>1.37253159280385E-3</v>
      </c>
      <c r="G38" s="1">
        <f t="shared" si="3"/>
        <v>0.27450631856077001</v>
      </c>
      <c r="H38" s="11">
        <f t="shared" si="4"/>
        <v>66.76797484674033</v>
      </c>
      <c r="I38" s="3">
        <f t="shared" si="5"/>
        <v>12.264356121200644</v>
      </c>
    </row>
    <row r="39" spans="1:9" x14ac:dyDescent="0.3">
      <c r="A39" s="1">
        <v>38</v>
      </c>
      <c r="B39" s="10">
        <f t="shared" si="0"/>
        <v>0.38</v>
      </c>
      <c r="C39" s="2">
        <v>9.2204695041676597E-5</v>
      </c>
      <c r="D39" s="1">
        <f t="shared" si="1"/>
        <v>1.8440939008335318E-2</v>
      </c>
      <c r="E39" s="11">
        <f t="shared" si="2"/>
        <v>82.390177535201786</v>
      </c>
      <c r="F39" s="1">
        <v>1.3527959631417399E-3</v>
      </c>
      <c r="G39" s="1">
        <f t="shared" si="3"/>
        <v>0.27055919262834799</v>
      </c>
      <c r="H39" s="11">
        <f t="shared" si="4"/>
        <v>65.807918239101525</v>
      </c>
      <c r="I39" s="3">
        <f t="shared" si="5"/>
        <v>12.088006963395253</v>
      </c>
    </row>
    <row r="40" spans="1:9" x14ac:dyDescent="0.3">
      <c r="A40" s="1">
        <v>39</v>
      </c>
      <c r="B40" s="10">
        <f t="shared" si="0"/>
        <v>0.39</v>
      </c>
      <c r="C40" s="2">
        <v>9.7761079420804204E-5</v>
      </c>
      <c r="D40" s="1">
        <f t="shared" si="1"/>
        <v>1.955221588416084E-2</v>
      </c>
      <c r="E40" s="11">
        <f t="shared" si="2"/>
        <v>87.355125309750832</v>
      </c>
      <c r="F40" s="1">
        <v>1.3194063185607301E-3</v>
      </c>
      <c r="G40" s="1">
        <f t="shared" si="3"/>
        <v>0.26388126371214599</v>
      </c>
      <c r="H40" s="11">
        <f t="shared" si="4"/>
        <v>64.183650381651148</v>
      </c>
      <c r="I40" s="3">
        <f t="shared" si="5"/>
        <v>11.789651359743699</v>
      </c>
    </row>
    <row r="41" spans="1:9" x14ac:dyDescent="0.3">
      <c r="A41" s="1">
        <v>40</v>
      </c>
      <c r="B41" s="10">
        <f t="shared" si="0"/>
        <v>0.4</v>
      </c>
      <c r="C41" s="1">
        <v>1.00261518209744E-4</v>
      </c>
      <c r="D41" s="1">
        <f t="shared" si="1"/>
        <v>2.00523036419488E-2</v>
      </c>
      <c r="E41" s="11">
        <f t="shared" si="2"/>
        <v>89.589410620748694</v>
      </c>
      <c r="F41" s="1">
        <v>1.30638613426937E-3</v>
      </c>
      <c r="G41" s="1">
        <f t="shared" si="3"/>
        <v>0.261277226853874</v>
      </c>
      <c r="H41" s="11">
        <f t="shared" si="4"/>
        <v>63.550272365565156</v>
      </c>
      <c r="I41" s="3">
        <f t="shared" si="5"/>
        <v>11.673308553683626</v>
      </c>
    </row>
    <row r="42" spans="1:9" x14ac:dyDescent="0.3">
      <c r="A42" s="1">
        <v>41</v>
      </c>
      <c r="B42" s="10">
        <f t="shared" si="0"/>
        <v>0.41</v>
      </c>
      <c r="C42" s="2">
        <v>9.6553532250973705E-5</v>
      </c>
      <c r="D42" s="1">
        <f t="shared" si="1"/>
        <v>1.931070645019474E-2</v>
      </c>
      <c r="E42" s="11">
        <f t="shared" si="2"/>
        <v>86.276112731709162</v>
      </c>
      <c r="F42" s="1">
        <v>1.28088196577446E-3</v>
      </c>
      <c r="G42" s="1">
        <f t="shared" si="3"/>
        <v>0.25617639315489199</v>
      </c>
      <c r="H42" s="11">
        <f t="shared" si="4"/>
        <v>62.309600245897201</v>
      </c>
      <c r="I42" s="3">
        <f t="shared" si="5"/>
        <v>11.445414196543402</v>
      </c>
    </row>
    <row r="43" spans="1:9" x14ac:dyDescent="0.3">
      <c r="A43" s="1">
        <v>42</v>
      </c>
      <c r="B43" s="10">
        <f t="shared" si="0"/>
        <v>0.42</v>
      </c>
      <c r="C43" s="2">
        <v>8.6994295743749302E-5</v>
      </c>
      <c r="D43" s="1">
        <f t="shared" si="1"/>
        <v>1.7398859148749859E-2</v>
      </c>
      <c r="E43" s="11">
        <f t="shared" si="2"/>
        <v>77.7343872525976</v>
      </c>
      <c r="F43" s="1">
        <v>1.2468892057919999E-3</v>
      </c>
      <c r="G43" s="1">
        <f t="shared" si="3"/>
        <v>0.24937784115839998</v>
      </c>
      <c r="H43" s="11">
        <f t="shared" si="4"/>
        <v>60.655993323200647</v>
      </c>
      <c r="I43" s="3">
        <f t="shared" si="5"/>
        <v>11.14166941124798</v>
      </c>
    </row>
    <row r="44" spans="1:9" x14ac:dyDescent="0.3">
      <c r="A44" s="1">
        <v>43</v>
      </c>
      <c r="B44" s="10">
        <f t="shared" si="0"/>
        <v>0.43</v>
      </c>
      <c r="C44" s="2">
        <v>9.8318560772263399E-5</v>
      </c>
      <c r="D44" s="1">
        <f t="shared" si="1"/>
        <v>1.966371215445268E-2</v>
      </c>
      <c r="E44" s="11">
        <f t="shared" si="2"/>
        <v>87.853266836042167</v>
      </c>
      <c r="F44" s="1">
        <v>1.22000526546736E-3</v>
      </c>
      <c r="G44" s="1">
        <f t="shared" si="3"/>
        <v>0.244001053093472</v>
      </c>
      <c r="H44" s="11">
        <f t="shared" si="4"/>
        <v>59.348201021159738</v>
      </c>
      <c r="I44" s="3">
        <f t="shared" si="5"/>
        <v>10.901446002321602</v>
      </c>
    </row>
    <row r="45" spans="1:9" x14ac:dyDescent="0.3">
      <c r="A45" s="1">
        <v>44</v>
      </c>
      <c r="B45" s="10">
        <f t="shared" si="0"/>
        <v>0.44</v>
      </c>
      <c r="C45" s="2">
        <v>9.0638657305840503E-5</v>
      </c>
      <c r="D45" s="1">
        <f t="shared" si="1"/>
        <v>1.8127731461168101E-2</v>
      </c>
      <c r="E45" s="11">
        <f t="shared" si="2"/>
        <v>80.990833098087819</v>
      </c>
      <c r="F45" s="1">
        <v>1.1903121983326201E-3</v>
      </c>
      <c r="G45" s="1">
        <f t="shared" si="3"/>
        <v>0.23806243966652402</v>
      </c>
      <c r="H45" s="11">
        <f t="shared" si="4"/>
        <v>57.903756339544152</v>
      </c>
      <c r="I45" s="3">
        <f t="shared" si="5"/>
        <v>10.636121435965181</v>
      </c>
    </row>
    <row r="46" spans="1:9" x14ac:dyDescent="0.3">
      <c r="A46" s="1">
        <v>45</v>
      </c>
      <c r="B46" s="10">
        <f t="shared" si="0"/>
        <v>0.45</v>
      </c>
      <c r="C46" s="2">
        <v>8.9899736726634005E-5</v>
      </c>
      <c r="D46" s="1">
        <f t="shared" si="1"/>
        <v>1.7979947345326801E-2</v>
      </c>
      <c r="E46" s="11">
        <f t="shared" si="2"/>
        <v>80.330565226937438</v>
      </c>
      <c r="F46" s="1">
        <v>1.15466498464241E-3</v>
      </c>
      <c r="G46" s="1">
        <f t="shared" si="3"/>
        <v>0.23093299692848201</v>
      </c>
      <c r="H46" s="11">
        <f t="shared" si="4"/>
        <v>56.169667099265034</v>
      </c>
      <c r="I46" s="3">
        <f t="shared" si="5"/>
        <v>10.31759315893502</v>
      </c>
    </row>
    <row r="47" spans="1:9" x14ac:dyDescent="0.3">
      <c r="A47" s="1">
        <v>46</v>
      </c>
      <c r="B47" s="10">
        <f t="shared" si="0"/>
        <v>0.46</v>
      </c>
      <c r="C47" s="2">
        <v>9.3554629223343994E-5</v>
      </c>
      <c r="D47" s="1">
        <f t="shared" si="1"/>
        <v>1.87109258446688E-2</v>
      </c>
      <c r="E47" s="11">
        <f t="shared" si="2"/>
        <v>83.596421065839166</v>
      </c>
      <c r="F47" s="1">
        <v>1.11908336989907E-3</v>
      </c>
      <c r="G47" s="1">
        <f t="shared" si="3"/>
        <v>0.223816673979814</v>
      </c>
      <c r="H47" s="11">
        <f t="shared" si="4"/>
        <v>54.438768975939105</v>
      </c>
      <c r="I47" s="3">
        <f t="shared" si="5"/>
        <v>9.999651046077549</v>
      </c>
    </row>
    <row r="48" spans="1:9" x14ac:dyDescent="0.3">
      <c r="A48" s="1">
        <v>47</v>
      </c>
      <c r="B48" s="10">
        <f t="shared" si="0"/>
        <v>0.47</v>
      </c>
      <c r="C48" s="2">
        <v>9.8650943396205203E-5</v>
      </c>
      <c r="D48" s="1">
        <f t="shared" si="1"/>
        <v>1.9730188679241041E-2</v>
      </c>
      <c r="E48" s="11">
        <f t="shared" si="2"/>
        <v>88.15026975312577</v>
      </c>
      <c r="F48" s="1">
        <v>1.0943532250987E-3</v>
      </c>
      <c r="G48" s="1">
        <f t="shared" si="3"/>
        <v>0.21887064501974002</v>
      </c>
      <c r="H48" s="11">
        <f t="shared" si="4"/>
        <v>53.235749901810358</v>
      </c>
      <c r="I48" s="3">
        <f t="shared" si="5"/>
        <v>9.7786730340953216</v>
      </c>
    </row>
    <row r="49" spans="1:9" x14ac:dyDescent="0.3">
      <c r="A49" s="1">
        <v>48</v>
      </c>
      <c r="B49" s="10">
        <f t="shared" si="0"/>
        <v>0.48</v>
      </c>
      <c r="C49" s="2">
        <v>9.5575032909183305E-5</v>
      </c>
      <c r="D49" s="1">
        <f t="shared" si="1"/>
        <v>1.9115006581836663E-2</v>
      </c>
      <c r="E49" s="11">
        <f t="shared" si="2"/>
        <v>85.401767510440891</v>
      </c>
      <c r="F49" s="1">
        <v>1.0622255375163799E-3</v>
      </c>
      <c r="G49" s="1">
        <f t="shared" si="3"/>
        <v>0.21244510750327597</v>
      </c>
      <c r="H49" s="11">
        <f t="shared" si="4"/>
        <v>51.672871023373602</v>
      </c>
      <c r="I49" s="3">
        <f t="shared" si="5"/>
        <v>9.4915937392170715</v>
      </c>
    </row>
    <row r="50" spans="1:9" x14ac:dyDescent="0.3">
      <c r="A50" s="1">
        <v>49</v>
      </c>
      <c r="B50" s="10">
        <f t="shared" si="0"/>
        <v>0.49</v>
      </c>
      <c r="C50" s="2">
        <v>9.4991663010081094E-5</v>
      </c>
      <c r="D50" s="1">
        <f t="shared" si="1"/>
        <v>1.8998332602016218E-2</v>
      </c>
      <c r="E50" s="11">
        <f t="shared" si="2"/>
        <v>84.880493083645163</v>
      </c>
      <c r="F50" s="1">
        <v>1.04320447564722E-3</v>
      </c>
      <c r="G50" s="1">
        <f t="shared" si="3"/>
        <v>0.208640895129444</v>
      </c>
      <c r="H50" s="11">
        <f t="shared" si="4"/>
        <v>50.747575178019716</v>
      </c>
      <c r="I50" s="3">
        <f t="shared" si="5"/>
        <v>9.3216296540259886</v>
      </c>
    </row>
    <row r="51" spans="1:9" x14ac:dyDescent="0.3">
      <c r="A51" s="1">
        <v>50</v>
      </c>
      <c r="B51" s="10">
        <f t="shared" si="0"/>
        <v>0.5</v>
      </c>
      <c r="C51" s="2">
        <v>9.8793769197008498E-5</v>
      </c>
      <c r="D51" s="1">
        <f t="shared" si="1"/>
        <v>1.9758753839401698E-2</v>
      </c>
      <c r="E51" s="11">
        <f t="shared" si="2"/>
        <v>88.27789278880168</v>
      </c>
      <c r="F51" s="1">
        <v>1.0287582272926899E-3</v>
      </c>
      <c r="G51" s="1">
        <f t="shared" si="3"/>
        <v>0.205751645458538</v>
      </c>
      <c r="H51" s="11">
        <f t="shared" si="4"/>
        <v>50.044825054217746</v>
      </c>
      <c r="I51" s="3">
        <f t="shared" si="5"/>
        <v>9.19254414855261</v>
      </c>
    </row>
    <row r="52" spans="1:9" x14ac:dyDescent="0.3">
      <c r="A52" s="1">
        <v>51</v>
      </c>
      <c r="B52" s="10">
        <f t="shared" si="0"/>
        <v>0.51</v>
      </c>
      <c r="C52" s="2">
        <v>9.3311101360237506E-5</v>
      </c>
      <c r="D52" s="1">
        <f t="shared" si="1"/>
        <v>1.8662220272047503E-2</v>
      </c>
      <c r="E52" s="11">
        <f t="shared" si="2"/>
        <v>83.378814968155723</v>
      </c>
      <c r="F52" s="1">
        <v>1.00473606845111E-3</v>
      </c>
      <c r="G52" s="1">
        <f t="shared" si="3"/>
        <v>0.200947213690222</v>
      </c>
      <c r="H52" s="11">
        <f t="shared" si="4"/>
        <v>48.876246563414121</v>
      </c>
      <c r="I52" s="3">
        <f t="shared" si="5"/>
        <v>8.9778923967256574</v>
      </c>
    </row>
    <row r="53" spans="1:9" x14ac:dyDescent="0.3">
      <c r="A53" s="1">
        <v>52</v>
      </c>
      <c r="B53" s="10">
        <f t="shared" si="0"/>
        <v>0.52</v>
      </c>
      <c r="C53" s="2">
        <v>9.0784554629233698E-5</v>
      </c>
      <c r="D53" s="1">
        <f t="shared" si="1"/>
        <v>1.8156910925846738E-2</v>
      </c>
      <c r="E53" s="11">
        <f t="shared" si="2"/>
        <v>81.121200715168939</v>
      </c>
      <c r="F53" s="1">
        <v>9.8855375164542199E-4</v>
      </c>
      <c r="G53" s="1">
        <f t="shared" si="3"/>
        <v>0.19771075032908439</v>
      </c>
      <c r="H53" s="11">
        <f t="shared" si="4"/>
        <v>48.08904390293695</v>
      </c>
      <c r="I53" s="3">
        <f t="shared" si="5"/>
        <v>8.8332941250271411</v>
      </c>
    </row>
    <row r="54" spans="1:9" x14ac:dyDescent="0.3">
      <c r="A54" s="1">
        <v>53</v>
      </c>
      <c r="B54" s="10">
        <f t="shared" si="0"/>
        <v>0.53</v>
      </c>
      <c r="C54" s="2">
        <v>9.1275559455894598E-5</v>
      </c>
      <c r="D54" s="1">
        <f t="shared" si="1"/>
        <v>1.825511189117892E-2</v>
      </c>
      <c r="E54" s="11">
        <f t="shared" si="2"/>
        <v>81.559941658034688</v>
      </c>
      <c r="F54" s="1">
        <v>9.7105353225098703E-4</v>
      </c>
      <c r="G54" s="1">
        <f t="shared" si="3"/>
        <v>0.19421070645019742</v>
      </c>
      <c r="H54" s="11">
        <f t="shared" si="4"/>
        <v>47.237730742302801</v>
      </c>
      <c r="I54" s="3">
        <f t="shared" si="5"/>
        <v>8.6769196386562726</v>
      </c>
    </row>
    <row r="55" spans="1:9" x14ac:dyDescent="0.3">
      <c r="A55" s="1">
        <v>54</v>
      </c>
      <c r="B55" s="10">
        <f t="shared" si="0"/>
        <v>0.54</v>
      </c>
      <c r="C55" s="1">
        <v>1.06164545853434E-4</v>
      </c>
      <c r="D55" s="1">
        <f t="shared" si="1"/>
        <v>2.1232909170686799E-2</v>
      </c>
      <c r="E55" s="11">
        <f t="shared" si="2"/>
        <v>94.864104011784704</v>
      </c>
      <c r="F55" s="1">
        <v>9.4987187362873698E-4</v>
      </c>
      <c r="G55" s="1">
        <f t="shared" si="3"/>
        <v>0.18997437472574741</v>
      </c>
      <c r="H55" s="11">
        <f t="shared" si="4"/>
        <v>46.207330817435832</v>
      </c>
      <c r="I55" s="3">
        <f t="shared" si="5"/>
        <v>8.487649383645028</v>
      </c>
    </row>
    <row r="56" spans="1:9" x14ac:dyDescent="0.3">
      <c r="A56" s="1">
        <v>55</v>
      </c>
      <c r="B56" s="10">
        <f t="shared" si="0"/>
        <v>0.55000000000000004</v>
      </c>
      <c r="C56" s="2">
        <v>9.6134708205349506E-5</v>
      </c>
      <c r="D56" s="1">
        <f t="shared" si="1"/>
        <v>1.9226941641069903E-2</v>
      </c>
      <c r="E56" s="11">
        <f t="shared" si="2"/>
        <v>85.901869452021614</v>
      </c>
      <c r="F56" s="1">
        <v>9.28711715664765E-4</v>
      </c>
      <c r="G56" s="1">
        <f t="shared" si="3"/>
        <v>0.18574234313295301</v>
      </c>
      <c r="H56" s="11">
        <f t="shared" si="4"/>
        <v>45.177976810505193</v>
      </c>
      <c r="I56" s="3">
        <f t="shared" si="5"/>
        <v>8.2985712493334773</v>
      </c>
    </row>
    <row r="57" spans="1:9" x14ac:dyDescent="0.3">
      <c r="A57" s="1">
        <v>56</v>
      </c>
      <c r="B57" s="10">
        <f t="shared" si="0"/>
        <v>0.56000000000000005</v>
      </c>
      <c r="C57" s="2">
        <v>9.0288503729721699E-5</v>
      </c>
      <c r="D57" s="1">
        <f t="shared" si="1"/>
        <v>1.805770074594434E-2</v>
      </c>
      <c r="E57" s="11">
        <f t="shared" si="2"/>
        <v>80.677950817115317</v>
      </c>
      <c r="F57" s="1">
        <v>9.1188920579200999E-4</v>
      </c>
      <c r="G57" s="1">
        <f t="shared" si="3"/>
        <v>0.182377841158402</v>
      </c>
      <c r="H57" s="11">
        <f t="shared" si="4"/>
        <v>44.359631409982477</v>
      </c>
      <c r="I57" s="3">
        <f t="shared" si="5"/>
        <v>8.1482524858065766</v>
      </c>
    </row>
    <row r="58" spans="1:9" x14ac:dyDescent="0.3">
      <c r="A58" s="1">
        <v>57</v>
      </c>
      <c r="B58" s="10">
        <f t="shared" si="0"/>
        <v>0.56999999999999995</v>
      </c>
      <c r="C58" s="2">
        <v>9.3182974989046194E-5</v>
      </c>
      <c r="D58" s="1">
        <f t="shared" si="1"/>
        <v>1.8636594997809237E-2</v>
      </c>
      <c r="E58" s="11">
        <f t="shared" si="2"/>
        <v>83.264326714985714</v>
      </c>
      <c r="F58" s="1">
        <v>8.7913931548927297E-4</v>
      </c>
      <c r="G58" s="1">
        <f t="shared" si="3"/>
        <v>0.17582786309785459</v>
      </c>
      <c r="H58" s="11">
        <f t="shared" si="4"/>
        <v>42.76648494732094</v>
      </c>
      <c r="I58" s="3">
        <f t="shared" si="5"/>
        <v>7.8556134531541426</v>
      </c>
    </row>
    <row r="59" spans="1:9" x14ac:dyDescent="0.3">
      <c r="A59" s="1">
        <v>58</v>
      </c>
      <c r="B59" s="10">
        <f t="shared" si="0"/>
        <v>0.57999999999999996</v>
      </c>
      <c r="C59" s="2">
        <v>9.76823168056214E-5</v>
      </c>
      <c r="D59" s="1">
        <f t="shared" si="1"/>
        <v>1.953646336112428E-2</v>
      </c>
      <c r="E59" s="11">
        <f t="shared" si="2"/>
        <v>87.28474640068211</v>
      </c>
      <c r="F59" s="1">
        <v>8.5539600702068104E-4</v>
      </c>
      <c r="G59" s="1">
        <f t="shared" si="3"/>
        <v>0.17107920140413621</v>
      </c>
      <c r="H59" s="11">
        <f t="shared" si="4"/>
        <v>41.611471371734787</v>
      </c>
      <c r="I59" s="3">
        <f t="shared" si="5"/>
        <v>7.6434533891664973</v>
      </c>
    </row>
    <row r="60" spans="1:9" x14ac:dyDescent="0.3">
      <c r="A60" s="1">
        <v>59</v>
      </c>
      <c r="B60" s="10">
        <f t="shared" si="0"/>
        <v>0.59</v>
      </c>
      <c r="C60" s="2">
        <v>9.1399517332192394E-5</v>
      </c>
      <c r="D60" s="1">
        <f t="shared" si="1"/>
        <v>1.8279903466438478E-2</v>
      </c>
      <c r="E60" s="11">
        <f t="shared" si="2"/>
        <v>81.670705122199337</v>
      </c>
      <c r="F60" s="1">
        <v>8.3351031154016604E-4</v>
      </c>
      <c r="G60" s="1">
        <f t="shared" si="3"/>
        <v>0.16670206230803319</v>
      </c>
      <c r="H60" s="11">
        <f t="shared" si="4"/>
        <v>40.546822970919955</v>
      </c>
      <c r="I60" s="3">
        <f t="shared" si="5"/>
        <v>7.4478921614756546</v>
      </c>
    </row>
    <row r="61" spans="1:9" x14ac:dyDescent="0.3">
      <c r="A61" s="1">
        <v>60</v>
      </c>
      <c r="B61" s="10">
        <f t="shared" si="0"/>
        <v>0.6</v>
      </c>
      <c r="C61" s="2">
        <v>9.0055068012267602E-5</v>
      </c>
      <c r="D61" s="1">
        <f t="shared" si="1"/>
        <v>1.801101360245352E-2</v>
      </c>
      <c r="E61" s="11">
        <f t="shared" si="2"/>
        <v>80.469362629763168</v>
      </c>
      <c r="F61" s="1">
        <v>8.1249780605525403E-4</v>
      </c>
      <c r="G61" s="1">
        <f t="shared" si="3"/>
        <v>0.1624995612110508</v>
      </c>
      <c r="H61" s="11">
        <f t="shared" si="4"/>
        <v>39.524651645291243</v>
      </c>
      <c r="I61" s="3">
        <f t="shared" si="5"/>
        <v>7.2601333866563484</v>
      </c>
    </row>
    <row r="62" spans="1:9" x14ac:dyDescent="0.3">
      <c r="A62" s="1">
        <v>61</v>
      </c>
      <c r="B62" s="10">
        <f t="shared" si="0"/>
        <v>0.61</v>
      </c>
      <c r="C62" s="2">
        <v>8.83400614304484E-5</v>
      </c>
      <c r="D62" s="1">
        <f t="shared" si="1"/>
        <v>1.766801228608968E-2</v>
      </c>
      <c r="E62" s="11">
        <f t="shared" si="2"/>
        <v>78.936905994162828</v>
      </c>
      <c r="F62" s="1">
        <v>8.0642014041245799E-4</v>
      </c>
      <c r="G62" s="1">
        <f t="shared" si="3"/>
        <v>0.16128402808249159</v>
      </c>
      <c r="H62" s="11">
        <f t="shared" si="4"/>
        <v>39.228998394835905</v>
      </c>
      <c r="I62" s="3">
        <f t="shared" si="5"/>
        <v>7.2058259621718115</v>
      </c>
    </row>
    <row r="63" spans="1:9" x14ac:dyDescent="0.3">
      <c r="A63" s="1">
        <v>62</v>
      </c>
      <c r="B63" s="10">
        <f t="shared" si="0"/>
        <v>0.62</v>
      </c>
      <c r="C63" s="2">
        <v>9.0433084686265697E-5</v>
      </c>
      <c r="D63" s="1">
        <f t="shared" si="1"/>
        <v>1.8086616937253139E-2</v>
      </c>
      <c r="E63" s="11">
        <f t="shared" si="2"/>
        <v>80.807142185000487</v>
      </c>
      <c r="F63" s="1">
        <v>7.9858929354974099E-4</v>
      </c>
      <c r="G63" s="1">
        <f t="shared" si="3"/>
        <v>0.1597178587099482</v>
      </c>
      <c r="H63" s="11">
        <f t="shared" si="4"/>
        <v>38.848060142412535</v>
      </c>
      <c r="I63" s="3">
        <f t="shared" si="5"/>
        <v>7.135852859069133</v>
      </c>
    </row>
    <row r="64" spans="1:9" x14ac:dyDescent="0.3">
      <c r="A64" s="1">
        <v>63</v>
      </c>
      <c r="B64" s="10">
        <f t="shared" si="0"/>
        <v>0.63</v>
      </c>
      <c r="C64" s="1">
        <v>1.0436748573937101E-4</v>
      </c>
      <c r="D64" s="1">
        <f t="shared" si="1"/>
        <v>2.08734971478742E-2</v>
      </c>
      <c r="E64" s="11">
        <f t="shared" si="2"/>
        <v>93.258327844181125</v>
      </c>
      <c r="F64" s="1">
        <v>7.8882141290040201E-4</v>
      </c>
      <c r="G64" s="1">
        <f t="shared" si="3"/>
        <v>0.15776428258008041</v>
      </c>
      <c r="H64" s="11">
        <f t="shared" si="4"/>
        <v>38.372893222452078</v>
      </c>
      <c r="I64" s="3">
        <f t="shared" si="5"/>
        <v>7.0485712493335395</v>
      </c>
    </row>
    <row r="65" spans="1:9" x14ac:dyDescent="0.3">
      <c r="A65" s="1">
        <v>64</v>
      </c>
      <c r="B65" s="10">
        <f t="shared" si="0"/>
        <v>0.64</v>
      </c>
      <c r="C65" s="2">
        <v>8.7170469504199699E-5</v>
      </c>
      <c r="D65" s="1">
        <f t="shared" si="1"/>
        <v>1.7434093900839939E-2</v>
      </c>
      <c r="E65" s="11">
        <f t="shared" si="2"/>
        <v>77.891808600762047</v>
      </c>
      <c r="F65" s="1">
        <v>7.7237933304079797E-4</v>
      </c>
      <c r="G65" s="1">
        <f t="shared" si="3"/>
        <v>0.1544758666081596</v>
      </c>
      <c r="H65" s="11">
        <f t="shared" si="4"/>
        <v>37.573054165741176</v>
      </c>
      <c r="I65" s="3">
        <f t="shared" si="5"/>
        <v>6.901651845926974</v>
      </c>
    </row>
    <row r="66" spans="1:9" x14ac:dyDescent="0.3">
      <c r="A66" s="1">
        <v>65</v>
      </c>
      <c r="B66" s="10">
        <f t="shared" si="0"/>
        <v>0.65</v>
      </c>
      <c r="C66" s="2">
        <v>8.7320096533569899E-5</v>
      </c>
      <c r="D66" s="1">
        <f t="shared" si="1"/>
        <v>1.7464019306713981E-2</v>
      </c>
      <c r="E66" s="11">
        <f t="shared" si="2"/>
        <v>78.025508923812893</v>
      </c>
      <c r="F66" s="1">
        <v>7.4694186046507895E-4</v>
      </c>
      <c r="G66" s="1">
        <f t="shared" si="3"/>
        <v>0.14938837209301578</v>
      </c>
      <c r="H66" s="11">
        <f t="shared" si="4"/>
        <v>36.335626526184484</v>
      </c>
      <c r="I66" s="3">
        <f t="shared" si="5"/>
        <v>6.6743534550355967</v>
      </c>
    </row>
    <row r="67" spans="1:9" x14ac:dyDescent="0.3">
      <c r="A67" s="1">
        <v>66</v>
      </c>
      <c r="B67" s="10">
        <f t="shared" ref="B67:B99" si="6">A67/100</f>
        <v>0.66</v>
      </c>
      <c r="C67" s="2">
        <v>8.9393374286973894E-5</v>
      </c>
      <c r="D67" s="1">
        <f t="shared" ref="D67:D99" si="7">C67*200</f>
        <v>1.7878674857394777E-2</v>
      </c>
      <c r="E67" s="11">
        <f t="shared" ref="E67:E98" si="8">100*C67/$C$2</f>
        <v>79.878101377001187</v>
      </c>
      <c r="F67" s="1">
        <v>7.3206823168061295E-4</v>
      </c>
      <c r="G67" s="1">
        <f t="shared" ref="G67:G99" si="9">F67*200</f>
        <v>0.14641364633612258</v>
      </c>
      <c r="H67" s="11">
        <f t="shared" ref="H67:H98" si="10">100*F67/$F$2</f>
        <v>35.61208611533516</v>
      </c>
      <c r="I67" s="3">
        <f t="shared" ref="I67:I98" si="11">G67/$D$2</f>
        <v>6.5414490605694651</v>
      </c>
    </row>
    <row r="68" spans="1:9" x14ac:dyDescent="0.3">
      <c r="A68" s="1">
        <v>67</v>
      </c>
      <c r="B68" s="10">
        <f t="shared" si="6"/>
        <v>0.67</v>
      </c>
      <c r="C68" s="2">
        <v>9.7582272926730304E-5</v>
      </c>
      <c r="D68" s="1">
        <f t="shared" si="7"/>
        <v>1.9516454585346062E-2</v>
      </c>
      <c r="E68" s="11">
        <f t="shared" si="8"/>
        <v>87.195351463261389</v>
      </c>
      <c r="F68" s="1">
        <v>6.9423211935061699E-4</v>
      </c>
      <c r="G68" s="1">
        <f t="shared" si="9"/>
        <v>0.13884642387012339</v>
      </c>
      <c r="H68" s="11">
        <f t="shared" si="10"/>
        <v>33.771516026025282</v>
      </c>
      <c r="I68" s="3">
        <f t="shared" si="11"/>
        <v>6.2033617201470301</v>
      </c>
    </row>
    <row r="69" spans="1:9" x14ac:dyDescent="0.3">
      <c r="A69" s="1">
        <v>68</v>
      </c>
      <c r="B69" s="10">
        <f t="shared" si="6"/>
        <v>0.68</v>
      </c>
      <c r="C69" s="2">
        <v>9.5461605967554197E-5</v>
      </c>
      <c r="D69" s="1">
        <f t="shared" si="7"/>
        <v>1.9092321193510838E-2</v>
      </c>
      <c r="E69" s="11">
        <f t="shared" si="8"/>
        <v>85.300414039732331</v>
      </c>
      <c r="F69" s="1">
        <v>6.5208951294429501E-4</v>
      </c>
      <c r="G69" s="1">
        <f t="shared" si="9"/>
        <v>0.13041790258885899</v>
      </c>
      <c r="H69" s="11">
        <f t="shared" si="10"/>
        <v>31.721452844043935</v>
      </c>
      <c r="I69" s="3">
        <f t="shared" si="11"/>
        <v>5.8267933879114979</v>
      </c>
    </row>
    <row r="70" spans="1:9" x14ac:dyDescent="0.3">
      <c r="A70" s="1">
        <v>69</v>
      </c>
      <c r="B70" s="10">
        <f t="shared" si="6"/>
        <v>0.69</v>
      </c>
      <c r="C70" s="1">
        <v>1.0653729706013499E-4</v>
      </c>
      <c r="D70" s="1">
        <f t="shared" si="7"/>
        <v>2.1307459412027E-2</v>
      </c>
      <c r="E70" s="11">
        <f t="shared" si="8"/>
        <v>95.197178570327253</v>
      </c>
      <c r="F70" s="1">
        <v>6.2406669591929804E-4</v>
      </c>
      <c r="G70" s="1">
        <f t="shared" si="9"/>
        <v>0.1248133391838596</v>
      </c>
      <c r="H70" s="11">
        <f t="shared" si="10"/>
        <v>30.358258909514813</v>
      </c>
      <c r="I70" s="3">
        <f t="shared" si="11"/>
        <v>5.5763934631915699</v>
      </c>
    </row>
    <row r="71" spans="1:9" x14ac:dyDescent="0.3">
      <c r="A71" s="1">
        <v>70</v>
      </c>
      <c r="B71" s="10">
        <f t="shared" si="6"/>
        <v>0.7</v>
      </c>
      <c r="C71" s="1">
        <v>1.0108622202722E-4</v>
      </c>
      <c r="D71" s="1">
        <f t="shared" si="7"/>
        <v>2.0217244405444E-2</v>
      </c>
      <c r="E71" s="11">
        <f t="shared" si="8"/>
        <v>90.326330729915526</v>
      </c>
      <c r="F71" s="1">
        <v>6.0843242650287697E-4</v>
      </c>
      <c r="G71" s="1">
        <f t="shared" si="9"/>
        <v>0.12168648530057539</v>
      </c>
      <c r="H71" s="11">
        <f t="shared" si="10"/>
        <v>29.59771648366776</v>
      </c>
      <c r="I71" s="3">
        <f t="shared" si="11"/>
        <v>5.4366923088989525</v>
      </c>
    </row>
    <row r="72" spans="1:9" x14ac:dyDescent="0.3">
      <c r="A72" s="1">
        <v>71</v>
      </c>
      <c r="B72" s="10">
        <f t="shared" si="6"/>
        <v>0.71</v>
      </c>
      <c r="C72" s="2">
        <v>9.8630978499346093E-5</v>
      </c>
      <c r="D72" s="1">
        <f t="shared" si="7"/>
        <v>1.972619569986922E-2</v>
      </c>
      <c r="E72" s="11">
        <f t="shared" si="8"/>
        <v>88.132429973969721</v>
      </c>
      <c r="F72" s="1">
        <v>5.9964523913993496E-4</v>
      </c>
      <c r="G72" s="1">
        <f t="shared" si="9"/>
        <v>0.119929047827987</v>
      </c>
      <c r="H72" s="11">
        <f t="shared" si="10"/>
        <v>29.170256228546073</v>
      </c>
      <c r="I72" s="3">
        <f t="shared" si="11"/>
        <v>5.3581737555280382</v>
      </c>
    </row>
    <row r="73" spans="1:9" x14ac:dyDescent="0.3">
      <c r="A73" s="1">
        <v>72</v>
      </c>
      <c r="B73" s="10">
        <f t="shared" si="6"/>
        <v>0.72</v>
      </c>
      <c r="C73" s="1">
        <v>1.00471917507699E-4</v>
      </c>
      <c r="D73" s="1">
        <f t="shared" si="7"/>
        <v>2.00943835015398E-2</v>
      </c>
      <c r="E73" s="11">
        <f t="shared" si="8"/>
        <v>89.77741444749482</v>
      </c>
      <c r="F73" s="1">
        <v>5.9736002632728097E-4</v>
      </c>
      <c r="G73" s="1">
        <f t="shared" si="9"/>
        <v>0.11947200526545619</v>
      </c>
      <c r="H73" s="11">
        <f t="shared" si="10"/>
        <v>29.059090094087164</v>
      </c>
      <c r="I73" s="3">
        <f t="shared" si="11"/>
        <v>5.337754069821667</v>
      </c>
    </row>
    <row r="74" spans="1:9" x14ac:dyDescent="0.3">
      <c r="A74" s="1">
        <v>73</v>
      </c>
      <c r="B74" s="10">
        <f t="shared" si="6"/>
        <v>0.73</v>
      </c>
      <c r="C74" s="1">
        <v>1.00706011408515E-4</v>
      </c>
      <c r="D74" s="1">
        <f t="shared" si="7"/>
        <v>2.0141202281702998E-2</v>
      </c>
      <c r="E74" s="11">
        <f t="shared" si="8"/>
        <v>89.986590759388903</v>
      </c>
      <c r="F74" s="1">
        <v>5.8391882404561799E-4</v>
      </c>
      <c r="G74" s="1">
        <f t="shared" si="9"/>
        <v>0.1167837648091236</v>
      </c>
      <c r="H74" s="11">
        <f t="shared" si="10"/>
        <v>28.405231297278927</v>
      </c>
      <c r="I74" s="3">
        <f t="shared" si="11"/>
        <v>5.2176492268120773</v>
      </c>
    </row>
    <row r="75" spans="1:9" x14ac:dyDescent="0.3">
      <c r="A75" s="1">
        <v>74</v>
      </c>
      <c r="B75" s="10">
        <f t="shared" si="6"/>
        <v>0.74</v>
      </c>
      <c r="C75" s="2">
        <v>9.59945151382196E-5</v>
      </c>
      <c r="D75" s="1">
        <f t="shared" si="7"/>
        <v>1.9198903027643922E-2</v>
      </c>
      <c r="E75" s="11">
        <f t="shared" si="8"/>
        <v>85.776598914715279</v>
      </c>
      <c r="F75" s="1">
        <v>5.6861364633605199E-4</v>
      </c>
      <c r="G75" s="1">
        <f t="shared" si="9"/>
        <v>0.1137227292672104</v>
      </c>
      <c r="H75" s="11">
        <f t="shared" si="10"/>
        <v>27.660697819364852</v>
      </c>
      <c r="I75" s="3">
        <f t="shared" si="11"/>
        <v>5.08088869546072</v>
      </c>
    </row>
    <row r="76" spans="1:9" x14ac:dyDescent="0.3">
      <c r="A76" s="1">
        <v>75</v>
      </c>
      <c r="B76" s="10">
        <f t="shared" si="6"/>
        <v>0.75</v>
      </c>
      <c r="C76" s="2">
        <v>9.3605089951706005E-5</v>
      </c>
      <c r="D76" s="1">
        <f t="shared" si="7"/>
        <v>1.8721017990341201E-2</v>
      </c>
      <c r="E76" s="11">
        <f t="shared" si="8"/>
        <v>83.641510617585126</v>
      </c>
      <c r="F76" s="1">
        <v>5.5426480912681097E-4</v>
      </c>
      <c r="G76" s="1">
        <f t="shared" si="9"/>
        <v>0.1108529618253622</v>
      </c>
      <c r="H76" s="11">
        <f t="shared" si="10"/>
        <v>26.962686344153958</v>
      </c>
      <c r="I76" s="3">
        <f t="shared" si="11"/>
        <v>4.9526736143784902</v>
      </c>
    </row>
    <row r="77" spans="1:9" x14ac:dyDescent="0.3">
      <c r="A77" s="1">
        <v>76</v>
      </c>
      <c r="B77" s="10">
        <f t="shared" si="6"/>
        <v>0.76</v>
      </c>
      <c r="C77" s="1">
        <v>1.00659938569567E-4</v>
      </c>
      <c r="D77" s="1">
        <f t="shared" si="7"/>
        <v>2.0131987713913398E-2</v>
      </c>
      <c r="E77" s="11">
        <f t="shared" si="8"/>
        <v>89.945422038221722</v>
      </c>
      <c r="F77" s="1">
        <v>5.3698288723125198E-4</v>
      </c>
      <c r="G77" s="1">
        <f t="shared" si="9"/>
        <v>0.10739657744625039</v>
      </c>
      <c r="H77" s="11">
        <f t="shared" si="10"/>
        <v>26.121992452315126</v>
      </c>
      <c r="I77" s="3">
        <f t="shared" si="11"/>
        <v>4.798249741225284</v>
      </c>
    </row>
    <row r="78" spans="1:9" x14ac:dyDescent="0.3">
      <c r="A78" s="1">
        <v>77</v>
      </c>
      <c r="B78" s="10">
        <f t="shared" si="6"/>
        <v>0.77</v>
      </c>
      <c r="C78" s="1">
        <v>1.0650241333916801E-4</v>
      </c>
      <c r="D78" s="1">
        <f t="shared" si="7"/>
        <v>2.13004826678336E-2</v>
      </c>
      <c r="E78" s="11">
        <f t="shared" si="8"/>
        <v>95.166007967113828</v>
      </c>
      <c r="F78" s="1">
        <v>5.3450745941197204E-4</v>
      </c>
      <c r="G78" s="1">
        <f t="shared" si="9"/>
        <v>0.10690149188239441</v>
      </c>
      <c r="H78" s="11">
        <f t="shared" si="10"/>
        <v>26.001573145947859</v>
      </c>
      <c r="I78" s="3">
        <f t="shared" si="11"/>
        <v>4.7761303754582949</v>
      </c>
    </row>
    <row r="79" spans="1:9" x14ac:dyDescent="0.3">
      <c r="A79" s="1">
        <v>78</v>
      </c>
      <c r="B79" s="10">
        <f t="shared" si="6"/>
        <v>0.78</v>
      </c>
      <c r="C79" s="2">
        <v>9.86298815269676E-5</v>
      </c>
      <c r="D79" s="1">
        <f t="shared" si="7"/>
        <v>1.9725976305393519E-2</v>
      </c>
      <c r="E79" s="11">
        <f t="shared" si="8"/>
        <v>88.131449766302694</v>
      </c>
      <c r="F79" s="1">
        <v>5.2091443615618195E-4</v>
      </c>
      <c r="G79" s="1">
        <f t="shared" si="9"/>
        <v>0.10418288723123639</v>
      </c>
      <c r="H79" s="11">
        <f t="shared" si="10"/>
        <v>25.340328887825013</v>
      </c>
      <c r="I79" s="3">
        <f t="shared" si="11"/>
        <v>4.6546689250648567</v>
      </c>
    </row>
    <row r="80" spans="1:9" x14ac:dyDescent="0.3">
      <c r="A80" s="1">
        <v>79</v>
      </c>
      <c r="B80" s="10">
        <f t="shared" si="6"/>
        <v>0.79</v>
      </c>
      <c r="C80" s="1">
        <v>1.07843132953066E-4</v>
      </c>
      <c r="D80" s="1">
        <f t="shared" si="7"/>
        <v>2.1568626590613201E-2</v>
      </c>
      <c r="E80" s="11">
        <f t="shared" si="8"/>
        <v>96.364017753535819</v>
      </c>
      <c r="F80" s="1">
        <v>5.1497213690208498E-4</v>
      </c>
      <c r="G80" s="1">
        <f t="shared" si="9"/>
        <v>0.102994427380417</v>
      </c>
      <c r="H80" s="11">
        <f t="shared" si="10"/>
        <v>25.051260651283481</v>
      </c>
      <c r="I80" s="3">
        <f t="shared" si="11"/>
        <v>4.6015710768163425</v>
      </c>
    </row>
    <row r="81" spans="1:9" x14ac:dyDescent="0.3">
      <c r="A81" s="1">
        <v>80</v>
      </c>
      <c r="B81" s="10">
        <f t="shared" si="6"/>
        <v>0.8</v>
      </c>
      <c r="C81" s="1">
        <v>1.01808688021074E-4</v>
      </c>
      <c r="D81" s="1">
        <f t="shared" si="7"/>
        <v>2.0361737604214801E-2</v>
      </c>
      <c r="E81" s="11">
        <f t="shared" si="8"/>
        <v>90.971895486350888</v>
      </c>
      <c r="F81" s="1">
        <v>4.9773541026764095E-4</v>
      </c>
      <c r="G81" s="1">
        <f t="shared" si="9"/>
        <v>9.9547082053528191E-2</v>
      </c>
      <c r="H81" s="11">
        <f t="shared" si="10"/>
        <v>24.212765321629405</v>
      </c>
      <c r="I81" s="3">
        <f t="shared" si="11"/>
        <v>4.4475510492140948</v>
      </c>
    </row>
    <row r="82" spans="1:9" x14ac:dyDescent="0.3">
      <c r="A82" s="1">
        <v>81</v>
      </c>
      <c r="B82" s="10">
        <f t="shared" si="6"/>
        <v>0.81</v>
      </c>
      <c r="C82" s="1">
        <v>1.00850372970589E-4</v>
      </c>
      <c r="D82" s="1">
        <f t="shared" si="7"/>
        <v>2.01700745941178E-2</v>
      </c>
      <c r="E82" s="11">
        <f t="shared" si="8"/>
        <v>90.115586085745775</v>
      </c>
      <c r="F82" s="1">
        <v>4.6941706888988102E-4</v>
      </c>
      <c r="G82" s="1">
        <f t="shared" si="9"/>
        <v>9.388341377797621E-2</v>
      </c>
      <c r="H82" s="11">
        <f t="shared" si="10"/>
        <v>22.835195351856118</v>
      </c>
      <c r="I82" s="3">
        <f t="shared" si="11"/>
        <v>4.1945104450928508</v>
      </c>
    </row>
    <row r="83" spans="1:9" x14ac:dyDescent="0.3">
      <c r="A83" s="1">
        <v>82</v>
      </c>
      <c r="B83" s="10">
        <f t="shared" si="6"/>
        <v>0.82</v>
      </c>
      <c r="C83" s="2">
        <v>8.3655989469065396E-5</v>
      </c>
      <c r="D83" s="1">
        <f t="shared" si="7"/>
        <v>1.6731197893813079E-2</v>
      </c>
      <c r="E83" s="11">
        <f t="shared" si="8"/>
        <v>74.751419340673323</v>
      </c>
      <c r="F83" s="1">
        <v>4.4937209302322402E-4</v>
      </c>
      <c r="G83" s="1">
        <f t="shared" si="9"/>
        <v>8.9874418604644804E-2</v>
      </c>
      <c r="H83" s="11">
        <f t="shared" si="10"/>
        <v>21.860090333155291</v>
      </c>
      <c r="I83" s="3">
        <f t="shared" si="11"/>
        <v>4.0153971017217547</v>
      </c>
    </row>
    <row r="84" spans="1:9" x14ac:dyDescent="0.3">
      <c r="A84" s="1">
        <v>83</v>
      </c>
      <c r="B84" s="10">
        <f t="shared" si="6"/>
        <v>0.83</v>
      </c>
      <c r="C84" s="2">
        <v>9.8574594120249995E-5</v>
      </c>
      <c r="D84" s="1">
        <f t="shared" si="7"/>
        <v>1.971491882405E-2</v>
      </c>
      <c r="E84" s="11">
        <f t="shared" si="8"/>
        <v>88.082047300919939</v>
      </c>
      <c r="F84" s="1">
        <v>4.2537231241770399E-4</v>
      </c>
      <c r="G84" s="1">
        <f t="shared" si="9"/>
        <v>8.5074462483540794E-2</v>
      </c>
      <c r="H84" s="11">
        <f t="shared" si="10"/>
        <v>20.692600450810811</v>
      </c>
      <c r="I84" s="3">
        <f t="shared" si="11"/>
        <v>3.800945312254751</v>
      </c>
    </row>
    <row r="85" spans="1:9" x14ac:dyDescent="0.3">
      <c r="A85" s="1">
        <v>84</v>
      </c>
      <c r="B85" s="10">
        <f t="shared" si="6"/>
        <v>0.84</v>
      </c>
      <c r="C85" s="2">
        <v>9.4350372970612907E-5</v>
      </c>
      <c r="D85" s="1">
        <f t="shared" si="7"/>
        <v>1.8870074594122582E-2</v>
      </c>
      <c r="E85" s="11">
        <f t="shared" si="8"/>
        <v>84.307463693119473</v>
      </c>
      <c r="F85" s="1">
        <v>4.0787604212369098E-4</v>
      </c>
      <c r="G85" s="1">
        <f t="shared" si="9"/>
        <v>8.1575208424738199E-2</v>
      </c>
      <c r="H85" s="11">
        <f t="shared" si="10"/>
        <v>19.841479397548927</v>
      </c>
      <c r="I85" s="3">
        <f t="shared" si="11"/>
        <v>3.6446061133586385</v>
      </c>
    </row>
    <row r="86" spans="1:9" x14ac:dyDescent="0.3">
      <c r="A86" s="1">
        <v>85</v>
      </c>
      <c r="B86" s="10">
        <f t="shared" si="6"/>
        <v>0.85</v>
      </c>
      <c r="C86" s="2">
        <v>8.0907415533134096E-5</v>
      </c>
      <c r="D86" s="1">
        <f t="shared" si="7"/>
        <v>1.6181483106626818E-2</v>
      </c>
      <c r="E86" s="11">
        <f t="shared" si="8"/>
        <v>72.295411059884032</v>
      </c>
      <c r="F86" s="1">
        <v>3.86198771390995E-4</v>
      </c>
      <c r="G86" s="1">
        <f t="shared" si="9"/>
        <v>7.7239754278198999E-2</v>
      </c>
      <c r="H86" s="11">
        <f t="shared" si="10"/>
        <v>18.786969997098666</v>
      </c>
      <c r="I86" s="3">
        <f t="shared" si="11"/>
        <v>3.4509072801985496</v>
      </c>
    </row>
    <row r="87" spans="1:9" x14ac:dyDescent="0.3">
      <c r="A87" s="1">
        <v>86</v>
      </c>
      <c r="B87" s="10">
        <f t="shared" si="6"/>
        <v>0.86</v>
      </c>
      <c r="C87" s="2">
        <v>9.6925844668683696E-5</v>
      </c>
      <c r="D87" s="1">
        <f t="shared" si="7"/>
        <v>1.9385168933736738E-2</v>
      </c>
      <c r="E87" s="11">
        <f t="shared" si="8"/>
        <v>86.608795207149498</v>
      </c>
      <c r="F87" s="1">
        <v>3.6158578323823202E-4</v>
      </c>
      <c r="G87" s="1">
        <f t="shared" si="9"/>
        <v>7.2317156647646402E-2</v>
      </c>
      <c r="H87" s="11">
        <f t="shared" si="10"/>
        <v>17.58965010843243</v>
      </c>
      <c r="I87" s="3">
        <f t="shared" si="11"/>
        <v>3.2309761299831119</v>
      </c>
    </row>
    <row r="88" spans="1:9" x14ac:dyDescent="0.3">
      <c r="A88" s="1">
        <v>87</v>
      </c>
      <c r="B88" s="10">
        <f t="shared" si="6"/>
        <v>0.87</v>
      </c>
      <c r="C88" s="2">
        <v>9.42744624835493E-5</v>
      </c>
      <c r="D88" s="1">
        <f t="shared" si="7"/>
        <v>1.8854892496709859E-2</v>
      </c>
      <c r="E88" s="11">
        <f t="shared" si="8"/>
        <v>84.239633323927009</v>
      </c>
      <c r="F88" s="1">
        <v>3.3587670030713198E-4</v>
      </c>
      <c r="G88" s="1">
        <f t="shared" si="9"/>
        <v>6.7175340061426392E-2</v>
      </c>
      <c r="H88" s="11">
        <f t="shared" si="10"/>
        <v>16.339009750515537</v>
      </c>
      <c r="I88" s="3">
        <f t="shared" si="11"/>
        <v>3.0012507449576376</v>
      </c>
    </row>
    <row r="89" spans="1:9" x14ac:dyDescent="0.3">
      <c r="A89" s="1">
        <v>88</v>
      </c>
      <c r="B89" s="10">
        <f t="shared" si="6"/>
        <v>0.88</v>
      </c>
      <c r="C89" s="2">
        <v>8.9974550241344095E-5</v>
      </c>
      <c r="D89" s="1">
        <f t="shared" si="7"/>
        <v>1.7994910048268819E-2</v>
      </c>
      <c r="E89" s="11">
        <f t="shared" si="8"/>
        <v>80.397415388485186</v>
      </c>
      <c r="F89" s="1">
        <v>2.9926568670464698E-4</v>
      </c>
      <c r="G89" s="1">
        <f t="shared" si="9"/>
        <v>5.9853137340929397E-2</v>
      </c>
      <c r="H89" s="11">
        <f t="shared" si="10"/>
        <v>14.558035638050264</v>
      </c>
      <c r="I89" s="3">
        <f t="shared" si="11"/>
        <v>2.6741103635389893</v>
      </c>
    </row>
    <row r="90" spans="1:9" x14ac:dyDescent="0.3">
      <c r="A90" s="1">
        <v>89</v>
      </c>
      <c r="B90" s="10">
        <f t="shared" si="6"/>
        <v>0.89</v>
      </c>
      <c r="C90" s="2">
        <v>9.8840939008334897E-5</v>
      </c>
      <c r="D90" s="1">
        <f t="shared" si="7"/>
        <v>1.9768187801666979E-2</v>
      </c>
      <c r="E90" s="11">
        <f t="shared" si="8"/>
        <v>88.320041717635803</v>
      </c>
      <c r="F90" s="1">
        <v>2.6887560333480298E-4</v>
      </c>
      <c r="G90" s="1">
        <f t="shared" si="9"/>
        <v>5.3775120666960594E-2</v>
      </c>
      <c r="H90" s="11">
        <f t="shared" si="10"/>
        <v>13.079684004713352</v>
      </c>
      <c r="I90" s="3">
        <f t="shared" si="11"/>
        <v>2.4025575577931111</v>
      </c>
    </row>
    <row r="91" spans="1:9" x14ac:dyDescent="0.3">
      <c r="A91" s="1">
        <v>90</v>
      </c>
      <c r="B91" s="10">
        <f t="shared" si="6"/>
        <v>0.9</v>
      </c>
      <c r="C91" s="2">
        <v>9.3275340061412695E-5</v>
      </c>
      <c r="D91" s="1">
        <f t="shared" si="7"/>
        <v>1.865506801228254E-2</v>
      </c>
      <c r="E91" s="11">
        <f t="shared" si="8"/>
        <v>83.346860198848873</v>
      </c>
      <c r="F91" s="1">
        <v>2.56087977182993E-4</v>
      </c>
      <c r="G91" s="1">
        <f t="shared" si="9"/>
        <v>5.1217595436598602E-2</v>
      </c>
      <c r="H91" s="11">
        <f t="shared" si="10"/>
        <v>12.457618978501904</v>
      </c>
      <c r="I91" s="3">
        <f t="shared" si="11"/>
        <v>2.2882927919452123</v>
      </c>
    </row>
    <row r="92" spans="1:9" x14ac:dyDescent="0.3">
      <c r="A92" s="1">
        <v>91</v>
      </c>
      <c r="B92" s="10">
        <f t="shared" si="6"/>
        <v>0.91</v>
      </c>
      <c r="C92" s="2">
        <v>9.23468626590429E-5</v>
      </c>
      <c r="D92" s="1">
        <f t="shared" si="7"/>
        <v>1.8469372531808581E-2</v>
      </c>
      <c r="E92" s="11">
        <f t="shared" si="8"/>
        <v>82.517212446268658</v>
      </c>
      <c r="F92" s="1">
        <v>2.2158358929355999E-4</v>
      </c>
      <c r="G92" s="1">
        <f t="shared" si="9"/>
        <v>4.4316717858711996E-2</v>
      </c>
      <c r="H92" s="11">
        <f t="shared" si="10"/>
        <v>10.779123478083159</v>
      </c>
      <c r="I92" s="3">
        <f t="shared" si="11"/>
        <v>1.9799763181833396</v>
      </c>
    </row>
    <row r="93" spans="1:9" x14ac:dyDescent="0.3">
      <c r="A93" s="1">
        <v>92</v>
      </c>
      <c r="B93" s="10">
        <f t="shared" si="6"/>
        <v>0.92</v>
      </c>
      <c r="C93" s="2">
        <v>9.6375383940311996E-5</v>
      </c>
      <c r="D93" s="1">
        <f t="shared" si="7"/>
        <v>1.9275076788062399E-2</v>
      </c>
      <c r="E93" s="11">
        <f t="shared" si="8"/>
        <v>86.116927009806616</v>
      </c>
      <c r="F93" s="1">
        <v>1.92849056603799E-4</v>
      </c>
      <c r="G93" s="1">
        <f t="shared" si="9"/>
        <v>3.8569811320759796E-2</v>
      </c>
      <c r="H93" s="11">
        <f t="shared" si="10"/>
        <v>9.3813075254874629</v>
      </c>
      <c r="I93" s="3">
        <f t="shared" si="11"/>
        <v>1.7232168062484667</v>
      </c>
    </row>
    <row r="94" spans="1:9" x14ac:dyDescent="0.3">
      <c r="A94" s="1">
        <v>93</v>
      </c>
      <c r="B94" s="10">
        <f t="shared" si="6"/>
        <v>0.93</v>
      </c>
      <c r="C94" s="2">
        <v>9.7725098727533693E-5</v>
      </c>
      <c r="D94" s="1">
        <f t="shared" si="7"/>
        <v>1.954501974550674E-2</v>
      </c>
      <c r="E94" s="11">
        <f t="shared" si="8"/>
        <v>87.322974498937398</v>
      </c>
      <c r="F94" s="1">
        <v>1.66279069767355E-4</v>
      </c>
      <c r="G94" s="1">
        <f t="shared" si="9"/>
        <v>3.3255813953470999E-2</v>
      </c>
      <c r="H94" s="11">
        <f t="shared" si="10"/>
        <v>8.0887877597676212</v>
      </c>
      <c r="I94" s="3">
        <f t="shared" si="11"/>
        <v>1.4857987516067679</v>
      </c>
    </row>
    <row r="95" spans="1:9" x14ac:dyDescent="0.3">
      <c r="A95" s="1">
        <v>94</v>
      </c>
      <c r="B95" s="10">
        <f t="shared" si="6"/>
        <v>0.94</v>
      </c>
      <c r="C95" s="2">
        <v>9.9146994295742206E-5</v>
      </c>
      <c r="D95" s="1">
        <f t="shared" si="7"/>
        <v>1.9829398859148441E-2</v>
      </c>
      <c r="E95" s="11">
        <f t="shared" si="8"/>
        <v>88.593519651201746</v>
      </c>
      <c r="F95" s="1">
        <v>1.5779640193065101E-4</v>
      </c>
      <c r="G95" s="1">
        <f t="shared" si="9"/>
        <v>3.1559280386130199E-2</v>
      </c>
      <c r="H95" s="11">
        <f t="shared" si="10"/>
        <v>7.6761411178077763</v>
      </c>
      <c r="I95" s="3">
        <f t="shared" si="11"/>
        <v>1.41000125466561</v>
      </c>
    </row>
    <row r="96" spans="1:9" x14ac:dyDescent="0.3">
      <c r="A96" s="1">
        <v>95</v>
      </c>
      <c r="B96" s="10">
        <f t="shared" si="6"/>
        <v>0.95</v>
      </c>
      <c r="C96" s="2">
        <v>9.5549583150531596E-5</v>
      </c>
      <c r="D96" s="1">
        <f t="shared" si="7"/>
        <v>1.9109916630106319E-2</v>
      </c>
      <c r="E96" s="11">
        <f t="shared" si="8"/>
        <v>85.379026693038966</v>
      </c>
      <c r="F96" s="1">
        <v>1.45589512944319E-4</v>
      </c>
      <c r="G96" s="1">
        <f t="shared" si="9"/>
        <v>2.9117902588863799E-2</v>
      </c>
      <c r="H96" s="11">
        <f t="shared" si="10"/>
        <v>7.0823265483876296</v>
      </c>
      <c r="I96" s="3">
        <f t="shared" si="11"/>
        <v>1.3009257081024113</v>
      </c>
    </row>
    <row r="97" spans="1:9" x14ac:dyDescent="0.3">
      <c r="A97" s="1">
        <v>96</v>
      </c>
      <c r="B97" s="10">
        <f t="shared" si="6"/>
        <v>0.96</v>
      </c>
      <c r="C97" s="2">
        <v>9.7570864414203807E-5</v>
      </c>
      <c r="D97" s="1">
        <f t="shared" si="7"/>
        <v>1.9514172882840762E-2</v>
      </c>
      <c r="E97" s="11">
        <f t="shared" si="8"/>
        <v>87.185157303711861</v>
      </c>
      <c r="F97" s="1">
        <v>1.31076788064937E-4</v>
      </c>
      <c r="G97" s="1">
        <f t="shared" si="9"/>
        <v>2.6215357612987399E-2</v>
      </c>
      <c r="H97" s="11">
        <f t="shared" si="10"/>
        <v>6.3763426170999224</v>
      </c>
      <c r="I97" s="3">
        <f t="shared" si="11"/>
        <v>1.171246196794298</v>
      </c>
    </row>
    <row r="98" spans="1:9" x14ac:dyDescent="0.3">
      <c r="A98" s="1">
        <v>97</v>
      </c>
      <c r="B98" s="10">
        <f t="shared" si="6"/>
        <v>0.97</v>
      </c>
      <c r="C98" s="2">
        <v>8.6587757788459698E-5</v>
      </c>
      <c r="D98" s="1">
        <f t="shared" si="7"/>
        <v>1.7317551557691938E-2</v>
      </c>
      <c r="E98" s="11">
        <f t="shared" si="8"/>
        <v>77.371122298508567</v>
      </c>
      <c r="F98" s="1">
        <v>1.2578499341815401E-4</v>
      </c>
      <c r="G98" s="1">
        <f t="shared" si="9"/>
        <v>2.5156998683630801E-2</v>
      </c>
      <c r="H98" s="11">
        <f t="shared" si="10"/>
        <v>6.1189187343106433</v>
      </c>
      <c r="I98" s="3">
        <f t="shared" si="11"/>
        <v>1.1239609798938774</v>
      </c>
    </row>
    <row r="99" spans="1:9" x14ac:dyDescent="0.3">
      <c r="A99" s="1">
        <v>98</v>
      </c>
      <c r="B99" s="10">
        <f t="shared" si="6"/>
        <v>0.98</v>
      </c>
      <c r="C99" s="2">
        <v>9.6005704256250498E-5</v>
      </c>
      <c r="D99" s="1">
        <f t="shared" si="7"/>
        <v>1.92011408512501E-2</v>
      </c>
      <c r="E99" s="11">
        <f>100*C99/$C$2</f>
        <v>85.786597032713615</v>
      </c>
      <c r="G99" s="1">
        <f t="shared" si="9"/>
        <v>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99F3E-5D9F-4BAB-A93B-5DABA4C88689}">
  <dimension ref="A1:U102"/>
  <sheetViews>
    <sheetView topLeftCell="A9" workbookViewId="0">
      <selection activeCell="L34" sqref="L34"/>
    </sheetView>
  </sheetViews>
  <sheetFormatPr baseColWidth="10" defaultRowHeight="14.4" x14ac:dyDescent="0.3"/>
  <cols>
    <col min="4" max="5" width="14.21875" customWidth="1"/>
    <col min="10" max="10" width="11.5546875" style="12"/>
    <col min="11" max="12" width="13.21875" customWidth="1"/>
    <col min="15" max="15" width="13.21875" customWidth="1"/>
    <col min="18" max="19" width="13" customWidth="1"/>
  </cols>
  <sheetData>
    <row r="1" spans="1:21" x14ac:dyDescent="0.3">
      <c r="A1" t="s">
        <v>42</v>
      </c>
      <c r="D1" t="s">
        <v>5</v>
      </c>
      <c r="F1" t="s">
        <v>7</v>
      </c>
      <c r="H1" t="s">
        <v>41</v>
      </c>
      <c r="K1" t="s">
        <v>8</v>
      </c>
      <c r="M1" t="s">
        <v>9</v>
      </c>
      <c r="O1" t="s">
        <v>6</v>
      </c>
      <c r="P1" t="s">
        <v>12</v>
      </c>
      <c r="R1" t="s">
        <v>10</v>
      </c>
      <c r="T1" t="s">
        <v>11</v>
      </c>
    </row>
    <row r="2" spans="1:21" x14ac:dyDescent="0.3">
      <c r="A2" s="5">
        <v>0</v>
      </c>
      <c r="B2" s="5">
        <v>0</v>
      </c>
      <c r="C2" s="12">
        <f>100*B2</f>
        <v>0</v>
      </c>
      <c r="D2" s="4">
        <v>10500984</v>
      </c>
      <c r="E2" s="4">
        <f>D2/1000000</f>
        <v>10.500984000000001</v>
      </c>
      <c r="H2" s="5">
        <v>0</v>
      </c>
      <c r="I2" s="5">
        <v>0</v>
      </c>
      <c r="J2" s="12">
        <f>100*I2</f>
        <v>0</v>
      </c>
      <c r="K2" s="4">
        <v>10500984</v>
      </c>
      <c r="L2" s="4">
        <f>K2/1000000</f>
        <v>10.500984000000001</v>
      </c>
      <c r="O2" s="5">
        <v>0</v>
      </c>
      <c r="P2" s="7">
        <v>0</v>
      </c>
      <c r="Q2" s="12">
        <f>100*P2</f>
        <v>0</v>
      </c>
      <c r="R2" s="4">
        <v>13740984</v>
      </c>
      <c r="S2" s="4">
        <f>R2/1000000</f>
        <v>13.740983999999999</v>
      </c>
    </row>
    <row r="3" spans="1:21" x14ac:dyDescent="0.3">
      <c r="A3" s="5">
        <v>0.05</v>
      </c>
      <c r="B3" s="3">
        <v>8.3198636242140411E-2</v>
      </c>
      <c r="C3" s="12">
        <f t="shared" ref="C3:C20" si="0">100*B3</f>
        <v>8.3198636242140402</v>
      </c>
      <c r="D3" s="4">
        <v>3220656</v>
      </c>
      <c r="E3" s="4">
        <f t="shared" ref="E3:E19" si="1">D3/1000000</f>
        <v>3.220656</v>
      </c>
      <c r="F3" s="4">
        <v>806416</v>
      </c>
      <c r="G3" s="4">
        <f>F3/1000000</f>
        <v>0.80641600000000002</v>
      </c>
      <c r="H3" s="5">
        <v>0.05</v>
      </c>
      <c r="I3" s="3">
        <v>7.8605360275045832E-2</v>
      </c>
      <c r="J3" s="12">
        <f t="shared" ref="J3:J21" si="2">100*I3</f>
        <v>7.8605360275045832</v>
      </c>
      <c r="K3" s="4">
        <v>3239592</v>
      </c>
      <c r="L3" s="4">
        <f t="shared" ref="L3:L21" si="3">K3/1000000</f>
        <v>3.239592</v>
      </c>
      <c r="M3" s="4">
        <v>811152</v>
      </c>
      <c r="N3" s="4">
        <f>M3/1000000</f>
        <v>0.81115199999999998</v>
      </c>
      <c r="O3" s="6">
        <v>0.01</v>
      </c>
      <c r="P3" s="7">
        <v>1.5125570526289933E-2</v>
      </c>
      <c r="Q3" s="12">
        <f t="shared" ref="Q3:Q66" si="4">100*P3</f>
        <v>1.5125570526289933</v>
      </c>
      <c r="R3" s="4">
        <v>4524472</v>
      </c>
      <c r="S3" s="4">
        <f t="shared" ref="S3:S66" si="5">R3/1000000</f>
        <v>4.5244720000000003</v>
      </c>
      <c r="T3" s="4">
        <v>1132448</v>
      </c>
      <c r="U3">
        <f>T3/1000000</f>
        <v>1.1324479999999999</v>
      </c>
    </row>
    <row r="4" spans="1:21" x14ac:dyDescent="0.3">
      <c r="A4" s="5">
        <v>0.1</v>
      </c>
      <c r="B4" s="3">
        <v>0.16639727248428082</v>
      </c>
      <c r="C4" s="12">
        <f t="shared" si="0"/>
        <v>16.63972724842808</v>
      </c>
      <c r="D4" s="4">
        <v>2930656</v>
      </c>
      <c r="E4" s="4">
        <f t="shared" si="1"/>
        <v>2.9306559999999999</v>
      </c>
      <c r="F4" s="4">
        <v>733816</v>
      </c>
      <c r="G4" s="4">
        <f t="shared" ref="G4:G19" si="6">F4/1000000</f>
        <v>0.73381600000000002</v>
      </c>
      <c r="H4" s="5">
        <v>0.1</v>
      </c>
      <c r="I4" s="3">
        <v>0.15310843412193742</v>
      </c>
      <c r="J4" s="12">
        <f t="shared" si="2"/>
        <v>15.310843412193742</v>
      </c>
      <c r="K4" s="4">
        <v>2975892</v>
      </c>
      <c r="L4" s="4">
        <f t="shared" si="3"/>
        <v>2.975892</v>
      </c>
      <c r="M4" s="4">
        <v>745128</v>
      </c>
      <c r="N4" s="4">
        <f t="shared" ref="N4:N21" si="7">M4/1000000</f>
        <v>0.74512800000000001</v>
      </c>
      <c r="O4" s="6">
        <v>0.02</v>
      </c>
      <c r="P4" s="7">
        <v>2.8898782439308102E-2</v>
      </c>
      <c r="Q4" s="12">
        <f t="shared" si="4"/>
        <v>2.8898782439308102</v>
      </c>
      <c r="R4" s="4">
        <v>4464320</v>
      </c>
      <c r="S4" s="4">
        <f t="shared" si="5"/>
        <v>4.4643199999999998</v>
      </c>
      <c r="T4" s="4">
        <v>1117392</v>
      </c>
      <c r="U4">
        <f t="shared" ref="U4:U67" si="8">T4/1000000</f>
        <v>1.1173919999999999</v>
      </c>
    </row>
    <row r="5" spans="1:21" x14ac:dyDescent="0.3">
      <c r="A5" s="5">
        <v>0.15</v>
      </c>
      <c r="B5" s="3">
        <v>0.24959590872642123</v>
      </c>
      <c r="C5" s="12">
        <f t="shared" si="0"/>
        <v>24.959590872642124</v>
      </c>
      <c r="D5" s="4">
        <v>2640656</v>
      </c>
      <c r="E5" s="4">
        <f t="shared" si="1"/>
        <v>2.6406559999999999</v>
      </c>
      <c r="F5" s="4">
        <v>661216</v>
      </c>
      <c r="G5" s="4">
        <f t="shared" si="6"/>
        <v>0.66121600000000003</v>
      </c>
      <c r="H5" s="5">
        <v>0.15</v>
      </c>
      <c r="I5" s="3">
        <v>0.22525751139428407</v>
      </c>
      <c r="J5" s="12">
        <f t="shared" si="2"/>
        <v>22.525751139428408</v>
      </c>
      <c r="K5" s="4">
        <v>2716056</v>
      </c>
      <c r="L5" s="4">
        <f t="shared" si="3"/>
        <v>2.716056</v>
      </c>
      <c r="M5" s="4">
        <v>680064</v>
      </c>
      <c r="N5" s="4">
        <f t="shared" si="7"/>
        <v>0.680064</v>
      </c>
      <c r="O5" s="6">
        <v>0.03</v>
      </c>
      <c r="P5" s="7">
        <v>4.1964283368178812E-2</v>
      </c>
      <c r="Q5" s="12">
        <f t="shared" si="4"/>
        <v>4.1964283368178812</v>
      </c>
      <c r="R5" s="4">
        <v>4404456</v>
      </c>
      <c r="S5" s="4">
        <f t="shared" si="5"/>
        <v>4.4044559999999997</v>
      </c>
      <c r="T5" s="4">
        <v>1102408</v>
      </c>
      <c r="U5">
        <f t="shared" si="8"/>
        <v>1.1024080000000001</v>
      </c>
    </row>
    <row r="6" spans="1:21" x14ac:dyDescent="0.3">
      <c r="A6" s="5">
        <v>0.2</v>
      </c>
      <c r="B6" s="3">
        <v>0.32791218170283887</v>
      </c>
      <c r="C6" s="12">
        <f t="shared" si="0"/>
        <v>32.791218170283884</v>
      </c>
      <c r="D6" s="4">
        <v>2371756</v>
      </c>
      <c r="E6" s="4">
        <f t="shared" si="1"/>
        <v>2.371756</v>
      </c>
      <c r="F6" s="4">
        <v>593888</v>
      </c>
      <c r="G6" s="4">
        <f t="shared" si="6"/>
        <v>0.59388799999999997</v>
      </c>
      <c r="H6" s="5">
        <v>0.2</v>
      </c>
      <c r="I6" s="3">
        <v>0.29439296829561246</v>
      </c>
      <c r="J6" s="12">
        <f t="shared" si="2"/>
        <v>29.439296829561247</v>
      </c>
      <c r="K6" s="4">
        <v>2476012</v>
      </c>
      <c r="L6" s="4">
        <f t="shared" si="3"/>
        <v>2.4760119999999999</v>
      </c>
      <c r="M6" s="4">
        <v>619952</v>
      </c>
      <c r="N6" s="4">
        <f t="shared" si="7"/>
        <v>0.61995199999999995</v>
      </c>
      <c r="O6" s="6">
        <v>0.04</v>
      </c>
      <c r="P6" s="7">
        <v>5.6161421167740588E-2</v>
      </c>
      <c r="Q6" s="12">
        <f t="shared" si="4"/>
        <v>5.6161421167740588</v>
      </c>
      <c r="R6" s="4">
        <v>4337020</v>
      </c>
      <c r="S6" s="4">
        <f t="shared" si="5"/>
        <v>4.3370199999999999</v>
      </c>
      <c r="T6" s="4">
        <v>1085528</v>
      </c>
      <c r="U6">
        <f t="shared" si="8"/>
        <v>1.085528</v>
      </c>
    </row>
    <row r="7" spans="1:21" x14ac:dyDescent="0.3">
      <c r="A7" s="5">
        <v>0.25</v>
      </c>
      <c r="B7" s="3">
        <v>0.38247970366257544</v>
      </c>
      <c r="C7" s="12">
        <f t="shared" si="0"/>
        <v>38.247970366257547</v>
      </c>
      <c r="D7" s="4">
        <v>2184080</v>
      </c>
      <c r="E7" s="4">
        <f t="shared" si="1"/>
        <v>2.1840799999999998</v>
      </c>
      <c r="F7" s="4">
        <v>546872</v>
      </c>
      <c r="G7" s="4">
        <f t="shared" si="6"/>
        <v>0.54687200000000002</v>
      </c>
      <c r="H7" s="5">
        <v>0.25</v>
      </c>
      <c r="I7" s="3">
        <v>0.3601672117644763</v>
      </c>
      <c r="J7" s="12">
        <f t="shared" si="2"/>
        <v>36.016721176447632</v>
      </c>
      <c r="K7" s="4">
        <v>2247200</v>
      </c>
      <c r="L7" s="4">
        <f t="shared" si="3"/>
        <v>2.2471999999999999</v>
      </c>
      <c r="M7" s="4">
        <v>562648</v>
      </c>
      <c r="N7" s="4">
        <f t="shared" si="7"/>
        <v>0.56264800000000004</v>
      </c>
      <c r="O7" s="6">
        <v>0.05</v>
      </c>
      <c r="P7" s="7">
        <v>7.026396393476797E-2</v>
      </c>
      <c r="Q7" s="12">
        <f t="shared" si="4"/>
        <v>7.026396393476797</v>
      </c>
      <c r="R7" s="4">
        <v>4269872</v>
      </c>
      <c r="S7" s="4">
        <f t="shared" si="5"/>
        <v>4.2698720000000003</v>
      </c>
      <c r="T7" s="4">
        <v>1068720</v>
      </c>
      <c r="U7">
        <f t="shared" si="8"/>
        <v>1.0687199999999999</v>
      </c>
    </row>
    <row r="8" spans="1:21" x14ac:dyDescent="0.3">
      <c r="A8" s="5">
        <v>0.3</v>
      </c>
      <c r="B8" s="3">
        <v>0.43464734217496892</v>
      </c>
      <c r="C8" s="12">
        <f t="shared" si="0"/>
        <v>43.46473421749689</v>
      </c>
      <c r="D8" s="4">
        <v>1998132</v>
      </c>
      <c r="E8" s="4">
        <f t="shared" si="1"/>
        <v>1.998132</v>
      </c>
      <c r="F8" s="4">
        <v>500288</v>
      </c>
      <c r="G8" s="4">
        <f t="shared" si="6"/>
        <v>0.50028799999999995</v>
      </c>
      <c r="H8" s="5">
        <v>0.3</v>
      </c>
      <c r="I8" s="3">
        <v>0.42279017424392773</v>
      </c>
      <c r="J8" s="12">
        <f t="shared" si="2"/>
        <v>42.279017424392777</v>
      </c>
      <c r="K8" s="4">
        <v>2029620</v>
      </c>
      <c r="L8" s="4">
        <f t="shared" si="3"/>
        <v>2.02962</v>
      </c>
      <c r="M8" s="4">
        <v>508160</v>
      </c>
      <c r="N8" s="4">
        <f t="shared" si="7"/>
        <v>0.50815999999999995</v>
      </c>
      <c r="O8" s="6">
        <v>0.06</v>
      </c>
      <c r="P8" s="7">
        <v>8.3045679766034941E-2</v>
      </c>
      <c r="Q8" s="12">
        <f t="shared" si="4"/>
        <v>8.3045679766034937</v>
      </c>
      <c r="R8" s="4">
        <v>4208756</v>
      </c>
      <c r="S8" s="4">
        <f t="shared" si="5"/>
        <v>4.2087560000000002</v>
      </c>
      <c r="T8" s="4">
        <v>1053424</v>
      </c>
      <c r="U8">
        <f t="shared" si="8"/>
        <v>1.0534239999999999</v>
      </c>
    </row>
    <row r="9" spans="1:21" x14ac:dyDescent="0.3">
      <c r="A9" s="5">
        <v>0.35</v>
      </c>
      <c r="B9" s="3">
        <v>0.48774877854880472</v>
      </c>
      <c r="C9" s="12">
        <f t="shared" si="0"/>
        <v>48.774877854880472</v>
      </c>
      <c r="D9" s="4">
        <v>1812320</v>
      </c>
      <c r="E9" s="4">
        <f t="shared" si="1"/>
        <v>1.8123199999999999</v>
      </c>
      <c r="F9" s="4">
        <v>453728</v>
      </c>
      <c r="G9" s="4">
        <f t="shared" si="6"/>
        <v>0.45372800000000002</v>
      </c>
      <c r="H9" s="5">
        <v>0.35</v>
      </c>
      <c r="I9" s="3">
        <v>0.48271957729012771</v>
      </c>
      <c r="J9" s="12">
        <f t="shared" si="2"/>
        <v>48.271957729012769</v>
      </c>
      <c r="K9" s="4">
        <v>1824272</v>
      </c>
      <c r="L9" s="4">
        <f t="shared" si="3"/>
        <v>1.8242719999999999</v>
      </c>
      <c r="M9" s="4">
        <v>456720</v>
      </c>
      <c r="N9" s="4">
        <f t="shared" si="7"/>
        <v>0.45672000000000001</v>
      </c>
      <c r="O9" s="6">
        <v>7.0000000000000007E-2</v>
      </c>
      <c r="P9" s="7">
        <v>9.5764332242278871E-2</v>
      </c>
      <c r="Q9" s="12">
        <f t="shared" si="4"/>
        <v>9.5764332242278876</v>
      </c>
      <c r="R9" s="4">
        <v>4148072</v>
      </c>
      <c r="S9" s="4">
        <f t="shared" si="5"/>
        <v>4.148072</v>
      </c>
      <c r="T9" s="4">
        <v>1038232</v>
      </c>
      <c r="U9">
        <f t="shared" si="8"/>
        <v>1.038232</v>
      </c>
    </row>
    <row r="10" spans="1:21" x14ac:dyDescent="0.3">
      <c r="A10" s="5">
        <v>0.4</v>
      </c>
      <c r="B10" s="3">
        <v>0.53990035665571878</v>
      </c>
      <c r="C10" s="12">
        <f t="shared" si="0"/>
        <v>53.990035665571881</v>
      </c>
      <c r="D10" s="4">
        <v>1631288</v>
      </c>
      <c r="E10" s="4">
        <f t="shared" si="1"/>
        <v>1.6312880000000001</v>
      </c>
      <c r="F10" s="4">
        <v>408216</v>
      </c>
      <c r="G10" s="4">
        <f t="shared" si="6"/>
        <v>0.40821600000000002</v>
      </c>
      <c r="H10" s="5">
        <v>0.4</v>
      </c>
      <c r="I10" s="3">
        <v>0.53984070372108128</v>
      </c>
      <c r="J10" s="12">
        <f t="shared" si="2"/>
        <v>53.984070372108128</v>
      </c>
      <c r="K10" s="4">
        <v>1631464</v>
      </c>
      <c r="L10" s="4">
        <f t="shared" si="3"/>
        <v>1.631464</v>
      </c>
      <c r="M10" s="4">
        <v>408256</v>
      </c>
      <c r="N10" s="4">
        <f t="shared" si="7"/>
        <v>0.40825600000000001</v>
      </c>
      <c r="O10" s="6">
        <v>0.08</v>
      </c>
      <c r="P10" s="7">
        <v>0.10955155823419105</v>
      </c>
      <c r="Q10" s="12">
        <f t="shared" si="4"/>
        <v>10.955155823419105</v>
      </c>
      <c r="R10" s="4">
        <v>4082220</v>
      </c>
      <c r="S10" s="4">
        <f t="shared" si="5"/>
        <v>4.0822200000000004</v>
      </c>
      <c r="T10" s="4">
        <v>1021744</v>
      </c>
      <c r="U10">
        <f t="shared" si="8"/>
        <v>1.021744</v>
      </c>
    </row>
    <row r="11" spans="1:21" x14ac:dyDescent="0.3">
      <c r="A11" s="5">
        <v>0.45</v>
      </c>
      <c r="B11" s="3">
        <v>0.59103554053015395</v>
      </c>
      <c r="C11" s="12">
        <f t="shared" si="0"/>
        <v>59.103554053015394</v>
      </c>
      <c r="D11" s="4">
        <v>1451344</v>
      </c>
      <c r="E11" s="4">
        <f t="shared" si="1"/>
        <v>1.451344</v>
      </c>
      <c r="F11" s="4">
        <v>363128</v>
      </c>
      <c r="G11" s="4">
        <f t="shared" si="6"/>
        <v>0.36312800000000001</v>
      </c>
      <c r="H11" s="5">
        <v>0.45</v>
      </c>
      <c r="I11" s="3">
        <v>0.59288248716027936</v>
      </c>
      <c r="J11" s="12">
        <f t="shared" si="2"/>
        <v>59.288248716027937</v>
      </c>
      <c r="K11" s="4">
        <v>1442832</v>
      </c>
      <c r="L11" s="4">
        <f t="shared" si="3"/>
        <v>1.4428319999999999</v>
      </c>
      <c r="M11" s="4">
        <v>361000</v>
      </c>
      <c r="N11" s="4">
        <f t="shared" si="7"/>
        <v>0.36099999999999999</v>
      </c>
      <c r="O11" s="6">
        <v>0.09</v>
      </c>
      <c r="P11" s="7">
        <v>0.12266260491946723</v>
      </c>
      <c r="Q11" s="12">
        <f t="shared" si="4"/>
        <v>12.266260491946724</v>
      </c>
      <c r="R11" s="4">
        <v>4013640</v>
      </c>
      <c r="S11" s="4">
        <f t="shared" si="5"/>
        <v>4.0136399999999997</v>
      </c>
      <c r="T11" s="4">
        <v>1004584</v>
      </c>
      <c r="U11">
        <f t="shared" si="8"/>
        <v>1.0045839999999999</v>
      </c>
    </row>
    <row r="12" spans="1:21" x14ac:dyDescent="0.3">
      <c r="A12" s="5">
        <v>0.5</v>
      </c>
      <c r="B12" s="3">
        <v>0.64217072440458911</v>
      </c>
      <c r="C12" s="12">
        <f t="shared" si="0"/>
        <v>64.217072440458907</v>
      </c>
      <c r="D12" s="4">
        <v>1273144</v>
      </c>
      <c r="E12" s="4">
        <f t="shared" si="1"/>
        <v>1.2731440000000001</v>
      </c>
      <c r="F12" s="4">
        <v>318480</v>
      </c>
      <c r="G12" s="4">
        <f t="shared" si="6"/>
        <v>0.31847999999999999</v>
      </c>
      <c r="H12" s="5">
        <v>0.5</v>
      </c>
      <c r="I12" s="3">
        <v>0.64439509056347932</v>
      </c>
      <c r="J12" s="12">
        <f t="shared" si="2"/>
        <v>64.43950905634793</v>
      </c>
      <c r="K12" s="4">
        <v>1267964</v>
      </c>
      <c r="L12" s="4">
        <f t="shared" si="3"/>
        <v>1.2679640000000001</v>
      </c>
      <c r="M12" s="4">
        <v>317184</v>
      </c>
      <c r="N12" s="4">
        <f t="shared" si="7"/>
        <v>0.31718400000000002</v>
      </c>
      <c r="O12" s="6">
        <v>0.1</v>
      </c>
      <c r="P12" s="7">
        <v>0.1356790565722088</v>
      </c>
      <c r="Q12" s="12">
        <f t="shared" si="4"/>
        <v>13.56790565722088</v>
      </c>
      <c r="R12" s="4">
        <v>3951380</v>
      </c>
      <c r="S12" s="4">
        <f t="shared" si="5"/>
        <v>3.9513799999999999</v>
      </c>
      <c r="T12" s="4">
        <v>989000</v>
      </c>
      <c r="U12">
        <f t="shared" si="8"/>
        <v>0.98899999999999999</v>
      </c>
    </row>
    <row r="13" spans="1:21" x14ac:dyDescent="0.3">
      <c r="A13" s="5">
        <v>0.55000000000000004</v>
      </c>
      <c r="B13" s="3">
        <v>0.6928126243964442</v>
      </c>
      <c r="C13" s="12">
        <f t="shared" si="0"/>
        <v>69.281262439644422</v>
      </c>
      <c r="D13" s="4">
        <v>1094944</v>
      </c>
      <c r="E13" s="4">
        <f t="shared" si="1"/>
        <v>1.0949439999999999</v>
      </c>
      <c r="F13" s="4">
        <v>273832</v>
      </c>
      <c r="G13" s="4">
        <f t="shared" si="6"/>
        <v>0.27383200000000002</v>
      </c>
      <c r="H13" s="5">
        <v>0.55000000000000004</v>
      </c>
      <c r="I13" s="3">
        <v>0.69548553473693631</v>
      </c>
      <c r="J13" s="12">
        <f t="shared" si="2"/>
        <v>69.54855347369363</v>
      </c>
      <c r="K13" s="4">
        <v>1099888</v>
      </c>
      <c r="L13" s="4">
        <f t="shared" si="3"/>
        <v>1.099888</v>
      </c>
      <c r="M13" s="4">
        <v>275064</v>
      </c>
      <c r="N13" s="4">
        <f t="shared" si="7"/>
        <v>0.27506399999999998</v>
      </c>
      <c r="O13" s="6">
        <v>0.11</v>
      </c>
      <c r="P13" s="7">
        <v>0.14805086059582606</v>
      </c>
      <c r="Q13" s="12">
        <f t="shared" si="4"/>
        <v>14.805086059582607</v>
      </c>
      <c r="R13" s="4">
        <v>3895656</v>
      </c>
      <c r="S13" s="4">
        <f t="shared" si="5"/>
        <v>3.8956559999999998</v>
      </c>
      <c r="T13" s="4">
        <v>975048</v>
      </c>
      <c r="U13">
        <f t="shared" si="8"/>
        <v>0.97504800000000003</v>
      </c>
    </row>
    <row r="14" spans="1:21" x14ac:dyDescent="0.3">
      <c r="A14" s="5">
        <v>0.6</v>
      </c>
      <c r="B14" s="3">
        <v>0.74295894616207936</v>
      </c>
      <c r="C14" s="12">
        <f t="shared" si="0"/>
        <v>74.295894616207931</v>
      </c>
      <c r="D14" s="4">
        <v>921276</v>
      </c>
      <c r="E14" s="4">
        <f t="shared" si="1"/>
        <v>0.92127599999999998</v>
      </c>
      <c r="F14" s="4">
        <v>231088</v>
      </c>
      <c r="G14" s="4">
        <f t="shared" si="6"/>
        <v>0.23108799999999999</v>
      </c>
      <c r="H14" s="5">
        <v>0.6</v>
      </c>
      <c r="I14" s="3">
        <v>0.74600583451587621</v>
      </c>
      <c r="J14" s="12">
        <f t="shared" si="2"/>
        <v>74.600583451587624</v>
      </c>
      <c r="K14" s="4">
        <v>921276</v>
      </c>
      <c r="L14" s="4">
        <f t="shared" si="3"/>
        <v>0.92127599999999998</v>
      </c>
      <c r="M14" s="4">
        <v>231088</v>
      </c>
      <c r="N14" s="4">
        <f t="shared" si="7"/>
        <v>0.23108799999999999</v>
      </c>
      <c r="O14" s="6">
        <v>0.12</v>
      </c>
      <c r="P14" s="7">
        <v>0.16255981165077971</v>
      </c>
      <c r="Q14" s="12">
        <f t="shared" si="4"/>
        <v>16.255981165077969</v>
      </c>
      <c r="R14" s="4">
        <v>3831280</v>
      </c>
      <c r="S14" s="4">
        <f t="shared" si="5"/>
        <v>3.83128</v>
      </c>
      <c r="T14" s="4">
        <v>958928</v>
      </c>
      <c r="U14">
        <f t="shared" si="8"/>
        <v>0.958928</v>
      </c>
    </row>
    <row r="15" spans="1:21" x14ac:dyDescent="0.3">
      <c r="A15" s="5">
        <v>0.65</v>
      </c>
      <c r="B15" s="3">
        <v>0.79073521094769006</v>
      </c>
      <c r="C15" s="12">
        <f t="shared" si="0"/>
        <v>79.073521094769006</v>
      </c>
      <c r="D15" s="4">
        <v>752312</v>
      </c>
      <c r="E15" s="4">
        <f t="shared" si="1"/>
        <v>0.75231199999999998</v>
      </c>
      <c r="F15" s="4">
        <v>188752</v>
      </c>
      <c r="G15" s="4">
        <f t="shared" si="6"/>
        <v>0.188752</v>
      </c>
      <c r="H15" s="5">
        <v>0.65</v>
      </c>
      <c r="I15" s="3">
        <v>0.79260968970149448</v>
      </c>
      <c r="J15" s="12">
        <f t="shared" si="2"/>
        <v>79.260968970149449</v>
      </c>
      <c r="K15" s="4">
        <v>755472</v>
      </c>
      <c r="L15" s="4">
        <f t="shared" si="3"/>
        <v>0.75547200000000003</v>
      </c>
      <c r="M15" s="4">
        <v>189536</v>
      </c>
      <c r="N15" s="4">
        <f t="shared" si="7"/>
        <v>0.18953600000000001</v>
      </c>
      <c r="O15" s="6">
        <v>0.13</v>
      </c>
      <c r="P15" s="7">
        <v>0.17527671236716191</v>
      </c>
      <c r="Q15" s="12">
        <f t="shared" si="4"/>
        <v>17.527671236716191</v>
      </c>
      <c r="R15" s="4">
        <v>3770352</v>
      </c>
      <c r="S15" s="4">
        <f t="shared" si="5"/>
        <v>3.7703519999999999</v>
      </c>
      <c r="T15" s="4">
        <v>943680</v>
      </c>
      <c r="U15">
        <f t="shared" si="8"/>
        <v>0.94367999999999996</v>
      </c>
    </row>
    <row r="16" spans="1:21" x14ac:dyDescent="0.3">
      <c r="A16" s="5">
        <v>0.7</v>
      </c>
      <c r="B16" s="3">
        <v>0.8371486356111959</v>
      </c>
      <c r="C16" s="12">
        <f t="shared" si="0"/>
        <v>83.714863561119586</v>
      </c>
      <c r="D16" s="4">
        <v>586660</v>
      </c>
      <c r="E16" s="4">
        <f t="shared" si="1"/>
        <v>0.58665999999999996</v>
      </c>
      <c r="F16" s="4">
        <v>147240</v>
      </c>
      <c r="G16" s="4">
        <f t="shared" si="6"/>
        <v>0.14724000000000001</v>
      </c>
      <c r="H16" s="5">
        <v>0.7</v>
      </c>
      <c r="I16" s="3">
        <v>0.83604620349222047</v>
      </c>
      <c r="J16" s="12">
        <f t="shared" si="2"/>
        <v>83.604620349222046</v>
      </c>
      <c r="K16" s="4">
        <v>590576</v>
      </c>
      <c r="L16" s="4">
        <f t="shared" si="3"/>
        <v>0.59057599999999999</v>
      </c>
      <c r="M16" s="4">
        <v>148216</v>
      </c>
      <c r="N16" s="4">
        <f t="shared" si="7"/>
        <v>0.14821599999999999</v>
      </c>
      <c r="O16" s="6">
        <v>0.14000000000000001</v>
      </c>
      <c r="P16" s="7">
        <v>0.1878990180510095</v>
      </c>
      <c r="Q16" s="12">
        <f t="shared" si="4"/>
        <v>18.78990180510095</v>
      </c>
      <c r="R16" s="4">
        <v>3709856</v>
      </c>
      <c r="S16" s="4">
        <f t="shared" si="5"/>
        <v>3.7098559999999998</v>
      </c>
      <c r="T16" s="4">
        <v>928536</v>
      </c>
      <c r="U16">
        <f t="shared" si="8"/>
        <v>0.92853600000000003</v>
      </c>
    </row>
    <row r="17" spans="1:21" x14ac:dyDescent="0.3">
      <c r="A17" s="5">
        <v>0.75</v>
      </c>
      <c r="B17" s="3">
        <v>0.87836537193031161</v>
      </c>
      <c r="C17" s="12">
        <f t="shared" si="0"/>
        <v>87.836537193031162</v>
      </c>
      <c r="D17" s="4">
        <v>419576</v>
      </c>
      <c r="E17" s="4">
        <f t="shared" si="1"/>
        <v>0.419576</v>
      </c>
      <c r="F17" s="4">
        <v>105368</v>
      </c>
      <c r="G17" s="4">
        <f t="shared" si="6"/>
        <v>0.105368</v>
      </c>
      <c r="H17" s="5">
        <v>0.75</v>
      </c>
      <c r="I17" s="3">
        <v>0.87471736554285895</v>
      </c>
      <c r="J17" s="12">
        <f t="shared" si="2"/>
        <v>87.471736554285897</v>
      </c>
      <c r="K17" s="4">
        <v>467800</v>
      </c>
      <c r="L17" s="4">
        <f t="shared" si="3"/>
        <v>0.46779999999999999</v>
      </c>
      <c r="M17" s="4">
        <v>117424</v>
      </c>
      <c r="N17" s="4">
        <f t="shared" si="7"/>
        <v>0.117424</v>
      </c>
      <c r="O17" s="6">
        <v>0.15</v>
      </c>
      <c r="P17" s="7">
        <v>0.20042672870232259</v>
      </c>
      <c r="Q17" s="12">
        <f t="shared" si="4"/>
        <v>20.042672870232259</v>
      </c>
      <c r="R17" s="4">
        <v>3649792</v>
      </c>
      <c r="S17" s="4">
        <f t="shared" si="5"/>
        <v>3.6497920000000001</v>
      </c>
      <c r="T17" s="4">
        <v>913496</v>
      </c>
      <c r="U17">
        <f t="shared" si="8"/>
        <v>0.91349599999999997</v>
      </c>
    </row>
    <row r="18" spans="1:21" x14ac:dyDescent="0.3">
      <c r="A18" s="5">
        <v>0.8</v>
      </c>
      <c r="B18" s="3">
        <v>0.91585724135003765</v>
      </c>
      <c r="C18" s="12">
        <f t="shared" si="0"/>
        <v>91.585724135003773</v>
      </c>
      <c r="D18" s="4">
        <v>265292</v>
      </c>
      <c r="E18" s="4">
        <f t="shared" si="1"/>
        <v>0.26529199999999997</v>
      </c>
      <c r="F18" s="4">
        <v>66696</v>
      </c>
      <c r="G18" s="4">
        <f t="shared" si="6"/>
        <v>6.6696000000000005E-2</v>
      </c>
      <c r="H18" s="5">
        <v>0.8</v>
      </c>
      <c r="I18" s="3">
        <v>0.90931262611720198</v>
      </c>
      <c r="J18" s="12">
        <f t="shared" si="2"/>
        <v>90.9312626117202</v>
      </c>
      <c r="K18" s="4">
        <v>360172</v>
      </c>
      <c r="L18" s="4">
        <f t="shared" si="3"/>
        <v>0.36017199999999999</v>
      </c>
      <c r="M18" s="4">
        <v>90416</v>
      </c>
      <c r="N18" s="4">
        <f t="shared" si="7"/>
        <v>9.0415999999999996E-2</v>
      </c>
      <c r="O18" s="6">
        <v>0.16</v>
      </c>
      <c r="P18" s="7">
        <v>0.21341777983706878</v>
      </c>
      <c r="Q18" s="12">
        <f t="shared" si="4"/>
        <v>21.341777983706876</v>
      </c>
      <c r="R18" s="4">
        <v>3596480</v>
      </c>
      <c r="S18" s="4">
        <f t="shared" si="5"/>
        <v>3.5964800000000001</v>
      </c>
      <c r="T18" s="4">
        <v>900152</v>
      </c>
      <c r="U18">
        <f t="shared" si="8"/>
        <v>0.90015199999999995</v>
      </c>
    </row>
    <row r="19" spans="1:21" x14ac:dyDescent="0.3">
      <c r="A19" s="5">
        <v>0.85</v>
      </c>
      <c r="B19" s="3">
        <v>0.94641789863360359</v>
      </c>
      <c r="C19" s="12">
        <f t="shared" si="0"/>
        <v>94.641789863360358</v>
      </c>
      <c r="D19" s="4">
        <v>173640</v>
      </c>
      <c r="E19" s="4">
        <f t="shared" si="1"/>
        <v>0.17363999999999999</v>
      </c>
      <c r="F19" s="4">
        <v>48336</v>
      </c>
      <c r="G19" s="4">
        <f t="shared" si="6"/>
        <v>4.8335999999999997E-2</v>
      </c>
      <c r="H19" s="5">
        <v>0.85</v>
      </c>
      <c r="I19" s="3">
        <v>0.92646628634096928</v>
      </c>
      <c r="J19" s="12">
        <f t="shared" si="2"/>
        <v>92.646628634096928</v>
      </c>
      <c r="K19" s="4">
        <v>263776</v>
      </c>
      <c r="L19" s="4">
        <f t="shared" si="3"/>
        <v>0.26377600000000001</v>
      </c>
      <c r="M19" s="4">
        <v>66216</v>
      </c>
      <c r="N19" s="4">
        <f t="shared" si="7"/>
        <v>6.6215999999999997E-2</v>
      </c>
      <c r="O19" s="6">
        <v>0.17</v>
      </c>
      <c r="P19" s="7">
        <v>0.22631423593928046</v>
      </c>
      <c r="Q19" s="12">
        <f t="shared" si="4"/>
        <v>22.631423593928048</v>
      </c>
      <c r="R19" s="4">
        <v>3543456</v>
      </c>
      <c r="S19" s="4">
        <f t="shared" si="5"/>
        <v>3.5434559999999999</v>
      </c>
      <c r="T19" s="4">
        <v>886872</v>
      </c>
      <c r="U19">
        <f t="shared" si="8"/>
        <v>0.88687199999999999</v>
      </c>
    </row>
    <row r="20" spans="1:21" x14ac:dyDescent="0.3">
      <c r="A20" s="5">
        <v>0.9</v>
      </c>
      <c r="B20" s="3">
        <v>0.96027573421864409</v>
      </c>
      <c r="C20" s="12">
        <f t="shared" si="0"/>
        <v>96.027573421864403</v>
      </c>
      <c r="H20" s="5">
        <v>0.9</v>
      </c>
      <c r="I20" s="3">
        <v>0.9508781026695835</v>
      </c>
      <c r="J20" s="12">
        <f t="shared" si="2"/>
        <v>95.087810266958357</v>
      </c>
      <c r="K20" s="4">
        <v>190576</v>
      </c>
      <c r="L20" s="4">
        <f t="shared" si="3"/>
        <v>0.190576</v>
      </c>
      <c r="M20" s="4">
        <v>47816</v>
      </c>
      <c r="N20" s="4">
        <f t="shared" si="7"/>
        <v>4.7815999999999997E-2</v>
      </c>
      <c r="O20" s="6">
        <v>0.18</v>
      </c>
      <c r="P20" s="7">
        <v>0.23854239565423419</v>
      </c>
      <c r="Q20" s="12">
        <f t="shared" si="4"/>
        <v>23.85423956542342</v>
      </c>
      <c r="R20" s="4">
        <v>3484832</v>
      </c>
      <c r="S20" s="4">
        <f t="shared" si="5"/>
        <v>3.4848319999999999</v>
      </c>
      <c r="T20" s="4">
        <v>872200</v>
      </c>
      <c r="U20">
        <f t="shared" si="8"/>
        <v>0.87219999999999998</v>
      </c>
    </row>
    <row r="21" spans="1:21" x14ac:dyDescent="0.3">
      <c r="A21" s="5">
        <v>0.95</v>
      </c>
      <c r="B21" s="7"/>
      <c r="C21" s="12"/>
      <c r="H21" s="5">
        <v>0.95</v>
      </c>
      <c r="I21" s="3">
        <v>0.96390997454425731</v>
      </c>
      <c r="J21" s="12">
        <f t="shared" si="2"/>
        <v>96.39099745442573</v>
      </c>
      <c r="K21" s="4">
        <v>142400</v>
      </c>
      <c r="L21" s="4">
        <f t="shared" si="3"/>
        <v>0.1424</v>
      </c>
      <c r="M21" s="4">
        <v>37904</v>
      </c>
      <c r="N21" s="4">
        <f t="shared" si="7"/>
        <v>3.7904E-2</v>
      </c>
      <c r="O21" s="6">
        <v>0.19</v>
      </c>
      <c r="P21" s="7">
        <v>0.2518233630461002</v>
      </c>
      <c r="Q21" s="12">
        <f t="shared" si="4"/>
        <v>25.182336304610018</v>
      </c>
      <c r="R21" s="4">
        <v>3432600</v>
      </c>
      <c r="S21" s="4">
        <f t="shared" si="5"/>
        <v>3.4325999999999999</v>
      </c>
      <c r="T21" s="4">
        <v>859120</v>
      </c>
      <c r="U21">
        <f t="shared" si="8"/>
        <v>0.85911999999999999</v>
      </c>
    </row>
    <row r="22" spans="1:21" x14ac:dyDescent="0.3">
      <c r="O22" s="6">
        <v>0.2</v>
      </c>
      <c r="P22" s="7">
        <v>0.26443603405070815</v>
      </c>
      <c r="Q22" s="12">
        <f t="shared" si="4"/>
        <v>26.443603405070814</v>
      </c>
      <c r="R22" s="4">
        <v>3377820</v>
      </c>
      <c r="S22" s="4">
        <f t="shared" si="5"/>
        <v>3.3778199999999998</v>
      </c>
      <c r="T22" s="4">
        <v>845408</v>
      </c>
      <c r="U22">
        <f t="shared" si="8"/>
        <v>0.84540800000000005</v>
      </c>
    </row>
    <row r="23" spans="1:21" x14ac:dyDescent="0.3">
      <c r="O23" s="6">
        <v>0.21</v>
      </c>
      <c r="P23" s="7">
        <v>0.27695411002278159</v>
      </c>
      <c r="Q23" s="12">
        <f t="shared" si="4"/>
        <v>27.69541100227816</v>
      </c>
      <c r="R23" s="4">
        <v>3323472</v>
      </c>
      <c r="S23" s="4">
        <f t="shared" si="5"/>
        <v>3.3234720000000002</v>
      </c>
      <c r="T23" s="4">
        <v>831800</v>
      </c>
      <c r="U23">
        <f t="shared" si="8"/>
        <v>0.83179999999999998</v>
      </c>
    </row>
    <row r="24" spans="1:21" x14ac:dyDescent="0.3">
      <c r="O24" s="6">
        <v>0.22</v>
      </c>
      <c r="P24" s="7">
        <v>0.29063535454305778</v>
      </c>
      <c r="Q24" s="12">
        <f t="shared" si="4"/>
        <v>29.063535454305779</v>
      </c>
      <c r="R24" s="4">
        <v>3269556</v>
      </c>
      <c r="S24" s="4">
        <f t="shared" si="5"/>
        <v>3.2695560000000001</v>
      </c>
      <c r="T24" s="4">
        <v>818304</v>
      </c>
      <c r="U24">
        <f t="shared" si="8"/>
        <v>0.81830400000000003</v>
      </c>
    </row>
    <row r="25" spans="1:21" x14ac:dyDescent="0.3">
      <c r="O25" s="6">
        <v>0.23</v>
      </c>
      <c r="P25" s="7">
        <v>0.30364041975669809</v>
      </c>
      <c r="Q25" s="12">
        <f t="shared" si="4"/>
        <v>30.36404197566981</v>
      </c>
      <c r="R25" s="4">
        <v>3213272</v>
      </c>
      <c r="S25" s="4">
        <f t="shared" si="5"/>
        <v>3.2132719999999999</v>
      </c>
      <c r="T25" s="4">
        <v>804208</v>
      </c>
      <c r="U25">
        <f t="shared" si="8"/>
        <v>0.80420800000000003</v>
      </c>
    </row>
    <row r="26" spans="1:21" x14ac:dyDescent="0.3">
      <c r="O26" s="6">
        <v>0.24</v>
      </c>
      <c r="P26" s="7">
        <v>0.31589835938930144</v>
      </c>
      <c r="Q26" s="12">
        <f t="shared" si="4"/>
        <v>31.589835938930143</v>
      </c>
      <c r="R26" s="4">
        <v>3157420</v>
      </c>
      <c r="S26" s="4">
        <f t="shared" si="5"/>
        <v>3.1574200000000001</v>
      </c>
      <c r="T26" s="4">
        <v>790224</v>
      </c>
      <c r="U26">
        <f t="shared" si="8"/>
        <v>0.79022400000000004</v>
      </c>
    </row>
    <row r="27" spans="1:21" x14ac:dyDescent="0.3">
      <c r="O27" s="6">
        <v>0.25</v>
      </c>
      <c r="P27" s="7">
        <v>0.32806170398937029</v>
      </c>
      <c r="Q27" s="12">
        <f t="shared" si="4"/>
        <v>32.806170398937027</v>
      </c>
      <c r="R27" s="4">
        <v>3099056</v>
      </c>
      <c r="S27" s="4">
        <f t="shared" si="5"/>
        <v>3.099056</v>
      </c>
      <c r="T27" s="4">
        <v>775616</v>
      </c>
      <c r="U27">
        <f t="shared" si="8"/>
        <v>0.77561599999999997</v>
      </c>
    </row>
    <row r="28" spans="1:21" x14ac:dyDescent="0.3">
      <c r="O28" s="6">
        <v>0.26</v>
      </c>
      <c r="P28" s="7">
        <v>0.33944639133089083</v>
      </c>
      <c r="Q28" s="12">
        <f t="shared" si="4"/>
        <v>33.944639133089083</v>
      </c>
      <c r="R28" s="4">
        <v>3049920</v>
      </c>
      <c r="S28" s="4">
        <f t="shared" si="5"/>
        <v>3.0499200000000002</v>
      </c>
      <c r="T28" s="4">
        <v>763312</v>
      </c>
      <c r="U28">
        <f t="shared" si="8"/>
        <v>0.76331199999999999</v>
      </c>
    </row>
    <row r="29" spans="1:21" x14ac:dyDescent="0.3">
      <c r="O29" s="6">
        <v>0.27</v>
      </c>
      <c r="P29" s="7">
        <v>0.35141266294651263</v>
      </c>
      <c r="Q29" s="12">
        <f t="shared" si="4"/>
        <v>35.14126629465126</v>
      </c>
      <c r="R29" s="4">
        <v>2998272</v>
      </c>
      <c r="S29" s="4">
        <f t="shared" si="5"/>
        <v>2.998272</v>
      </c>
      <c r="T29" s="4">
        <v>750376</v>
      </c>
      <c r="U29">
        <f t="shared" si="8"/>
        <v>0.75037600000000004</v>
      </c>
    </row>
    <row r="30" spans="1:21" x14ac:dyDescent="0.3">
      <c r="O30" s="6">
        <v>0.28000000000000003</v>
      </c>
      <c r="P30" s="7">
        <v>0.36398416759436947</v>
      </c>
      <c r="Q30" s="12">
        <f t="shared" si="4"/>
        <v>36.398416759436948</v>
      </c>
      <c r="R30" s="4">
        <v>2941312</v>
      </c>
      <c r="S30" s="4">
        <f t="shared" si="5"/>
        <v>2.9413119999999999</v>
      </c>
      <c r="T30" s="4">
        <v>736120</v>
      </c>
      <c r="U30">
        <f t="shared" si="8"/>
        <v>0.73612</v>
      </c>
    </row>
    <row r="31" spans="1:21" x14ac:dyDescent="0.3">
      <c r="O31" s="6">
        <v>0.28999999999999998</v>
      </c>
      <c r="P31" s="7">
        <v>0.37506142108015261</v>
      </c>
      <c r="Q31" s="12">
        <f t="shared" si="4"/>
        <v>37.506142108015261</v>
      </c>
      <c r="R31" s="4">
        <v>2887656</v>
      </c>
      <c r="S31" s="4">
        <f t="shared" si="5"/>
        <v>2.8876559999999998</v>
      </c>
      <c r="T31" s="4">
        <v>722688</v>
      </c>
      <c r="U31">
        <f t="shared" si="8"/>
        <v>0.722688</v>
      </c>
    </row>
    <row r="32" spans="1:21" x14ac:dyDescent="0.3">
      <c r="O32" s="6">
        <v>0.3</v>
      </c>
      <c r="P32" s="7">
        <v>0.38536001730738745</v>
      </c>
      <c r="Q32" s="12">
        <f t="shared" si="4"/>
        <v>38.536001730738747</v>
      </c>
      <c r="R32" s="4">
        <v>2834432</v>
      </c>
      <c r="S32" s="4">
        <f t="shared" si="5"/>
        <v>2.8344320000000001</v>
      </c>
      <c r="T32" s="4">
        <v>709360</v>
      </c>
      <c r="U32">
        <f t="shared" si="8"/>
        <v>0.70935999999999999</v>
      </c>
    </row>
    <row r="33" spans="15:21" x14ac:dyDescent="0.3">
      <c r="O33" s="6">
        <v>0.31</v>
      </c>
      <c r="P33" s="7">
        <v>0.39693214295411527</v>
      </c>
      <c r="Q33" s="12">
        <f t="shared" si="4"/>
        <v>39.693214295411529</v>
      </c>
      <c r="R33" s="4">
        <v>2784656</v>
      </c>
      <c r="S33" s="4">
        <f t="shared" si="5"/>
        <v>2.784656</v>
      </c>
      <c r="T33" s="4">
        <v>696896</v>
      </c>
      <c r="U33">
        <f t="shared" si="8"/>
        <v>0.69689599999999996</v>
      </c>
    </row>
    <row r="34" spans="15:21" x14ac:dyDescent="0.3">
      <c r="O34" s="6">
        <v>0.32</v>
      </c>
      <c r="P34" s="7">
        <v>0.4084096735683086</v>
      </c>
      <c r="Q34" s="12">
        <f t="shared" si="4"/>
        <v>40.840967356830859</v>
      </c>
      <c r="R34" s="4">
        <v>2729280</v>
      </c>
      <c r="S34" s="4">
        <f t="shared" si="5"/>
        <v>2.7292800000000002</v>
      </c>
      <c r="T34" s="4">
        <v>683032</v>
      </c>
      <c r="U34">
        <f t="shared" si="8"/>
        <v>0.68303199999999997</v>
      </c>
    </row>
    <row r="35" spans="15:21" x14ac:dyDescent="0.3">
      <c r="O35" s="6">
        <v>0.33</v>
      </c>
      <c r="P35" s="7">
        <v>0.41910066400457557</v>
      </c>
      <c r="Q35" s="12">
        <f t="shared" si="4"/>
        <v>41.910066400457559</v>
      </c>
      <c r="R35" s="4">
        <v>2677352</v>
      </c>
      <c r="S35" s="4">
        <f t="shared" si="5"/>
        <v>2.677352</v>
      </c>
      <c r="T35" s="4">
        <v>670032</v>
      </c>
      <c r="U35">
        <f t="shared" si="8"/>
        <v>0.67003199999999996</v>
      </c>
    </row>
    <row r="36" spans="15:21" x14ac:dyDescent="0.3">
      <c r="O36" s="6">
        <v>0.34</v>
      </c>
      <c r="P36" s="7">
        <v>0.43179654360261677</v>
      </c>
      <c r="Q36" s="12">
        <f t="shared" si="4"/>
        <v>43.179654360261679</v>
      </c>
      <c r="R36" s="4">
        <v>2632032</v>
      </c>
      <c r="S36" s="4">
        <f t="shared" si="5"/>
        <v>2.6320320000000001</v>
      </c>
      <c r="T36" s="4">
        <v>658680</v>
      </c>
      <c r="U36">
        <f t="shared" si="8"/>
        <v>0.65868000000000004</v>
      </c>
    </row>
    <row r="37" spans="15:21" x14ac:dyDescent="0.3">
      <c r="O37" s="6">
        <v>0.35</v>
      </c>
      <c r="P37" s="7">
        <v>0.44299817203858427</v>
      </c>
      <c r="Q37" s="12">
        <f t="shared" si="4"/>
        <v>44.299817203858424</v>
      </c>
      <c r="R37" s="4">
        <v>2584056</v>
      </c>
      <c r="S37" s="4">
        <f t="shared" si="5"/>
        <v>2.5840559999999999</v>
      </c>
      <c r="T37" s="4">
        <v>646664</v>
      </c>
      <c r="U37">
        <f t="shared" si="8"/>
        <v>0.64666400000000002</v>
      </c>
    </row>
    <row r="38" spans="15:21" x14ac:dyDescent="0.3">
      <c r="O38" s="6">
        <v>0.36</v>
      </c>
      <c r="P38" s="7">
        <v>0.45337384569973604</v>
      </c>
      <c r="Q38" s="12">
        <f t="shared" si="4"/>
        <v>45.337384569973608</v>
      </c>
      <c r="R38" s="4">
        <v>2533532</v>
      </c>
      <c r="S38" s="4">
        <f t="shared" si="5"/>
        <v>2.5335320000000001</v>
      </c>
      <c r="T38" s="4">
        <v>634016</v>
      </c>
      <c r="U38">
        <f t="shared" si="8"/>
        <v>0.63401600000000002</v>
      </c>
    </row>
    <row r="39" spans="15:21" x14ac:dyDescent="0.3">
      <c r="O39" s="6">
        <v>0.37</v>
      </c>
      <c r="P39" s="7">
        <v>0.46365492432835342</v>
      </c>
      <c r="Q39" s="12">
        <f t="shared" si="4"/>
        <v>46.365492432835339</v>
      </c>
      <c r="R39" s="4">
        <v>2483440</v>
      </c>
      <c r="S39" s="4">
        <f t="shared" si="5"/>
        <v>2.4834399999999999</v>
      </c>
      <c r="T39" s="4">
        <v>621472</v>
      </c>
      <c r="U39">
        <f t="shared" si="8"/>
        <v>0.62147200000000002</v>
      </c>
    </row>
    <row r="40" spans="15:21" x14ac:dyDescent="0.3">
      <c r="O40" s="6">
        <v>0.38</v>
      </c>
      <c r="P40" s="7">
        <v>0.47245751763365273</v>
      </c>
      <c r="Q40" s="12">
        <f t="shared" si="4"/>
        <v>47.245751763365277</v>
      </c>
      <c r="R40" s="4">
        <v>2434412</v>
      </c>
      <c r="S40" s="4">
        <f t="shared" si="5"/>
        <v>2.434412</v>
      </c>
      <c r="T40" s="4">
        <v>609040</v>
      </c>
      <c r="U40">
        <f t="shared" si="8"/>
        <v>0.60904000000000003</v>
      </c>
    </row>
    <row r="41" spans="15:21" x14ac:dyDescent="0.3">
      <c r="O41" s="6">
        <v>0.39</v>
      </c>
      <c r="P41" s="7">
        <v>0.48393329648798422</v>
      </c>
      <c r="Q41" s="12">
        <f t="shared" si="4"/>
        <v>48.393329648798421</v>
      </c>
      <c r="R41" s="4">
        <v>2382024</v>
      </c>
      <c r="S41" s="4">
        <f t="shared" si="5"/>
        <v>2.3820239999999999</v>
      </c>
      <c r="T41" s="4">
        <v>595920</v>
      </c>
      <c r="U41">
        <f t="shared" si="8"/>
        <v>0.59592000000000001</v>
      </c>
    </row>
    <row r="42" spans="15:21" x14ac:dyDescent="0.3">
      <c r="O42" s="6">
        <v>0.4</v>
      </c>
      <c r="P42" s="7">
        <v>0.49393059001899786</v>
      </c>
      <c r="Q42" s="12">
        <f t="shared" si="4"/>
        <v>49.393059001899786</v>
      </c>
      <c r="R42" s="4">
        <v>2336388</v>
      </c>
      <c r="S42" s="4">
        <f t="shared" si="5"/>
        <v>2.3363879999999999</v>
      </c>
      <c r="T42" s="4">
        <v>584488</v>
      </c>
      <c r="U42">
        <f t="shared" si="8"/>
        <v>0.58448800000000001</v>
      </c>
    </row>
    <row r="43" spans="15:21" x14ac:dyDescent="0.3">
      <c r="O43" s="6">
        <v>0.41</v>
      </c>
      <c r="P43" s="7">
        <v>0.50523294464701607</v>
      </c>
      <c r="Q43" s="12">
        <f t="shared" si="4"/>
        <v>50.523294464701607</v>
      </c>
      <c r="R43" s="4">
        <v>2284792</v>
      </c>
      <c r="S43" s="4">
        <f t="shared" si="5"/>
        <v>2.2847919999999999</v>
      </c>
      <c r="T43" s="4">
        <v>571568</v>
      </c>
      <c r="U43">
        <f t="shared" si="8"/>
        <v>0.57156799999999996</v>
      </c>
    </row>
    <row r="44" spans="15:21" x14ac:dyDescent="0.3">
      <c r="O44" s="6">
        <v>0.42</v>
      </c>
      <c r="P44" s="7">
        <v>0.51721936150104797</v>
      </c>
      <c r="Q44" s="12">
        <f t="shared" si="4"/>
        <v>51.721936150104796</v>
      </c>
      <c r="R44" s="4">
        <v>2230072</v>
      </c>
      <c r="S44" s="4">
        <f t="shared" si="5"/>
        <v>2.2300719999999998</v>
      </c>
      <c r="T44" s="4">
        <v>557872</v>
      </c>
      <c r="U44">
        <f t="shared" si="8"/>
        <v>0.55787200000000003</v>
      </c>
    </row>
    <row r="45" spans="15:21" x14ac:dyDescent="0.3">
      <c r="O45" s="6">
        <v>0.43</v>
      </c>
      <c r="P45" s="7">
        <v>0.52920577835507998</v>
      </c>
      <c r="Q45" s="12">
        <f t="shared" si="4"/>
        <v>52.920577835507999</v>
      </c>
      <c r="R45" s="4">
        <v>2175352</v>
      </c>
      <c r="S45" s="4">
        <f t="shared" si="5"/>
        <v>2.1753520000000002</v>
      </c>
      <c r="T45" s="4">
        <v>544168</v>
      </c>
      <c r="U45">
        <f t="shared" si="8"/>
        <v>0.54416799999999999</v>
      </c>
    </row>
    <row r="46" spans="15:21" x14ac:dyDescent="0.3">
      <c r="O46" s="6">
        <v>0.44</v>
      </c>
      <c r="P46" s="7">
        <v>0.54119219520911188</v>
      </c>
      <c r="Q46" s="12">
        <f t="shared" si="4"/>
        <v>54.119219520911187</v>
      </c>
      <c r="R46" s="4">
        <v>2120632</v>
      </c>
      <c r="S46" s="4">
        <f t="shared" si="5"/>
        <v>2.1206320000000001</v>
      </c>
      <c r="T46" s="4">
        <v>530472</v>
      </c>
      <c r="U46">
        <f t="shared" si="8"/>
        <v>0.53047200000000005</v>
      </c>
    </row>
    <row r="47" spans="15:21" x14ac:dyDescent="0.3">
      <c r="O47" s="6">
        <v>0.45</v>
      </c>
      <c r="P47" s="7">
        <v>0.55317861206314389</v>
      </c>
      <c r="Q47" s="12">
        <f t="shared" si="4"/>
        <v>55.31786120631439</v>
      </c>
      <c r="R47" s="4">
        <v>2065912</v>
      </c>
      <c r="S47" s="4">
        <f t="shared" si="5"/>
        <v>2.065912</v>
      </c>
      <c r="T47" s="4">
        <v>516768</v>
      </c>
      <c r="U47">
        <f t="shared" si="8"/>
        <v>0.51676800000000001</v>
      </c>
    </row>
    <row r="48" spans="15:21" x14ac:dyDescent="0.3">
      <c r="O48" s="6">
        <v>0.46</v>
      </c>
      <c r="P48" s="7">
        <v>0.5651650289171759</v>
      </c>
      <c r="Q48" s="12">
        <f t="shared" si="4"/>
        <v>56.516502891717593</v>
      </c>
      <c r="R48" s="4">
        <v>2011192</v>
      </c>
      <c r="S48" s="4">
        <f t="shared" si="5"/>
        <v>2.0111919999999999</v>
      </c>
      <c r="T48" s="4">
        <v>503072</v>
      </c>
      <c r="U48">
        <f t="shared" si="8"/>
        <v>0.50307199999999996</v>
      </c>
    </row>
    <row r="49" spans="15:21" x14ac:dyDescent="0.3">
      <c r="O49" s="6">
        <v>0.47</v>
      </c>
      <c r="P49" s="7">
        <v>0.57715144577120792</v>
      </c>
      <c r="Q49" s="12">
        <f t="shared" si="4"/>
        <v>57.715144577120789</v>
      </c>
      <c r="R49" s="4">
        <v>1956472</v>
      </c>
      <c r="S49" s="4">
        <f t="shared" si="5"/>
        <v>1.956472</v>
      </c>
      <c r="T49" s="4">
        <v>489368</v>
      </c>
      <c r="U49">
        <f t="shared" si="8"/>
        <v>0.48936800000000003</v>
      </c>
    </row>
    <row r="50" spans="15:21" x14ac:dyDescent="0.3">
      <c r="O50" s="6">
        <v>0.48</v>
      </c>
      <c r="P50" s="7">
        <v>0.58718640213924922</v>
      </c>
      <c r="Q50" s="12">
        <f t="shared" si="4"/>
        <v>58.718640213924921</v>
      </c>
      <c r="R50" s="4">
        <v>1901752</v>
      </c>
      <c r="S50" s="4">
        <f t="shared" si="5"/>
        <v>1.9017520000000001</v>
      </c>
      <c r="T50" s="4">
        <v>475672</v>
      </c>
      <c r="U50">
        <f t="shared" si="8"/>
        <v>0.47567199999999998</v>
      </c>
    </row>
    <row r="51" spans="15:21" x14ac:dyDescent="0.3">
      <c r="O51" s="6">
        <v>0.49</v>
      </c>
      <c r="P51" s="7">
        <v>0.59909398979950235</v>
      </c>
      <c r="Q51" s="12">
        <f t="shared" si="4"/>
        <v>59.909398979950232</v>
      </c>
      <c r="R51" s="4">
        <v>1856304</v>
      </c>
      <c r="S51" s="4">
        <f t="shared" si="5"/>
        <v>1.856304</v>
      </c>
      <c r="T51" s="4">
        <v>464288</v>
      </c>
      <c r="U51">
        <f t="shared" si="8"/>
        <v>0.46428799999999998</v>
      </c>
    </row>
    <row r="52" spans="15:21" x14ac:dyDescent="0.3">
      <c r="O52" s="6">
        <v>0.5</v>
      </c>
      <c r="P52" s="7">
        <v>0.60795614294010125</v>
      </c>
      <c r="Q52" s="12">
        <f t="shared" si="4"/>
        <v>60.795614294010122</v>
      </c>
      <c r="R52" s="4">
        <v>1815852</v>
      </c>
      <c r="S52" s="4">
        <f t="shared" si="5"/>
        <v>1.815852</v>
      </c>
      <c r="T52" s="4">
        <v>454160</v>
      </c>
      <c r="U52">
        <f t="shared" si="8"/>
        <v>0.45416000000000001</v>
      </c>
    </row>
    <row r="53" spans="15:21" x14ac:dyDescent="0.3">
      <c r="O53" s="6">
        <v>0.51</v>
      </c>
      <c r="P53" s="7">
        <v>0.61771519712991663</v>
      </c>
      <c r="Q53" s="12">
        <f t="shared" si="4"/>
        <v>61.771519712991662</v>
      </c>
      <c r="R53" s="4">
        <v>1766704</v>
      </c>
      <c r="S53" s="4">
        <f t="shared" si="5"/>
        <v>1.7667040000000001</v>
      </c>
      <c r="T53" s="4">
        <v>441848</v>
      </c>
      <c r="U53">
        <f t="shared" si="8"/>
        <v>0.44184800000000002</v>
      </c>
    </row>
    <row r="54" spans="15:21" x14ac:dyDescent="0.3">
      <c r="O54" s="6">
        <v>0.52</v>
      </c>
      <c r="P54" s="7">
        <v>0.62737965628719761</v>
      </c>
      <c r="Q54" s="12">
        <f t="shared" si="4"/>
        <v>62.737965628719763</v>
      </c>
      <c r="R54" s="4">
        <v>1727188</v>
      </c>
      <c r="S54" s="4">
        <f t="shared" si="5"/>
        <v>1.7271879999999999</v>
      </c>
      <c r="T54" s="4">
        <v>431952</v>
      </c>
      <c r="U54">
        <f t="shared" si="8"/>
        <v>0.431952</v>
      </c>
    </row>
    <row r="55" spans="15:21" x14ac:dyDescent="0.3">
      <c r="O55" s="6">
        <v>0.53</v>
      </c>
      <c r="P55" s="7">
        <v>0.63694952041194386</v>
      </c>
      <c r="Q55" s="12">
        <f t="shared" si="4"/>
        <v>63.694952041194384</v>
      </c>
      <c r="R55" s="4">
        <v>1688104</v>
      </c>
      <c r="S55" s="4">
        <f t="shared" si="5"/>
        <v>1.688104</v>
      </c>
      <c r="T55" s="4">
        <v>422160</v>
      </c>
      <c r="U55">
        <f t="shared" si="8"/>
        <v>0.42215999999999998</v>
      </c>
    </row>
    <row r="56" spans="15:21" x14ac:dyDescent="0.3">
      <c r="O56" s="6">
        <v>0.54</v>
      </c>
      <c r="P56" s="7">
        <v>0.64540964466427087</v>
      </c>
      <c r="Q56" s="12">
        <f t="shared" si="4"/>
        <v>64.540964466427084</v>
      </c>
      <c r="R56" s="4">
        <v>1644888</v>
      </c>
      <c r="S56" s="4">
        <f t="shared" si="5"/>
        <v>1.6448879999999999</v>
      </c>
      <c r="T56" s="4">
        <v>411336</v>
      </c>
      <c r="U56">
        <f t="shared" si="8"/>
        <v>0.41133599999999998</v>
      </c>
    </row>
    <row r="57" spans="15:21" x14ac:dyDescent="0.3">
      <c r="O57" s="6">
        <v>0.55000000000000004</v>
      </c>
      <c r="P57" s="7">
        <v>0.65478243580457018</v>
      </c>
      <c r="Q57" s="12">
        <f t="shared" si="4"/>
        <v>65.478243580457018</v>
      </c>
      <c r="R57" s="4">
        <v>1602104</v>
      </c>
      <c r="S57" s="4">
        <f t="shared" si="5"/>
        <v>1.602104</v>
      </c>
      <c r="T57" s="4">
        <v>400616</v>
      </c>
      <c r="U57">
        <f t="shared" si="8"/>
        <v>0.40061600000000003</v>
      </c>
    </row>
    <row r="58" spans="15:21" x14ac:dyDescent="0.3">
      <c r="O58" s="6">
        <v>0.56000000000000005</v>
      </c>
      <c r="P58" s="7">
        <v>0.66613821910837179</v>
      </c>
      <c r="Q58" s="12">
        <f t="shared" si="4"/>
        <v>66.613821910837174</v>
      </c>
      <c r="R58" s="4">
        <v>1555044</v>
      </c>
      <c r="S58" s="4">
        <f t="shared" si="5"/>
        <v>1.5550440000000001</v>
      </c>
      <c r="T58" s="4">
        <v>388832</v>
      </c>
      <c r="U58">
        <f t="shared" si="8"/>
        <v>0.38883200000000001</v>
      </c>
    </row>
    <row r="59" spans="15:21" x14ac:dyDescent="0.3">
      <c r="O59" s="6">
        <v>0.56999999999999995</v>
      </c>
      <c r="P59" s="7">
        <v>0.67640791129788758</v>
      </c>
      <c r="Q59" s="12">
        <f t="shared" si="4"/>
        <v>67.640791129788752</v>
      </c>
      <c r="R59" s="4">
        <v>1503384</v>
      </c>
      <c r="S59" s="4">
        <f t="shared" si="5"/>
        <v>1.5033840000000001</v>
      </c>
      <c r="T59" s="4">
        <v>375896</v>
      </c>
      <c r="U59">
        <f t="shared" si="8"/>
        <v>0.37589600000000001</v>
      </c>
    </row>
    <row r="60" spans="15:21" x14ac:dyDescent="0.3">
      <c r="O60" s="6">
        <v>0.57999999999999996</v>
      </c>
      <c r="P60" s="7">
        <v>0.68552056609871692</v>
      </c>
      <c r="Q60" s="12">
        <f t="shared" si="4"/>
        <v>68.552056609871698</v>
      </c>
      <c r="R60" s="4">
        <v>1460488</v>
      </c>
      <c r="S60" s="4">
        <f t="shared" si="5"/>
        <v>1.460488</v>
      </c>
      <c r="T60" s="4">
        <v>365480</v>
      </c>
      <c r="U60">
        <f t="shared" si="8"/>
        <v>0.36548000000000003</v>
      </c>
    </row>
    <row r="61" spans="15:21" x14ac:dyDescent="0.3">
      <c r="O61" s="6">
        <v>0.59</v>
      </c>
      <c r="P61" s="7">
        <v>0.69564048282005309</v>
      </c>
      <c r="Q61" s="12">
        <f t="shared" si="4"/>
        <v>69.564048282005302</v>
      </c>
      <c r="R61" s="4">
        <v>1414292</v>
      </c>
      <c r="S61" s="4">
        <f t="shared" si="5"/>
        <v>1.4142920000000001</v>
      </c>
      <c r="T61" s="4">
        <v>353912</v>
      </c>
      <c r="U61">
        <f t="shared" si="8"/>
        <v>0.353912</v>
      </c>
    </row>
    <row r="62" spans="15:21" x14ac:dyDescent="0.3">
      <c r="O62" s="6">
        <v>0.6</v>
      </c>
      <c r="P62" s="7">
        <v>0.70569733618636621</v>
      </c>
      <c r="Q62" s="12">
        <f t="shared" si="4"/>
        <v>70.569733618636619</v>
      </c>
      <c r="R62" s="4">
        <v>1366572</v>
      </c>
      <c r="S62" s="4">
        <f t="shared" si="5"/>
        <v>1.3665719999999999</v>
      </c>
      <c r="T62" s="4">
        <v>342416</v>
      </c>
      <c r="U62">
        <f t="shared" si="8"/>
        <v>0.342416</v>
      </c>
    </row>
    <row r="63" spans="15:21" x14ac:dyDescent="0.3">
      <c r="O63" s="6">
        <v>0.61</v>
      </c>
      <c r="P63" s="7">
        <v>0.71118910335295604</v>
      </c>
      <c r="Q63" s="12">
        <f t="shared" si="4"/>
        <v>71.11891033529561</v>
      </c>
      <c r="R63" s="4">
        <v>1341512</v>
      </c>
      <c r="S63" s="4">
        <f t="shared" si="5"/>
        <v>1.341512</v>
      </c>
      <c r="T63" s="4">
        <v>336128</v>
      </c>
      <c r="U63">
        <f t="shared" si="8"/>
        <v>0.33612799999999998</v>
      </c>
    </row>
    <row r="64" spans="15:21" x14ac:dyDescent="0.3">
      <c r="O64" s="6">
        <v>0.62</v>
      </c>
      <c r="P64" s="7">
        <v>0.71774331287569781</v>
      </c>
      <c r="Q64" s="12">
        <f t="shared" si="4"/>
        <v>71.77433128756978</v>
      </c>
      <c r="R64" s="4">
        <v>1311600</v>
      </c>
      <c r="S64" s="4">
        <f t="shared" si="5"/>
        <v>1.3116000000000001</v>
      </c>
      <c r="T64" s="4">
        <v>328632</v>
      </c>
      <c r="U64">
        <f t="shared" si="8"/>
        <v>0.32863199999999998</v>
      </c>
    </row>
    <row r="65" spans="15:21" x14ac:dyDescent="0.3">
      <c r="O65" s="6">
        <v>0.63</v>
      </c>
      <c r="P65" s="7">
        <v>0.72528901848019067</v>
      </c>
      <c r="Q65" s="12">
        <f t="shared" si="4"/>
        <v>72.528901848019061</v>
      </c>
      <c r="R65" s="4">
        <v>1277160</v>
      </c>
      <c r="S65" s="4">
        <f t="shared" si="5"/>
        <v>1.2771600000000001</v>
      </c>
      <c r="T65" s="4">
        <v>320000</v>
      </c>
      <c r="U65">
        <f t="shared" si="8"/>
        <v>0.32</v>
      </c>
    </row>
    <row r="66" spans="15:21" x14ac:dyDescent="0.3">
      <c r="O66" s="6">
        <v>0.64</v>
      </c>
      <c r="P66" s="7">
        <v>0.73274012905214903</v>
      </c>
      <c r="Q66" s="12">
        <f t="shared" si="4"/>
        <v>73.274012905214903</v>
      </c>
      <c r="R66" s="4">
        <v>1243152</v>
      </c>
      <c r="S66" s="4">
        <f t="shared" si="5"/>
        <v>1.243152</v>
      </c>
      <c r="T66" s="4">
        <v>311480</v>
      </c>
      <c r="U66">
        <f t="shared" si="8"/>
        <v>0.31147999999999998</v>
      </c>
    </row>
    <row r="67" spans="15:21" x14ac:dyDescent="0.3">
      <c r="O67" s="6">
        <v>0.65</v>
      </c>
      <c r="P67" s="7">
        <v>0.741151204028347</v>
      </c>
      <c r="Q67" s="12">
        <f t="shared" ref="Q67:Q101" si="9">100*P67</f>
        <v>74.115120402834705</v>
      </c>
      <c r="R67" s="4">
        <v>1204760</v>
      </c>
      <c r="S67" s="4">
        <f t="shared" ref="S67:S101" si="10">R67/1000000</f>
        <v>1.2047600000000001</v>
      </c>
      <c r="T67" s="4">
        <v>301864</v>
      </c>
      <c r="U67">
        <f t="shared" si="8"/>
        <v>0.30186400000000002</v>
      </c>
    </row>
    <row r="68" spans="15:21" x14ac:dyDescent="0.3">
      <c r="O68" s="6">
        <v>0.66</v>
      </c>
      <c r="P68" s="7">
        <v>0.75054589216691814</v>
      </c>
      <c r="Q68" s="12">
        <f t="shared" si="9"/>
        <v>75.054589216691809</v>
      </c>
      <c r="R68" s="4">
        <v>1161876</v>
      </c>
      <c r="S68" s="4">
        <f t="shared" si="10"/>
        <v>1.1618759999999999</v>
      </c>
      <c r="T68" s="4">
        <v>291120</v>
      </c>
      <c r="U68">
        <f t="shared" ref="U68:U99" si="11">T68/1000000</f>
        <v>0.29111999999999999</v>
      </c>
    </row>
    <row r="69" spans="15:21" x14ac:dyDescent="0.3">
      <c r="O69" s="6">
        <v>0.67</v>
      </c>
      <c r="P69" s="7">
        <v>0.76099513974226363</v>
      </c>
      <c r="Q69" s="12">
        <f t="shared" si="9"/>
        <v>76.099513974226369</v>
      </c>
      <c r="R69" s="4">
        <v>1114176</v>
      </c>
      <c r="S69" s="4">
        <f t="shared" si="10"/>
        <v>1.1141760000000001</v>
      </c>
      <c r="T69" s="4">
        <v>279176</v>
      </c>
      <c r="U69">
        <f t="shared" si="11"/>
        <v>0.27917599999999998</v>
      </c>
    </row>
    <row r="70" spans="15:21" x14ac:dyDescent="0.3">
      <c r="O70" s="6">
        <v>0.68</v>
      </c>
      <c r="P70" s="7">
        <v>0.77144438731760889</v>
      </c>
      <c r="Q70" s="12">
        <f t="shared" si="9"/>
        <v>77.144438731760886</v>
      </c>
      <c r="R70" s="4">
        <v>1066476</v>
      </c>
      <c r="S70" s="4">
        <f t="shared" si="10"/>
        <v>1.066476</v>
      </c>
      <c r="T70" s="4">
        <v>267232</v>
      </c>
      <c r="U70">
        <f t="shared" si="11"/>
        <v>0.26723200000000003</v>
      </c>
    </row>
    <row r="71" spans="15:21" x14ac:dyDescent="0.3">
      <c r="O71" s="6">
        <v>0.69</v>
      </c>
      <c r="P71" s="7">
        <v>0.78189363489295438</v>
      </c>
      <c r="Q71" s="12">
        <f t="shared" si="9"/>
        <v>78.189363489295431</v>
      </c>
      <c r="R71" s="4">
        <v>1018776</v>
      </c>
      <c r="S71" s="4">
        <f t="shared" si="10"/>
        <v>1.0187759999999999</v>
      </c>
      <c r="T71" s="4">
        <v>255288</v>
      </c>
      <c r="U71">
        <f t="shared" si="11"/>
        <v>0.25528800000000001</v>
      </c>
    </row>
    <row r="72" spans="15:21" x14ac:dyDescent="0.3">
      <c r="O72" s="6">
        <v>0.7</v>
      </c>
      <c r="P72" s="7">
        <v>0.78749401117097262</v>
      </c>
      <c r="Q72" s="12">
        <f t="shared" si="9"/>
        <v>78.749401117097264</v>
      </c>
      <c r="R72" s="4">
        <v>993220</v>
      </c>
      <c r="S72" s="4">
        <f t="shared" si="10"/>
        <v>0.99321999999999999</v>
      </c>
      <c r="T72" s="4">
        <v>248880</v>
      </c>
      <c r="U72">
        <f t="shared" si="11"/>
        <v>0.24887999999999999</v>
      </c>
    </row>
    <row r="73" spans="15:21" x14ac:dyDescent="0.3">
      <c r="O73" s="6">
        <v>0.71</v>
      </c>
      <c r="P73" s="7">
        <v>0.79303132409396793</v>
      </c>
      <c r="Q73" s="12">
        <f t="shared" si="9"/>
        <v>79.303132409396795</v>
      </c>
      <c r="R73" s="4">
        <v>967952</v>
      </c>
      <c r="S73" s="4">
        <f t="shared" si="10"/>
        <v>0.96795200000000003</v>
      </c>
      <c r="T73" s="4">
        <v>242536</v>
      </c>
      <c r="U73">
        <f t="shared" si="11"/>
        <v>0.242536</v>
      </c>
    </row>
    <row r="74" spans="15:21" x14ac:dyDescent="0.3">
      <c r="O74" s="6">
        <v>0.72</v>
      </c>
      <c r="P74" s="7">
        <v>0.79850557366194019</v>
      </c>
      <c r="Q74" s="12">
        <f t="shared" si="9"/>
        <v>79.850557366194025</v>
      </c>
      <c r="R74" s="4">
        <v>942972</v>
      </c>
      <c r="S74" s="4">
        <f t="shared" si="10"/>
        <v>0.94297200000000003</v>
      </c>
      <c r="T74" s="4">
        <v>236272</v>
      </c>
      <c r="U74">
        <f t="shared" si="11"/>
        <v>0.23627200000000001</v>
      </c>
    </row>
    <row r="75" spans="15:21" x14ac:dyDescent="0.3">
      <c r="O75" s="6">
        <v>0.73</v>
      </c>
      <c r="P75" s="7">
        <v>0.80391675987488931</v>
      </c>
      <c r="Q75" s="12">
        <f t="shared" si="9"/>
        <v>80.391675987488924</v>
      </c>
      <c r="R75" s="4">
        <v>918280</v>
      </c>
      <c r="S75" s="4">
        <f t="shared" si="10"/>
        <v>0.91827999999999999</v>
      </c>
      <c r="T75" s="4">
        <v>230080</v>
      </c>
      <c r="U75">
        <f t="shared" si="11"/>
        <v>0.23008000000000001</v>
      </c>
    </row>
    <row r="76" spans="15:21" x14ac:dyDescent="0.3">
      <c r="O76" s="6">
        <v>0.74</v>
      </c>
      <c r="P76" s="7">
        <v>0.81035885676647901</v>
      </c>
      <c r="Q76" s="12">
        <f t="shared" si="9"/>
        <v>81.035885676647894</v>
      </c>
      <c r="R76" s="4">
        <v>888880</v>
      </c>
      <c r="S76" s="4">
        <f t="shared" si="10"/>
        <v>0.88888</v>
      </c>
      <c r="T76" s="4">
        <v>222712</v>
      </c>
      <c r="U76">
        <f t="shared" si="11"/>
        <v>0.22271199999999999</v>
      </c>
    </row>
    <row r="77" spans="15:21" x14ac:dyDescent="0.3">
      <c r="O77" s="6">
        <v>0.75</v>
      </c>
      <c r="P77" s="7">
        <v>0.8167063586255342</v>
      </c>
      <c r="Q77" s="12">
        <f t="shared" si="9"/>
        <v>81.670635862553425</v>
      </c>
      <c r="R77" s="4">
        <v>859912</v>
      </c>
      <c r="S77" s="4">
        <f t="shared" si="10"/>
        <v>0.85991200000000001</v>
      </c>
      <c r="T77" s="4">
        <v>215448</v>
      </c>
      <c r="U77">
        <f t="shared" si="11"/>
        <v>0.215448</v>
      </c>
    </row>
    <row r="78" spans="15:21" x14ac:dyDescent="0.3">
      <c r="O78" s="6">
        <v>0.76</v>
      </c>
      <c r="P78" s="7">
        <v>0.82295926545205478</v>
      </c>
      <c r="Q78" s="12">
        <f t="shared" si="9"/>
        <v>82.295926545205475</v>
      </c>
      <c r="R78" s="4">
        <v>831376</v>
      </c>
      <c r="S78" s="4">
        <f t="shared" si="10"/>
        <v>0.831376</v>
      </c>
      <c r="T78" s="4">
        <v>208296</v>
      </c>
      <c r="U78">
        <f t="shared" si="11"/>
        <v>0.20829600000000001</v>
      </c>
    </row>
    <row r="79" spans="15:21" x14ac:dyDescent="0.3">
      <c r="O79" s="6">
        <v>0.77</v>
      </c>
      <c r="P79" s="7">
        <v>0.82804725197051088</v>
      </c>
      <c r="Q79" s="12">
        <f t="shared" si="9"/>
        <v>82.804725197051084</v>
      </c>
      <c r="R79" s="4">
        <v>808160</v>
      </c>
      <c r="S79" s="4">
        <f t="shared" si="10"/>
        <v>0.80815999999999999</v>
      </c>
      <c r="T79" s="4">
        <v>202472</v>
      </c>
      <c r="U79">
        <f t="shared" si="11"/>
        <v>0.20247200000000001</v>
      </c>
    </row>
    <row r="80" spans="15:21" x14ac:dyDescent="0.3">
      <c r="O80" s="6">
        <v>0.78</v>
      </c>
      <c r="P80" s="7">
        <v>0.83411885165134025</v>
      </c>
      <c r="Q80" s="12">
        <f t="shared" si="9"/>
        <v>83.411885165134024</v>
      </c>
      <c r="R80" s="4">
        <v>780452</v>
      </c>
      <c r="S80" s="4">
        <f t="shared" si="10"/>
        <v>0.78045200000000003</v>
      </c>
      <c r="T80" s="4">
        <v>195528</v>
      </c>
      <c r="U80">
        <f t="shared" si="11"/>
        <v>0.19552800000000001</v>
      </c>
    </row>
    <row r="81" spans="15:21" x14ac:dyDescent="0.3">
      <c r="O81" s="6">
        <v>0.79</v>
      </c>
      <c r="P81" s="7">
        <v>0.83905706270161662</v>
      </c>
      <c r="Q81" s="12">
        <f t="shared" si="9"/>
        <v>83.905706270161659</v>
      </c>
      <c r="R81" s="4">
        <v>757920</v>
      </c>
      <c r="S81" s="4">
        <f t="shared" si="10"/>
        <v>0.75792000000000004</v>
      </c>
      <c r="T81" s="4">
        <v>189872</v>
      </c>
      <c r="U81">
        <f t="shared" si="11"/>
        <v>0.18987200000000001</v>
      </c>
    </row>
    <row r="82" spans="15:21" x14ac:dyDescent="0.3">
      <c r="O82" s="6">
        <v>0.8</v>
      </c>
      <c r="P82" s="7">
        <v>0.84597826591539527</v>
      </c>
      <c r="Q82" s="12">
        <f t="shared" si="9"/>
        <v>84.59782659153953</v>
      </c>
      <c r="R82" s="4">
        <v>726332</v>
      </c>
      <c r="S82" s="4">
        <f t="shared" si="10"/>
        <v>0.72633199999999998</v>
      </c>
      <c r="T82" s="4">
        <v>181952</v>
      </c>
      <c r="U82">
        <f t="shared" si="11"/>
        <v>0.181952</v>
      </c>
    </row>
    <row r="83" spans="15:21" x14ac:dyDescent="0.3">
      <c r="O83" s="6">
        <v>0.81</v>
      </c>
      <c r="P83" s="7">
        <v>0.85385943353341354</v>
      </c>
      <c r="Q83" s="12">
        <f t="shared" si="9"/>
        <v>85.385943353341361</v>
      </c>
      <c r="R83" s="4">
        <v>690360</v>
      </c>
      <c r="S83" s="4">
        <f t="shared" si="10"/>
        <v>0.69035999999999997</v>
      </c>
      <c r="T83" s="4">
        <v>172944</v>
      </c>
      <c r="U83">
        <f t="shared" si="11"/>
        <v>0.17294399999999999</v>
      </c>
    </row>
    <row r="84" spans="15:21" x14ac:dyDescent="0.3">
      <c r="O84" s="6">
        <v>0.82</v>
      </c>
      <c r="P84" s="7">
        <v>0.86167753779640877</v>
      </c>
      <c r="Q84" s="12">
        <f t="shared" si="9"/>
        <v>86.167753779640876</v>
      </c>
      <c r="R84" s="4">
        <v>654676</v>
      </c>
      <c r="S84" s="4">
        <f t="shared" si="10"/>
        <v>0.65467600000000004</v>
      </c>
      <c r="T84" s="4">
        <v>164000</v>
      </c>
      <c r="U84">
        <f t="shared" si="11"/>
        <v>0.16400000000000001</v>
      </c>
    </row>
    <row r="85" spans="15:21" x14ac:dyDescent="0.3">
      <c r="O85" s="6">
        <v>0.83</v>
      </c>
      <c r="P85" s="7">
        <v>0.86833072175133941</v>
      </c>
      <c r="Q85" s="12">
        <f t="shared" si="9"/>
        <v>86.833072175133935</v>
      </c>
      <c r="R85" s="4">
        <v>624312</v>
      </c>
      <c r="S85" s="4">
        <f t="shared" si="10"/>
        <v>0.62431199999999998</v>
      </c>
      <c r="T85" s="4">
        <v>156392</v>
      </c>
      <c r="U85">
        <f t="shared" si="11"/>
        <v>0.156392</v>
      </c>
    </row>
    <row r="86" spans="15:21" x14ac:dyDescent="0.3">
      <c r="O86" s="6">
        <v>0.84</v>
      </c>
      <c r="P86" s="7">
        <v>0.8759990505461549</v>
      </c>
      <c r="Q86" s="12">
        <f t="shared" si="9"/>
        <v>87.59990505461549</v>
      </c>
      <c r="R86" s="4">
        <v>589312</v>
      </c>
      <c r="S86" s="4">
        <f t="shared" si="10"/>
        <v>0.58931199999999995</v>
      </c>
      <c r="T86" s="4">
        <v>147616</v>
      </c>
      <c r="U86">
        <f t="shared" si="11"/>
        <v>0.147616</v>
      </c>
    </row>
    <row r="87" spans="15:21" x14ac:dyDescent="0.3">
      <c r="O87" s="6">
        <v>0.85</v>
      </c>
      <c r="P87" s="7">
        <v>0.88360431598594735</v>
      </c>
      <c r="Q87" s="12">
        <f t="shared" si="9"/>
        <v>88.36043159859473</v>
      </c>
      <c r="R87" s="4">
        <v>554600</v>
      </c>
      <c r="S87" s="4">
        <f t="shared" si="10"/>
        <v>0.55459999999999998</v>
      </c>
      <c r="T87" s="4">
        <v>138920</v>
      </c>
      <c r="U87">
        <f t="shared" si="11"/>
        <v>0.13891999999999999</v>
      </c>
    </row>
    <row r="88" spans="15:21" x14ac:dyDescent="0.3">
      <c r="O88" s="6">
        <v>0.86</v>
      </c>
      <c r="P88" s="7">
        <v>0.88998948068203021</v>
      </c>
      <c r="Q88" s="12">
        <f t="shared" si="9"/>
        <v>88.998948068203021</v>
      </c>
      <c r="R88" s="4">
        <v>525460</v>
      </c>
      <c r="S88" s="4">
        <f t="shared" si="10"/>
        <v>0.52546000000000004</v>
      </c>
      <c r="T88" s="4">
        <v>131616</v>
      </c>
      <c r="U88">
        <f t="shared" si="11"/>
        <v>0.13161600000000001</v>
      </c>
    </row>
    <row r="89" spans="15:21" x14ac:dyDescent="0.3">
      <c r="O89" s="6">
        <v>0.87</v>
      </c>
      <c r="P89" s="7">
        <v>0.89862565680046314</v>
      </c>
      <c r="Q89" s="12">
        <f t="shared" si="9"/>
        <v>89.862565680046316</v>
      </c>
      <c r="R89" s="4">
        <v>486040</v>
      </c>
      <c r="S89" s="4">
        <f t="shared" si="10"/>
        <v>0.48604000000000003</v>
      </c>
      <c r="T89" s="4">
        <v>121744</v>
      </c>
      <c r="U89">
        <f t="shared" si="11"/>
        <v>0.121744</v>
      </c>
    </row>
    <row r="90" spans="15:21" x14ac:dyDescent="0.3">
      <c r="O90" s="6">
        <v>0.88</v>
      </c>
      <c r="P90" s="7">
        <v>0.90604173217518646</v>
      </c>
      <c r="Q90" s="12">
        <f t="shared" si="9"/>
        <v>90.60417321751865</v>
      </c>
      <c r="R90" s="4">
        <v>452192</v>
      </c>
      <c r="S90" s="4">
        <f t="shared" si="10"/>
        <v>0.45219199999999998</v>
      </c>
      <c r="T90" s="4">
        <v>113256</v>
      </c>
      <c r="U90">
        <f t="shared" si="11"/>
        <v>0.113256</v>
      </c>
    </row>
    <row r="91" spans="15:21" x14ac:dyDescent="0.3">
      <c r="O91" s="6">
        <v>0.89</v>
      </c>
      <c r="P91" s="7">
        <v>0.91463849369673011</v>
      </c>
      <c r="Q91" s="12">
        <f t="shared" si="9"/>
        <v>91.463849369673014</v>
      </c>
      <c r="R91" s="4">
        <v>412952</v>
      </c>
      <c r="S91" s="4">
        <f t="shared" si="10"/>
        <v>0.41295199999999999</v>
      </c>
      <c r="T91" s="4">
        <v>103432</v>
      </c>
      <c r="U91">
        <f t="shared" si="11"/>
        <v>0.103432</v>
      </c>
    </row>
    <row r="92" spans="15:21" x14ac:dyDescent="0.3">
      <c r="O92" s="6">
        <v>0.9</v>
      </c>
      <c r="P92" s="7">
        <v>0.92195209111954102</v>
      </c>
      <c r="Q92" s="12">
        <f t="shared" si="9"/>
        <v>92.1952091119541</v>
      </c>
      <c r="R92" s="4">
        <v>379572</v>
      </c>
      <c r="S92" s="4">
        <f t="shared" si="10"/>
        <v>0.37957200000000002</v>
      </c>
      <c r="T92" s="4">
        <v>95064</v>
      </c>
      <c r="U92">
        <f t="shared" si="11"/>
        <v>9.5063999999999996E-2</v>
      </c>
    </row>
    <row r="93" spans="15:21" x14ac:dyDescent="0.3">
      <c r="O93" s="6">
        <v>0.91</v>
      </c>
      <c r="P93" s="7">
        <v>0.92920262518732888</v>
      </c>
      <c r="Q93" s="12">
        <f t="shared" si="9"/>
        <v>92.920262518732883</v>
      </c>
      <c r="R93" s="4">
        <v>346480</v>
      </c>
      <c r="S93" s="4">
        <f t="shared" si="10"/>
        <v>0.34648000000000001</v>
      </c>
      <c r="T93" s="4">
        <v>86768</v>
      </c>
      <c r="U93">
        <f t="shared" si="11"/>
        <v>8.6767999999999998E-2</v>
      </c>
    </row>
    <row r="94" spans="15:21" x14ac:dyDescent="0.3">
      <c r="O94" s="6">
        <v>0.92</v>
      </c>
      <c r="P94" s="7">
        <v>0.93772055751509364</v>
      </c>
      <c r="Q94" s="12">
        <f t="shared" si="9"/>
        <v>93.77205575150937</v>
      </c>
      <c r="R94" s="4">
        <v>307600</v>
      </c>
      <c r="S94" s="4">
        <f t="shared" si="10"/>
        <v>0.30759999999999998</v>
      </c>
      <c r="T94" s="4">
        <v>77032</v>
      </c>
      <c r="U94">
        <f t="shared" si="11"/>
        <v>7.7032000000000003E-2</v>
      </c>
    </row>
    <row r="95" spans="15:21" x14ac:dyDescent="0.3">
      <c r="O95" s="6">
        <v>0.93</v>
      </c>
      <c r="P95" s="7">
        <v>0.94486861363096897</v>
      </c>
      <c r="Q95" s="12">
        <f t="shared" si="9"/>
        <v>94.486861363096892</v>
      </c>
      <c r="R95" s="4">
        <v>274976</v>
      </c>
      <c r="S95" s="4">
        <f t="shared" si="10"/>
        <v>0.274976</v>
      </c>
      <c r="T95" s="4">
        <v>68856</v>
      </c>
      <c r="U95">
        <f t="shared" si="11"/>
        <v>6.8856000000000001E-2</v>
      </c>
    </row>
    <row r="96" spans="15:21" x14ac:dyDescent="0.3">
      <c r="O96" s="6">
        <v>0.94</v>
      </c>
      <c r="P96" s="7">
        <v>0.94786762651428691</v>
      </c>
      <c r="Q96" s="12">
        <f t="shared" si="9"/>
        <v>94.786762651428688</v>
      </c>
      <c r="R96" s="4">
        <v>261300</v>
      </c>
      <c r="S96" s="4">
        <f t="shared" si="10"/>
        <v>0.26129999999999998</v>
      </c>
      <c r="T96" s="4">
        <v>65416</v>
      </c>
      <c r="U96">
        <f t="shared" si="11"/>
        <v>6.5416000000000002E-2</v>
      </c>
    </row>
    <row r="97" spans="15:21" x14ac:dyDescent="0.3">
      <c r="O97" s="6">
        <v>0.95</v>
      </c>
      <c r="P97" s="7">
        <v>0.95212615473820383</v>
      </c>
      <c r="Q97" s="12">
        <f t="shared" si="9"/>
        <v>95.212615473820378</v>
      </c>
      <c r="R97" s="4">
        <v>241872</v>
      </c>
      <c r="S97" s="4">
        <f t="shared" si="10"/>
        <v>0.241872</v>
      </c>
      <c r="T97" s="4">
        <v>60536</v>
      </c>
      <c r="U97">
        <f t="shared" si="11"/>
        <v>6.0536E-2</v>
      </c>
    </row>
    <row r="98" spans="15:21" x14ac:dyDescent="0.3">
      <c r="O98" s="6">
        <v>0.96</v>
      </c>
      <c r="P98" s="7">
        <v>0.95629008792958625</v>
      </c>
      <c r="Q98" s="12">
        <f t="shared" si="9"/>
        <v>95.629008792958629</v>
      </c>
      <c r="R98" s="4">
        <v>222876</v>
      </c>
      <c r="S98" s="4">
        <f t="shared" si="10"/>
        <v>0.22287599999999999</v>
      </c>
      <c r="T98" s="4">
        <v>60720</v>
      </c>
      <c r="U98">
        <f t="shared" si="11"/>
        <v>6.0720000000000003E-2</v>
      </c>
    </row>
    <row r="99" spans="15:21" x14ac:dyDescent="0.3">
      <c r="O99" s="6">
        <v>0.97</v>
      </c>
      <c r="P99" s="7">
        <v>0.96035942608843405</v>
      </c>
      <c r="Q99" s="12">
        <f t="shared" si="9"/>
        <v>96.035942608843399</v>
      </c>
      <c r="R99" s="4">
        <v>203816</v>
      </c>
      <c r="S99" s="4">
        <f t="shared" si="10"/>
        <v>0.203816</v>
      </c>
      <c r="T99" s="4">
        <v>52936</v>
      </c>
      <c r="U99">
        <f t="shared" si="11"/>
        <v>5.2935999999999997E-2</v>
      </c>
    </row>
    <row r="100" spans="15:21" x14ac:dyDescent="0.3">
      <c r="O100" s="6">
        <v>0.98</v>
      </c>
      <c r="P100" s="7">
        <v>0.9683255540597473</v>
      </c>
      <c r="Q100" s="12">
        <f t="shared" si="9"/>
        <v>96.83255540597473</v>
      </c>
      <c r="R100" s="4">
        <v>167816</v>
      </c>
      <c r="S100" s="4">
        <f t="shared" si="10"/>
        <v>0.16781599999999999</v>
      </c>
    </row>
    <row r="101" spans="15:21" x14ac:dyDescent="0.3">
      <c r="P101" s="7">
        <v>0.97490603998041536</v>
      </c>
      <c r="Q101" s="12">
        <f t="shared" si="9"/>
        <v>97.490603998041536</v>
      </c>
      <c r="S101" s="4">
        <f t="shared" si="10"/>
        <v>0</v>
      </c>
    </row>
    <row r="102" spans="15:21" x14ac:dyDescent="0.3">
      <c r="P102" s="7"/>
      <c r="Q102" s="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7D43A-2617-4306-B570-61DB58CB9556}">
  <dimension ref="A1:AB102"/>
  <sheetViews>
    <sheetView topLeftCell="T1" workbookViewId="0">
      <selection activeCell="AC19" sqref="AC19"/>
    </sheetView>
  </sheetViews>
  <sheetFormatPr baseColWidth="10" defaultRowHeight="14.4" x14ac:dyDescent="0.3"/>
  <sheetData>
    <row r="1" spans="1:28" x14ac:dyDescent="0.3">
      <c r="A1" t="s">
        <v>18</v>
      </c>
      <c r="C1" t="s">
        <v>17</v>
      </c>
      <c r="G1" t="s">
        <v>19</v>
      </c>
      <c r="K1" t="s">
        <v>20</v>
      </c>
      <c r="O1" t="s">
        <v>21</v>
      </c>
      <c r="S1" t="s">
        <v>22</v>
      </c>
    </row>
    <row r="2" spans="1:28" x14ac:dyDescent="0.3">
      <c r="A2" t="s">
        <v>14</v>
      </c>
      <c r="B2" t="s">
        <v>13</v>
      </c>
      <c r="C2" t="s">
        <v>15</v>
      </c>
      <c r="E2" t="s">
        <v>16</v>
      </c>
      <c r="G2" t="s">
        <v>15</v>
      </c>
      <c r="I2" t="s">
        <v>16</v>
      </c>
      <c r="K2" t="s">
        <v>15</v>
      </c>
      <c r="M2" t="s">
        <v>16</v>
      </c>
      <c r="O2" t="s">
        <v>15</v>
      </c>
      <c r="Q2" t="s">
        <v>16</v>
      </c>
      <c r="S2" t="s">
        <v>15</v>
      </c>
      <c r="U2" t="s">
        <v>16</v>
      </c>
      <c r="W2" t="s">
        <v>39</v>
      </c>
      <c r="X2" t="s">
        <v>40</v>
      </c>
      <c r="Y2" t="s">
        <v>35</v>
      </c>
      <c r="Z2" t="s">
        <v>37</v>
      </c>
      <c r="AA2" t="s">
        <v>36</v>
      </c>
      <c r="AB2" t="s">
        <v>38</v>
      </c>
    </row>
    <row r="3" spans="1:28" x14ac:dyDescent="0.3">
      <c r="A3" s="4">
        <v>1141709</v>
      </c>
      <c r="B3" s="5">
        <f>1-A3/$A$3</f>
        <v>0</v>
      </c>
    </row>
    <row r="4" spans="1:28" x14ac:dyDescent="0.3">
      <c r="A4" s="4">
        <v>1124440</v>
      </c>
      <c r="B4" s="5">
        <f t="shared" ref="B4:B67" si="0">1-A4/$A$3</f>
        <v>1.5125570526289933E-2</v>
      </c>
      <c r="C4">
        <f>D4*4558</f>
        <v>0.57082900000000081</v>
      </c>
      <c r="D4" s="1">
        <v>1.2523672663448899E-4</v>
      </c>
      <c r="E4">
        <f>F4*4558</f>
        <v>9.2103299999998534</v>
      </c>
      <c r="F4" s="1">
        <v>2.0206954804738598E-3</v>
      </c>
      <c r="G4">
        <f>H4*4558</f>
        <v>0.46678100000007916</v>
      </c>
      <c r="H4" s="1">
        <v>1.0240917068891601E-4</v>
      </c>
      <c r="I4">
        <f>J4*4558</f>
        <v>9.1994880000001906</v>
      </c>
      <c r="J4" s="1">
        <v>2.0183168056165401E-3</v>
      </c>
      <c r="K4">
        <f>L4*4558</f>
        <v>0.43182500000057161</v>
      </c>
      <c r="L4" s="2">
        <v>9.4740017551683107E-5</v>
      </c>
      <c r="M4">
        <f>N4*4558</f>
        <v>9.223079999999733</v>
      </c>
      <c r="N4" s="1">
        <v>2.02349275998239E-3</v>
      </c>
      <c r="O4">
        <f>P4*4558</f>
        <v>0.42708300000049326</v>
      </c>
      <c r="P4" s="2">
        <v>9.3699648968954203E-5</v>
      </c>
      <c r="Q4">
        <f>R4*4558</f>
        <v>9.2518349999990868</v>
      </c>
      <c r="R4" s="1">
        <v>2.0298014480033101E-3</v>
      </c>
      <c r="S4">
        <f>T4*4558</f>
        <v>0.39710099999865622</v>
      </c>
      <c r="T4" s="2">
        <v>8.7121763931254106E-5</v>
      </c>
      <c r="U4">
        <f>V4*4558</f>
        <v>9.1915989999997549</v>
      </c>
      <c r="V4" s="1">
        <v>2.01658600263268E-3</v>
      </c>
      <c r="W4">
        <f>AVERAGE(C4,G4,K4,O4,S4)</f>
        <v>0.45872379999996021</v>
      </c>
      <c r="X4" s="1">
        <f>AVERAGE(E4,I4,M4,Q4,U4)</f>
        <v>9.2152663999997237</v>
      </c>
      <c r="Y4">
        <f>STDEVP(C4,G4,K4,O4,S4)</f>
        <v>6.0257031929734223E-2</v>
      </c>
      <c r="Z4">
        <f>CONFIDENCE(0.05,Y4,5)</f>
        <v>5.2816646714654816E-2</v>
      </c>
      <c r="AA4">
        <f>STDEVP(E4,I4,M4,Q4,U4)</f>
        <v>2.1127170303360875E-2</v>
      </c>
      <c r="AB4">
        <f>CONFIDENCE(0.05,AA4,5)</f>
        <v>1.8518440989495975E-2</v>
      </c>
    </row>
    <row r="5" spans="1:28" x14ac:dyDescent="0.3">
      <c r="A5" s="4">
        <v>1108715</v>
      </c>
      <c r="B5" s="5">
        <f t="shared" si="0"/>
        <v>2.8898782439308102E-2</v>
      </c>
      <c r="C5">
        <f t="shared" ref="C5:C68" si="1">D5*4558</f>
        <v>0.48756499999999348</v>
      </c>
      <c r="D5" s="1">
        <v>1.06969065379551E-4</v>
      </c>
      <c r="E5">
        <f t="shared" ref="E5:E68" si="2">F5*4558</f>
        <v>9.1961840000001018</v>
      </c>
      <c r="F5" s="1">
        <v>2.01759192628348E-3</v>
      </c>
      <c r="G5">
        <f t="shared" ref="G5:G68" si="3">H5*4558</f>
        <v>0.4249569999997217</v>
      </c>
      <c r="H5" s="2">
        <v>9.3233216322887602E-5</v>
      </c>
      <c r="I5">
        <f t="shared" ref="I5:I68" si="4">J5*4558</f>
        <v>9.1614400000007574</v>
      </c>
      <c r="J5" s="1">
        <v>2.0099692847741898E-3</v>
      </c>
      <c r="K5">
        <f t="shared" ref="K5:K68" si="5">L5*4558</f>
        <v>0.49582699999973123</v>
      </c>
      <c r="L5" s="1">
        <v>1.08781702501038E-4</v>
      </c>
      <c r="M5">
        <f t="shared" ref="M5:M68" si="6">N5*4558</f>
        <v>9.2003530000001472</v>
      </c>
      <c r="N5" s="1">
        <v>2.01850658183417E-3</v>
      </c>
      <c r="O5">
        <f t="shared" ref="O5:O68" si="7">P5*4558</f>
        <v>0.42619199999899121</v>
      </c>
      <c r="P5" s="2">
        <v>9.3504168494732602E-5</v>
      </c>
      <c r="Q5">
        <f t="shared" ref="Q5:Q68" si="8">R5*4558</f>
        <v>9.1630019999993131</v>
      </c>
      <c r="R5" s="1">
        <v>2.01031197893798E-3</v>
      </c>
      <c r="S5">
        <f t="shared" ref="S5:S68" si="9">T5*4558</f>
        <v>0.45994499999869687</v>
      </c>
      <c r="T5" s="1">
        <v>1.00909390083084E-4</v>
      </c>
      <c r="U5">
        <f t="shared" ref="U5:U68" si="10">V5*4558</f>
        <v>9.2054159999988432</v>
      </c>
      <c r="V5" s="1">
        <v>2.01961737604187E-3</v>
      </c>
      <c r="W5">
        <f t="shared" ref="W5:W68" si="11">AVERAGE(C5,G5,K5,O5,S5)</f>
        <v>0.45889719999942696</v>
      </c>
      <c r="X5" s="1">
        <f t="shared" ref="X5:X68" si="12">AVERAGE(E5,I5,M5,Q5,U5)</f>
        <v>9.1852789999998343</v>
      </c>
      <c r="Y5">
        <f t="shared" ref="Y5:Y68" si="13">STDEVP(C5,G5,K5,O5,S5)</f>
        <v>2.9692820859129977E-2</v>
      </c>
      <c r="Z5">
        <f t="shared" ref="Z5:Z68" si="14">CONFIDENCE(0.05,Y5,5)</f>
        <v>2.6026426776329912E-2</v>
      </c>
      <c r="AA5">
        <f t="shared" ref="AA5:AA68" si="15">STDEVP(E5,I5,M5,Q5,U5)</f>
        <v>1.9058887270533724E-2</v>
      </c>
      <c r="AB5">
        <f t="shared" ref="AB5:AB68" si="16">CONFIDENCE(0.05,AA5,5)</f>
        <v>1.6705544290930883E-2</v>
      </c>
    </row>
    <row r="6" spans="1:28" x14ac:dyDescent="0.3">
      <c r="A6" s="4">
        <v>1093798</v>
      </c>
      <c r="B6" s="5">
        <f t="shared" si="0"/>
        <v>4.1964283368178812E-2</v>
      </c>
      <c r="C6">
        <f t="shared" si="1"/>
        <v>0.4682849999999924</v>
      </c>
      <c r="D6" s="1">
        <v>1.0273913997367099E-4</v>
      </c>
      <c r="E6">
        <f t="shared" si="2"/>
        <v>9.1993219999999116</v>
      </c>
      <c r="F6" s="1">
        <v>2.0182803861342499E-3</v>
      </c>
      <c r="G6">
        <f t="shared" si="3"/>
        <v>0.46983100000033917</v>
      </c>
      <c r="H6" s="1">
        <v>1.0307832382631399E-4</v>
      </c>
      <c r="I6">
        <f t="shared" si="4"/>
        <v>9.0866449999993968</v>
      </c>
      <c r="J6" s="1">
        <v>1.9935596752960502E-3</v>
      </c>
      <c r="K6">
        <f t="shared" si="5"/>
        <v>0.48715100000026401</v>
      </c>
      <c r="L6" s="1">
        <v>1.0687823606850899E-4</v>
      </c>
      <c r="M6">
        <f t="shared" si="6"/>
        <v>9.1475650000001796</v>
      </c>
      <c r="N6" s="1">
        <v>2.0069251864853399E-3</v>
      </c>
      <c r="O6">
        <f t="shared" si="7"/>
        <v>0.42702500000086724</v>
      </c>
      <c r="P6" s="2">
        <v>9.3686924089703206E-5</v>
      </c>
      <c r="Q6">
        <f t="shared" si="8"/>
        <v>9.0655999999998631</v>
      </c>
      <c r="R6" s="1">
        <v>1.9889425186485001E-3</v>
      </c>
      <c r="S6">
        <f t="shared" si="9"/>
        <v>0.42524799999955548</v>
      </c>
      <c r="T6" s="2">
        <v>9.3297060113987598E-5</v>
      </c>
      <c r="U6">
        <f t="shared" si="10"/>
        <v>9.0486840000011988</v>
      </c>
      <c r="V6" s="1">
        <v>1.9852312417729702E-3</v>
      </c>
      <c r="W6">
        <f t="shared" si="11"/>
        <v>0.45550800000020369</v>
      </c>
      <c r="X6" s="1">
        <f t="shared" si="12"/>
        <v>9.1095632000001103</v>
      </c>
      <c r="Y6">
        <f t="shared" si="13"/>
        <v>2.4886254824716913E-2</v>
      </c>
      <c r="Z6">
        <f t="shared" si="14"/>
        <v>2.1813363304397072E-2</v>
      </c>
      <c r="AA6">
        <f t="shared" si="15"/>
        <v>5.5973320106442695E-2</v>
      </c>
      <c r="AB6">
        <f t="shared" si="16"/>
        <v>4.9061876744205389E-2</v>
      </c>
    </row>
    <row r="7" spans="1:28" x14ac:dyDescent="0.3">
      <c r="A7" s="4">
        <v>1077589</v>
      </c>
      <c r="B7" s="5">
        <f t="shared" si="0"/>
        <v>5.6161421167740588E-2</v>
      </c>
      <c r="C7">
        <f t="shared" si="1"/>
        <v>0.50527700000000642</v>
      </c>
      <c r="D7" s="1">
        <v>1.10854980254499E-4</v>
      </c>
      <c r="E7">
        <f t="shared" si="2"/>
        <v>9.0832760000000459</v>
      </c>
      <c r="F7" s="1">
        <v>1.99282053532252E-3</v>
      </c>
      <c r="G7">
        <f t="shared" si="3"/>
        <v>0.44590700000026112</v>
      </c>
      <c r="H7" s="2">
        <v>9.7829530495888796E-5</v>
      </c>
      <c r="I7">
        <f t="shared" si="4"/>
        <v>8.938225999999295</v>
      </c>
      <c r="J7" s="1">
        <v>1.96099736726619E-3</v>
      </c>
      <c r="K7">
        <f t="shared" si="5"/>
        <v>0.50074099999983002</v>
      </c>
      <c r="L7" s="1">
        <v>1.09859806932828E-4</v>
      </c>
      <c r="M7">
        <f t="shared" si="6"/>
        <v>9.0496940000002297</v>
      </c>
      <c r="N7" s="1">
        <v>1.9854528301887298E-3</v>
      </c>
      <c r="O7">
        <f t="shared" si="7"/>
        <v>0.51169399999889398</v>
      </c>
      <c r="P7" s="1">
        <v>1.1226283457632601E-4</v>
      </c>
      <c r="Q7">
        <f t="shared" si="8"/>
        <v>8.9162569999989127</v>
      </c>
      <c r="R7" s="1">
        <v>1.9561774901270101E-3</v>
      </c>
      <c r="S7">
        <f t="shared" si="9"/>
        <v>0.44007299999975658</v>
      </c>
      <c r="T7" s="2">
        <v>9.65495831504512E-5</v>
      </c>
      <c r="U7">
        <f t="shared" si="10"/>
        <v>8.9933719999989918</v>
      </c>
      <c r="V7" s="1">
        <v>1.9730960947781902E-3</v>
      </c>
      <c r="W7">
        <f t="shared" si="11"/>
        <v>0.4807383999997496</v>
      </c>
      <c r="X7" s="1">
        <f t="shared" si="12"/>
        <v>8.996164999999495</v>
      </c>
      <c r="Y7">
        <f t="shared" si="13"/>
        <v>3.107216520014866E-2</v>
      </c>
      <c r="Z7">
        <f t="shared" si="14"/>
        <v>2.7235453182449541E-2</v>
      </c>
      <c r="AA7">
        <f t="shared" si="15"/>
        <v>6.3566810831272122E-2</v>
      </c>
      <c r="AB7">
        <f t="shared" si="16"/>
        <v>5.5717742526177588E-2</v>
      </c>
    </row>
    <row r="8" spans="1:28" x14ac:dyDescent="0.3">
      <c r="A8" s="4">
        <v>1061488</v>
      </c>
      <c r="B8" s="5">
        <f t="shared" si="0"/>
        <v>7.026396393476797E-2</v>
      </c>
      <c r="C8">
        <f t="shared" si="1"/>
        <v>0.48861299999999902</v>
      </c>
      <c r="D8" s="1">
        <v>1.07198990785432E-4</v>
      </c>
      <c r="E8">
        <f t="shared" si="2"/>
        <v>8.9309940000000108</v>
      </c>
      <c r="F8" s="1">
        <v>1.9594107064502E-3</v>
      </c>
      <c r="G8">
        <f t="shared" si="3"/>
        <v>0.42059500000004835</v>
      </c>
      <c r="H8" s="2">
        <v>9.2276217639326099E-5</v>
      </c>
      <c r="I8">
        <f t="shared" si="4"/>
        <v>8.9687569999996199</v>
      </c>
      <c r="J8" s="1">
        <v>1.9676956998682799E-3</v>
      </c>
      <c r="K8">
        <f t="shared" si="5"/>
        <v>0.41601400000035904</v>
      </c>
      <c r="L8" s="2">
        <v>9.1271171566555302E-5</v>
      </c>
      <c r="M8">
        <f t="shared" si="6"/>
        <v>9.0178699999996699</v>
      </c>
      <c r="N8" s="1">
        <v>1.97847082053525E-3</v>
      </c>
      <c r="O8">
        <f t="shared" si="7"/>
        <v>0.48687200000130942</v>
      </c>
      <c r="P8" s="1">
        <v>1.06817025011257E-4</v>
      </c>
      <c r="Q8">
        <f t="shared" si="8"/>
        <v>8.9207150000001683</v>
      </c>
      <c r="R8" s="1">
        <v>1.9571555506801598E-3</v>
      </c>
      <c r="S8">
        <f t="shared" si="9"/>
        <v>0.40550599999914971</v>
      </c>
      <c r="T8" s="2">
        <v>8.8965774462297E-5</v>
      </c>
      <c r="U8">
        <f t="shared" si="10"/>
        <v>8.9968609999996119</v>
      </c>
      <c r="V8" s="1">
        <v>1.9738615620885501E-3</v>
      </c>
      <c r="W8">
        <f t="shared" si="11"/>
        <v>0.44352000000017311</v>
      </c>
      <c r="X8" s="1">
        <f t="shared" si="12"/>
        <v>8.9670393999998161</v>
      </c>
      <c r="Y8">
        <f t="shared" si="13"/>
        <v>3.6441664095252624E-2</v>
      </c>
      <c r="Z8">
        <f t="shared" si="14"/>
        <v>3.1941939995609216E-2</v>
      </c>
      <c r="AA8">
        <f t="shared" si="15"/>
        <v>3.7205507036259078E-2</v>
      </c>
      <c r="AB8">
        <f t="shared" si="16"/>
        <v>3.2611465550861682E-2</v>
      </c>
    </row>
    <row r="9" spans="1:28" x14ac:dyDescent="0.3">
      <c r="A9" s="4">
        <v>1046895</v>
      </c>
      <c r="B9" s="5">
        <f t="shared" si="0"/>
        <v>8.3045679766034941E-2</v>
      </c>
      <c r="C9">
        <f t="shared" si="1"/>
        <v>0.46482899999999344</v>
      </c>
      <c r="D9" s="1">
        <v>1.01980912680999E-4</v>
      </c>
      <c r="E9">
        <f t="shared" si="2"/>
        <v>8.9062519999999594</v>
      </c>
      <c r="F9" s="1">
        <v>1.9539824484422902E-3</v>
      </c>
      <c r="G9">
        <f t="shared" si="3"/>
        <v>0.43492400000013698</v>
      </c>
      <c r="H9" s="2">
        <v>9.5419921018020397E-5</v>
      </c>
      <c r="I9">
        <f t="shared" si="4"/>
        <v>8.9568810000000578</v>
      </c>
      <c r="J9" s="1">
        <v>1.9650901711277002E-3</v>
      </c>
      <c r="K9">
        <f t="shared" si="5"/>
        <v>0.50905400000010459</v>
      </c>
      <c r="L9" s="1">
        <v>1.1168363317246699E-4</v>
      </c>
      <c r="M9">
        <f t="shared" si="6"/>
        <v>8.8763229999994575</v>
      </c>
      <c r="N9" s="1">
        <v>1.94741619131186E-3</v>
      </c>
      <c r="O9">
        <f t="shared" si="7"/>
        <v>0.42299400000047171</v>
      </c>
      <c r="P9" s="2">
        <v>9.2802544975970096E-5</v>
      </c>
      <c r="Q9">
        <f t="shared" si="8"/>
        <v>8.9487820000012839</v>
      </c>
      <c r="R9" s="1">
        <v>1.9633132953052398E-3</v>
      </c>
      <c r="S9">
        <f t="shared" si="9"/>
        <v>0.46334099999876216</v>
      </c>
      <c r="T9" s="1">
        <v>1.0165445370749499E-4</v>
      </c>
      <c r="U9">
        <f t="shared" si="10"/>
        <v>8.8692930000015231</v>
      </c>
      <c r="V9" s="1">
        <v>1.94587384817936E-3</v>
      </c>
      <c r="W9">
        <f t="shared" si="11"/>
        <v>0.45902839999989375</v>
      </c>
      <c r="X9" s="1">
        <f t="shared" si="12"/>
        <v>8.9115062000004563</v>
      </c>
      <c r="Y9">
        <f t="shared" si="13"/>
        <v>2.9780215637765658E-2</v>
      </c>
      <c r="Z9">
        <f t="shared" si="14"/>
        <v>2.6103030269732791E-2</v>
      </c>
      <c r="AA9">
        <f t="shared" si="15"/>
        <v>3.6043796067592469E-2</v>
      </c>
      <c r="AB9">
        <f t="shared" si="16"/>
        <v>3.1593199701190337E-2</v>
      </c>
    </row>
    <row r="10" spans="1:28" x14ac:dyDescent="0.3">
      <c r="A10" s="4">
        <v>1032374</v>
      </c>
      <c r="B10" s="5">
        <f t="shared" si="0"/>
        <v>9.5764332242278871E-2</v>
      </c>
      <c r="C10">
        <f t="shared" si="1"/>
        <v>0.50330600000000703</v>
      </c>
      <c r="D10" s="1">
        <v>1.10422553751647E-4</v>
      </c>
      <c r="E10">
        <f t="shared" si="2"/>
        <v>8.920727999999821</v>
      </c>
      <c r="F10" s="1">
        <v>1.95715840280821E-3</v>
      </c>
      <c r="G10">
        <f t="shared" si="3"/>
        <v>0.5470810000001578</v>
      </c>
      <c r="H10" s="1">
        <v>1.20026546731057E-4</v>
      </c>
      <c r="I10">
        <f t="shared" si="4"/>
        <v>8.7745799999993093</v>
      </c>
      <c r="J10" s="1">
        <v>1.9250943396224901E-3</v>
      </c>
      <c r="K10">
        <f t="shared" si="5"/>
        <v>0.4507320000002436</v>
      </c>
      <c r="L10" s="2">
        <v>9.8888108819711196E-5</v>
      </c>
      <c r="M10">
        <f t="shared" si="6"/>
        <v>8.7617459999991834</v>
      </c>
      <c r="N10" s="1">
        <v>1.9222786309783201E-3</v>
      </c>
      <c r="O10">
        <f t="shared" si="7"/>
        <v>0.47422899999946633</v>
      </c>
      <c r="P10" s="1">
        <v>1.04043220710721E-4</v>
      </c>
      <c r="Q10">
        <f t="shared" si="8"/>
        <v>8.816085000000367</v>
      </c>
      <c r="R10" s="1">
        <v>1.9342003071523401E-3</v>
      </c>
      <c r="S10">
        <f t="shared" si="9"/>
        <v>0.46827400000074382</v>
      </c>
      <c r="T10" s="1">
        <v>1.02736726634652E-4</v>
      </c>
      <c r="U10">
        <f t="shared" si="10"/>
        <v>8.7509060000011019</v>
      </c>
      <c r="V10" s="1">
        <v>1.91990039491029E-3</v>
      </c>
      <c r="W10">
        <f t="shared" si="11"/>
        <v>0.48872440000012379</v>
      </c>
      <c r="X10" s="1">
        <f t="shared" si="12"/>
        <v>8.8048089999999561</v>
      </c>
      <c r="Y10">
        <f t="shared" si="13"/>
        <v>3.3733881369285568E-2</v>
      </c>
      <c r="Z10">
        <f t="shared" si="14"/>
        <v>2.956850740131519E-2</v>
      </c>
      <c r="AA10">
        <f t="shared" si="15"/>
        <v>6.2029203696259222E-2</v>
      </c>
      <c r="AB10">
        <f t="shared" si="16"/>
        <v>5.4369995213787402E-2</v>
      </c>
    </row>
    <row r="11" spans="1:28" x14ac:dyDescent="0.3">
      <c r="A11" s="4">
        <v>1016633</v>
      </c>
      <c r="B11" s="5">
        <f t="shared" si="0"/>
        <v>0.10955155823419105</v>
      </c>
      <c r="C11">
        <f t="shared" si="1"/>
        <v>0.52090499999999862</v>
      </c>
      <c r="D11" s="1">
        <v>1.14283677051338E-4</v>
      </c>
      <c r="E11">
        <f t="shared" si="2"/>
        <v>8.7927570000001261</v>
      </c>
      <c r="F11" s="1">
        <v>1.9290822729267499E-3</v>
      </c>
      <c r="G11">
        <f t="shared" si="3"/>
        <v>0.50697399999989667</v>
      </c>
      <c r="H11" s="1">
        <v>1.11227292672202E-4</v>
      </c>
      <c r="I11">
        <f t="shared" si="4"/>
        <v>8.7905040000004782</v>
      </c>
      <c r="J11" s="1">
        <v>1.9285879771830799E-3</v>
      </c>
      <c r="K11">
        <f t="shared" si="5"/>
        <v>0.42225500000040445</v>
      </c>
      <c r="L11" s="2">
        <v>9.2640412461694703E-5</v>
      </c>
      <c r="M11">
        <f t="shared" si="6"/>
        <v>8.7315440000002038</v>
      </c>
      <c r="N11" s="1">
        <v>1.9156524791575701E-3</v>
      </c>
      <c r="O11">
        <f t="shared" si="7"/>
        <v>0.45895999999992948</v>
      </c>
      <c r="P11" s="1">
        <v>1.0069328652916399E-4</v>
      </c>
      <c r="Q11">
        <f t="shared" si="8"/>
        <v>8.6658609999994578</v>
      </c>
      <c r="R11" s="1">
        <v>1.90124199210168E-3</v>
      </c>
      <c r="S11">
        <f t="shared" si="9"/>
        <v>0.48547499999949201</v>
      </c>
      <c r="T11" s="1">
        <v>1.06510530934509E-4</v>
      </c>
      <c r="U11">
        <f t="shared" si="10"/>
        <v>8.7603699999999254</v>
      </c>
      <c r="V11" s="1">
        <v>1.92197674418603E-3</v>
      </c>
      <c r="W11">
        <f t="shared" si="11"/>
        <v>0.47891379999994416</v>
      </c>
      <c r="X11" s="1">
        <f t="shared" si="12"/>
        <v>8.7482072000000386</v>
      </c>
      <c r="Y11">
        <f t="shared" si="13"/>
        <v>3.5219479833593234E-2</v>
      </c>
      <c r="Z11">
        <f t="shared" si="14"/>
        <v>3.0870667941526809E-2</v>
      </c>
      <c r="AA11">
        <f t="shared" si="15"/>
        <v>4.6861917508638863E-2</v>
      </c>
      <c r="AB11">
        <f t="shared" si="16"/>
        <v>4.1075526990962313E-2</v>
      </c>
    </row>
    <row r="12" spans="1:28" x14ac:dyDescent="0.3">
      <c r="A12" s="4">
        <v>1001664</v>
      </c>
      <c r="B12" s="5">
        <f t="shared" si="0"/>
        <v>0.12266260491946723</v>
      </c>
      <c r="C12">
        <f t="shared" si="1"/>
        <v>0.51145900000000122</v>
      </c>
      <c r="D12" s="1">
        <v>1.12211276875823E-4</v>
      </c>
      <c r="E12">
        <f t="shared" si="2"/>
        <v>8.6090779999999505</v>
      </c>
      <c r="F12" s="1">
        <v>1.88878411584027E-3</v>
      </c>
      <c r="G12">
        <f t="shared" si="3"/>
        <v>0.35024599999996997</v>
      </c>
      <c r="H12" s="2">
        <v>7.6842035980686699E-5</v>
      </c>
      <c r="I12">
        <f t="shared" si="4"/>
        <v>8.6061140000001437</v>
      </c>
      <c r="J12" s="1">
        <v>1.8881338306274999E-3</v>
      </c>
      <c r="K12">
        <f t="shared" si="5"/>
        <v>0.44604299999991759</v>
      </c>
      <c r="L12" s="2">
        <v>9.7859368143904697E-5</v>
      </c>
      <c r="M12">
        <f t="shared" si="6"/>
        <v>8.6267539999998615</v>
      </c>
      <c r="N12" s="1">
        <v>1.8926621325142301E-3</v>
      </c>
      <c r="O12">
        <f t="shared" si="7"/>
        <v>0.48257200000079931</v>
      </c>
      <c r="P12" s="1">
        <v>1.0587362878472999E-4</v>
      </c>
      <c r="Q12">
        <f t="shared" si="8"/>
        <v>8.6058720000000744</v>
      </c>
      <c r="R12" s="1">
        <v>1.8880807371654399E-3</v>
      </c>
      <c r="S12">
        <f t="shared" si="9"/>
        <v>0.47261699999944362</v>
      </c>
      <c r="T12" s="1">
        <v>1.0368955682304599E-4</v>
      </c>
      <c r="U12">
        <f t="shared" si="10"/>
        <v>8.6148339999999575</v>
      </c>
      <c r="V12" s="1">
        <v>1.8900469504168401E-3</v>
      </c>
      <c r="W12">
        <f t="shared" si="11"/>
        <v>0.45258740000002629</v>
      </c>
      <c r="X12" s="1">
        <f t="shared" si="12"/>
        <v>8.6125303999999989</v>
      </c>
      <c r="Y12">
        <f t="shared" si="13"/>
        <v>5.5286015818167292E-2</v>
      </c>
      <c r="Z12">
        <f t="shared" si="14"/>
        <v>4.8459439043297053E-2</v>
      </c>
      <c r="AA12">
        <f t="shared" si="15"/>
        <v>7.8107735237090458E-3</v>
      </c>
      <c r="AB12">
        <f t="shared" si="16"/>
        <v>6.8463190528697485E-3</v>
      </c>
    </row>
    <row r="13" spans="1:28" x14ac:dyDescent="0.3">
      <c r="A13" s="4">
        <v>986803</v>
      </c>
      <c r="B13" s="5">
        <f t="shared" si="0"/>
        <v>0.1356790565722088</v>
      </c>
      <c r="C13">
        <f t="shared" si="1"/>
        <v>0.38934299999999639</v>
      </c>
      <c r="D13" s="2">
        <v>8.5419701623518294E-5</v>
      </c>
      <c r="E13">
        <f t="shared" si="2"/>
        <v>8.6017429999999386</v>
      </c>
      <c r="F13" s="1">
        <v>1.8871748573935801E-3</v>
      </c>
      <c r="G13">
        <f t="shared" si="3"/>
        <v>0.47043900000016747</v>
      </c>
      <c r="H13" s="1">
        <v>1.03211715664802E-4</v>
      </c>
      <c r="I13">
        <f t="shared" si="4"/>
        <v>8.5053749999997041</v>
      </c>
      <c r="J13" s="1">
        <v>1.8660322509872101E-3</v>
      </c>
      <c r="K13">
        <f t="shared" si="5"/>
        <v>0.46120599999994571</v>
      </c>
      <c r="L13" s="1">
        <v>1.01186046511616E-4</v>
      </c>
      <c r="M13">
        <f t="shared" si="6"/>
        <v>8.5858010000001475</v>
      </c>
      <c r="N13" s="1">
        <v>1.8836772707328099E-3</v>
      </c>
      <c r="O13">
        <f t="shared" si="7"/>
        <v>0.50980299999900958</v>
      </c>
      <c r="P13" s="1">
        <v>1.118479596312E-4</v>
      </c>
      <c r="Q13">
        <f t="shared" si="8"/>
        <v>8.5969440000007733</v>
      </c>
      <c r="R13" s="1">
        <v>1.8861219833261899E-3</v>
      </c>
      <c r="S13">
        <f t="shared" si="9"/>
        <v>0.47519400000055456</v>
      </c>
      <c r="T13" s="1">
        <v>1.04254936375725E-4</v>
      </c>
      <c r="U13">
        <f t="shared" si="10"/>
        <v>8.5810000000001292</v>
      </c>
      <c r="V13" s="1">
        <v>1.8826239578762899E-3</v>
      </c>
      <c r="W13">
        <f t="shared" si="11"/>
        <v>0.46119699999993474</v>
      </c>
      <c r="X13" s="1">
        <f t="shared" si="12"/>
        <v>8.5741726000001393</v>
      </c>
      <c r="Y13">
        <f t="shared" si="13"/>
        <v>3.9514228338467794E-2</v>
      </c>
      <c r="Z13">
        <f t="shared" si="14"/>
        <v>3.4635111812156935E-2</v>
      </c>
      <c r="AA13">
        <f t="shared" si="15"/>
        <v>3.5195472598837867E-2</v>
      </c>
      <c r="AB13">
        <f t="shared" si="16"/>
        <v>3.0849625059126817E-2</v>
      </c>
    </row>
    <row r="14" spans="1:28" x14ac:dyDescent="0.3">
      <c r="A14" s="4">
        <v>972678</v>
      </c>
      <c r="B14" s="5">
        <f t="shared" si="0"/>
        <v>0.14805086059582606</v>
      </c>
      <c r="C14">
        <f t="shared" si="1"/>
        <v>0.4896379999999817</v>
      </c>
      <c r="D14" s="1">
        <v>1.0742387011846899E-4</v>
      </c>
      <c r="E14">
        <f t="shared" si="2"/>
        <v>8.5280919999999849</v>
      </c>
      <c r="F14" s="1">
        <v>1.8710162351908699E-3</v>
      </c>
      <c r="G14">
        <f t="shared" si="3"/>
        <v>0.47134799999957622</v>
      </c>
      <c r="H14" s="1">
        <v>1.03411145239047E-4</v>
      </c>
      <c r="I14">
        <f t="shared" si="4"/>
        <v>8.4353010000004147</v>
      </c>
      <c r="J14" s="1">
        <v>1.8506584028083401E-3</v>
      </c>
      <c r="K14">
        <f t="shared" si="5"/>
        <v>0.4292649999997592</v>
      </c>
      <c r="L14" s="2">
        <v>9.4178367705081002E-5</v>
      </c>
      <c r="M14">
        <f t="shared" si="6"/>
        <v>8.514717000000001</v>
      </c>
      <c r="N14" s="1">
        <v>1.8680818341377801E-3</v>
      </c>
      <c r="O14">
        <f t="shared" si="7"/>
        <v>0.45152299999972439</v>
      </c>
      <c r="P14" s="2">
        <v>9.9061649846363399E-5</v>
      </c>
      <c r="Q14">
        <f t="shared" si="8"/>
        <v>8.4410410000000109</v>
      </c>
      <c r="R14" s="1">
        <v>1.8519177270732801E-3</v>
      </c>
      <c r="S14">
        <f t="shared" si="9"/>
        <v>0.47614000000066703</v>
      </c>
      <c r="T14" s="1">
        <v>1.04462483545561E-4</v>
      </c>
      <c r="U14">
        <f t="shared" si="10"/>
        <v>8.6261070000000188</v>
      </c>
      <c r="V14" s="1">
        <v>1.8925201842913599E-3</v>
      </c>
      <c r="W14">
        <f t="shared" si="11"/>
        <v>0.46358279999994173</v>
      </c>
      <c r="X14" s="1">
        <f t="shared" si="12"/>
        <v>8.5090516000000864</v>
      </c>
      <c r="Y14">
        <f t="shared" si="13"/>
        <v>2.1071332292156523E-2</v>
      </c>
      <c r="Z14">
        <f t="shared" si="14"/>
        <v>1.8469497714054393E-2</v>
      </c>
      <c r="AA14">
        <f t="shared" si="15"/>
        <v>6.9514304961124651E-2</v>
      </c>
      <c r="AB14">
        <f t="shared" si="16"/>
        <v>6.0930855190940228E-2</v>
      </c>
    </row>
    <row r="15" spans="1:28" x14ac:dyDescent="0.3">
      <c r="A15" s="4">
        <v>956113</v>
      </c>
      <c r="B15" s="5">
        <f t="shared" si="0"/>
        <v>0.16255981165077971</v>
      </c>
      <c r="C15">
        <f t="shared" si="1"/>
        <v>0.44222300000001252</v>
      </c>
      <c r="D15" s="2">
        <v>9.7021281263714906E-5</v>
      </c>
      <c r="E15">
        <f t="shared" si="2"/>
        <v>8.3437869999999847</v>
      </c>
      <c r="F15" s="1">
        <v>1.8305807371654199E-3</v>
      </c>
      <c r="G15">
        <f t="shared" si="3"/>
        <v>0.53046599999970501</v>
      </c>
      <c r="H15" s="1">
        <v>1.16381307590984E-4</v>
      </c>
      <c r="I15">
        <f t="shared" si="4"/>
        <v>8.3785449999995674</v>
      </c>
      <c r="J15" s="1">
        <v>1.8382064501973601E-3</v>
      </c>
      <c r="K15">
        <f t="shared" si="5"/>
        <v>0.51552600000013493</v>
      </c>
      <c r="L15" s="1">
        <v>1.13103554190464E-4</v>
      </c>
      <c r="M15">
        <f t="shared" si="6"/>
        <v>8.3213409999998333</v>
      </c>
      <c r="N15" s="1">
        <v>1.8256562088635E-3</v>
      </c>
      <c r="O15">
        <f t="shared" si="7"/>
        <v>0.47431900000083221</v>
      </c>
      <c r="P15" s="1">
        <v>1.04062966213434E-4</v>
      </c>
      <c r="Q15">
        <f t="shared" si="8"/>
        <v>8.2664080000012845</v>
      </c>
      <c r="R15" s="1">
        <v>1.8136042123741299E-3</v>
      </c>
      <c r="S15">
        <f t="shared" si="9"/>
        <v>0.48885400000108159</v>
      </c>
      <c r="T15" s="1">
        <v>1.07251864853243E-4</v>
      </c>
      <c r="U15">
        <f t="shared" si="10"/>
        <v>8.4436999999997884</v>
      </c>
      <c r="V15" s="1">
        <v>1.8525010969723101E-3</v>
      </c>
      <c r="W15">
        <f t="shared" si="11"/>
        <v>0.49027760000035325</v>
      </c>
      <c r="X15" s="1">
        <f t="shared" si="12"/>
        <v>8.3507562000000917</v>
      </c>
      <c r="Y15">
        <f t="shared" si="13"/>
        <v>3.1043638089477393E-2</v>
      </c>
      <c r="Z15">
        <f t="shared" si="14"/>
        <v>2.7210448526928652E-2</v>
      </c>
      <c r="AA15">
        <f t="shared" si="15"/>
        <v>5.905795449646041E-2</v>
      </c>
      <c r="AB15">
        <f t="shared" si="16"/>
        <v>5.176562831649361E-2</v>
      </c>
    </row>
    <row r="16" spans="1:28" x14ac:dyDescent="0.3">
      <c r="A16" s="4">
        <v>941594</v>
      </c>
      <c r="B16" s="5">
        <f t="shared" si="0"/>
        <v>0.17527671236716191</v>
      </c>
      <c r="C16">
        <f t="shared" si="1"/>
        <v>0.45069399999999821</v>
      </c>
      <c r="D16" s="2">
        <v>9.88797718297495E-5</v>
      </c>
      <c r="E16">
        <f t="shared" si="2"/>
        <v>8.3410289999999083</v>
      </c>
      <c r="F16" s="1">
        <v>1.82997564721367E-3</v>
      </c>
      <c r="G16">
        <f t="shared" si="3"/>
        <v>0.49357099999997295</v>
      </c>
      <c r="H16" s="1">
        <v>1.0828674857393E-4</v>
      </c>
      <c r="I16">
        <f t="shared" si="4"/>
        <v>8.4099859999996376</v>
      </c>
      <c r="J16" s="1">
        <v>1.8451044317682401E-3</v>
      </c>
      <c r="K16">
        <f t="shared" si="5"/>
        <v>0.4415339999995922</v>
      </c>
      <c r="L16" s="2">
        <v>9.6870118472925005E-5</v>
      </c>
      <c r="M16">
        <f t="shared" si="6"/>
        <v>8.241324000000505</v>
      </c>
      <c r="N16" s="1">
        <v>1.8081009214568899E-3</v>
      </c>
      <c r="O16">
        <f t="shared" si="7"/>
        <v>0.49438499999996338</v>
      </c>
      <c r="P16" s="1">
        <v>1.08465335673533E-4</v>
      </c>
      <c r="Q16">
        <f t="shared" si="8"/>
        <v>8.1760059999996688</v>
      </c>
      <c r="R16" s="1">
        <v>1.7937705133829901E-3</v>
      </c>
      <c r="S16">
        <f t="shared" si="9"/>
        <v>0.46838000000024932</v>
      </c>
      <c r="T16" s="1">
        <v>1.02759982448497E-4</v>
      </c>
      <c r="U16">
        <f t="shared" si="10"/>
        <v>8.3734550000007975</v>
      </c>
      <c r="V16" s="1">
        <v>1.8370897323389201E-3</v>
      </c>
      <c r="W16">
        <f t="shared" si="11"/>
        <v>0.46971279999995524</v>
      </c>
      <c r="X16" s="1">
        <f t="shared" si="12"/>
        <v>8.3083600000001034</v>
      </c>
      <c r="Y16">
        <f t="shared" si="13"/>
        <v>2.1612343874828979E-2</v>
      </c>
      <c r="Z16">
        <f t="shared" si="14"/>
        <v>1.8943706560979812E-2</v>
      </c>
      <c r="AA16">
        <f t="shared" si="15"/>
        <v>8.6768511654913297E-2</v>
      </c>
      <c r="AB16">
        <f t="shared" si="16"/>
        <v>7.6054556277813309E-2</v>
      </c>
    </row>
    <row r="17" spans="1:28" x14ac:dyDescent="0.3">
      <c r="A17" s="4">
        <v>927183</v>
      </c>
      <c r="B17" s="5">
        <f t="shared" si="0"/>
        <v>0.1878990180510095</v>
      </c>
      <c r="C17">
        <f t="shared" si="1"/>
        <v>0.50502900000003514</v>
      </c>
      <c r="D17" s="1">
        <v>1.1080057042563299E-4</v>
      </c>
      <c r="E17">
        <f t="shared" si="2"/>
        <v>8.2532069999999358</v>
      </c>
      <c r="F17" s="1">
        <v>1.8107079859587399E-3</v>
      </c>
      <c r="G17">
        <f t="shared" si="3"/>
        <v>0.50833099999999742</v>
      </c>
      <c r="H17" s="1">
        <v>1.11525010969723E-4</v>
      </c>
      <c r="I17">
        <f t="shared" si="4"/>
        <v>8.3517110000002184</v>
      </c>
      <c r="J17" s="1">
        <v>1.8323192189557301E-3</v>
      </c>
      <c r="K17">
        <f t="shared" si="5"/>
        <v>0.46100999999998593</v>
      </c>
      <c r="L17" s="1">
        <v>1.0114304519525799E-4</v>
      </c>
      <c r="M17">
        <f t="shared" si="6"/>
        <v>8.1791419999999455</v>
      </c>
      <c r="N17" s="1">
        <v>1.79445853444492E-3</v>
      </c>
      <c r="O17">
        <f t="shared" si="7"/>
        <v>0.49940299999979804</v>
      </c>
      <c r="P17" s="1">
        <v>1.09566257130276E-4</v>
      </c>
      <c r="Q17">
        <f t="shared" si="8"/>
        <v>8.1582469999993688</v>
      </c>
      <c r="R17" s="1">
        <v>1.78987428696783E-3</v>
      </c>
      <c r="S17">
        <f t="shared" si="9"/>
        <v>0.46619899999859288</v>
      </c>
      <c r="T17" s="1">
        <v>1.02281483106317E-4</v>
      </c>
      <c r="U17">
        <f t="shared" si="10"/>
        <v>8.3411269999996644</v>
      </c>
      <c r="V17" s="1">
        <v>1.8299971478718E-3</v>
      </c>
      <c r="W17">
        <f t="shared" si="11"/>
        <v>0.48799439999968186</v>
      </c>
      <c r="X17" s="1">
        <f t="shared" si="12"/>
        <v>8.2566867999998266</v>
      </c>
      <c r="Y17">
        <f t="shared" si="13"/>
        <v>2.0184689025390414E-2</v>
      </c>
      <c r="Z17">
        <f t="shared" si="14"/>
        <v>1.7692334905283446E-2</v>
      </c>
      <c r="AA17">
        <f t="shared" si="15"/>
        <v>7.9844154702668133E-2</v>
      </c>
      <c r="AB17">
        <f t="shared" si="16"/>
        <v>6.9985201330172261E-2</v>
      </c>
    </row>
    <row r="18" spans="1:28" x14ac:dyDescent="0.3">
      <c r="A18" s="4">
        <v>912880</v>
      </c>
      <c r="B18" s="5">
        <f t="shared" si="0"/>
        <v>0.20042672870232259</v>
      </c>
      <c r="C18">
        <f t="shared" si="1"/>
        <v>0.49186099999997041</v>
      </c>
      <c r="D18" s="1">
        <v>1.07911584028076E-4</v>
      </c>
      <c r="E18">
        <f t="shared" si="2"/>
        <v>8.1788739999999329</v>
      </c>
      <c r="F18" s="1">
        <v>1.7943997367266199E-3</v>
      </c>
      <c r="G18">
        <f t="shared" si="3"/>
        <v>0.39124899999978874</v>
      </c>
      <c r="H18" s="2">
        <v>8.5837867485693005E-5</v>
      </c>
      <c r="I18">
        <f t="shared" si="4"/>
        <v>8.2175289999995282</v>
      </c>
      <c r="J18" s="1">
        <v>1.8028804300130601E-3</v>
      </c>
      <c r="K18">
        <f t="shared" si="5"/>
        <v>0.43429100000048454</v>
      </c>
      <c r="L18" s="2">
        <v>9.5281044317789494E-5</v>
      </c>
      <c r="M18">
        <f t="shared" si="6"/>
        <v>8.1317639999997375</v>
      </c>
      <c r="N18" s="1">
        <v>1.78406406318555E-3</v>
      </c>
      <c r="O18">
        <f t="shared" si="7"/>
        <v>0.53358500000103681</v>
      </c>
      <c r="P18" s="1">
        <v>1.17065598947134E-4</v>
      </c>
      <c r="Q18">
        <f t="shared" si="8"/>
        <v>8.0996329999997982</v>
      </c>
      <c r="R18" s="1">
        <v>1.7770146994295301E-3</v>
      </c>
      <c r="S18">
        <f t="shared" si="9"/>
        <v>0.41873999999916112</v>
      </c>
      <c r="T18" s="2">
        <v>9.18692408949454E-5</v>
      </c>
      <c r="U18">
        <f t="shared" si="10"/>
        <v>8.2318310000009358</v>
      </c>
      <c r="V18" s="1">
        <v>1.80601820974132E-3</v>
      </c>
      <c r="W18">
        <f t="shared" si="11"/>
        <v>0.45394520000008837</v>
      </c>
      <c r="X18" s="1">
        <f t="shared" si="12"/>
        <v>8.1719261999999873</v>
      </c>
      <c r="Y18">
        <f t="shared" si="13"/>
        <v>5.1646128244098359E-2</v>
      </c>
      <c r="Z18">
        <f t="shared" si="14"/>
        <v>4.5268995539461024E-2</v>
      </c>
      <c r="AA18">
        <f t="shared" si="15"/>
        <v>5.0111438676051619E-2</v>
      </c>
      <c r="AB18">
        <f t="shared" si="16"/>
        <v>4.3923805540280324E-2</v>
      </c>
    </row>
    <row r="19" spans="1:28" x14ac:dyDescent="0.3">
      <c r="A19" s="4">
        <v>898048</v>
      </c>
      <c r="B19" s="5">
        <f t="shared" si="0"/>
        <v>0.21341777983706878</v>
      </c>
      <c r="C19">
        <f t="shared" si="1"/>
        <v>0.47647200000000117</v>
      </c>
      <c r="D19" s="1">
        <v>1.04535322509873E-4</v>
      </c>
      <c r="E19">
        <f t="shared" si="2"/>
        <v>8.0768049999998794</v>
      </c>
      <c r="F19" s="1">
        <v>1.7720063624396399E-3</v>
      </c>
      <c r="G19">
        <f t="shared" si="3"/>
        <v>0.44610499999998837</v>
      </c>
      <c r="H19" s="2">
        <v>9.7872970601138294E-5</v>
      </c>
      <c r="I19">
        <f t="shared" si="4"/>
        <v>8.1056079999998225</v>
      </c>
      <c r="J19" s="1">
        <v>1.77832558139531E-3</v>
      </c>
      <c r="K19">
        <f t="shared" si="5"/>
        <v>0.47992100000009957</v>
      </c>
      <c r="L19" s="1">
        <v>1.0529201404126801E-4</v>
      </c>
      <c r="M19">
        <f t="shared" si="6"/>
        <v>8.0826969999997882</v>
      </c>
      <c r="N19" s="1">
        <v>1.77329903466428E-3</v>
      </c>
      <c r="O19">
        <f t="shared" si="7"/>
        <v>0.47450500000013374</v>
      </c>
      <c r="P19" s="1">
        <v>1.04103773584935E-4</v>
      </c>
      <c r="Q19">
        <f t="shared" si="8"/>
        <v>8.0029419999991376</v>
      </c>
      <c r="R19" s="1">
        <v>1.7558012286088499E-3</v>
      </c>
      <c r="S19">
        <f t="shared" si="9"/>
        <v>0.47741099999984382</v>
      </c>
      <c r="T19" s="1">
        <v>1.04741333918351E-4</v>
      </c>
      <c r="U19">
        <f t="shared" si="10"/>
        <v>8.0580900000004174</v>
      </c>
      <c r="V19" s="1">
        <v>1.7679003949101399E-3</v>
      </c>
      <c r="W19">
        <f t="shared" si="11"/>
        <v>0.47088280000001326</v>
      </c>
      <c r="X19" s="1">
        <f t="shared" si="12"/>
        <v>8.0652283999998087</v>
      </c>
      <c r="Y19">
        <f t="shared" si="13"/>
        <v>1.2510837836062931E-2</v>
      </c>
      <c r="Z19">
        <f t="shared" si="14"/>
        <v>1.0966031364807498E-2</v>
      </c>
      <c r="AA19">
        <f t="shared" si="15"/>
        <v>3.4641692017789633E-2</v>
      </c>
      <c r="AB19">
        <f t="shared" si="16"/>
        <v>3.0364223897304445E-2</v>
      </c>
    </row>
    <row r="20" spans="1:28" x14ac:dyDescent="0.3">
      <c r="A20" s="4">
        <v>883324</v>
      </c>
      <c r="B20" s="5">
        <f t="shared" si="0"/>
        <v>0.22631423593928046</v>
      </c>
      <c r="C20">
        <f t="shared" si="1"/>
        <v>0.49701499999997245</v>
      </c>
      <c r="D20" s="1">
        <v>1.09042343132947E-4</v>
      </c>
      <c r="E20">
        <f t="shared" si="2"/>
        <v>7.9640810000000428</v>
      </c>
      <c r="F20" s="1">
        <v>1.7472753400614399E-3</v>
      </c>
      <c r="G20">
        <f t="shared" si="3"/>
        <v>0.51197400000000781</v>
      </c>
      <c r="H20" s="1">
        <v>1.12324265028523E-4</v>
      </c>
      <c r="I20">
        <f t="shared" si="4"/>
        <v>7.9606759999996699</v>
      </c>
      <c r="J20" s="1">
        <v>1.7465283018867201E-3</v>
      </c>
      <c r="K20">
        <f t="shared" si="5"/>
        <v>0.45936099999925956</v>
      </c>
      <c r="L20" s="1">
        <v>1.00781263711992E-4</v>
      </c>
      <c r="M20">
        <f t="shared" si="6"/>
        <v>8.0561649999999361</v>
      </c>
      <c r="N20" s="1">
        <v>1.7674780605528601E-3</v>
      </c>
      <c r="O20">
        <f t="shared" si="7"/>
        <v>0.46852700000090053</v>
      </c>
      <c r="P20" s="1">
        <v>1.0279223343591499E-4</v>
      </c>
      <c r="Q20">
        <f t="shared" si="8"/>
        <v>7.9494040000008326</v>
      </c>
      <c r="R20" s="1">
        <v>1.74405528740694E-3</v>
      </c>
      <c r="S20">
        <f t="shared" si="9"/>
        <v>0.46259900000040499</v>
      </c>
      <c r="T20" s="1">
        <v>1.01491663010181E-4</v>
      </c>
      <c r="U20">
        <f t="shared" si="10"/>
        <v>7.9992180000008233</v>
      </c>
      <c r="V20" s="1">
        <v>1.75498420359825E-3</v>
      </c>
      <c r="W20">
        <f t="shared" si="11"/>
        <v>0.47989520000010905</v>
      </c>
      <c r="X20" s="1">
        <f t="shared" si="12"/>
        <v>7.98590880000026</v>
      </c>
      <c r="Y20">
        <f t="shared" si="13"/>
        <v>2.0843151569738597E-2</v>
      </c>
      <c r="Z20">
        <f t="shared" si="14"/>
        <v>1.8269492167530037E-2</v>
      </c>
      <c r="AA20">
        <f t="shared" si="15"/>
        <v>3.8881398932566542E-2</v>
      </c>
      <c r="AB20">
        <f t="shared" si="16"/>
        <v>3.4080422573544801E-2</v>
      </c>
    </row>
    <row r="21" spans="1:28" x14ac:dyDescent="0.3">
      <c r="A21" s="4">
        <v>869363</v>
      </c>
      <c r="B21" s="5">
        <f t="shared" si="0"/>
        <v>0.23854239565423419</v>
      </c>
      <c r="C21">
        <f t="shared" si="1"/>
        <v>0.49395200000003309</v>
      </c>
      <c r="D21" s="1">
        <v>1.08370337867493E-4</v>
      </c>
      <c r="E21">
        <f t="shared" si="2"/>
        <v>7.8891100000000556</v>
      </c>
      <c r="F21" s="1">
        <v>1.7308271171566599E-3</v>
      </c>
      <c r="G21">
        <f t="shared" si="3"/>
        <v>0.41791499999999315</v>
      </c>
      <c r="H21" s="2">
        <v>9.1688240456338997E-5</v>
      </c>
      <c r="I21">
        <f t="shared" si="4"/>
        <v>7.8547359999993178</v>
      </c>
      <c r="J21" s="1">
        <v>1.7232856516014299E-3</v>
      </c>
      <c r="K21">
        <f t="shared" si="5"/>
        <v>0.50002300000051003</v>
      </c>
      <c r="L21" s="1">
        <v>1.0970228170261301E-4</v>
      </c>
      <c r="M21">
        <f t="shared" si="6"/>
        <v>7.9035299999995567</v>
      </c>
      <c r="N21" s="1">
        <v>1.7339907854321099E-3</v>
      </c>
      <c r="O21">
        <f t="shared" si="7"/>
        <v>0.41560699999899919</v>
      </c>
      <c r="P21" s="2">
        <v>9.1181878016454403E-5</v>
      </c>
      <c r="Q21">
        <f t="shared" si="8"/>
        <v>7.8775210000003044</v>
      </c>
      <c r="R21" s="1">
        <v>1.72828455462929E-3</v>
      </c>
      <c r="S21">
        <f t="shared" si="9"/>
        <v>0.47909500000059729</v>
      </c>
      <c r="T21" s="1">
        <v>1.05110794208117E-4</v>
      </c>
      <c r="U21">
        <f t="shared" si="10"/>
        <v>7.9647019999993045</v>
      </c>
      <c r="V21" s="1">
        <v>1.7474115840279299E-3</v>
      </c>
      <c r="W21">
        <f t="shared" si="11"/>
        <v>0.4613184000000265</v>
      </c>
      <c r="X21" s="1">
        <f t="shared" si="12"/>
        <v>7.8979197999997073</v>
      </c>
      <c r="Y21">
        <f t="shared" si="13"/>
        <v>3.7019974714618507E-2</v>
      </c>
      <c r="Z21">
        <f t="shared" si="14"/>
        <v>3.2448842288938212E-2</v>
      </c>
      <c r="AA21">
        <f t="shared" si="15"/>
        <v>3.7013242983417849E-2</v>
      </c>
      <c r="AB21">
        <f t="shared" si="16"/>
        <v>3.2442941774803731E-2</v>
      </c>
    </row>
    <row r="22" spans="1:28" x14ac:dyDescent="0.3">
      <c r="A22" s="4">
        <v>854200</v>
      </c>
      <c r="B22" s="5">
        <f t="shared" si="0"/>
        <v>0.2518233630461002</v>
      </c>
      <c r="C22">
        <f t="shared" si="1"/>
        <v>0.51557099999996314</v>
      </c>
      <c r="D22" s="1">
        <v>1.1311342694163299E-4</v>
      </c>
      <c r="E22">
        <f t="shared" si="2"/>
        <v>7.8158670000002237</v>
      </c>
      <c r="F22" s="1">
        <v>1.71475800789825E-3</v>
      </c>
      <c r="G22">
        <f t="shared" si="3"/>
        <v>0.50399899999956621</v>
      </c>
      <c r="H22" s="1">
        <v>1.10574594120133E-4</v>
      </c>
      <c r="I22">
        <f t="shared" si="4"/>
        <v>7.757354999999702</v>
      </c>
      <c r="J22" s="1">
        <v>1.7019207985958099E-3</v>
      </c>
      <c r="K22">
        <f t="shared" si="5"/>
        <v>0.51236500000049823</v>
      </c>
      <c r="L22" s="1">
        <v>1.1241004826689299E-4</v>
      </c>
      <c r="M22">
        <f t="shared" si="6"/>
        <v>7.8491679999996915</v>
      </c>
      <c r="N22" s="1">
        <v>1.7220640631855401E-3</v>
      </c>
      <c r="O22">
        <f t="shared" si="7"/>
        <v>0.44739699999990978</v>
      </c>
      <c r="P22" s="2">
        <v>9.81564282579881E-5</v>
      </c>
      <c r="Q22">
        <f t="shared" si="8"/>
        <v>7.8623040000001811</v>
      </c>
      <c r="R22" s="1">
        <v>1.7249460289601099E-3</v>
      </c>
      <c r="S22">
        <f t="shared" si="9"/>
        <v>0.45825999999942602</v>
      </c>
      <c r="T22" s="1">
        <v>1.00539710399172E-4</v>
      </c>
      <c r="U22">
        <f t="shared" si="10"/>
        <v>7.8195169999998742</v>
      </c>
      <c r="V22" s="1">
        <v>1.71555879771827E-3</v>
      </c>
      <c r="W22">
        <f t="shared" si="11"/>
        <v>0.48751839999987262</v>
      </c>
      <c r="X22" s="1">
        <f t="shared" si="12"/>
        <v>7.8208421999999347</v>
      </c>
      <c r="Y22">
        <f t="shared" si="13"/>
        <v>2.8780871367104992E-2</v>
      </c>
      <c r="Z22">
        <f t="shared" si="14"/>
        <v>2.5227082490702653E-2</v>
      </c>
      <c r="AA22">
        <f t="shared" si="15"/>
        <v>3.6272758755941048E-2</v>
      </c>
      <c r="AB22">
        <f t="shared" si="16"/>
        <v>3.1793890658478881E-2</v>
      </c>
    </row>
    <row r="23" spans="1:28" x14ac:dyDescent="0.3">
      <c r="A23" s="4">
        <v>839800</v>
      </c>
      <c r="B23" s="5">
        <f t="shared" si="0"/>
        <v>0.26443603405070815</v>
      </c>
      <c r="C23">
        <f t="shared" si="1"/>
        <v>0.51348699999999714</v>
      </c>
      <c r="D23" s="1">
        <v>1.12656208863536E-4</v>
      </c>
      <c r="E23">
        <f t="shared" si="2"/>
        <v>7.7129449999997313</v>
      </c>
      <c r="F23" s="1">
        <v>1.6921774901271899E-3</v>
      </c>
      <c r="G23">
        <f t="shared" si="3"/>
        <v>0.46430699999973074</v>
      </c>
      <c r="H23" s="1">
        <v>1.01866388766944E-4</v>
      </c>
      <c r="I23">
        <f t="shared" si="4"/>
        <v>7.6988309999996591</v>
      </c>
      <c r="J23" s="1">
        <v>1.68908095655982E-3</v>
      </c>
      <c r="K23">
        <f t="shared" si="5"/>
        <v>0.46251099999972045</v>
      </c>
      <c r="L23" s="1">
        <v>1.0147235629656E-4</v>
      </c>
      <c r="M23">
        <f t="shared" si="6"/>
        <v>7.8051599999998746</v>
      </c>
      <c r="N23" s="1">
        <v>1.7124089512943999E-3</v>
      </c>
      <c r="O23">
        <f t="shared" si="7"/>
        <v>0.45426199999928912</v>
      </c>
      <c r="P23" s="2">
        <v>9.9662571303047197E-5</v>
      </c>
      <c r="Q23">
        <f t="shared" si="8"/>
        <v>7.7368909999986126</v>
      </c>
      <c r="R23" s="1">
        <v>1.6974311101357201E-3</v>
      </c>
      <c r="S23">
        <f t="shared" si="9"/>
        <v>0.43172199999935368</v>
      </c>
      <c r="T23" s="2">
        <v>9.4717419920876196E-5</v>
      </c>
      <c r="U23">
        <f t="shared" si="10"/>
        <v>7.6933609999996069</v>
      </c>
      <c r="V23" s="1">
        <v>1.68788086880202E-3</v>
      </c>
      <c r="W23">
        <f t="shared" si="11"/>
        <v>0.46525779999961825</v>
      </c>
      <c r="X23" s="1">
        <f t="shared" si="12"/>
        <v>7.7294375999994971</v>
      </c>
      <c r="Y23">
        <f t="shared" si="13"/>
        <v>2.6758408633028814E-2</v>
      </c>
      <c r="Z23">
        <f t="shared" si="14"/>
        <v>2.3454348316808742E-2</v>
      </c>
      <c r="AA23">
        <f t="shared" si="15"/>
        <v>4.0742424864552255E-2</v>
      </c>
      <c r="AB23">
        <f t="shared" si="16"/>
        <v>3.5711653751527822E-2</v>
      </c>
    </row>
    <row r="24" spans="1:28" x14ac:dyDescent="0.3">
      <c r="A24" s="4">
        <v>825508</v>
      </c>
      <c r="B24" s="5">
        <f t="shared" si="0"/>
        <v>0.27695411002278159</v>
      </c>
      <c r="C24">
        <f t="shared" si="1"/>
        <v>0.45472699999999117</v>
      </c>
      <c r="D24" s="2">
        <v>9.9764589732336806E-5</v>
      </c>
      <c r="E24">
        <f t="shared" si="2"/>
        <v>7.5610839999999246</v>
      </c>
      <c r="F24" s="1">
        <v>1.6588600263273199E-3</v>
      </c>
      <c r="G24">
        <f t="shared" si="3"/>
        <v>0.44892500000014474</v>
      </c>
      <c r="H24" s="2">
        <v>9.8491663010123897E-5</v>
      </c>
      <c r="I24">
        <f t="shared" si="4"/>
        <v>7.6325950000000358</v>
      </c>
      <c r="J24" s="1">
        <v>1.67454914436157E-3</v>
      </c>
      <c r="K24">
        <f t="shared" si="5"/>
        <v>0.47723800000039474</v>
      </c>
      <c r="L24" s="1">
        <v>1.04703378674944E-4</v>
      </c>
      <c r="M24">
        <f t="shared" si="6"/>
        <v>7.6728599999996412</v>
      </c>
      <c r="N24" s="1">
        <v>1.68338306274674E-3</v>
      </c>
      <c r="O24">
        <f t="shared" si="7"/>
        <v>0.41056200000093629</v>
      </c>
      <c r="P24" s="2">
        <v>9.0075032909376105E-5</v>
      </c>
      <c r="Q24">
        <f t="shared" si="8"/>
        <v>7.691350999999476</v>
      </c>
      <c r="R24" s="1">
        <v>1.68743988591476E-3</v>
      </c>
      <c r="S24">
        <f t="shared" si="9"/>
        <v>0.43158199999925251</v>
      </c>
      <c r="T24" s="2">
        <v>9.4686704694877695E-5</v>
      </c>
      <c r="U24">
        <f t="shared" si="10"/>
        <v>7.6380779999999229</v>
      </c>
      <c r="V24" s="1">
        <v>1.6757520842474601E-3</v>
      </c>
      <c r="W24">
        <f t="shared" si="11"/>
        <v>0.44460680000014391</v>
      </c>
      <c r="X24" s="1">
        <f t="shared" si="12"/>
        <v>7.6391935999997997</v>
      </c>
      <c r="Y24">
        <f t="shared" si="13"/>
        <v>2.2425674280977831E-2</v>
      </c>
      <c r="Z24">
        <f t="shared" si="14"/>
        <v>1.9656608994905584E-2</v>
      </c>
      <c r="AA24">
        <f t="shared" si="15"/>
        <v>4.4720725756929869E-2</v>
      </c>
      <c r="AB24">
        <f t="shared" si="16"/>
        <v>3.9198724156892725E-2</v>
      </c>
    </row>
    <row r="25" spans="1:28" x14ac:dyDescent="0.3">
      <c r="A25" s="4">
        <v>809888</v>
      </c>
      <c r="B25" s="5">
        <f t="shared" si="0"/>
        <v>0.29063535454305778</v>
      </c>
      <c r="C25">
        <f t="shared" si="1"/>
        <v>0.4890340000000028</v>
      </c>
      <c r="D25" s="1">
        <v>1.07291355857833E-4</v>
      </c>
      <c r="E25">
        <f t="shared" si="2"/>
        <v>7.4856620000000191</v>
      </c>
      <c r="F25" s="1">
        <v>1.6423128565160199E-3</v>
      </c>
      <c r="G25">
        <f t="shared" si="3"/>
        <v>0.44812000000001695</v>
      </c>
      <c r="H25" s="2">
        <v>9.8315050460732106E-5</v>
      </c>
      <c r="I25">
        <f t="shared" si="4"/>
        <v>7.5096170000005786</v>
      </c>
      <c r="J25" s="1">
        <v>1.6475684510751599E-3</v>
      </c>
      <c r="K25">
        <f t="shared" si="5"/>
        <v>0.41431499999998755</v>
      </c>
      <c r="L25" s="2">
        <v>9.0898420359804199E-5</v>
      </c>
      <c r="M25">
        <f t="shared" si="6"/>
        <v>7.5477380000001837</v>
      </c>
      <c r="N25" s="1">
        <v>1.6559319877139499E-3</v>
      </c>
      <c r="O25">
        <f t="shared" si="7"/>
        <v>0.41846699999950937</v>
      </c>
      <c r="P25" s="2">
        <v>9.1809346204368004E-5</v>
      </c>
      <c r="Q25">
        <f t="shared" si="8"/>
        <v>7.5311039999996714</v>
      </c>
      <c r="R25" s="1">
        <v>1.65228258007891E-3</v>
      </c>
      <c r="S25">
        <f t="shared" si="9"/>
        <v>0.43655299999954839</v>
      </c>
      <c r="T25" s="2">
        <v>9.5777314611572703E-5</v>
      </c>
      <c r="U25">
        <f t="shared" si="10"/>
        <v>7.5084210000004248</v>
      </c>
      <c r="V25" s="1">
        <v>1.6473060552874999E-3</v>
      </c>
      <c r="W25">
        <f t="shared" si="11"/>
        <v>0.441297799999813</v>
      </c>
      <c r="X25" s="1">
        <f t="shared" si="12"/>
        <v>7.5165084000001752</v>
      </c>
      <c r="Y25">
        <f t="shared" si="13"/>
        <v>2.6822070221471938E-2</v>
      </c>
      <c r="Z25">
        <f t="shared" si="14"/>
        <v>2.3510149134048048E-2</v>
      </c>
      <c r="AA25">
        <f t="shared" si="15"/>
        <v>2.122600895687107E-2</v>
      </c>
      <c r="AB25">
        <f t="shared" si="16"/>
        <v>1.8605075297177899E-2</v>
      </c>
    </row>
    <row r="26" spans="1:28" x14ac:dyDescent="0.3">
      <c r="A26" s="4">
        <v>795040</v>
      </c>
      <c r="B26" s="5">
        <f t="shared" si="0"/>
        <v>0.30364041975669809</v>
      </c>
      <c r="C26">
        <f t="shared" si="1"/>
        <v>0.50095100000004211</v>
      </c>
      <c r="D26" s="1">
        <v>1.09905879771839E-4</v>
      </c>
      <c r="E26">
        <f t="shared" si="2"/>
        <v>7.3315330000000118</v>
      </c>
      <c r="F26" s="1">
        <v>1.60849780605529E-3</v>
      </c>
      <c r="G26">
        <f t="shared" si="3"/>
        <v>0.45820099999991504</v>
      </c>
      <c r="H26" s="1">
        <v>1.00526766125475E-4</v>
      </c>
      <c r="I26">
        <f t="shared" si="4"/>
        <v>7.4285920000001999</v>
      </c>
      <c r="J26" s="1">
        <v>1.62979201404129E-3</v>
      </c>
      <c r="K26">
        <f t="shared" si="5"/>
        <v>0.39068399999996473</v>
      </c>
      <c r="L26" s="2">
        <v>8.57139096094701E-5</v>
      </c>
      <c r="M26">
        <f t="shared" si="6"/>
        <v>7.5016709999999716</v>
      </c>
      <c r="N26" s="1">
        <v>1.6458251426064001E-3</v>
      </c>
      <c r="O26">
        <f t="shared" si="7"/>
        <v>0.45745200000055425</v>
      </c>
      <c r="P26" s="1">
        <v>1.00362439666642E-4</v>
      </c>
      <c r="Q26">
        <f t="shared" si="8"/>
        <v>7.4355580000010093</v>
      </c>
      <c r="R26" s="1">
        <v>1.63132031592826E-3</v>
      </c>
      <c r="S26">
        <f t="shared" si="9"/>
        <v>0.46809299999949461</v>
      </c>
      <c r="T26" s="1">
        <v>1.0269701623507999E-4</v>
      </c>
      <c r="U26">
        <f t="shared" si="10"/>
        <v>7.4296819999999135</v>
      </c>
      <c r="V26" s="1">
        <v>1.6300311540148999E-3</v>
      </c>
      <c r="W26">
        <f t="shared" si="11"/>
        <v>0.4550761999999941</v>
      </c>
      <c r="X26" s="1">
        <f t="shared" si="12"/>
        <v>7.4254072000002207</v>
      </c>
      <c r="Y26">
        <f t="shared" si="13"/>
        <v>3.5876729446250678E-2</v>
      </c>
      <c r="Z26">
        <f t="shared" si="14"/>
        <v>3.1446762041806291E-2</v>
      </c>
      <c r="AA26">
        <f t="shared" si="15"/>
        <v>5.4332289152610645E-2</v>
      </c>
      <c r="AB26">
        <f t="shared" si="16"/>
        <v>4.7623476123387708E-2</v>
      </c>
    </row>
    <row r="27" spans="1:28" x14ac:dyDescent="0.3">
      <c r="A27" s="4">
        <v>781045</v>
      </c>
      <c r="B27" s="5">
        <f t="shared" si="0"/>
        <v>0.31589835938930144</v>
      </c>
      <c r="C27">
        <f t="shared" si="1"/>
        <v>0.51461699999998323</v>
      </c>
      <c r="D27" s="1">
        <v>1.12904124616056E-4</v>
      </c>
      <c r="E27">
        <f t="shared" si="2"/>
        <v>7.2258489999999229</v>
      </c>
      <c r="F27" s="1">
        <v>1.5853113207547E-3</v>
      </c>
      <c r="G27">
        <f t="shared" si="3"/>
        <v>0.45472500000005273</v>
      </c>
      <c r="H27" s="2">
        <v>9.97641509434078E-5</v>
      </c>
      <c r="I27">
        <f t="shared" si="4"/>
        <v>7.2967170000001698</v>
      </c>
      <c r="J27" s="1">
        <v>1.60085936814396E-3</v>
      </c>
      <c r="K27">
        <f t="shared" si="5"/>
        <v>0.40852300000005909</v>
      </c>
      <c r="L27" s="2">
        <v>8.9627687582285895E-5</v>
      </c>
      <c r="M27">
        <f t="shared" si="6"/>
        <v>7.44186600000008</v>
      </c>
      <c r="N27" s="1">
        <v>1.6327042562527599E-3</v>
      </c>
      <c r="O27">
        <f t="shared" si="7"/>
        <v>0.47289999999884019</v>
      </c>
      <c r="P27" s="1">
        <v>1.0375164545827999E-4</v>
      </c>
      <c r="Q27">
        <f t="shared" si="8"/>
        <v>7.3342969999994159</v>
      </c>
      <c r="R27" s="1">
        <v>1.60910421237372E-3</v>
      </c>
      <c r="S27">
        <f t="shared" si="9"/>
        <v>0.39998299999933773</v>
      </c>
      <c r="T27" s="2">
        <v>8.7754058797572998E-5</v>
      </c>
      <c r="U27">
        <f t="shared" si="10"/>
        <v>7.3347689999991221</v>
      </c>
      <c r="V27" s="1">
        <v>1.6092077665640901E-3</v>
      </c>
      <c r="W27">
        <f t="shared" si="11"/>
        <v>0.45014959999965454</v>
      </c>
      <c r="X27" s="1">
        <f t="shared" si="12"/>
        <v>7.326699599999742</v>
      </c>
      <c r="Y27">
        <f t="shared" si="13"/>
        <v>4.2294260204446363E-2</v>
      </c>
      <c r="Z27">
        <f t="shared" si="14"/>
        <v>3.7071872406208323E-2</v>
      </c>
      <c r="AA27">
        <f t="shared" si="15"/>
        <v>6.9937021977205693E-2</v>
      </c>
      <c r="AB27">
        <f t="shared" si="16"/>
        <v>6.130137618382054E-2</v>
      </c>
    </row>
    <row r="28" spans="1:28" x14ac:dyDescent="0.3">
      <c r="A28" s="4">
        <v>767158</v>
      </c>
      <c r="B28" s="5">
        <f t="shared" si="0"/>
        <v>0.32806170398937029</v>
      </c>
      <c r="C28">
        <f t="shared" si="1"/>
        <v>0.50797999999997479</v>
      </c>
      <c r="D28" s="1">
        <v>1.11448003510306E-4</v>
      </c>
      <c r="E28">
        <f t="shared" si="2"/>
        <v>7.1689009999999955</v>
      </c>
      <c r="F28" s="1">
        <v>1.5728172444054399E-3</v>
      </c>
      <c r="G28">
        <f t="shared" si="3"/>
        <v>0.39991999999983791</v>
      </c>
      <c r="H28" s="2">
        <v>8.7740236945993395E-5</v>
      </c>
      <c r="I28">
        <f t="shared" si="4"/>
        <v>7.2078780000001563</v>
      </c>
      <c r="J28" s="1">
        <v>1.58136858271175E-3</v>
      </c>
      <c r="K28">
        <f t="shared" si="5"/>
        <v>0.49755399999958144</v>
      </c>
      <c r="L28" s="1">
        <v>1.0916059675287E-4</v>
      </c>
      <c r="M28">
        <f t="shared" si="6"/>
        <v>7.3524190000007312</v>
      </c>
      <c r="N28" s="1">
        <v>1.61308007898217E-3</v>
      </c>
      <c r="O28">
        <f t="shared" si="7"/>
        <v>0.43089800000052458</v>
      </c>
      <c r="P28" s="2">
        <v>9.4536638876815401E-5</v>
      </c>
      <c r="Q28">
        <f t="shared" si="8"/>
        <v>7.2930179999984759</v>
      </c>
      <c r="R28" s="1">
        <v>1.6000478279944001E-3</v>
      </c>
      <c r="S28">
        <f t="shared" si="9"/>
        <v>0.44929799999954384</v>
      </c>
      <c r="T28" s="2">
        <v>9.8573497147771795E-5</v>
      </c>
      <c r="U28">
        <f t="shared" si="10"/>
        <v>7.1979170000013148</v>
      </c>
      <c r="V28" s="1">
        <v>1.5791831943837899E-3</v>
      </c>
      <c r="W28">
        <f t="shared" si="11"/>
        <v>0.45712999999989251</v>
      </c>
      <c r="X28" s="1">
        <f t="shared" si="12"/>
        <v>7.2440266000001348</v>
      </c>
      <c r="Y28">
        <f t="shared" si="13"/>
        <v>4.0601143885269454E-2</v>
      </c>
      <c r="Z28">
        <f t="shared" si="14"/>
        <v>3.5587817788631716E-2</v>
      </c>
      <c r="AA28">
        <f t="shared" si="15"/>
        <v>6.8155325428138472E-2</v>
      </c>
      <c r="AB28">
        <f t="shared" si="16"/>
        <v>5.9739678998095604E-2</v>
      </c>
    </row>
    <row r="29" spans="1:28" x14ac:dyDescent="0.3">
      <c r="A29" s="4">
        <v>754160</v>
      </c>
      <c r="B29" s="5">
        <f t="shared" si="0"/>
        <v>0.33944639133089083</v>
      </c>
      <c r="C29">
        <f t="shared" si="1"/>
        <v>0.54420099999998395</v>
      </c>
      <c r="D29" s="1">
        <v>1.19394690653792E-4</v>
      </c>
      <c r="E29">
        <f t="shared" si="2"/>
        <v>7.0869609999999454</v>
      </c>
      <c r="F29" s="1">
        <v>1.55484006143044E-3</v>
      </c>
      <c r="G29">
        <f t="shared" si="3"/>
        <v>0.42594600000029431</v>
      </c>
      <c r="H29" s="2">
        <v>9.3450197455088705E-5</v>
      </c>
      <c r="I29">
        <f t="shared" si="4"/>
        <v>7.1065790000001945</v>
      </c>
      <c r="J29" s="1">
        <v>1.55914414216766E-3</v>
      </c>
      <c r="K29">
        <f t="shared" si="5"/>
        <v>0.4892460000000895</v>
      </c>
      <c r="L29" s="1">
        <v>1.07337867485759E-4</v>
      </c>
      <c r="M29">
        <f t="shared" si="6"/>
        <v>7.194719000000072</v>
      </c>
      <c r="N29" s="1">
        <v>1.57848157086443E-3</v>
      </c>
      <c r="O29">
        <f t="shared" si="7"/>
        <v>0.46515299999918658</v>
      </c>
      <c r="P29" s="1">
        <v>1.0205199648951E-4</v>
      </c>
      <c r="Q29">
        <f t="shared" si="8"/>
        <v>7.1083039999993636</v>
      </c>
      <c r="R29" s="1">
        <v>1.5595225976304001E-3</v>
      </c>
      <c r="S29">
        <f t="shared" si="9"/>
        <v>0.42787099999986811</v>
      </c>
      <c r="T29" s="2">
        <v>9.3872531812169401E-5</v>
      </c>
      <c r="U29">
        <f t="shared" si="10"/>
        <v>7.187495000000105</v>
      </c>
      <c r="V29" s="1">
        <v>1.57689666520406E-3</v>
      </c>
      <c r="W29">
        <f t="shared" si="11"/>
        <v>0.47048339999988453</v>
      </c>
      <c r="X29" s="1">
        <f t="shared" si="12"/>
        <v>7.1368115999999358</v>
      </c>
      <c r="Y29">
        <f t="shared" si="13"/>
        <v>4.3850038780358425E-2</v>
      </c>
      <c r="Z29">
        <f t="shared" si="14"/>
        <v>3.8435547396141384E-2</v>
      </c>
      <c r="AA29">
        <f t="shared" si="15"/>
        <v>4.5019661685199171E-2</v>
      </c>
      <c r="AB29">
        <f t="shared" si="16"/>
        <v>3.9460748236208952E-2</v>
      </c>
    </row>
    <row r="30" spans="1:28" x14ac:dyDescent="0.3">
      <c r="A30" s="4">
        <v>740498</v>
      </c>
      <c r="B30" s="5">
        <f t="shared" si="0"/>
        <v>0.35141266294651263</v>
      </c>
      <c r="C30">
        <f t="shared" si="1"/>
        <v>0.46862500000002816</v>
      </c>
      <c r="D30" s="1">
        <v>1.0281373409390701E-4</v>
      </c>
      <c r="E30">
        <f t="shared" si="2"/>
        <v>6.9582719999998144</v>
      </c>
      <c r="F30" s="1">
        <v>1.5266064063185201E-3</v>
      </c>
      <c r="G30">
        <f t="shared" si="3"/>
        <v>0.4845279999999505</v>
      </c>
      <c r="H30" s="1">
        <v>1.06302764370327E-4</v>
      </c>
      <c r="I30">
        <f t="shared" si="4"/>
        <v>7.0734910000000957</v>
      </c>
      <c r="J30" s="1">
        <v>1.5518848179026099E-3</v>
      </c>
      <c r="K30">
        <f t="shared" si="5"/>
        <v>0.39087900000049541</v>
      </c>
      <c r="L30" s="2">
        <v>8.5756691531482099E-5</v>
      </c>
      <c r="M30">
        <f t="shared" si="6"/>
        <v>7.1616180000000496</v>
      </c>
      <c r="N30" s="1">
        <v>1.5712193944712701E-3</v>
      </c>
      <c r="O30">
        <f t="shared" si="7"/>
        <v>0.48905500000000529</v>
      </c>
      <c r="P30" s="1">
        <v>1.0729596314172999E-4</v>
      </c>
      <c r="Q30">
        <f t="shared" si="8"/>
        <v>7.052311999999783</v>
      </c>
      <c r="R30" s="1">
        <v>1.5472382623957399E-3</v>
      </c>
      <c r="S30">
        <f t="shared" si="9"/>
        <v>0.46559899999919729</v>
      </c>
      <c r="T30" s="1">
        <v>1.0214984642369401E-4</v>
      </c>
      <c r="U30">
        <f t="shared" si="10"/>
        <v>7.1390940000000711</v>
      </c>
      <c r="V30" s="1">
        <v>1.5662777534006299E-3</v>
      </c>
      <c r="W30">
        <f t="shared" si="11"/>
        <v>0.45973719999993534</v>
      </c>
      <c r="X30" s="1">
        <f t="shared" si="12"/>
        <v>7.076957399999964</v>
      </c>
      <c r="Y30">
        <f t="shared" si="13"/>
        <v>3.5577865469195079E-2</v>
      </c>
      <c r="Z30">
        <f t="shared" si="14"/>
        <v>3.1184801029350694E-2</v>
      </c>
      <c r="AA30">
        <f t="shared" si="15"/>
        <v>7.1741215622919741E-2</v>
      </c>
      <c r="AB30">
        <f t="shared" si="16"/>
        <v>6.2882792581853933E-2</v>
      </c>
    </row>
    <row r="31" spans="1:28" x14ac:dyDescent="0.3">
      <c r="A31" s="4">
        <v>726145</v>
      </c>
      <c r="B31" s="5">
        <f t="shared" si="0"/>
        <v>0.36398416759436947</v>
      </c>
      <c r="C31">
        <f t="shared" si="1"/>
        <v>0.4676000000000044</v>
      </c>
      <c r="D31" s="1">
        <v>1.02588854760861E-4</v>
      </c>
      <c r="E31">
        <f t="shared" si="2"/>
        <v>6.8277989999996676</v>
      </c>
      <c r="F31" s="1">
        <v>1.4979813514698699E-3</v>
      </c>
      <c r="G31">
        <f t="shared" si="3"/>
        <v>0.5117299999997128</v>
      </c>
      <c r="H31" s="1">
        <v>1.1227073277747101E-4</v>
      </c>
      <c r="I31">
        <f t="shared" si="4"/>
        <v>6.9160570000003272</v>
      </c>
      <c r="J31" s="1">
        <v>1.5173446687144201E-3</v>
      </c>
      <c r="K31">
        <f t="shared" si="5"/>
        <v>0.40128399999957753</v>
      </c>
      <c r="L31" s="2">
        <v>8.8039491004733998E-5</v>
      </c>
      <c r="M31">
        <f t="shared" si="6"/>
        <v>7.04737199999997</v>
      </c>
      <c r="N31" s="1">
        <v>1.5461544537077601E-3</v>
      </c>
      <c r="O31">
        <f t="shared" si="7"/>
        <v>0.37690399999883062</v>
      </c>
      <c r="P31" s="2">
        <v>8.2690653795267798E-5</v>
      </c>
      <c r="Q31">
        <f t="shared" si="8"/>
        <v>6.9450550000001074</v>
      </c>
      <c r="R31" s="1">
        <v>1.5237066695919499E-3</v>
      </c>
      <c r="S31">
        <f t="shared" si="9"/>
        <v>0.49580400000013214</v>
      </c>
      <c r="T31" s="1">
        <v>1.08776656428287E-4</v>
      </c>
      <c r="U31">
        <f t="shared" si="10"/>
        <v>7.138473999999392</v>
      </c>
      <c r="V31" s="1">
        <v>1.5661417288283001E-3</v>
      </c>
      <c r="W31">
        <f t="shared" si="11"/>
        <v>0.45066439999965152</v>
      </c>
      <c r="X31" s="1">
        <f t="shared" si="12"/>
        <v>6.9749513999998927</v>
      </c>
      <c r="Y31">
        <f t="shared" si="13"/>
        <v>5.2787168992835962E-2</v>
      </c>
      <c r="Z31">
        <f t="shared" si="14"/>
        <v>4.626914347544591E-2</v>
      </c>
      <c r="AA31">
        <f t="shared" si="15"/>
        <v>0.10770381416184822</v>
      </c>
      <c r="AB31">
        <f t="shared" si="16"/>
        <v>9.4404820818931173E-2</v>
      </c>
    </row>
    <row r="32" spans="1:28" x14ac:dyDescent="0.3">
      <c r="A32" s="4">
        <v>713498</v>
      </c>
      <c r="B32" s="5">
        <f t="shared" si="0"/>
        <v>0.37506142108015261</v>
      </c>
      <c r="C32">
        <f t="shared" si="1"/>
        <v>0.42591800000002383</v>
      </c>
      <c r="D32" s="2">
        <v>9.3444054409834096E-5</v>
      </c>
      <c r="E32">
        <f t="shared" si="2"/>
        <v>6.7956219999996286</v>
      </c>
      <c r="F32" s="1">
        <v>1.4909218955681501E-3</v>
      </c>
      <c r="G32">
        <f t="shared" si="3"/>
        <v>0.50193900000021896</v>
      </c>
      <c r="H32" s="1">
        <v>1.10122641509482E-4</v>
      </c>
      <c r="I32">
        <f t="shared" si="4"/>
        <v>6.8492999999998192</v>
      </c>
      <c r="J32" s="1">
        <v>1.5026985519964501E-3</v>
      </c>
      <c r="K32">
        <f t="shared" si="5"/>
        <v>0.39897799999926037</v>
      </c>
      <c r="L32" s="2">
        <v>8.7533567353940403E-5</v>
      </c>
      <c r="M32">
        <f t="shared" si="6"/>
        <v>7.0546229999999639</v>
      </c>
      <c r="N32" s="1">
        <v>1.54774528301886E-3</v>
      </c>
      <c r="O32">
        <f t="shared" si="7"/>
        <v>0.50057699999887983</v>
      </c>
      <c r="P32" s="1">
        <v>1.09823826239333E-4</v>
      </c>
      <c r="Q32">
        <f t="shared" si="8"/>
        <v>6.8634400000009723</v>
      </c>
      <c r="R32" s="1">
        <v>1.5058007898203099E-3</v>
      </c>
      <c r="S32">
        <f t="shared" si="9"/>
        <v>0.50035600000046287</v>
      </c>
      <c r="T32" s="1">
        <v>1.0977534006153201E-4</v>
      </c>
      <c r="U32">
        <f t="shared" si="10"/>
        <v>6.9242160000012154</v>
      </c>
      <c r="V32" s="1">
        <v>1.5191347082056199E-3</v>
      </c>
      <c r="W32">
        <f t="shared" si="11"/>
        <v>0.4655535999997692</v>
      </c>
      <c r="X32" s="1">
        <f t="shared" si="12"/>
        <v>6.8974402000003199</v>
      </c>
      <c r="Y32">
        <f t="shared" si="13"/>
        <v>4.419283704236758E-2</v>
      </c>
      <c r="Z32">
        <f t="shared" si="14"/>
        <v>3.8736017799662882E-2</v>
      </c>
      <c r="AA32">
        <f t="shared" si="15"/>
        <v>8.8615816182982435E-2</v>
      </c>
      <c r="AB32">
        <f t="shared" si="16"/>
        <v>7.7673760335975103E-2</v>
      </c>
    </row>
    <row r="33" spans="1:28" x14ac:dyDescent="0.3">
      <c r="A33" s="4">
        <v>701740</v>
      </c>
      <c r="B33" s="5">
        <f t="shared" si="0"/>
        <v>0.38536001730738745</v>
      </c>
      <c r="C33">
        <f t="shared" si="1"/>
        <v>0.52607399999999205</v>
      </c>
      <c r="D33" s="1">
        <v>1.15417727073276E-4</v>
      </c>
      <c r="E33">
        <f t="shared" si="2"/>
        <v>6.75639200000019</v>
      </c>
      <c r="F33" s="1">
        <v>1.48231505046077E-3</v>
      </c>
      <c r="G33">
        <f t="shared" si="3"/>
        <v>0.47244199999976899</v>
      </c>
      <c r="H33" s="1">
        <v>1.03651162790647E-4</v>
      </c>
      <c r="I33">
        <f t="shared" si="4"/>
        <v>6.7918079999999144</v>
      </c>
      <c r="J33" s="1">
        <v>1.4900851250548299E-3</v>
      </c>
      <c r="K33">
        <f t="shared" si="5"/>
        <v>0.48815300000023742</v>
      </c>
      <c r="L33" s="1">
        <v>1.0709806932870501E-4</v>
      </c>
      <c r="M33">
        <f t="shared" si="6"/>
        <v>6.8813759999993449</v>
      </c>
      <c r="N33" s="1">
        <v>1.50973584905646E-3</v>
      </c>
      <c r="O33">
        <f t="shared" si="7"/>
        <v>0.41392699999960292</v>
      </c>
      <c r="P33" s="2">
        <v>9.08132953048712E-5</v>
      </c>
      <c r="Q33">
        <f t="shared" si="8"/>
        <v>6.7473289999997936</v>
      </c>
      <c r="R33" s="1">
        <v>1.4803266783676599E-3</v>
      </c>
      <c r="S33">
        <f t="shared" si="9"/>
        <v>0.48811100000056962</v>
      </c>
      <c r="T33" s="1">
        <v>1.07088854760985E-4</v>
      </c>
      <c r="U33">
        <f t="shared" si="10"/>
        <v>6.8459380000003831</v>
      </c>
      <c r="V33" s="1">
        <v>1.5019609477842E-3</v>
      </c>
      <c r="W33">
        <f t="shared" si="11"/>
        <v>0.47774140000003423</v>
      </c>
      <c r="X33" s="1">
        <f t="shared" si="12"/>
        <v>6.804568599999925</v>
      </c>
      <c r="Y33">
        <f t="shared" si="13"/>
        <v>3.6475557649662101E-2</v>
      </c>
      <c r="Z33">
        <f t="shared" si="14"/>
        <v>3.1971648460029381E-2</v>
      </c>
      <c r="AA33">
        <f t="shared" si="15"/>
        <v>5.1712655045237359E-2</v>
      </c>
      <c r="AB33">
        <f t="shared" si="16"/>
        <v>4.5327307780211816E-2</v>
      </c>
    </row>
    <row r="34" spans="1:28" x14ac:dyDescent="0.3">
      <c r="A34" s="4">
        <v>688528</v>
      </c>
      <c r="B34" s="5">
        <f t="shared" si="0"/>
        <v>0.39693214295411527</v>
      </c>
      <c r="C34">
        <f t="shared" si="1"/>
        <v>0.4855659999999451</v>
      </c>
      <c r="D34" s="1">
        <v>1.06530495831493E-4</v>
      </c>
      <c r="E34">
        <f t="shared" si="2"/>
        <v>6.7027729999999783</v>
      </c>
      <c r="F34" s="1">
        <v>1.47055133830627E-3</v>
      </c>
      <c r="G34">
        <f t="shared" si="3"/>
        <v>0.42976700000008339</v>
      </c>
      <c r="H34" s="2">
        <v>9.4288503729724304E-5</v>
      </c>
      <c r="I34">
        <f t="shared" si="4"/>
        <v>6.7571039999993392</v>
      </c>
      <c r="J34" s="1">
        <v>1.4824712593241201E-3</v>
      </c>
      <c r="K34">
        <f t="shared" si="5"/>
        <v>0.42356099999960822</v>
      </c>
      <c r="L34" s="2">
        <v>9.2926941640984693E-5</v>
      </c>
      <c r="M34">
        <f t="shared" si="6"/>
        <v>6.7581509999999838</v>
      </c>
      <c r="N34" s="1">
        <v>1.4827009653356699E-3</v>
      </c>
      <c r="O34">
        <f t="shared" si="7"/>
        <v>0.45662500000071132</v>
      </c>
      <c r="P34" s="1">
        <v>1.00181000438945E-4</v>
      </c>
      <c r="Q34">
        <f t="shared" si="8"/>
        <v>6.6828599999989624</v>
      </c>
      <c r="R34" s="1">
        <v>1.46618253619986E-3</v>
      </c>
      <c r="S34">
        <f t="shared" si="9"/>
        <v>0.43506600000000606</v>
      </c>
      <c r="T34" s="2">
        <v>9.5451075032910499E-5</v>
      </c>
      <c r="U34">
        <f t="shared" si="10"/>
        <v>6.7986160000000364</v>
      </c>
      <c r="V34" s="1">
        <v>1.4915787626151901E-3</v>
      </c>
      <c r="W34">
        <f t="shared" si="11"/>
        <v>0.44611700000007082</v>
      </c>
      <c r="X34" s="1">
        <f t="shared" si="12"/>
        <v>6.7399007999996599</v>
      </c>
      <c r="Y34">
        <f t="shared" si="13"/>
        <v>2.2648893580152787E-2</v>
      </c>
      <c r="Z34">
        <f t="shared" si="14"/>
        <v>1.9852265742124144E-2</v>
      </c>
      <c r="AA34">
        <f t="shared" si="15"/>
        <v>4.173396937484123E-2</v>
      </c>
      <c r="AB34">
        <f t="shared" si="16"/>
        <v>3.6580764864781075E-2</v>
      </c>
    </row>
    <row r="35" spans="1:28" x14ac:dyDescent="0.3">
      <c r="A35" s="4">
        <v>675424</v>
      </c>
      <c r="B35" s="5">
        <f t="shared" si="0"/>
        <v>0.4084096735683086</v>
      </c>
      <c r="C35">
        <f t="shared" si="1"/>
        <v>0.50024599999994557</v>
      </c>
      <c r="D35" s="1">
        <v>1.0975120666958E-4</v>
      </c>
      <c r="E35">
        <f t="shared" si="2"/>
        <v>6.5587109999996631</v>
      </c>
      <c r="F35" s="1">
        <v>1.43894493198764E-3</v>
      </c>
      <c r="G35">
        <f t="shared" si="3"/>
        <v>0.40277400000013547</v>
      </c>
      <c r="H35" s="2">
        <v>8.8366388767032795E-5</v>
      </c>
      <c r="I35">
        <f t="shared" si="4"/>
        <v>6.6899969999994724</v>
      </c>
      <c r="J35" s="1">
        <v>1.4677483545413499E-3</v>
      </c>
      <c r="K35">
        <f t="shared" si="5"/>
        <v>0.41029000000071353</v>
      </c>
      <c r="L35" s="2">
        <v>9.0015357613144702E-5</v>
      </c>
      <c r="M35">
        <f t="shared" si="6"/>
        <v>6.6383910000003787</v>
      </c>
      <c r="N35" s="1">
        <v>1.45642628345774E-3</v>
      </c>
      <c r="O35">
        <f t="shared" si="7"/>
        <v>0.52428900000086209</v>
      </c>
      <c r="P35" s="1">
        <v>1.1502610794226899E-4</v>
      </c>
      <c r="Q35">
        <f t="shared" si="8"/>
        <v>6.5601839999999134</v>
      </c>
      <c r="R35" s="1">
        <v>1.43926810004386E-3</v>
      </c>
      <c r="S35">
        <f t="shared" si="9"/>
        <v>0.42809900000065654</v>
      </c>
      <c r="T35" s="2">
        <v>9.3922553751789499E-5</v>
      </c>
      <c r="U35">
        <f t="shared" si="10"/>
        <v>6.7053450000003023</v>
      </c>
      <c r="V35" s="1">
        <v>1.47111562088642E-3</v>
      </c>
      <c r="W35">
        <f t="shared" si="11"/>
        <v>0.45313960000046255</v>
      </c>
      <c r="X35" s="1">
        <f t="shared" si="12"/>
        <v>6.6305255999999462</v>
      </c>
      <c r="Y35">
        <f t="shared" si="13"/>
        <v>4.956019284306732E-2</v>
      </c>
      <c r="Z35">
        <f t="shared" si="14"/>
        <v>4.344062614227067E-2</v>
      </c>
      <c r="AA35">
        <f t="shared" si="15"/>
        <v>6.2132007878788219E-2</v>
      </c>
      <c r="AB35">
        <f t="shared" si="16"/>
        <v>5.4460105397039618E-2</v>
      </c>
    </row>
    <row r="36" spans="1:28" x14ac:dyDescent="0.3">
      <c r="A36" s="4">
        <v>663218</v>
      </c>
      <c r="B36" s="5">
        <f t="shared" si="0"/>
        <v>0.41910066400457557</v>
      </c>
      <c r="C36">
        <f t="shared" si="1"/>
        <v>0.49887599999999249</v>
      </c>
      <c r="D36" s="1">
        <v>1.09450636243965E-4</v>
      </c>
      <c r="E36">
        <f t="shared" si="2"/>
        <v>6.4782140000001736</v>
      </c>
      <c r="F36" s="1">
        <v>1.4212843352347901E-3</v>
      </c>
      <c r="G36">
        <f t="shared" si="3"/>
        <v>0.51395200000024055</v>
      </c>
      <c r="H36" s="1">
        <v>1.12758227292725E-4</v>
      </c>
      <c r="I36">
        <f t="shared" si="4"/>
        <v>6.5805410000002507</v>
      </c>
      <c r="J36" s="1">
        <v>1.44373431329536E-3</v>
      </c>
      <c r="K36">
        <f t="shared" si="5"/>
        <v>0.42672500000026048</v>
      </c>
      <c r="L36" s="2">
        <v>9.3621105748192297E-5</v>
      </c>
      <c r="M36">
        <f t="shared" si="6"/>
        <v>6.6078470000002181</v>
      </c>
      <c r="N36" s="1">
        <v>1.44972509872756E-3</v>
      </c>
      <c r="O36">
        <f t="shared" si="7"/>
        <v>0.49083299999983632</v>
      </c>
      <c r="P36" s="1">
        <v>1.0768604651159199E-4</v>
      </c>
      <c r="Q36">
        <f t="shared" si="8"/>
        <v>6.4279759999990151</v>
      </c>
      <c r="R36" s="1">
        <v>1.41026239578741E-3</v>
      </c>
      <c r="S36">
        <f t="shared" si="9"/>
        <v>0.44248700000025559</v>
      </c>
      <c r="T36" s="2">
        <v>9.7079201404180697E-5</v>
      </c>
      <c r="U36">
        <f t="shared" si="10"/>
        <v>6.5463300000009932</v>
      </c>
      <c r="V36" s="1">
        <v>1.4362286090392701E-3</v>
      </c>
      <c r="W36">
        <f t="shared" si="11"/>
        <v>0.47457460000011709</v>
      </c>
      <c r="X36" s="1">
        <f t="shared" si="12"/>
        <v>6.5281816000001296</v>
      </c>
      <c r="Y36">
        <f t="shared" si="13"/>
        <v>3.3836877920907324E-2</v>
      </c>
      <c r="Z36">
        <f t="shared" si="14"/>
        <v>2.9658786200413321E-2</v>
      </c>
      <c r="AA36">
        <f t="shared" si="15"/>
        <v>6.6265180101584387E-2</v>
      </c>
      <c r="AB36">
        <f t="shared" si="16"/>
        <v>5.8082924014405471E-2</v>
      </c>
    </row>
    <row r="37" spans="1:28" x14ac:dyDescent="0.3">
      <c r="A37" s="4">
        <v>648723</v>
      </c>
      <c r="B37" s="5">
        <f t="shared" si="0"/>
        <v>0.43179654360261677</v>
      </c>
      <c r="C37">
        <f t="shared" si="1"/>
        <v>0.51066700000001208</v>
      </c>
      <c r="D37" s="1">
        <v>1.12037516454588E-4</v>
      </c>
      <c r="E37">
        <f t="shared" si="2"/>
        <v>6.3065879999999117</v>
      </c>
      <c r="F37" s="1">
        <v>1.38363053971038E-3</v>
      </c>
      <c r="G37">
        <f t="shared" si="3"/>
        <v>0.44646700000021133</v>
      </c>
      <c r="H37" s="2">
        <v>9.7952391399783095E-5</v>
      </c>
      <c r="I37">
        <f t="shared" si="4"/>
        <v>6.43912</v>
      </c>
      <c r="J37" s="1">
        <v>1.4127073277753401E-3</v>
      </c>
      <c r="K37">
        <f t="shared" si="5"/>
        <v>0.36148700000012468</v>
      </c>
      <c r="L37" s="2">
        <v>7.9308249232146701E-5</v>
      </c>
      <c r="M37">
        <f t="shared" si="6"/>
        <v>6.512048000000501</v>
      </c>
      <c r="N37" s="1">
        <v>1.42870732777545E-3</v>
      </c>
      <c r="O37">
        <f t="shared" si="7"/>
        <v>0.44496600000093128</v>
      </c>
      <c r="P37" s="2">
        <v>9.7623080298580797E-5</v>
      </c>
      <c r="Q37">
        <f t="shared" si="8"/>
        <v>6.3927180000009356</v>
      </c>
      <c r="R37" s="1">
        <v>1.4025269855201701E-3</v>
      </c>
      <c r="S37">
        <f t="shared" si="9"/>
        <v>0.42137700000057488</v>
      </c>
      <c r="T37" s="2">
        <v>9.2447784115966402E-5</v>
      </c>
      <c r="U37">
        <f t="shared" si="10"/>
        <v>6.4238420000001364</v>
      </c>
      <c r="V37" s="1">
        <v>1.40935541904347E-3</v>
      </c>
      <c r="W37">
        <f t="shared" si="11"/>
        <v>0.43699280000037077</v>
      </c>
      <c r="X37" s="1">
        <f t="shared" si="12"/>
        <v>6.4148632000002976</v>
      </c>
      <c r="Y37">
        <f t="shared" si="13"/>
        <v>4.8012913206311791E-2</v>
      </c>
      <c r="Z37">
        <f t="shared" si="14"/>
        <v>4.2084400664079299E-2</v>
      </c>
      <c r="AA37">
        <f t="shared" si="15"/>
        <v>6.682488363607901E-2</v>
      </c>
      <c r="AB37">
        <f t="shared" si="16"/>
        <v>5.8573516778430389E-2</v>
      </c>
    </row>
    <row r="38" spans="1:28" x14ac:dyDescent="0.3">
      <c r="A38" s="4">
        <v>635934</v>
      </c>
      <c r="B38" s="5">
        <f t="shared" si="0"/>
        <v>0.44299817203858427</v>
      </c>
      <c r="C38">
        <f t="shared" si="1"/>
        <v>0.54173099999990892</v>
      </c>
      <c r="D38" s="1">
        <v>1.18852786309765E-4</v>
      </c>
      <c r="E38">
        <f t="shared" si="2"/>
        <v>6.2551239999997748</v>
      </c>
      <c r="F38" s="1">
        <v>1.3723396226414601E-3</v>
      </c>
      <c r="G38">
        <f t="shared" si="3"/>
        <v>0.45977599999968971</v>
      </c>
      <c r="H38" s="1">
        <v>1.00872312417659E-4</v>
      </c>
      <c r="I38">
        <f t="shared" si="4"/>
        <v>6.4122109999998047</v>
      </c>
      <c r="J38" s="1">
        <v>1.40680364194818E-3</v>
      </c>
      <c r="K38">
        <f t="shared" si="5"/>
        <v>0.39720799999940937</v>
      </c>
      <c r="L38" s="2">
        <v>8.7145239139844096E-5</v>
      </c>
      <c r="M38">
        <f t="shared" si="6"/>
        <v>6.4038689999997374</v>
      </c>
      <c r="N38" s="1">
        <v>1.4049734532689199E-3</v>
      </c>
      <c r="O38">
        <f t="shared" si="7"/>
        <v>0.40453600000000728</v>
      </c>
      <c r="P38" s="2">
        <v>8.8752961825363597E-5</v>
      </c>
      <c r="Q38">
        <f t="shared" si="8"/>
        <v>6.2666339999995708</v>
      </c>
      <c r="R38" s="1">
        <v>1.3748648530056101E-3</v>
      </c>
      <c r="S38">
        <f t="shared" si="9"/>
        <v>0.44931700000051911</v>
      </c>
      <c r="T38" s="2">
        <v>9.8577665642939695E-5</v>
      </c>
      <c r="U38">
        <f t="shared" si="10"/>
        <v>6.3853569999992024</v>
      </c>
      <c r="V38" s="1">
        <v>1.40091202281685E-3</v>
      </c>
      <c r="W38">
        <f t="shared" si="11"/>
        <v>0.45051359999990692</v>
      </c>
      <c r="X38" s="1">
        <f t="shared" si="12"/>
        <v>6.344638999999618</v>
      </c>
      <c r="Y38">
        <f t="shared" si="13"/>
        <v>5.1697707224282553E-2</v>
      </c>
      <c r="Z38">
        <f t="shared" si="14"/>
        <v>4.5314205678212427E-2</v>
      </c>
      <c r="AA38">
        <f t="shared" si="15"/>
        <v>6.9035988959360639E-2</v>
      </c>
      <c r="AB38">
        <f t="shared" si="16"/>
        <v>6.0511600433875608E-2</v>
      </c>
    </row>
    <row r="39" spans="1:28" x14ac:dyDescent="0.3">
      <c r="A39" s="4">
        <v>624088</v>
      </c>
      <c r="B39" s="5">
        <f t="shared" si="0"/>
        <v>0.45337384569973604</v>
      </c>
      <c r="C39">
        <f t="shared" si="1"/>
        <v>0.40442800000005247</v>
      </c>
      <c r="D39" s="2">
        <v>8.8729267222477501E-5</v>
      </c>
      <c r="E39">
        <f t="shared" si="2"/>
        <v>6.1758350000000055</v>
      </c>
      <c r="F39" s="1">
        <v>1.35494405440983E-3</v>
      </c>
      <c r="G39">
        <f t="shared" si="3"/>
        <v>0.42600399999992078</v>
      </c>
      <c r="H39" s="2">
        <v>9.3462922334339797E-5</v>
      </c>
      <c r="I39">
        <f t="shared" si="4"/>
        <v>6.2659279999997937</v>
      </c>
      <c r="J39" s="1">
        <v>1.3747099605089499E-3</v>
      </c>
      <c r="K39">
        <f t="shared" si="5"/>
        <v>0.47174900000026909</v>
      </c>
      <c r="L39" s="1">
        <v>1.0349912242217399E-4</v>
      </c>
      <c r="M39">
        <f t="shared" si="6"/>
        <v>6.3128340000002501</v>
      </c>
      <c r="N39" s="1">
        <v>1.38500087757794E-3</v>
      </c>
      <c r="O39">
        <f t="shared" si="7"/>
        <v>0.47465899999951872</v>
      </c>
      <c r="P39" s="1">
        <v>1.04137560333374E-4</v>
      </c>
      <c r="Q39">
        <f t="shared" si="8"/>
        <v>6.155015000000275</v>
      </c>
      <c r="R39" s="1">
        <v>1.3503762615182701E-3</v>
      </c>
      <c r="S39">
        <f t="shared" si="9"/>
        <v>0.43180899999970257</v>
      </c>
      <c r="T39" s="2">
        <v>9.4736507239952293E-5</v>
      </c>
      <c r="U39">
        <f t="shared" si="10"/>
        <v>6.395129000000451</v>
      </c>
      <c r="V39" s="1">
        <v>1.40305594559027E-3</v>
      </c>
      <c r="W39">
        <f t="shared" si="11"/>
        <v>0.44172979999989276</v>
      </c>
      <c r="X39" s="1">
        <f t="shared" si="12"/>
        <v>6.2609482000001559</v>
      </c>
      <c r="Y39">
        <f t="shared" si="13"/>
        <v>2.7286010784975286E-2</v>
      </c>
      <c r="Z39">
        <f t="shared" si="14"/>
        <v>2.3916803495446535E-2</v>
      </c>
      <c r="AA39">
        <f t="shared" si="15"/>
        <v>8.8529680237630748E-2</v>
      </c>
      <c r="AB39">
        <f t="shared" si="16"/>
        <v>7.7598260238320463E-2</v>
      </c>
    </row>
    <row r="40" spans="1:28" x14ac:dyDescent="0.3">
      <c r="A40" s="4">
        <v>612350</v>
      </c>
      <c r="B40" s="5">
        <f t="shared" si="0"/>
        <v>0.46365492432835342</v>
      </c>
      <c r="C40">
        <f t="shared" si="1"/>
        <v>0.48431100000004745</v>
      </c>
      <c r="D40" s="1">
        <v>1.06255155770085E-4</v>
      </c>
      <c r="E40">
        <f t="shared" si="2"/>
        <v>6.0933159999999518</v>
      </c>
      <c r="F40" s="1">
        <v>1.3368398420359701E-3</v>
      </c>
      <c r="G40">
        <f t="shared" si="3"/>
        <v>0.50761199999987638</v>
      </c>
      <c r="H40" s="1">
        <v>1.1136726634486099E-4</v>
      </c>
      <c r="I40">
        <f t="shared" si="4"/>
        <v>6.1355219999995825</v>
      </c>
      <c r="J40" s="1">
        <v>1.3460996050898601E-3</v>
      </c>
      <c r="K40">
        <f t="shared" si="5"/>
        <v>0.50026500000057961</v>
      </c>
      <c r="L40" s="1">
        <v>1.09755375164673E-4</v>
      </c>
      <c r="M40">
        <f t="shared" si="6"/>
        <v>6.2169129999992734</v>
      </c>
      <c r="N40" s="1">
        <v>1.3639563405000599E-3</v>
      </c>
      <c r="O40">
        <f t="shared" si="7"/>
        <v>0.3706629999996946</v>
      </c>
      <c r="P40" s="2">
        <v>8.1321412900327904E-5</v>
      </c>
      <c r="Q40">
        <f t="shared" si="8"/>
        <v>6.1715920000005671</v>
      </c>
      <c r="R40" s="1">
        <v>1.3540131636684001E-3</v>
      </c>
      <c r="S40">
        <f t="shared" si="9"/>
        <v>0.4768920000005849</v>
      </c>
      <c r="T40" s="1">
        <v>1.0462746818792999E-4</v>
      </c>
      <c r="U40">
        <f t="shared" si="10"/>
        <v>6.2193810000007863</v>
      </c>
      <c r="V40" s="1">
        <v>1.3644978060554599E-3</v>
      </c>
      <c r="W40">
        <f t="shared" si="11"/>
        <v>0.46794860000015659</v>
      </c>
      <c r="X40" s="1">
        <f t="shared" si="12"/>
        <v>6.1673448000000324</v>
      </c>
      <c r="Y40">
        <f t="shared" si="13"/>
        <v>4.9859272985672741E-2</v>
      </c>
      <c r="Z40">
        <f t="shared" si="14"/>
        <v>4.3702776628703179E-2</v>
      </c>
      <c r="AA40">
        <f t="shared" si="15"/>
        <v>4.8323421027175482E-2</v>
      </c>
      <c r="AB40">
        <f t="shared" si="16"/>
        <v>4.2356567768091644E-2</v>
      </c>
    </row>
    <row r="41" spans="1:28" x14ac:dyDescent="0.3">
      <c r="A41" s="4">
        <v>602300</v>
      </c>
      <c r="B41" s="5">
        <f t="shared" si="0"/>
        <v>0.47245751763365273</v>
      </c>
      <c r="C41">
        <f t="shared" si="1"/>
        <v>0.4687209999999557</v>
      </c>
      <c r="D41" s="1">
        <v>1.0283479596313201E-4</v>
      </c>
      <c r="E41">
        <f t="shared" si="2"/>
        <v>6.0912659999998677</v>
      </c>
      <c r="F41" s="1">
        <v>1.3363900833698701E-3</v>
      </c>
      <c r="G41">
        <f t="shared" si="3"/>
        <v>0.34864999999990653</v>
      </c>
      <c r="H41" s="2">
        <v>7.6491882404542904E-5</v>
      </c>
      <c r="I41">
        <f t="shared" si="4"/>
        <v>6.1004959999999882</v>
      </c>
      <c r="J41" s="1">
        <v>1.33841509433962E-3</v>
      </c>
      <c r="K41">
        <f t="shared" si="5"/>
        <v>0.49252499999965504</v>
      </c>
      <c r="L41" s="1">
        <v>1.08057261956923E-4</v>
      </c>
      <c r="M41">
        <f t="shared" si="6"/>
        <v>6.119138000000004</v>
      </c>
      <c r="N41" s="1">
        <v>1.3425050460728399E-3</v>
      </c>
      <c r="O41">
        <f t="shared" si="7"/>
        <v>0.41167099999984197</v>
      </c>
      <c r="P41" s="2">
        <v>9.0318341377762604E-5</v>
      </c>
      <c r="Q41">
        <f t="shared" si="8"/>
        <v>6.1218550000012284</v>
      </c>
      <c r="R41" s="1">
        <v>1.3431011408515201E-3</v>
      </c>
      <c r="S41">
        <f t="shared" si="9"/>
        <v>0.39947200000096911</v>
      </c>
      <c r="T41" s="2">
        <v>8.7641948223117399E-5</v>
      </c>
      <c r="U41">
        <f t="shared" si="10"/>
        <v>6.1690680000010616</v>
      </c>
      <c r="V41" s="1">
        <v>1.35345941202305E-3</v>
      </c>
      <c r="W41">
        <f t="shared" si="11"/>
        <v>0.42420780000006564</v>
      </c>
      <c r="X41" s="1">
        <f t="shared" si="12"/>
        <v>6.1203646000004301</v>
      </c>
      <c r="Y41">
        <f t="shared" si="13"/>
        <v>5.1238027063342441E-2</v>
      </c>
      <c r="Z41">
        <f t="shared" si="14"/>
        <v>4.4911285655692551E-2</v>
      </c>
      <c r="AA41">
        <f t="shared" si="15"/>
        <v>2.6896976779241293E-2</v>
      </c>
      <c r="AB41">
        <f t="shared" si="16"/>
        <v>2.3575806420369889E-2</v>
      </c>
    </row>
    <row r="42" spans="1:28" x14ac:dyDescent="0.3">
      <c r="A42" s="4">
        <v>589198</v>
      </c>
      <c r="B42" s="5">
        <f t="shared" si="0"/>
        <v>0.48393329648798422</v>
      </c>
      <c r="C42">
        <f t="shared" si="1"/>
        <v>0.52455499999995969</v>
      </c>
      <c r="D42" s="1">
        <v>1.15084466871426E-4</v>
      </c>
      <c r="E42">
        <f t="shared" si="2"/>
        <v>6.0179450000000267</v>
      </c>
      <c r="F42" s="1">
        <v>1.3203038613427E-3</v>
      </c>
      <c r="G42">
        <f t="shared" si="3"/>
        <v>0.47473899999977054</v>
      </c>
      <c r="H42" s="1">
        <v>1.0415511189113E-4</v>
      </c>
      <c r="I42">
        <f t="shared" si="4"/>
        <v>6.0059980000005062</v>
      </c>
      <c r="J42" s="1">
        <v>1.3176827555946701E-3</v>
      </c>
      <c r="K42">
        <f t="shared" si="5"/>
        <v>0.51872000000002882</v>
      </c>
      <c r="L42" s="1">
        <v>1.1380430013164301E-4</v>
      </c>
      <c r="M42">
        <f t="shared" si="6"/>
        <v>6.0399520000000537</v>
      </c>
      <c r="N42" s="1">
        <v>1.32513207547171E-3</v>
      </c>
      <c r="O42">
        <f t="shared" si="7"/>
        <v>0.43647699999928585</v>
      </c>
      <c r="P42" s="2">
        <v>9.57606406316994E-5</v>
      </c>
      <c r="Q42">
        <f t="shared" si="8"/>
        <v>5.9834980000013935</v>
      </c>
      <c r="R42" s="1">
        <v>1.31274637999153E-3</v>
      </c>
      <c r="S42">
        <f t="shared" si="9"/>
        <v>0.45661500000096467</v>
      </c>
      <c r="T42" s="1">
        <v>1.0017880649428799E-4</v>
      </c>
      <c r="U42">
        <f t="shared" si="10"/>
        <v>6.0066549999991956</v>
      </c>
      <c r="V42" s="1">
        <v>1.317826897762E-3</v>
      </c>
      <c r="W42">
        <f t="shared" si="11"/>
        <v>0.4822212000000019</v>
      </c>
      <c r="X42" s="1">
        <f t="shared" si="12"/>
        <v>6.0108096000002345</v>
      </c>
      <c r="Y42">
        <f t="shared" si="13"/>
        <v>3.4434011247073897E-2</v>
      </c>
      <c r="Z42">
        <f t="shared" si="14"/>
        <v>3.0182187020527787E-2</v>
      </c>
      <c r="AA42">
        <f t="shared" si="15"/>
        <v>1.8365887406434821E-2</v>
      </c>
      <c r="AB42">
        <f t="shared" si="16"/>
        <v>1.6098114289431691E-2</v>
      </c>
    </row>
    <row r="43" spans="1:28" x14ac:dyDescent="0.3">
      <c r="A43" s="4">
        <v>577784</v>
      </c>
      <c r="B43" s="5">
        <f t="shared" si="0"/>
        <v>0.49393059001899786</v>
      </c>
      <c r="C43">
        <f t="shared" si="1"/>
        <v>0.43364399999995801</v>
      </c>
      <c r="D43" s="2">
        <v>9.5139096094769198E-5</v>
      </c>
      <c r="E43">
        <f t="shared" si="2"/>
        <v>5.9049339999996509</v>
      </c>
      <c r="F43" s="1">
        <v>1.2955098727511301E-3</v>
      </c>
      <c r="G43">
        <f t="shared" si="3"/>
        <v>0.3617420000000493</v>
      </c>
      <c r="H43" s="2">
        <v>7.9364194822301298E-5</v>
      </c>
      <c r="I43">
        <f t="shared" si="4"/>
        <v>5.9371419999997395</v>
      </c>
      <c r="J43" s="1">
        <v>1.3025761298814699E-3</v>
      </c>
      <c r="K43">
        <f t="shared" si="5"/>
        <v>0.41404899999997696</v>
      </c>
      <c r="L43" s="2">
        <v>9.0840061430446902E-5</v>
      </c>
      <c r="M43">
        <f t="shared" si="6"/>
        <v>5.9037680000000989</v>
      </c>
      <c r="N43" s="1">
        <v>1.2952540587977399E-3</v>
      </c>
      <c r="O43">
        <f t="shared" si="7"/>
        <v>0.39465800000107248</v>
      </c>
      <c r="P43" s="2">
        <v>8.6585783238497699E-5</v>
      </c>
      <c r="Q43">
        <f t="shared" si="8"/>
        <v>5.9153550000009565</v>
      </c>
      <c r="R43" s="1">
        <v>1.29779618253641E-3</v>
      </c>
      <c r="S43">
        <f t="shared" si="9"/>
        <v>0.42564100000163296</v>
      </c>
      <c r="T43" s="2">
        <v>9.3383282141648298E-5</v>
      </c>
      <c r="U43">
        <f t="shared" si="10"/>
        <v>5.9782599999998274</v>
      </c>
      <c r="V43" s="1">
        <v>1.3115971917507299E-3</v>
      </c>
      <c r="W43">
        <f t="shared" si="11"/>
        <v>0.40594680000053796</v>
      </c>
      <c r="X43" s="1">
        <f t="shared" si="12"/>
        <v>5.9278918000000553</v>
      </c>
      <c r="Y43">
        <f t="shared" si="13"/>
        <v>2.5698806956094469E-2</v>
      </c>
      <c r="Z43">
        <f t="shared" si="14"/>
        <v>2.2525583562943045E-2</v>
      </c>
      <c r="AA43">
        <f t="shared" si="15"/>
        <v>2.788803124196854E-2</v>
      </c>
      <c r="AB43">
        <f t="shared" si="16"/>
        <v>2.4444487995889334E-2</v>
      </c>
    </row>
    <row r="44" spans="1:28" x14ac:dyDescent="0.3">
      <c r="A44" s="4">
        <v>564880</v>
      </c>
      <c r="B44" s="5">
        <f t="shared" si="0"/>
        <v>0.50523294464701607</v>
      </c>
      <c r="C44">
        <f t="shared" si="1"/>
        <v>0.47032100000001076</v>
      </c>
      <c r="D44" s="1">
        <v>1.0318582711715901E-4</v>
      </c>
      <c r="E44">
        <f t="shared" si="2"/>
        <v>5.7793509999996493</v>
      </c>
      <c r="F44" s="1">
        <v>1.26795765686697E-3</v>
      </c>
      <c r="G44">
        <f t="shared" si="3"/>
        <v>0.40748900000016869</v>
      </c>
      <c r="H44" s="2">
        <v>8.94008336990278E-5</v>
      </c>
      <c r="I44">
        <f t="shared" si="4"/>
        <v>5.8147819999994255</v>
      </c>
      <c r="J44" s="1">
        <v>1.27573102237811E-3</v>
      </c>
      <c r="K44">
        <f t="shared" si="5"/>
        <v>0.48898900000039786</v>
      </c>
      <c r="L44" s="1">
        <v>1.07281483106713E-4</v>
      </c>
      <c r="M44">
        <f t="shared" si="6"/>
        <v>5.8280990000002895</v>
      </c>
      <c r="N44" s="1">
        <v>1.2786526985520601E-3</v>
      </c>
      <c r="O44">
        <f t="shared" si="7"/>
        <v>0.41395600000032573</v>
      </c>
      <c r="P44" s="2">
        <v>9.08196577446963E-5</v>
      </c>
      <c r="Q44">
        <f t="shared" si="8"/>
        <v>5.7810690000005449</v>
      </c>
      <c r="R44" s="1">
        <v>1.26833457656879E-3</v>
      </c>
      <c r="S44">
        <f t="shared" si="9"/>
        <v>0.43165500000031898</v>
      </c>
      <c r="T44" s="2">
        <v>9.4702720491513594E-5</v>
      </c>
      <c r="U44">
        <f t="shared" si="10"/>
        <v>5.9222900000003946</v>
      </c>
      <c r="V44" s="1">
        <v>1.2993176831944701E-3</v>
      </c>
      <c r="W44">
        <f t="shared" si="11"/>
        <v>0.4424820000002444</v>
      </c>
      <c r="X44" s="1">
        <f t="shared" si="12"/>
        <v>5.8251182000000608</v>
      </c>
      <c r="Y44">
        <f t="shared" si="13"/>
        <v>3.1916696646113955E-2</v>
      </c>
      <c r="Z44">
        <f t="shared" si="14"/>
        <v>2.7975704031063853E-2</v>
      </c>
      <c r="AA44">
        <f t="shared" si="15"/>
        <v>5.2140290622270977E-2</v>
      </c>
      <c r="AB44">
        <f t="shared" si="16"/>
        <v>4.5702140002634256E-2</v>
      </c>
    </row>
    <row r="45" spans="1:28" x14ac:dyDescent="0.3">
      <c r="A45" s="4">
        <v>551195</v>
      </c>
      <c r="B45" s="5">
        <f t="shared" si="0"/>
        <v>0.51721936150104797</v>
      </c>
      <c r="C45">
        <f t="shared" si="1"/>
        <v>0.47110399999996494</v>
      </c>
      <c r="D45" s="1">
        <v>1.03357612988145E-4</v>
      </c>
      <c r="E45">
        <f t="shared" si="2"/>
        <v>5.6346800000000945</v>
      </c>
      <c r="F45" s="1">
        <v>1.23621763931551E-3</v>
      </c>
      <c r="G45">
        <f t="shared" si="3"/>
        <v>0.47322299999995804</v>
      </c>
      <c r="H45" s="1">
        <v>1.0382250987274201E-4</v>
      </c>
      <c r="I45">
        <f t="shared" si="4"/>
        <v>5.641693999999899</v>
      </c>
      <c r="J45" s="1">
        <v>1.23775647213688E-3</v>
      </c>
      <c r="K45">
        <f t="shared" si="5"/>
        <v>0.47072500000012574</v>
      </c>
      <c r="L45" s="1">
        <v>1.03274462483573E-4</v>
      </c>
      <c r="M45">
        <f t="shared" si="6"/>
        <v>5.6512389999997605</v>
      </c>
      <c r="N45" s="1">
        <v>1.2398505923650199E-3</v>
      </c>
      <c r="O45">
        <f t="shared" si="7"/>
        <v>0.44104599999991462</v>
      </c>
      <c r="P45" s="2">
        <v>9.6763053971021196E-5</v>
      </c>
      <c r="Q45">
        <f t="shared" si="8"/>
        <v>5.6861429999989612</v>
      </c>
      <c r="R45" s="1">
        <v>1.2475083369896799E-3</v>
      </c>
      <c r="S45">
        <f t="shared" si="9"/>
        <v>0.4746420000010384</v>
      </c>
      <c r="T45" s="1">
        <v>1.0413383062769601E-4</v>
      </c>
      <c r="U45">
        <f t="shared" si="10"/>
        <v>5.7166870000000793</v>
      </c>
      <c r="V45" s="1">
        <v>1.25420952172007E-3</v>
      </c>
      <c r="W45">
        <f t="shared" si="11"/>
        <v>0.46614800000020029</v>
      </c>
      <c r="X45" s="1">
        <f t="shared" si="12"/>
        <v>5.6660885999997586</v>
      </c>
      <c r="Y45">
        <f t="shared" si="13"/>
        <v>1.2631903498856668E-2</v>
      </c>
      <c r="Z45">
        <f t="shared" si="14"/>
        <v>1.1072148147136054E-2</v>
      </c>
      <c r="AA45">
        <f t="shared" si="15"/>
        <v>3.0869027601051736E-2</v>
      </c>
      <c r="AB45">
        <f t="shared" si="16"/>
        <v>2.7057398498002476E-2</v>
      </c>
    </row>
    <row r="46" spans="1:28" x14ac:dyDescent="0.3">
      <c r="A46" s="4">
        <v>537510</v>
      </c>
      <c r="B46" s="5">
        <f t="shared" si="0"/>
        <v>0.52920577835507998</v>
      </c>
      <c r="C46">
        <f t="shared" si="1"/>
        <v>0.49892499999998469</v>
      </c>
      <c r="D46" s="1">
        <v>1.0946138657305499E-4</v>
      </c>
      <c r="E46">
        <f t="shared" si="2"/>
        <v>5.5005659999996981</v>
      </c>
      <c r="F46" s="1">
        <v>1.2067937691969499E-3</v>
      </c>
      <c r="G46">
        <f t="shared" si="3"/>
        <v>0.38373599999977143</v>
      </c>
      <c r="H46" s="2">
        <v>8.4189556823117904E-5</v>
      </c>
      <c r="I46">
        <f t="shared" si="4"/>
        <v>5.5052189999996539</v>
      </c>
      <c r="J46" s="1">
        <v>1.20781461167171E-3</v>
      </c>
      <c r="K46">
        <f t="shared" si="5"/>
        <v>0.39320599999973632</v>
      </c>
      <c r="L46" s="2">
        <v>8.6267222465936005E-5</v>
      </c>
      <c r="M46">
        <f t="shared" si="6"/>
        <v>5.5106909999994667</v>
      </c>
      <c r="N46" s="1">
        <v>1.2090151382184E-3</v>
      </c>
      <c r="O46">
        <f t="shared" si="7"/>
        <v>0.39798699999846543</v>
      </c>
      <c r="P46" s="2">
        <v>8.7316147432748005E-5</v>
      </c>
      <c r="Q46">
        <f t="shared" si="8"/>
        <v>5.6410619999987404</v>
      </c>
      <c r="R46" s="1">
        <v>1.23761781483079E-3</v>
      </c>
      <c r="S46">
        <f t="shared" si="9"/>
        <v>0.44109199999911636</v>
      </c>
      <c r="T46" s="2">
        <v>9.6773146116523994E-5</v>
      </c>
      <c r="U46">
        <f t="shared" si="10"/>
        <v>5.5152189999989556</v>
      </c>
      <c r="V46" s="1">
        <v>1.21000855638415E-3</v>
      </c>
      <c r="W46">
        <f t="shared" si="11"/>
        <v>0.42298919999941492</v>
      </c>
      <c r="X46" s="1">
        <f t="shared" si="12"/>
        <v>5.5345513999993035</v>
      </c>
      <c r="Y46">
        <f t="shared" si="13"/>
        <v>4.2771298336327382E-2</v>
      </c>
      <c r="Z46">
        <f t="shared" si="14"/>
        <v>3.7490007081516577E-2</v>
      </c>
      <c r="AA46">
        <f t="shared" si="15"/>
        <v>5.3484512511638972E-2</v>
      </c>
      <c r="AB46">
        <f t="shared" si="16"/>
        <v>4.6880380788201739E-2</v>
      </c>
    </row>
    <row r="47" spans="1:28" x14ac:dyDescent="0.3">
      <c r="A47" s="4">
        <v>523825</v>
      </c>
      <c r="B47" s="5">
        <f t="shared" si="0"/>
        <v>0.54119219520911188</v>
      </c>
      <c r="C47">
        <f t="shared" si="1"/>
        <v>0.44214600000009308</v>
      </c>
      <c r="D47" s="2">
        <v>9.7004387889445602E-5</v>
      </c>
      <c r="E47">
        <f t="shared" si="2"/>
        <v>5.3624300000000993</v>
      </c>
      <c r="F47" s="1">
        <v>1.1764874945151601E-3</v>
      </c>
      <c r="G47">
        <f t="shared" si="3"/>
        <v>0.47652300000026904</v>
      </c>
      <c r="H47" s="1">
        <v>1.04546511627966E-4</v>
      </c>
      <c r="I47">
        <f t="shared" si="4"/>
        <v>5.3424640000002528</v>
      </c>
      <c r="J47" s="1">
        <v>1.1721070645020299E-3</v>
      </c>
      <c r="K47">
        <f t="shared" si="5"/>
        <v>0.41249100000004546</v>
      </c>
      <c r="L47" s="2">
        <v>9.0498244844239894E-5</v>
      </c>
      <c r="M47">
        <f t="shared" si="6"/>
        <v>5.3491949999997672</v>
      </c>
      <c r="N47" s="1">
        <v>1.1735838086879701E-3</v>
      </c>
      <c r="O47">
        <f t="shared" si="7"/>
        <v>0.4715990000004236</v>
      </c>
      <c r="P47" s="1">
        <v>1.03466213251519E-4</v>
      </c>
      <c r="Q47">
        <f t="shared" si="8"/>
        <v>5.3798109999988757</v>
      </c>
      <c r="R47" s="1">
        <v>1.1803007898198499E-3</v>
      </c>
      <c r="S47">
        <f t="shared" si="9"/>
        <v>0.4381529999991467</v>
      </c>
      <c r="T47" s="2">
        <v>9.6128345765499496E-5</v>
      </c>
      <c r="U47">
        <f t="shared" si="10"/>
        <v>5.368227000000827</v>
      </c>
      <c r="V47" s="1">
        <v>1.17775932426521E-3</v>
      </c>
      <c r="W47">
        <f t="shared" si="11"/>
        <v>0.44818239999999554</v>
      </c>
      <c r="X47" s="1">
        <f t="shared" si="12"/>
        <v>5.360425399999964</v>
      </c>
      <c r="Y47">
        <f t="shared" si="13"/>
        <v>2.3505019835123882E-2</v>
      </c>
      <c r="Z47">
        <f t="shared" si="14"/>
        <v>2.0602679702185722E-2</v>
      </c>
      <c r="AA47">
        <f t="shared" si="15"/>
        <v>1.3337305913608327E-2</v>
      </c>
      <c r="AB47">
        <f t="shared" si="16"/>
        <v>1.1690449263843033E-2</v>
      </c>
    </row>
    <row r="48" spans="1:28" x14ac:dyDescent="0.3">
      <c r="A48" s="4">
        <v>510140</v>
      </c>
      <c r="B48" s="5">
        <f t="shared" si="0"/>
        <v>0.55317861206314389</v>
      </c>
      <c r="C48">
        <f t="shared" si="1"/>
        <v>0.49108999999998382</v>
      </c>
      <c r="D48" s="1">
        <v>1.0774243089073801E-4</v>
      </c>
      <c r="E48">
        <f t="shared" si="2"/>
        <v>5.2202329999999719</v>
      </c>
      <c r="F48" s="1">
        <v>1.1452902588854699E-3</v>
      </c>
      <c r="G48">
        <f t="shared" si="3"/>
        <v>0.43659100000013473</v>
      </c>
      <c r="H48" s="2">
        <v>9.5785651601609196E-5</v>
      </c>
      <c r="I48">
        <f t="shared" si="4"/>
        <v>5.2169409999996788</v>
      </c>
      <c r="J48" s="1">
        <v>1.14456801228602E-3</v>
      </c>
      <c r="K48">
        <f t="shared" si="5"/>
        <v>0.37072399999942696</v>
      </c>
      <c r="L48" s="2">
        <v>8.1334795963016002E-5</v>
      </c>
      <c r="M48">
        <f t="shared" si="6"/>
        <v>5.2282340000001284</v>
      </c>
      <c r="N48" s="1">
        <v>1.1470456340500501E-3</v>
      </c>
      <c r="O48">
        <f t="shared" si="7"/>
        <v>0.47252899999875464</v>
      </c>
      <c r="P48" s="1">
        <v>1.03670250109424E-4</v>
      </c>
      <c r="Q48">
        <f t="shared" si="8"/>
        <v>5.2147090000016432</v>
      </c>
      <c r="R48" s="1">
        <v>1.1440783238266001E-3</v>
      </c>
      <c r="S48">
        <f t="shared" si="9"/>
        <v>0.43373900000005949</v>
      </c>
      <c r="T48" s="2">
        <v>9.5159938569561102E-5</v>
      </c>
      <c r="U48">
        <f t="shared" si="10"/>
        <v>5.2188739999982925</v>
      </c>
      <c r="V48" s="1">
        <v>1.1449921017986601E-3</v>
      </c>
      <c r="W48">
        <f t="shared" si="11"/>
        <v>0.44093459999967194</v>
      </c>
      <c r="X48" s="1">
        <f t="shared" si="12"/>
        <v>5.2197981999999428</v>
      </c>
      <c r="Y48">
        <f t="shared" si="13"/>
        <v>4.1264857041308473E-2</v>
      </c>
      <c r="Z48">
        <f t="shared" si="14"/>
        <v>3.616957733037713E-2</v>
      </c>
      <c r="AA48">
        <f t="shared" si="15"/>
        <v>4.6101945032809366E-3</v>
      </c>
      <c r="AB48">
        <f t="shared" si="16"/>
        <v>4.0409393985679967E-3</v>
      </c>
    </row>
    <row r="49" spans="1:28" x14ac:dyDescent="0.3">
      <c r="A49" s="4">
        <v>496455</v>
      </c>
      <c r="B49" s="5">
        <f t="shared" si="0"/>
        <v>0.5651650289171759</v>
      </c>
      <c r="C49">
        <f t="shared" si="1"/>
        <v>0.49261199999989408</v>
      </c>
      <c r="D49" s="1">
        <v>1.08076349275975E-4</v>
      </c>
      <c r="E49">
        <f t="shared" si="2"/>
        <v>5.0718209999999671</v>
      </c>
      <c r="F49" s="1">
        <v>1.1127294866169299E-3</v>
      </c>
      <c r="G49">
        <f t="shared" si="3"/>
        <v>0.41987800000015335</v>
      </c>
      <c r="H49" s="2">
        <v>9.2118911803456199E-5</v>
      </c>
      <c r="I49">
        <f t="shared" si="4"/>
        <v>5.1086779999995793</v>
      </c>
      <c r="J49" s="1">
        <v>1.12081570864405E-3</v>
      </c>
      <c r="K49">
        <f t="shared" si="5"/>
        <v>0.36930700000084471</v>
      </c>
      <c r="L49" s="2">
        <v>8.1023913997552597E-5</v>
      </c>
      <c r="M49">
        <f t="shared" si="6"/>
        <v>5.1095080000004227</v>
      </c>
      <c r="N49" s="1">
        <v>1.1209978060553801E-3</v>
      </c>
      <c r="O49">
        <f t="shared" si="7"/>
        <v>0.4616270000005876</v>
      </c>
      <c r="P49" s="1">
        <v>1.01278411584157E-4</v>
      </c>
      <c r="Q49">
        <f t="shared" si="8"/>
        <v>5.0664789999991342</v>
      </c>
      <c r="R49" s="1">
        <v>1.11155748135128E-3</v>
      </c>
      <c r="S49">
        <f t="shared" si="9"/>
        <v>0.4918620000007623</v>
      </c>
      <c r="T49" s="1">
        <v>1.07911803422721E-4</v>
      </c>
      <c r="U49">
        <f t="shared" si="10"/>
        <v>5.0767410000007613</v>
      </c>
      <c r="V49" s="1">
        <v>1.1138089074157001E-3</v>
      </c>
      <c r="W49">
        <f t="shared" si="11"/>
        <v>0.44705720000044841</v>
      </c>
      <c r="X49" s="1">
        <f t="shared" si="12"/>
        <v>5.0866453999999726</v>
      </c>
      <c r="Y49">
        <f t="shared" si="13"/>
        <v>4.7071841881821605E-2</v>
      </c>
      <c r="Z49">
        <f t="shared" si="14"/>
        <v>4.1259530435873396E-2</v>
      </c>
      <c r="AA49">
        <f t="shared" si="15"/>
        <v>1.861546456697552E-2</v>
      </c>
      <c r="AB49">
        <f t="shared" si="16"/>
        <v>1.6316874296258714E-2</v>
      </c>
    </row>
    <row r="50" spans="1:28" x14ac:dyDescent="0.3">
      <c r="A50" s="4">
        <v>482770</v>
      </c>
      <c r="B50" s="5">
        <f t="shared" si="0"/>
        <v>0.57715144577120792</v>
      </c>
      <c r="C50">
        <f t="shared" si="1"/>
        <v>0.52454599999998397</v>
      </c>
      <c r="D50" s="1">
        <v>1.1508249232118999E-4</v>
      </c>
      <c r="E50">
        <f t="shared" si="2"/>
        <v>4.9547680000000476</v>
      </c>
      <c r="F50" s="1">
        <v>1.08704870557263E-3</v>
      </c>
      <c r="G50">
        <f t="shared" si="3"/>
        <v>0.50302099999998839</v>
      </c>
      <c r="H50" s="1">
        <v>1.10360026327334E-4</v>
      </c>
      <c r="I50">
        <f t="shared" si="4"/>
        <v>4.938131999999273</v>
      </c>
      <c r="J50" s="1">
        <v>1.0833988591485899E-3</v>
      </c>
      <c r="K50">
        <f t="shared" si="5"/>
        <v>0.51391299999977158</v>
      </c>
      <c r="L50" s="1">
        <v>1.12749670908243E-4</v>
      </c>
      <c r="M50">
        <f t="shared" si="6"/>
        <v>4.9343300000000392</v>
      </c>
      <c r="N50" s="1">
        <v>1.0825647213690301E-3</v>
      </c>
      <c r="O50">
        <f t="shared" si="7"/>
        <v>0.43294000000059873</v>
      </c>
      <c r="P50" s="2">
        <v>9.4984642387143205E-5</v>
      </c>
      <c r="Q50">
        <f t="shared" si="8"/>
        <v>4.9434199999995947</v>
      </c>
      <c r="R50" s="1">
        <v>1.0845590171126799E-3</v>
      </c>
      <c r="S50">
        <f t="shared" si="9"/>
        <v>0.48285299999951908</v>
      </c>
      <c r="T50" s="1">
        <v>1.0593527863087299E-4</v>
      </c>
      <c r="U50">
        <f t="shared" si="10"/>
        <v>4.9237360000006376</v>
      </c>
      <c r="V50" s="1">
        <v>1.0802404563406401E-3</v>
      </c>
      <c r="W50">
        <f t="shared" si="11"/>
        <v>0.49145459999997232</v>
      </c>
      <c r="X50" s="1">
        <f t="shared" si="12"/>
        <v>4.9388771999999186</v>
      </c>
      <c r="Y50">
        <f t="shared" si="13"/>
        <v>3.234547272533396E-2</v>
      </c>
      <c r="Z50">
        <f t="shared" si="14"/>
        <v>2.8351535929360242E-2</v>
      </c>
      <c r="AA50">
        <f t="shared" si="15"/>
        <v>1.0233697716654023E-2</v>
      </c>
      <c r="AB50">
        <f t="shared" si="16"/>
        <v>8.9700667220943432E-3</v>
      </c>
    </row>
    <row r="51" spans="1:28" x14ac:dyDescent="0.3">
      <c r="A51" s="4">
        <v>471313</v>
      </c>
      <c r="B51" s="5">
        <f t="shared" si="0"/>
        <v>0.58718640213924922</v>
      </c>
      <c r="C51">
        <f t="shared" si="1"/>
        <v>0.41233200000010578</v>
      </c>
      <c r="D51" s="2">
        <v>9.04633611233229E-5</v>
      </c>
      <c r="E51">
        <f t="shared" si="2"/>
        <v>4.8703049999998935</v>
      </c>
      <c r="F51" s="1">
        <v>1.06851799034662E-3</v>
      </c>
      <c r="G51">
        <f t="shared" si="3"/>
        <v>0.41836100000000431</v>
      </c>
      <c r="H51" s="2">
        <v>9.1786090390523102E-5</v>
      </c>
      <c r="I51">
        <f t="shared" si="4"/>
        <v>4.7805920000000661</v>
      </c>
      <c r="J51" s="1">
        <v>1.0488354541465701E-3</v>
      </c>
      <c r="K51">
        <f t="shared" si="5"/>
        <v>0.44748600000002609</v>
      </c>
      <c r="L51" s="2">
        <v>9.8175954365955703E-5</v>
      </c>
      <c r="M51">
        <f t="shared" si="6"/>
        <v>4.8462699999999757</v>
      </c>
      <c r="N51" s="1">
        <v>1.06324484422992E-3</v>
      </c>
      <c r="O51">
        <f t="shared" si="7"/>
        <v>0.42248700000163797</v>
      </c>
      <c r="P51" s="2">
        <v>9.2691311979297496E-5</v>
      </c>
      <c r="Q51">
        <f t="shared" si="8"/>
        <v>4.8407659999993431</v>
      </c>
      <c r="R51" s="1">
        <v>1.06203729705997E-3</v>
      </c>
      <c r="S51">
        <f t="shared" si="9"/>
        <v>0.50756299999920507</v>
      </c>
      <c r="T51" s="1">
        <v>1.1135651601562201E-4</v>
      </c>
      <c r="U51">
        <f t="shared" si="10"/>
        <v>4.778686000001434</v>
      </c>
      <c r="V51" s="1">
        <v>1.0484172882846499E-3</v>
      </c>
      <c r="W51">
        <f t="shared" si="11"/>
        <v>0.44164580000019582</v>
      </c>
      <c r="X51" s="1">
        <f t="shared" si="12"/>
        <v>4.8233238000001419</v>
      </c>
      <c r="Y51">
        <f t="shared" si="13"/>
        <v>3.506487014271218E-2</v>
      </c>
      <c r="Z51">
        <f t="shared" si="14"/>
        <v>3.0735149062477991E-2</v>
      </c>
      <c r="AA51">
        <f t="shared" si="15"/>
        <v>3.7031153124449941E-2</v>
      </c>
      <c r="AB51">
        <f t="shared" si="16"/>
        <v>3.245864041712327E-2</v>
      </c>
    </row>
    <row r="52" spans="1:28" x14ac:dyDescent="0.3">
      <c r="A52" s="4">
        <v>457718</v>
      </c>
      <c r="B52" s="5">
        <f t="shared" si="0"/>
        <v>0.59909398979950235</v>
      </c>
      <c r="C52">
        <f t="shared" si="1"/>
        <v>0.50310000000001343</v>
      </c>
      <c r="D52" s="1">
        <v>1.1037735849056899E-4</v>
      </c>
      <c r="E52">
        <f t="shared" si="2"/>
        <v>4.7096320000000285</v>
      </c>
      <c r="F52" s="1">
        <v>1.0332672224660001E-3</v>
      </c>
      <c r="G52">
        <f t="shared" si="3"/>
        <v>0.43934799999988156</v>
      </c>
      <c r="H52" s="2">
        <v>9.6390522158815606E-5</v>
      </c>
      <c r="I52">
        <f t="shared" si="4"/>
        <v>4.761093000000046</v>
      </c>
      <c r="J52" s="1">
        <v>1.0445574813514799E-3</v>
      </c>
      <c r="K52">
        <f t="shared" si="5"/>
        <v>0.43191200000001112</v>
      </c>
      <c r="L52" s="2">
        <v>9.4759104870559697E-5</v>
      </c>
      <c r="M52">
        <f t="shared" si="6"/>
        <v>4.6983660000005179</v>
      </c>
      <c r="N52" s="1">
        <v>1.0307955243529E-3</v>
      </c>
      <c r="O52">
        <f t="shared" si="7"/>
        <v>0.43778300000121811</v>
      </c>
      <c r="P52" s="2">
        <v>9.6047169811588006E-5</v>
      </c>
      <c r="Q52">
        <f t="shared" si="8"/>
        <v>4.7116019999993863</v>
      </c>
      <c r="R52" s="1">
        <v>1.03369942957424E-3</v>
      </c>
      <c r="S52">
        <f t="shared" si="9"/>
        <v>0.41459599999870961</v>
      </c>
      <c r="T52" s="2">
        <v>9.0960070205947701E-5</v>
      </c>
      <c r="U52">
        <f t="shared" si="10"/>
        <v>4.7051900000005471</v>
      </c>
      <c r="V52" s="1">
        <v>1.0322926722247799E-3</v>
      </c>
      <c r="W52">
        <f t="shared" si="11"/>
        <v>0.44534779999996676</v>
      </c>
      <c r="X52" s="1">
        <f t="shared" si="12"/>
        <v>4.7171766000001059</v>
      </c>
      <c r="Y52">
        <f t="shared" si="13"/>
        <v>3.018189632499458E-2</v>
      </c>
      <c r="Z52">
        <f t="shared" si="14"/>
        <v>2.645511244620323E-2</v>
      </c>
      <c r="AA52">
        <f t="shared" si="15"/>
        <v>2.2423936296635583E-2</v>
      </c>
      <c r="AB52">
        <f t="shared" si="16"/>
        <v>1.9655085612454437E-2</v>
      </c>
    </row>
    <row r="53" spans="1:28" x14ac:dyDescent="0.3">
      <c r="A53" s="4">
        <v>447600</v>
      </c>
      <c r="B53" s="5">
        <f t="shared" si="0"/>
        <v>0.60795614294010125</v>
      </c>
      <c r="C53">
        <f t="shared" si="1"/>
        <v>0.46049800000002594</v>
      </c>
      <c r="D53" s="1">
        <v>1.01030715225982E-4</v>
      </c>
      <c r="E53">
        <f t="shared" si="2"/>
        <v>4.6370059999998903</v>
      </c>
      <c r="F53" s="1">
        <v>1.01733347959629E-3</v>
      </c>
      <c r="G53">
        <f t="shared" si="3"/>
        <v>0.41950499999984447</v>
      </c>
      <c r="H53" s="2">
        <v>9.2037077665608699E-5</v>
      </c>
      <c r="I53">
        <f t="shared" si="4"/>
        <v>4.6579840000003543</v>
      </c>
      <c r="J53" s="1">
        <v>1.02193593681447E-3</v>
      </c>
      <c r="K53">
        <f t="shared" si="5"/>
        <v>0.36699099999987067</v>
      </c>
      <c r="L53" s="2">
        <v>8.0515796401902295E-5</v>
      </c>
      <c r="M53">
        <f t="shared" si="6"/>
        <v>4.6682380000001578</v>
      </c>
      <c r="N53" s="1">
        <v>1.02418560772272E-3</v>
      </c>
      <c r="O53">
        <f t="shared" si="7"/>
        <v>0.4116650000014484</v>
      </c>
      <c r="P53" s="2">
        <v>9.0317025011287498E-5</v>
      </c>
      <c r="Q53">
        <f t="shared" si="8"/>
        <v>4.6728569999995342</v>
      </c>
      <c r="R53" s="1">
        <v>1.02519899078533E-3</v>
      </c>
      <c r="S53">
        <f t="shared" si="9"/>
        <v>0.47320200000103579</v>
      </c>
      <c r="T53" s="1">
        <v>1.0381790258908201E-4</v>
      </c>
      <c r="U53">
        <f t="shared" si="10"/>
        <v>4.653525000001518</v>
      </c>
      <c r="V53" s="1">
        <v>1.02095765686738E-3</v>
      </c>
      <c r="W53">
        <f t="shared" si="11"/>
        <v>0.42637220000044501</v>
      </c>
      <c r="X53" s="1">
        <f t="shared" si="12"/>
        <v>4.6579220000002914</v>
      </c>
      <c r="Y53">
        <f t="shared" si="13"/>
        <v>3.780790254662026E-2</v>
      </c>
      <c r="Z53">
        <f t="shared" si="14"/>
        <v>3.3139478794035386E-2</v>
      </c>
      <c r="AA53">
        <f t="shared" si="15"/>
        <v>1.2540259885509756E-2</v>
      </c>
      <c r="AB53">
        <f t="shared" si="16"/>
        <v>1.09918204543376E-2</v>
      </c>
    </row>
    <row r="54" spans="1:28" x14ac:dyDescent="0.3">
      <c r="A54" s="4">
        <v>436458</v>
      </c>
      <c r="B54" s="5">
        <f t="shared" si="0"/>
        <v>0.61771519712991663</v>
      </c>
      <c r="C54">
        <f t="shared" si="1"/>
        <v>0.42254100000002354</v>
      </c>
      <c r="D54" s="2">
        <v>9.2703159280391295E-5</v>
      </c>
      <c r="E54">
        <f t="shared" si="2"/>
        <v>4.5507069999998739</v>
      </c>
      <c r="F54" s="1">
        <v>9.98399956121078E-4</v>
      </c>
      <c r="G54">
        <f t="shared" si="3"/>
        <v>0.46892399999978407</v>
      </c>
      <c r="H54" s="1">
        <v>1.0287933304076E-4</v>
      </c>
      <c r="I54">
        <f t="shared" si="4"/>
        <v>4.5587369999993701</v>
      </c>
      <c r="J54" s="1">
        <v>1.00016169372518E-3</v>
      </c>
      <c r="K54">
        <f t="shared" si="5"/>
        <v>0.35108099999979436</v>
      </c>
      <c r="L54" s="2">
        <v>7.7025230364149701E-5</v>
      </c>
      <c r="M54">
        <f t="shared" si="6"/>
        <v>4.5687039999993164</v>
      </c>
      <c r="N54" s="1">
        <v>1.0023483984202099E-3</v>
      </c>
      <c r="O54">
        <f t="shared" si="7"/>
        <v>0.50545899999996913</v>
      </c>
      <c r="P54" s="1">
        <v>1.1089491004826E-4</v>
      </c>
      <c r="Q54">
        <f t="shared" si="8"/>
        <v>4.6339900000002459</v>
      </c>
      <c r="R54" s="1">
        <v>1.0166717858710499E-3</v>
      </c>
      <c r="S54">
        <f t="shared" si="9"/>
        <v>0.4012459999994461</v>
      </c>
      <c r="T54" s="2">
        <v>8.8031154014797306E-5</v>
      </c>
      <c r="U54">
        <f t="shared" si="10"/>
        <v>4.5446179999998968</v>
      </c>
      <c r="V54" s="1">
        <v>9.97064063185585E-4</v>
      </c>
      <c r="W54">
        <f t="shared" si="11"/>
        <v>0.42985019999980345</v>
      </c>
      <c r="X54" s="1">
        <f t="shared" si="12"/>
        <v>4.5713511999997403</v>
      </c>
      <c r="Y54">
        <f t="shared" si="13"/>
        <v>5.3515724819611858E-2</v>
      </c>
      <c r="Z54">
        <f t="shared" si="14"/>
        <v>4.6907739079683396E-2</v>
      </c>
      <c r="AA54">
        <f t="shared" si="15"/>
        <v>3.2343753495415573E-2</v>
      </c>
      <c r="AB54">
        <f t="shared" si="16"/>
        <v>2.8350028985584343E-2</v>
      </c>
    </row>
    <row r="55" spans="1:28" x14ac:dyDescent="0.3">
      <c r="A55" s="4">
        <v>425424</v>
      </c>
      <c r="B55" s="5">
        <f t="shared" si="0"/>
        <v>0.62737965628719761</v>
      </c>
      <c r="C55">
        <f t="shared" si="1"/>
        <v>0.44293099999993046</v>
      </c>
      <c r="D55" s="2">
        <v>9.7176612549348504E-5</v>
      </c>
      <c r="E55">
        <f t="shared" si="2"/>
        <v>4.4626290000001045</v>
      </c>
      <c r="F55" s="1">
        <v>9.7907612988154991E-4</v>
      </c>
      <c r="G55">
        <f t="shared" si="3"/>
        <v>0.40907199999992344</v>
      </c>
      <c r="H55" s="2">
        <v>8.9748135146977494E-5</v>
      </c>
      <c r="I55">
        <f t="shared" si="4"/>
        <v>4.4505420000004943</v>
      </c>
      <c r="J55" s="1">
        <v>9.7642430890752395E-4</v>
      </c>
      <c r="K55">
        <f t="shared" si="5"/>
        <v>0.41642400000000612</v>
      </c>
      <c r="L55" s="2">
        <v>9.1361123299694194E-5</v>
      </c>
      <c r="M55">
        <f t="shared" si="6"/>
        <v>4.4946839999993227</v>
      </c>
      <c r="N55" s="1">
        <v>9.86108819657596E-4</v>
      </c>
      <c r="O55">
        <f t="shared" si="7"/>
        <v>0.4078460000000631</v>
      </c>
      <c r="P55" s="2">
        <v>8.9479157525244207E-5</v>
      </c>
      <c r="Q55">
        <f t="shared" si="8"/>
        <v>4.4984719999993068</v>
      </c>
      <c r="R55" s="1">
        <v>9.8693988591472292E-4</v>
      </c>
      <c r="S55">
        <f t="shared" si="9"/>
        <v>0.39049100000011078</v>
      </c>
      <c r="T55" s="2">
        <v>8.56715664765491E-5</v>
      </c>
      <c r="U55">
        <f t="shared" si="10"/>
        <v>4.4545650000000006</v>
      </c>
      <c r="V55" s="1">
        <v>9.7730693286529201E-4</v>
      </c>
      <c r="W55">
        <f t="shared" si="11"/>
        <v>0.41335280000000685</v>
      </c>
      <c r="X55" s="1">
        <f t="shared" si="12"/>
        <v>4.4721783999998461</v>
      </c>
      <c r="Y55">
        <f t="shared" si="13"/>
        <v>1.7062322109202013E-2</v>
      </c>
      <c r="Z55">
        <f t="shared" si="14"/>
        <v>1.4955509923293722E-2</v>
      </c>
      <c r="AA55">
        <f t="shared" si="15"/>
        <v>2.0334267319525701E-2</v>
      </c>
      <c r="AB55">
        <f t="shared" si="16"/>
        <v>1.7823443651674015E-2</v>
      </c>
    </row>
    <row r="56" spans="1:28" x14ac:dyDescent="0.3">
      <c r="A56" s="4">
        <v>414498</v>
      </c>
      <c r="B56" s="5">
        <f t="shared" si="0"/>
        <v>0.63694952041194386</v>
      </c>
      <c r="C56">
        <f t="shared" si="1"/>
        <v>0.50953100000003759</v>
      </c>
      <c r="D56" s="1">
        <v>1.1178828433524299E-4</v>
      </c>
      <c r="E56">
        <f t="shared" si="2"/>
        <v>4.471673000000008</v>
      </c>
      <c r="F56" s="1">
        <v>9.8106033347959806E-4</v>
      </c>
      <c r="G56">
        <f t="shared" si="3"/>
        <v>0.40896000000020621</v>
      </c>
      <c r="H56" s="2">
        <v>8.9723562966258498E-5</v>
      </c>
      <c r="I56">
        <f t="shared" si="4"/>
        <v>4.3996150000002645</v>
      </c>
      <c r="J56" s="1">
        <v>9.6525120666965001E-4</v>
      </c>
      <c r="K56">
        <f t="shared" si="5"/>
        <v>0.48315900000033796</v>
      </c>
      <c r="L56" s="1">
        <v>1.06002413339258E-4</v>
      </c>
      <c r="M56">
        <f t="shared" si="6"/>
        <v>4.449751000000103</v>
      </c>
      <c r="N56" s="1">
        <v>9.7625076788067204E-4</v>
      </c>
      <c r="O56">
        <f t="shared" si="7"/>
        <v>0.47606199999972454</v>
      </c>
      <c r="P56" s="1">
        <v>1.04445370776596E-4</v>
      </c>
      <c r="Q56">
        <f t="shared" si="8"/>
        <v>4.409560000000055</v>
      </c>
      <c r="R56" s="1">
        <v>9.6743308468627803E-4</v>
      </c>
      <c r="S56">
        <f t="shared" si="9"/>
        <v>0.36309400000027353</v>
      </c>
      <c r="T56" s="2">
        <v>7.96608161474931E-5</v>
      </c>
      <c r="U56">
        <f t="shared" si="10"/>
        <v>4.3812949999992243</v>
      </c>
      <c r="V56" s="1">
        <v>9.6123189995595102E-4</v>
      </c>
      <c r="W56">
        <f t="shared" si="11"/>
        <v>0.44816120000011594</v>
      </c>
      <c r="X56" s="1">
        <f t="shared" si="12"/>
        <v>4.4223787999999313</v>
      </c>
      <c r="Y56">
        <f t="shared" si="13"/>
        <v>5.3930910607462128E-2</v>
      </c>
      <c r="Z56">
        <f t="shared" si="14"/>
        <v>4.7271658781261203E-2</v>
      </c>
      <c r="AA56">
        <f t="shared" si="15"/>
        <v>3.3315300787646239E-2</v>
      </c>
      <c r="AB56">
        <f t="shared" si="16"/>
        <v>2.9201612086460663E-2</v>
      </c>
    </row>
    <row r="57" spans="1:28" x14ac:dyDescent="0.3">
      <c r="A57" s="4">
        <v>404839</v>
      </c>
      <c r="B57" s="5">
        <f t="shared" si="0"/>
        <v>0.64540964466427087</v>
      </c>
      <c r="C57">
        <f t="shared" si="1"/>
        <v>0.43416700000000213</v>
      </c>
      <c r="D57" s="2">
        <v>9.5253839403247503E-5</v>
      </c>
      <c r="E57">
        <f t="shared" si="2"/>
        <v>4.3195759999998682</v>
      </c>
      <c r="F57" s="1">
        <v>9.4769109258443802E-4</v>
      </c>
      <c r="G57">
        <f t="shared" si="3"/>
        <v>0.46073400000022557</v>
      </c>
      <c r="H57" s="1">
        <v>1.01082492321243E-4</v>
      </c>
      <c r="I57">
        <f t="shared" si="4"/>
        <v>4.3376809999999733</v>
      </c>
      <c r="J57" s="1">
        <v>9.5166322948661097E-4</v>
      </c>
      <c r="K57">
        <f t="shared" si="5"/>
        <v>0.38264699999945145</v>
      </c>
      <c r="L57" s="2">
        <v>8.3950636243846299E-5</v>
      </c>
      <c r="M57">
        <f t="shared" si="6"/>
        <v>4.3247250000003961</v>
      </c>
      <c r="N57" s="1">
        <v>9.4882075471706799E-4</v>
      </c>
      <c r="O57">
        <f t="shared" si="7"/>
        <v>0.45888700000068583</v>
      </c>
      <c r="P57" s="1">
        <v>1.00677270732928E-4</v>
      </c>
      <c r="Q57">
        <f t="shared" si="8"/>
        <v>4.349517999999077</v>
      </c>
      <c r="R57" s="1">
        <v>9.5426020184271102E-4</v>
      </c>
      <c r="S57">
        <f t="shared" si="9"/>
        <v>0.44158900000002171</v>
      </c>
      <c r="T57" s="2">
        <v>9.6882185168938503E-5</v>
      </c>
      <c r="U57">
        <f t="shared" si="10"/>
        <v>4.2981510000008667</v>
      </c>
      <c r="V57" s="1">
        <v>9.4299056603792605E-4</v>
      </c>
      <c r="W57">
        <f t="shared" si="11"/>
        <v>0.4356048000000774</v>
      </c>
      <c r="X57" s="1">
        <f t="shared" si="12"/>
        <v>4.3259302000000357</v>
      </c>
      <c r="Y57">
        <f t="shared" si="13"/>
        <v>2.8340585840457233E-2</v>
      </c>
      <c r="Z57">
        <f t="shared" si="14"/>
        <v>2.484116230230626E-2</v>
      </c>
      <c r="AA57">
        <f t="shared" si="15"/>
        <v>1.7366507574687516E-2</v>
      </c>
      <c r="AB57">
        <f t="shared" si="16"/>
        <v>1.5222135340307544E-2</v>
      </c>
    </row>
    <row r="58" spans="1:28" x14ac:dyDescent="0.3">
      <c r="A58" s="4">
        <v>394138</v>
      </c>
      <c r="B58" s="5">
        <f t="shared" si="0"/>
        <v>0.65478243580457018</v>
      </c>
      <c r="C58">
        <f t="shared" si="1"/>
        <v>0.48864100000002525</v>
      </c>
      <c r="D58" s="1">
        <v>1.0720513383063301E-4</v>
      </c>
      <c r="E58">
        <f t="shared" si="2"/>
        <v>4.2107270000001336</v>
      </c>
      <c r="F58" s="1">
        <v>9.2381022378239003E-4</v>
      </c>
      <c r="G58">
        <f t="shared" si="3"/>
        <v>0.43646399999988694</v>
      </c>
      <c r="H58" s="2">
        <v>9.57577885037049E-5</v>
      </c>
      <c r="I58">
        <f t="shared" si="4"/>
        <v>4.1998320000002396</v>
      </c>
      <c r="J58" s="1">
        <v>9.2141992101804301E-4</v>
      </c>
      <c r="K58">
        <f t="shared" si="5"/>
        <v>0.41256799999973703</v>
      </c>
      <c r="L58" s="2">
        <v>9.0515138218459203E-5</v>
      </c>
      <c r="M58">
        <f t="shared" si="6"/>
        <v>4.2000790000001844</v>
      </c>
      <c r="N58" s="1">
        <v>9.2147411145243195E-4</v>
      </c>
      <c r="O58">
        <f t="shared" si="7"/>
        <v>0.48928800000066885</v>
      </c>
      <c r="P58" s="1">
        <v>1.07347082053679E-4</v>
      </c>
      <c r="Q58">
        <f t="shared" si="8"/>
        <v>4.2179580000010901</v>
      </c>
      <c r="R58" s="1">
        <v>9.2539666520427598E-4</v>
      </c>
      <c r="S58">
        <f t="shared" si="9"/>
        <v>0.3565720000005963</v>
      </c>
      <c r="T58" s="2">
        <v>7.8229925406010596E-5</v>
      </c>
      <c r="U58">
        <f t="shared" si="10"/>
        <v>4.2421250000006658</v>
      </c>
      <c r="V58" s="1">
        <v>9.3069877139110701E-4</v>
      </c>
      <c r="W58">
        <f t="shared" si="11"/>
        <v>0.43670660000018291</v>
      </c>
      <c r="X58" s="1">
        <f t="shared" si="12"/>
        <v>4.2141442000004625</v>
      </c>
      <c r="Y58">
        <f t="shared" si="13"/>
        <v>4.9932495453742391E-2</v>
      </c>
      <c r="Z58">
        <f t="shared" si="14"/>
        <v>4.3766957772442876E-2</v>
      </c>
      <c r="AA58">
        <f t="shared" si="15"/>
        <v>1.5568021164121131E-2</v>
      </c>
      <c r="AB58">
        <f t="shared" si="16"/>
        <v>1.3645721462525439E-2</v>
      </c>
    </row>
    <row r="59" spans="1:28" x14ac:dyDescent="0.3">
      <c r="A59" s="4">
        <v>381173</v>
      </c>
      <c r="B59" s="5">
        <f t="shared" si="0"/>
        <v>0.66613821910837179</v>
      </c>
      <c r="C59">
        <f t="shared" si="1"/>
        <v>0.47079099999996116</v>
      </c>
      <c r="D59" s="1">
        <v>1.0328894251864E-4</v>
      </c>
      <c r="E59">
        <f t="shared" si="2"/>
        <v>4.0632990000003693</v>
      </c>
      <c r="F59" s="1">
        <v>8.9146533567362196E-4</v>
      </c>
      <c r="G59">
        <f t="shared" si="3"/>
        <v>0.49030799999990993</v>
      </c>
      <c r="H59" s="1">
        <v>1.07570864414197E-4</v>
      </c>
      <c r="I59">
        <f t="shared" si="4"/>
        <v>4.0771329999997743</v>
      </c>
      <c r="J59" s="1">
        <v>8.9450043878889303E-4</v>
      </c>
      <c r="K59">
        <f t="shared" si="5"/>
        <v>0.50429299999995714</v>
      </c>
      <c r="L59" s="1">
        <v>1.1063909609476901E-4</v>
      </c>
      <c r="M59">
        <f t="shared" si="6"/>
        <v>4.0589529999997449</v>
      </c>
      <c r="N59" s="1">
        <v>8.90511847301392E-4</v>
      </c>
      <c r="O59">
        <f t="shared" si="7"/>
        <v>0.46932299999934896</v>
      </c>
      <c r="P59" s="1">
        <v>1.02966871434697E-4</v>
      </c>
      <c r="Q59">
        <f t="shared" si="8"/>
        <v>4.1327469999996511</v>
      </c>
      <c r="R59" s="1">
        <v>9.0670184291348195E-4</v>
      </c>
      <c r="S59">
        <f t="shared" si="9"/>
        <v>0.43841299999985495</v>
      </c>
      <c r="T59" s="2">
        <v>9.6185388328182302E-5</v>
      </c>
      <c r="U59">
        <f t="shared" si="10"/>
        <v>4.1110650000009619</v>
      </c>
      <c r="V59" s="1">
        <v>9.01944931987925E-4</v>
      </c>
      <c r="W59">
        <f t="shared" si="11"/>
        <v>0.47462559999980647</v>
      </c>
      <c r="X59" s="1">
        <f t="shared" si="12"/>
        <v>4.0886394000001003</v>
      </c>
      <c r="Y59">
        <f t="shared" si="13"/>
        <v>2.2272253658812077E-2</v>
      </c>
      <c r="Z59">
        <f t="shared" si="14"/>
        <v>1.9522132361388021E-2</v>
      </c>
      <c r="AA59">
        <f t="shared" si="15"/>
        <v>2.8650317175256505E-2</v>
      </c>
      <c r="AB59">
        <f t="shared" si="16"/>
        <v>2.5112648798780696E-2</v>
      </c>
    </row>
    <row r="60" spans="1:28" x14ac:dyDescent="0.3">
      <c r="A60" s="4">
        <v>369448</v>
      </c>
      <c r="B60" s="5">
        <f t="shared" si="0"/>
        <v>0.67640791129788758</v>
      </c>
      <c r="C60">
        <f t="shared" si="1"/>
        <v>0.47414200000002499</v>
      </c>
      <c r="D60" s="1">
        <v>1.04024133391844E-4</v>
      </c>
      <c r="E60">
        <f t="shared" si="2"/>
        <v>3.9639019999999592</v>
      </c>
      <c r="F60" s="1">
        <v>8.6965818341376902E-4</v>
      </c>
      <c r="G60">
        <f t="shared" si="3"/>
        <v>0.38881899999978486</v>
      </c>
      <c r="H60" s="2">
        <v>8.5304738920532002E-5</v>
      </c>
      <c r="I60">
        <f t="shared" si="4"/>
        <v>3.9513280000000992</v>
      </c>
      <c r="J60" s="1">
        <v>8.6689951733218498E-4</v>
      </c>
      <c r="K60">
        <f t="shared" si="5"/>
        <v>0.41608399999950052</v>
      </c>
      <c r="L60" s="2">
        <v>9.12865291793551E-5</v>
      </c>
      <c r="M60">
        <f t="shared" si="6"/>
        <v>3.9542950000004531</v>
      </c>
      <c r="N60" s="1">
        <v>8.6755046072848902E-4</v>
      </c>
      <c r="O60">
        <f t="shared" si="7"/>
        <v>0.43463399999927782</v>
      </c>
      <c r="P60" s="2">
        <v>9.5356296621166702E-5</v>
      </c>
      <c r="Q60">
        <f t="shared" si="8"/>
        <v>3.983704000000214</v>
      </c>
      <c r="R60" s="1">
        <v>8.7400263273370205E-4</v>
      </c>
      <c r="S60">
        <f t="shared" si="9"/>
        <v>0.43015899999954843</v>
      </c>
      <c r="T60" s="2">
        <v>9.4374506362340595E-5</v>
      </c>
      <c r="U60">
        <f t="shared" si="10"/>
        <v>3.9791100000002153</v>
      </c>
      <c r="V60" s="1">
        <v>8.7299473453273703E-4</v>
      </c>
      <c r="W60">
        <f t="shared" si="11"/>
        <v>0.42876759999962732</v>
      </c>
      <c r="X60" s="1">
        <f t="shared" si="12"/>
        <v>3.9664678000001885</v>
      </c>
      <c r="Y60">
        <f t="shared" si="13"/>
        <v>2.7755904486153563E-2</v>
      </c>
      <c r="Z60">
        <f t="shared" si="14"/>
        <v>2.4328675916204252E-2</v>
      </c>
      <c r="AA60">
        <f t="shared" si="15"/>
        <v>1.2968313265795168E-2</v>
      </c>
      <c r="AB60">
        <f t="shared" si="16"/>
        <v>1.1367018890727762E-2</v>
      </c>
    </row>
    <row r="61" spans="1:28" x14ac:dyDescent="0.3">
      <c r="A61" s="4">
        <v>359044</v>
      </c>
      <c r="B61" s="5">
        <f t="shared" si="0"/>
        <v>0.68552056609871692</v>
      </c>
      <c r="C61">
        <f t="shared" si="1"/>
        <v>0.49263100000007215</v>
      </c>
      <c r="D61" s="1">
        <v>1.08080517770968E-4</v>
      </c>
      <c r="E61">
        <f t="shared" si="2"/>
        <v>3.8724090000000611</v>
      </c>
      <c r="F61" s="1">
        <v>8.4958512505486201E-4</v>
      </c>
      <c r="G61">
        <f t="shared" si="3"/>
        <v>0.45960400000012547</v>
      </c>
      <c r="H61" s="1">
        <v>1.0083457656869799E-4</v>
      </c>
      <c r="I61">
        <f t="shared" si="4"/>
        <v>3.8814680000004929</v>
      </c>
      <c r="J61" s="1">
        <v>8.5157261957009497E-4</v>
      </c>
      <c r="K61">
        <f t="shared" si="5"/>
        <v>0.46111599999949149</v>
      </c>
      <c r="L61" s="1">
        <v>1.0116630100910301E-4</v>
      </c>
      <c r="M61">
        <f t="shared" si="6"/>
        <v>3.9481579999992382</v>
      </c>
      <c r="N61" s="1">
        <v>8.66204036858104E-4</v>
      </c>
      <c r="O61">
        <f t="shared" si="7"/>
        <v>0.39002600000094351</v>
      </c>
      <c r="P61" s="2">
        <v>8.5569548047596204E-5</v>
      </c>
      <c r="Q61">
        <f t="shared" si="8"/>
        <v>3.9382750000004272</v>
      </c>
      <c r="R61" s="1">
        <v>8.6403576129890898E-4</v>
      </c>
      <c r="S61">
        <f t="shared" si="9"/>
        <v>0.3653659999999942</v>
      </c>
      <c r="T61" s="2">
        <v>8.0159280386133002E-5</v>
      </c>
      <c r="U61">
        <f t="shared" si="10"/>
        <v>3.8753369999994898</v>
      </c>
      <c r="V61" s="1">
        <v>8.5022751206658396E-4</v>
      </c>
      <c r="W61">
        <f t="shared" si="11"/>
        <v>0.43374860000012533</v>
      </c>
      <c r="X61" s="1">
        <f t="shared" si="12"/>
        <v>3.9031293999999419</v>
      </c>
      <c r="Y61">
        <f t="shared" si="13"/>
        <v>4.790085396964356E-2</v>
      </c>
      <c r="Z61">
        <f t="shared" si="14"/>
        <v>4.1986178217259792E-2</v>
      </c>
      <c r="AA61">
        <f t="shared" si="15"/>
        <v>3.3009588731653966E-2</v>
      </c>
      <c r="AB61">
        <f t="shared" si="16"/>
        <v>2.8933648578457427E-2</v>
      </c>
    </row>
    <row r="62" spans="1:28" x14ac:dyDescent="0.3">
      <c r="A62" s="4">
        <v>347490</v>
      </c>
      <c r="B62" s="5">
        <f t="shared" si="0"/>
        <v>0.69564048282005309</v>
      </c>
      <c r="C62">
        <f t="shared" si="1"/>
        <v>0.46301800000014676</v>
      </c>
      <c r="D62" s="1">
        <v>1.01583589293582E-4</v>
      </c>
      <c r="E62">
        <f t="shared" si="2"/>
        <v>3.7546330000000117</v>
      </c>
      <c r="F62" s="1">
        <v>8.2374572180781303E-4</v>
      </c>
      <c r="G62">
        <f t="shared" si="3"/>
        <v>0.47563799999988843</v>
      </c>
      <c r="H62" s="1">
        <v>1.04352347520818E-4</v>
      </c>
      <c r="I62">
        <f t="shared" si="4"/>
        <v>3.7599479999998917</v>
      </c>
      <c r="J62" s="1">
        <v>8.2491180342253001E-4</v>
      </c>
      <c r="K62">
        <f t="shared" si="5"/>
        <v>0.43087500000001439</v>
      </c>
      <c r="L62" s="2">
        <v>9.4531592803864502E-5</v>
      </c>
      <c r="M62">
        <f t="shared" si="6"/>
        <v>3.7442949999995094</v>
      </c>
      <c r="N62" s="1">
        <v>8.2147762176382395E-4</v>
      </c>
      <c r="O62">
        <f t="shared" si="7"/>
        <v>0.48857800000041413</v>
      </c>
      <c r="P62" s="1">
        <v>1.0719131197902899E-4</v>
      </c>
      <c r="Q62">
        <f t="shared" si="8"/>
        <v>3.7670460000008457</v>
      </c>
      <c r="R62" s="1">
        <v>8.2646906537973801E-4</v>
      </c>
      <c r="S62">
        <f t="shared" si="9"/>
        <v>0.45633100000122745</v>
      </c>
      <c r="T62" s="1">
        <v>1.0011649846450799E-4</v>
      </c>
      <c r="U62">
        <f t="shared" si="10"/>
        <v>3.7747609999987599</v>
      </c>
      <c r="V62" s="1">
        <v>8.2816169372504605E-4</v>
      </c>
      <c r="W62">
        <f t="shared" si="11"/>
        <v>0.4628880000003382</v>
      </c>
      <c r="X62" s="1">
        <f t="shared" si="12"/>
        <v>3.7601365999998038</v>
      </c>
      <c r="Y62">
        <f t="shared" si="13"/>
        <v>1.9444186370231351E-2</v>
      </c>
      <c r="Z62">
        <f t="shared" si="14"/>
        <v>1.7043267636679717E-2</v>
      </c>
      <c r="AA62">
        <f t="shared" si="15"/>
        <v>1.0420118590408367E-2</v>
      </c>
      <c r="AB62">
        <f t="shared" si="16"/>
        <v>9.1334688199740076E-3</v>
      </c>
    </row>
    <row r="63" spans="1:28" x14ac:dyDescent="0.3">
      <c r="A63" s="4">
        <v>336008</v>
      </c>
      <c r="B63" s="5">
        <f t="shared" si="0"/>
        <v>0.70569733618636621</v>
      </c>
      <c r="C63">
        <f t="shared" si="1"/>
        <v>0.42882799999983912</v>
      </c>
      <c r="D63" s="2">
        <v>9.4082492321158204E-5</v>
      </c>
      <c r="E63">
        <f t="shared" si="2"/>
        <v>3.6652770000000583</v>
      </c>
      <c r="F63" s="1">
        <v>8.0414150943397501E-4</v>
      </c>
      <c r="G63">
        <f t="shared" si="3"/>
        <v>0.47420400000009749</v>
      </c>
      <c r="H63" s="1">
        <v>1.0403773584907799E-4</v>
      </c>
      <c r="I63">
        <f t="shared" si="4"/>
        <v>3.6415369999995124</v>
      </c>
      <c r="J63" s="1">
        <v>7.9893308468615895E-4</v>
      </c>
      <c r="K63">
        <f t="shared" si="5"/>
        <v>0.41724300000078063</v>
      </c>
      <c r="L63" s="2">
        <v>9.1540807371825504E-5</v>
      </c>
      <c r="M63">
        <f t="shared" si="6"/>
        <v>3.6412239999999647</v>
      </c>
      <c r="N63" s="1">
        <v>7.9886441421675404E-4</v>
      </c>
      <c r="O63">
        <f t="shared" si="7"/>
        <v>0.43800200000077877</v>
      </c>
      <c r="P63" s="2">
        <v>9.6095217200697404E-5</v>
      </c>
      <c r="Q63">
        <f t="shared" si="8"/>
        <v>3.640535000000451</v>
      </c>
      <c r="R63" s="1">
        <v>7.9871325142616303E-4</v>
      </c>
      <c r="S63">
        <f t="shared" si="9"/>
        <v>0.48194100000000456</v>
      </c>
      <c r="T63" s="1">
        <v>1.0573519087319099E-4</v>
      </c>
      <c r="U63">
        <f t="shared" si="10"/>
        <v>3.6732389999997355</v>
      </c>
      <c r="V63" s="1">
        <v>8.0588832821407099E-4</v>
      </c>
      <c r="W63">
        <f t="shared" si="11"/>
        <v>0.44804360000030014</v>
      </c>
      <c r="X63" s="1">
        <f t="shared" si="12"/>
        <v>3.6523623999999444</v>
      </c>
      <c r="Y63">
        <f t="shared" si="13"/>
        <v>2.5503530066043268E-2</v>
      </c>
      <c r="Z63">
        <f t="shared" si="14"/>
        <v>2.2354418967159471E-2</v>
      </c>
      <c r="AA63">
        <f t="shared" si="15"/>
        <v>1.4026831083257071E-2</v>
      </c>
      <c r="AB63">
        <f t="shared" si="16"/>
        <v>1.2294833617335047E-2</v>
      </c>
    </row>
    <row r="64" spans="1:28" x14ac:dyDescent="0.3">
      <c r="A64" s="4">
        <v>329738</v>
      </c>
      <c r="B64" s="5">
        <f t="shared" si="0"/>
        <v>0.71118910335295604</v>
      </c>
      <c r="C64">
        <f t="shared" si="1"/>
        <v>0.48902700000007493</v>
      </c>
      <c r="D64" s="1">
        <v>1.0728982009655E-4</v>
      </c>
      <c r="E64">
        <f t="shared" si="2"/>
        <v>3.6675150000000927</v>
      </c>
      <c r="F64" s="1">
        <v>8.0463251426066097E-4</v>
      </c>
      <c r="G64">
        <f t="shared" si="3"/>
        <v>0.45218800000020543</v>
      </c>
      <c r="H64" s="2">
        <v>9.9207547169856395E-5</v>
      </c>
      <c r="I64">
        <f t="shared" si="4"/>
        <v>3.7519019999999719</v>
      </c>
      <c r="J64" s="1">
        <v>8.2314655550679505E-4</v>
      </c>
      <c r="K64">
        <f t="shared" si="5"/>
        <v>0.42767300000014041</v>
      </c>
      <c r="L64" s="2">
        <v>9.3829091706919794E-5</v>
      </c>
      <c r="M64">
        <f t="shared" si="6"/>
        <v>3.6436570000005299</v>
      </c>
      <c r="N64" s="1">
        <v>7.9939820096545195E-4</v>
      </c>
      <c r="O64">
        <f t="shared" si="7"/>
        <v>0.4685560000016229</v>
      </c>
      <c r="P64" s="1">
        <v>1.0279859587574E-4</v>
      </c>
      <c r="Q64">
        <f t="shared" si="8"/>
        <v>3.6854989999992509</v>
      </c>
      <c r="R64" s="1">
        <v>8.08578104431604E-4</v>
      </c>
      <c r="S64">
        <f t="shared" si="9"/>
        <v>0.45342800000071293</v>
      </c>
      <c r="T64" s="2">
        <v>9.9479596314329296E-5</v>
      </c>
      <c r="U64">
        <f t="shared" si="10"/>
        <v>3.6454979999998582</v>
      </c>
      <c r="V64" s="1">
        <v>7.99802106186893E-4</v>
      </c>
      <c r="W64">
        <f t="shared" si="11"/>
        <v>0.45817440000055126</v>
      </c>
      <c r="X64" s="1">
        <f t="shared" si="12"/>
        <v>3.6788141999999411</v>
      </c>
      <c r="Y64">
        <f t="shared" si="13"/>
        <v>2.0240361880265519E-2</v>
      </c>
      <c r="Z64">
        <f t="shared" si="14"/>
        <v>1.7741133417479724E-2</v>
      </c>
      <c r="AA64">
        <f t="shared" si="15"/>
        <v>3.9648916441073039E-2</v>
      </c>
      <c r="AB64">
        <f t="shared" si="16"/>
        <v>3.4753168970037926E-2</v>
      </c>
    </row>
    <row r="65" spans="1:28" x14ac:dyDescent="0.3">
      <c r="A65" s="4">
        <v>322255</v>
      </c>
      <c r="B65" s="5">
        <f t="shared" si="0"/>
        <v>0.71774331287569781</v>
      </c>
      <c r="C65">
        <f t="shared" si="1"/>
        <v>0.51147799999989674</v>
      </c>
      <c r="D65" s="1">
        <v>1.12215445370754E-4</v>
      </c>
      <c r="E65">
        <f t="shared" si="2"/>
        <v>3.6048989999999281</v>
      </c>
      <c r="F65" s="1">
        <v>7.9089491004825105E-4</v>
      </c>
      <c r="G65">
        <f t="shared" si="3"/>
        <v>0.43815200000017257</v>
      </c>
      <c r="H65" s="2">
        <v>9.6128126371253304E-5</v>
      </c>
      <c r="I65">
        <f t="shared" si="4"/>
        <v>3.6241430000000032</v>
      </c>
      <c r="J65" s="1">
        <v>7.9511693725318197E-4</v>
      </c>
      <c r="K65">
        <f t="shared" si="5"/>
        <v>0.49877400000059163</v>
      </c>
      <c r="L65" s="1">
        <v>1.09428258008028E-4</v>
      </c>
      <c r="M65">
        <f t="shared" si="6"/>
        <v>3.6403530000006845</v>
      </c>
      <c r="N65" s="1">
        <v>7.9867332163244503E-4</v>
      </c>
      <c r="O65">
        <f t="shared" si="7"/>
        <v>0.41094499999962847</v>
      </c>
      <c r="P65" s="2">
        <v>9.0159060991581498E-5</v>
      </c>
      <c r="Q65">
        <f t="shared" si="8"/>
        <v>3.657138999999002</v>
      </c>
      <c r="R65" s="1">
        <v>8.0235607722663497E-4</v>
      </c>
      <c r="S65">
        <f t="shared" si="9"/>
        <v>0.39125099999910123</v>
      </c>
      <c r="T65" s="2">
        <v>8.5838306274484697E-5</v>
      </c>
      <c r="U65">
        <f t="shared" si="10"/>
        <v>3.6061700000009282</v>
      </c>
      <c r="V65" s="1">
        <v>7.9117376042144103E-4</v>
      </c>
      <c r="W65">
        <f t="shared" si="11"/>
        <v>0.45011999999987812</v>
      </c>
      <c r="X65" s="1">
        <f t="shared" si="12"/>
        <v>3.6265408000001096</v>
      </c>
      <c r="Y65">
        <f t="shared" si="13"/>
        <v>4.7487869377717144E-2</v>
      </c>
      <c r="Z65">
        <f t="shared" si="14"/>
        <v>4.1624187913525471E-2</v>
      </c>
      <c r="AA65">
        <f t="shared" si="15"/>
        <v>2.0080404162880365E-2</v>
      </c>
      <c r="AB65">
        <f t="shared" si="16"/>
        <v>1.7600926872652457E-2</v>
      </c>
    </row>
    <row r="66" spans="1:28" x14ac:dyDescent="0.3">
      <c r="A66" s="4">
        <v>313640</v>
      </c>
      <c r="B66" s="5">
        <f t="shared" si="0"/>
        <v>0.72528901848019067</v>
      </c>
      <c r="C66">
        <f t="shared" si="1"/>
        <v>0.48969200000010016</v>
      </c>
      <c r="D66" s="1">
        <v>1.07435717419943E-4</v>
      </c>
      <c r="E66">
        <f t="shared" si="2"/>
        <v>3.569045000000187</v>
      </c>
      <c r="F66" s="1">
        <v>7.8302874067577599E-4</v>
      </c>
      <c r="G66">
        <f t="shared" si="3"/>
        <v>0.47236099999963688</v>
      </c>
      <c r="H66" s="1">
        <v>1.03633391838446E-4</v>
      </c>
      <c r="I66">
        <f t="shared" si="4"/>
        <v>3.5533310000000684</v>
      </c>
      <c r="J66" s="1">
        <v>7.7958117595438095E-4</v>
      </c>
      <c r="K66">
        <f t="shared" si="5"/>
        <v>0.41761200000018994</v>
      </c>
      <c r="L66" s="2">
        <v>9.1621763931590603E-5</v>
      </c>
      <c r="M66">
        <f t="shared" si="6"/>
        <v>3.5365160000001166</v>
      </c>
      <c r="N66" s="1">
        <v>7.7589205792016598E-4</v>
      </c>
      <c r="O66">
        <f t="shared" si="7"/>
        <v>0.45268199999918535</v>
      </c>
      <c r="P66" s="2">
        <v>9.9315928038434695E-5</v>
      </c>
      <c r="Q66">
        <f t="shared" si="8"/>
        <v>3.5646629999991997</v>
      </c>
      <c r="R66" s="1">
        <v>7.8206735410250102E-4</v>
      </c>
      <c r="S66">
        <f t="shared" si="9"/>
        <v>0.37139600000045903</v>
      </c>
      <c r="T66" s="2">
        <v>8.1482229047928699E-5</v>
      </c>
      <c r="U66">
        <f t="shared" si="10"/>
        <v>3.5521370000005819</v>
      </c>
      <c r="V66" s="1">
        <v>7.7931921895580997E-4</v>
      </c>
      <c r="W66">
        <f t="shared" si="11"/>
        <v>0.44074859999991423</v>
      </c>
      <c r="X66" s="1">
        <f t="shared" si="12"/>
        <v>3.5551384000000303</v>
      </c>
      <c r="Y66">
        <f t="shared" si="13"/>
        <v>4.2148052527002822E-2</v>
      </c>
      <c r="Z66">
        <f t="shared" si="14"/>
        <v>3.6943718081323712E-2</v>
      </c>
      <c r="AA66">
        <f t="shared" si="15"/>
        <v>1.1341784755336114E-2</v>
      </c>
      <c r="AB66">
        <f t="shared" si="16"/>
        <v>9.9413299884199488E-3</v>
      </c>
    </row>
    <row r="67" spans="1:28" x14ac:dyDescent="0.3">
      <c r="A67" s="4">
        <v>305133</v>
      </c>
      <c r="B67" s="5">
        <f t="shared" si="0"/>
        <v>0.73274012905214903</v>
      </c>
      <c r="C67">
        <f t="shared" si="1"/>
        <v>0.48142499999994448</v>
      </c>
      <c r="D67" s="1">
        <v>1.0562198332600801E-4</v>
      </c>
      <c r="E67">
        <f t="shared" si="2"/>
        <v>3.4747800000000058</v>
      </c>
      <c r="F67" s="1">
        <v>7.6234752084247605E-4</v>
      </c>
      <c r="G67">
        <f t="shared" si="3"/>
        <v>0.38103099999989343</v>
      </c>
      <c r="H67" s="2">
        <v>8.3596094778388199E-5</v>
      </c>
      <c r="I67">
        <f t="shared" si="4"/>
        <v>3.4831100000001234</v>
      </c>
      <c r="J67" s="1">
        <v>7.6417507678809202E-4</v>
      </c>
      <c r="K67">
        <f t="shared" si="5"/>
        <v>0.48558400000001495</v>
      </c>
      <c r="L67" s="1">
        <v>1.06534444931991E-4</v>
      </c>
      <c r="M67">
        <f t="shared" si="6"/>
        <v>3.4907579999999125</v>
      </c>
      <c r="N67" s="1">
        <v>7.6585300570423704E-4</v>
      </c>
      <c r="O67">
        <f t="shared" si="7"/>
        <v>0.51164900000003188</v>
      </c>
      <c r="P67" s="1">
        <v>1.1225296182536901E-4</v>
      </c>
      <c r="Q67">
        <f t="shared" si="8"/>
        <v>3.5890440000002815</v>
      </c>
      <c r="R67" s="1">
        <v>7.8741641070651197E-4</v>
      </c>
      <c r="S67">
        <f t="shared" si="9"/>
        <v>0.44466199999987993</v>
      </c>
      <c r="T67" s="2">
        <v>9.7556384379087301E-5</v>
      </c>
      <c r="U67">
        <f t="shared" si="10"/>
        <v>3.5523020000000542</v>
      </c>
      <c r="V67" s="1">
        <v>7.7935541904345198E-4</v>
      </c>
      <c r="W67">
        <f t="shared" si="11"/>
        <v>0.46087019999995293</v>
      </c>
      <c r="X67" s="1">
        <f t="shared" si="12"/>
        <v>3.5179988000000755</v>
      </c>
      <c r="Y67">
        <f t="shared" si="13"/>
        <v>4.5274190985201725E-2</v>
      </c>
      <c r="Z67">
        <f t="shared" si="14"/>
        <v>3.9683848904898372E-2</v>
      </c>
      <c r="AA67">
        <f t="shared" si="15"/>
        <v>4.4835887850781707E-2</v>
      </c>
      <c r="AB67">
        <f t="shared" si="16"/>
        <v>3.9299666327973853E-2</v>
      </c>
    </row>
    <row r="68" spans="1:28" x14ac:dyDescent="0.3">
      <c r="A68" s="4">
        <v>295530</v>
      </c>
      <c r="B68" s="5">
        <f t="shared" ref="B68:B102" si="17">1-A68/$A$3</f>
        <v>0.741151204028347</v>
      </c>
      <c r="C68">
        <f t="shared" si="1"/>
        <v>0.48922700000002539</v>
      </c>
      <c r="D68" s="1">
        <v>1.07333698990791E-4</v>
      </c>
      <c r="E68">
        <f t="shared" si="2"/>
        <v>3.4021480000001207</v>
      </c>
      <c r="F68" s="1">
        <v>7.46412461605994E-4</v>
      </c>
      <c r="G68">
        <f t="shared" si="3"/>
        <v>0.38758400000006044</v>
      </c>
      <c r="H68" s="2">
        <v>8.5033786748587201E-5</v>
      </c>
      <c r="I68">
        <f t="shared" si="4"/>
        <v>3.3950960000001928</v>
      </c>
      <c r="J68" s="1">
        <v>7.4486529179468904E-4</v>
      </c>
      <c r="K68">
        <f t="shared" si="5"/>
        <v>0.36059899999963818</v>
      </c>
      <c r="L68" s="2">
        <v>7.9113426941561694E-5</v>
      </c>
      <c r="M68">
        <f t="shared" si="6"/>
        <v>3.4054260000002614</v>
      </c>
      <c r="N68" s="1">
        <v>7.4713163668281297E-4</v>
      </c>
      <c r="O68">
        <f t="shared" si="7"/>
        <v>0.40463099999942642</v>
      </c>
      <c r="P68" s="2">
        <v>8.87738043000058E-5</v>
      </c>
      <c r="Q68">
        <f t="shared" si="8"/>
        <v>3.4225760000008436</v>
      </c>
      <c r="R68" s="1">
        <v>7.5089425186503805E-4</v>
      </c>
      <c r="S68">
        <f t="shared" si="9"/>
        <v>0.41016700000000111</v>
      </c>
      <c r="T68" s="2">
        <v>8.99883720930235E-5</v>
      </c>
      <c r="U68">
        <f t="shared" si="10"/>
        <v>3.4008119999998581</v>
      </c>
      <c r="V68" s="1">
        <v>7.4611935059233398E-4</v>
      </c>
      <c r="W68">
        <f t="shared" si="11"/>
        <v>0.41044159999983032</v>
      </c>
      <c r="X68" s="1">
        <f t="shared" si="12"/>
        <v>3.4052116000002557</v>
      </c>
      <c r="Y68">
        <f t="shared" si="13"/>
        <v>4.3006353910193036E-2</v>
      </c>
      <c r="Z68">
        <f t="shared" si="14"/>
        <v>3.7696038590297992E-2</v>
      </c>
      <c r="AA68">
        <f t="shared" si="15"/>
        <v>9.3019980996129764E-3</v>
      </c>
      <c r="AB68">
        <f t="shared" si="16"/>
        <v>8.1534110067112975E-3</v>
      </c>
    </row>
    <row r="69" spans="1:28" x14ac:dyDescent="0.3">
      <c r="A69" s="4">
        <v>284804</v>
      </c>
      <c r="B69" s="5">
        <f t="shared" si="17"/>
        <v>0.75054589216691814</v>
      </c>
      <c r="C69">
        <f t="shared" ref="C69:C102" si="18">D69*4558</f>
        <v>0.4759480000000143</v>
      </c>
      <c r="D69" s="1">
        <v>1.04420359806936E-4</v>
      </c>
      <c r="E69">
        <f t="shared" ref="E69:E102" si="19">F69*4558</f>
        <v>3.2829329999999532</v>
      </c>
      <c r="F69" s="1">
        <v>7.2025734971477697E-4</v>
      </c>
      <c r="G69">
        <f t="shared" ref="G69:G102" si="20">H69*4558</f>
        <v>0.38779500000009637</v>
      </c>
      <c r="H69" s="2">
        <v>8.50800789820308E-5</v>
      </c>
      <c r="I69">
        <f t="shared" ref="I69:I102" si="21">J69*4558</f>
        <v>3.3013500000006375</v>
      </c>
      <c r="J69" s="1">
        <v>7.2429793769210999E-4</v>
      </c>
      <c r="K69">
        <f t="shared" ref="K69:K102" si="22">L69*4558</f>
        <v>0.37843400000019728</v>
      </c>
      <c r="L69" s="2">
        <v>8.3026327336594395E-5</v>
      </c>
      <c r="M69">
        <f t="shared" ref="M69:M102" si="23">N69*4558</f>
        <v>3.2793719999999649</v>
      </c>
      <c r="N69" s="1">
        <v>7.1947608600262498E-4</v>
      </c>
      <c r="O69">
        <f t="shared" ref="O69:O102" si="24">P69*4558</f>
        <v>0.41753200000130142</v>
      </c>
      <c r="P69" s="2">
        <v>9.16042123741337E-5</v>
      </c>
      <c r="Q69">
        <f t="shared" ref="Q69:Q102" si="25">R69*4558</f>
        <v>3.3071369999997815</v>
      </c>
      <c r="R69" s="1">
        <v>7.2556757349709995E-4</v>
      </c>
      <c r="S69">
        <f t="shared" ref="S69:S102" si="26">T69*4558</f>
        <v>0.3287809999983437</v>
      </c>
      <c r="T69" s="2">
        <v>7.2132733654748504E-5</v>
      </c>
      <c r="U69">
        <f t="shared" ref="U69:U102" si="27">V69*4558</f>
        <v>3.347647999999023</v>
      </c>
      <c r="V69" s="1">
        <v>7.3445546292211998E-4</v>
      </c>
      <c r="W69">
        <f t="shared" ref="W69:W102" si="28">AVERAGE(C69,G69,K69,O69,S69)</f>
        <v>0.39769799999999067</v>
      </c>
      <c r="X69" s="1">
        <f t="shared" ref="X69:X102" si="29">AVERAGE(E69,I69,M69,Q69,U69)</f>
        <v>3.3036879999998718</v>
      </c>
      <c r="Y69">
        <f t="shared" ref="Y69:Y102" si="30">STDEVP(C69,G69,K69,O69,S69)</f>
        <v>4.8446205321515994E-2</v>
      </c>
      <c r="Z69">
        <f t="shared" ref="Z69:Z102" si="31">CONFIDENCE(0.05,Y69,5)</f>
        <v>4.2464190969709895E-2</v>
      </c>
      <c r="AA69">
        <f t="shared" ref="AA69:AA102" si="32">STDEVP(E69,I69,M69,Q69,U69)</f>
        <v>2.4379833165603326E-2</v>
      </c>
      <c r="AB69">
        <f t="shared" ref="AB69:AB102" si="33">CONFIDENCE(0.05,AA69,5)</f>
        <v>2.1369473305147824E-2</v>
      </c>
    </row>
    <row r="70" spans="1:28" x14ac:dyDescent="0.3">
      <c r="A70" s="4">
        <v>272874</v>
      </c>
      <c r="B70" s="5">
        <f t="shared" si="17"/>
        <v>0.76099513974226363</v>
      </c>
      <c r="C70">
        <f t="shared" si="18"/>
        <v>0.46442400000000722</v>
      </c>
      <c r="D70" s="1">
        <v>1.01892057920142E-4</v>
      </c>
      <c r="E70">
        <f t="shared" si="19"/>
        <v>3.0942209999998336</v>
      </c>
      <c r="F70" s="1">
        <v>6.7885498025446105E-4</v>
      </c>
      <c r="G70">
        <f t="shared" si="20"/>
        <v>0.41512399999965027</v>
      </c>
      <c r="H70" s="2">
        <v>9.1075910486979002E-5</v>
      </c>
      <c r="I70">
        <f t="shared" si="21"/>
        <v>3.083411000000523</v>
      </c>
      <c r="J70" s="1">
        <v>6.7648332602029905E-4</v>
      </c>
      <c r="K70">
        <f t="shared" si="22"/>
        <v>0.41537299999981769</v>
      </c>
      <c r="L70" s="2">
        <v>9.1130539710359307E-5</v>
      </c>
      <c r="M70">
        <f t="shared" si="23"/>
        <v>3.1413050000001022</v>
      </c>
      <c r="N70" s="1">
        <v>6.89184949539294E-4</v>
      </c>
      <c r="O70">
        <f t="shared" si="24"/>
        <v>0.40461999999934051</v>
      </c>
      <c r="P70" s="2">
        <v>8.87713909608031E-5</v>
      </c>
      <c r="Q70">
        <f t="shared" si="25"/>
        <v>3.1171279999998638</v>
      </c>
      <c r="R70" s="1">
        <v>6.8388064940760505E-4</v>
      </c>
      <c r="S70">
        <f t="shared" si="26"/>
        <v>0.44877599999927026</v>
      </c>
      <c r="T70" s="2">
        <v>9.8458973233714401E-5</v>
      </c>
      <c r="U70">
        <f t="shared" si="27"/>
        <v>3.1440019999990882</v>
      </c>
      <c r="V70" s="1">
        <v>6.8977665642805798E-4</v>
      </c>
      <c r="W70">
        <f t="shared" si="28"/>
        <v>0.42966339999961722</v>
      </c>
      <c r="X70" s="1">
        <f t="shared" si="29"/>
        <v>3.1160133999998818</v>
      </c>
      <c r="Y70">
        <f t="shared" si="30"/>
        <v>2.2875193372826466E-2</v>
      </c>
      <c r="Z70">
        <f t="shared" si="31"/>
        <v>2.0050622611330431E-2</v>
      </c>
      <c r="AA70">
        <f t="shared" si="32"/>
        <v>2.4339656025206994E-2</v>
      </c>
      <c r="AB70">
        <f t="shared" si="33"/>
        <v>2.1334257135974529E-2</v>
      </c>
    </row>
    <row r="71" spans="1:28" x14ac:dyDescent="0.3">
      <c r="A71" s="4">
        <v>260944</v>
      </c>
      <c r="B71" s="5">
        <f t="shared" si="17"/>
        <v>0.77144438731760889</v>
      </c>
      <c r="C71">
        <f t="shared" si="18"/>
        <v>0.37382700000011931</v>
      </c>
      <c r="D71" s="2">
        <v>8.2015577007485594E-5</v>
      </c>
      <c r="E71">
        <f t="shared" si="19"/>
        <v>2.919668000000001</v>
      </c>
      <c r="F71" s="1">
        <v>6.4055901711276896E-4</v>
      </c>
      <c r="G71">
        <f t="shared" si="20"/>
        <v>0.42728500000021069</v>
      </c>
      <c r="H71" s="2">
        <v>9.3743966652086596E-5</v>
      </c>
      <c r="I71">
        <f t="shared" si="21"/>
        <v>2.9123010000002947</v>
      </c>
      <c r="J71" s="1">
        <v>6.3894273804306599E-4</v>
      </c>
      <c r="K71">
        <f t="shared" si="22"/>
        <v>0.44138800000018819</v>
      </c>
      <c r="L71" s="2">
        <v>9.6838086880251904E-5</v>
      </c>
      <c r="M71">
        <f t="shared" si="23"/>
        <v>2.9382450000002769</v>
      </c>
      <c r="N71" s="1">
        <v>6.4463470820541396E-4</v>
      </c>
      <c r="O71">
        <f t="shared" si="24"/>
        <v>0.36639199999990502</v>
      </c>
      <c r="P71" s="2">
        <v>8.0384379113625497E-5</v>
      </c>
      <c r="Q71">
        <f t="shared" si="25"/>
        <v>2.9177899999995134</v>
      </c>
      <c r="R71" s="1">
        <v>6.40146994295637E-4</v>
      </c>
      <c r="S71">
        <f t="shared" si="26"/>
        <v>0.41450799999984145</v>
      </c>
      <c r="T71" s="2">
        <v>9.0940763492725199E-5</v>
      </c>
      <c r="U71">
        <f t="shared" si="27"/>
        <v>2.9099580000001835</v>
      </c>
      <c r="V71" s="1">
        <v>6.3842869679688096E-4</v>
      </c>
      <c r="W71">
        <f t="shared" si="28"/>
        <v>0.40468000000005294</v>
      </c>
      <c r="X71" s="1">
        <f t="shared" si="29"/>
        <v>2.9195924000000537</v>
      </c>
      <c r="Y71">
        <f t="shared" si="30"/>
        <v>2.9573405032292568E-2</v>
      </c>
      <c r="Z71">
        <f t="shared" si="31"/>
        <v>2.5921756112405339E-2</v>
      </c>
      <c r="AA71">
        <f t="shared" si="32"/>
        <v>9.9715598098216451E-3</v>
      </c>
      <c r="AB71">
        <f t="shared" si="33"/>
        <v>8.740296938016201E-3</v>
      </c>
    </row>
    <row r="72" spans="1:28" x14ac:dyDescent="0.3">
      <c r="A72" s="4">
        <v>249014</v>
      </c>
      <c r="B72" s="5">
        <f t="shared" si="17"/>
        <v>0.78189363489295438</v>
      </c>
      <c r="C72">
        <f t="shared" si="18"/>
        <v>0.37626599999998678</v>
      </c>
      <c r="D72" s="2">
        <v>8.2550680122858003E-5</v>
      </c>
      <c r="E72">
        <f t="shared" si="19"/>
        <v>2.773792999999841</v>
      </c>
      <c r="F72" s="1">
        <v>6.0855484861777997E-4</v>
      </c>
      <c r="G72">
        <f t="shared" si="20"/>
        <v>0.37361999999984574</v>
      </c>
      <c r="H72" s="2">
        <v>8.1970162351874894E-5</v>
      </c>
      <c r="I72">
        <f t="shared" si="21"/>
        <v>2.7622400000000189</v>
      </c>
      <c r="J72" s="1">
        <v>6.0602018429136003E-4</v>
      </c>
      <c r="K72">
        <f t="shared" si="22"/>
        <v>0.44488000000001193</v>
      </c>
      <c r="L72" s="2">
        <v>9.7604212373850801E-5</v>
      </c>
      <c r="M72">
        <f t="shared" si="23"/>
        <v>2.7754439999998772</v>
      </c>
      <c r="N72" s="1">
        <v>6.0891706888983703E-4</v>
      </c>
      <c r="O72">
        <f t="shared" si="24"/>
        <v>0.44832700000006259</v>
      </c>
      <c r="P72" s="2">
        <v>9.8360465116292798E-5</v>
      </c>
      <c r="Q72">
        <f t="shared" si="25"/>
        <v>2.7891099999997087</v>
      </c>
      <c r="R72" s="1">
        <v>6.1191531373402995E-4</v>
      </c>
      <c r="S72">
        <f t="shared" si="26"/>
        <v>0.43489799999952045</v>
      </c>
      <c r="T72" s="2">
        <v>9.5414216761632398E-5</v>
      </c>
      <c r="U72">
        <f t="shared" si="27"/>
        <v>2.77612299999964</v>
      </c>
      <c r="V72" s="1">
        <v>6.0906603773577003E-4</v>
      </c>
      <c r="W72">
        <f t="shared" si="28"/>
        <v>0.41559819999988551</v>
      </c>
      <c r="X72" s="1">
        <f t="shared" si="29"/>
        <v>2.7753419999998172</v>
      </c>
      <c r="Y72">
        <f t="shared" si="30"/>
        <v>3.3497079492995435E-2</v>
      </c>
      <c r="Z72">
        <f t="shared" si="31"/>
        <v>2.9360945219096064E-2</v>
      </c>
      <c r="AA72">
        <f t="shared" si="32"/>
        <v>8.5351039125647152E-3</v>
      </c>
      <c r="AB72">
        <f t="shared" si="33"/>
        <v>7.4812109655263432E-3</v>
      </c>
    </row>
    <row r="73" spans="1:28" x14ac:dyDescent="0.3">
      <c r="A73" s="4">
        <v>242620</v>
      </c>
      <c r="B73" s="5">
        <f t="shared" si="17"/>
        <v>0.78749401117097262</v>
      </c>
      <c r="C73">
        <f t="shared" si="18"/>
        <v>0.42145200000004451</v>
      </c>
      <c r="D73" s="2">
        <v>9.2464238701194499E-5</v>
      </c>
      <c r="E73">
        <f t="shared" si="19"/>
        <v>2.7385030000000348</v>
      </c>
      <c r="F73" s="1">
        <v>6.0081241772708095E-4</v>
      </c>
      <c r="G73">
        <f t="shared" si="20"/>
        <v>0.41863000000012074</v>
      </c>
      <c r="H73" s="2">
        <v>9.1845107503317404E-5</v>
      </c>
      <c r="I73">
        <f t="shared" si="21"/>
        <v>2.7249149999997786</v>
      </c>
      <c r="J73" s="1">
        <v>5.9783128565155303E-4</v>
      </c>
      <c r="K73">
        <f t="shared" si="22"/>
        <v>0.43051200000081719</v>
      </c>
      <c r="L73" s="2">
        <v>9.4451952610973496E-5</v>
      </c>
      <c r="M73">
        <f t="shared" si="23"/>
        <v>2.7267639999999993</v>
      </c>
      <c r="N73" s="1">
        <v>5.9823694602895996E-4</v>
      </c>
      <c r="O73">
        <f t="shared" si="24"/>
        <v>0.39361599999938296</v>
      </c>
      <c r="P73" s="2">
        <v>8.6357174199074802E-5</v>
      </c>
      <c r="Q73">
        <f t="shared" si="25"/>
        <v>2.7281259999999716</v>
      </c>
      <c r="R73" s="1">
        <v>5.9853576129880902E-4</v>
      </c>
      <c r="S73">
        <f t="shared" si="26"/>
        <v>0.39830000000074495</v>
      </c>
      <c r="T73" s="2">
        <v>8.7384817902752296E-5</v>
      </c>
      <c r="U73">
        <f t="shared" si="27"/>
        <v>2.7765670000007923</v>
      </c>
      <c r="V73" s="1">
        <v>6.0916344888126204E-4</v>
      </c>
      <c r="W73">
        <f t="shared" si="28"/>
        <v>0.41250200000022208</v>
      </c>
      <c r="X73" s="1">
        <f t="shared" si="29"/>
        <v>2.738975000000115</v>
      </c>
      <c r="Y73">
        <f t="shared" si="30"/>
        <v>1.414491275359349E-2</v>
      </c>
      <c r="Z73">
        <f t="shared" si="31"/>
        <v>1.2398334863013852E-2</v>
      </c>
      <c r="AA73">
        <f t="shared" si="32"/>
        <v>1.9379753197945486E-2</v>
      </c>
      <c r="AB73">
        <f t="shared" si="33"/>
        <v>1.6986790508810305E-2</v>
      </c>
    </row>
    <row r="74" spans="1:28" x14ac:dyDescent="0.3">
      <c r="A74" s="4">
        <v>236298</v>
      </c>
      <c r="B74" s="5">
        <f t="shared" si="17"/>
        <v>0.79303132409396793</v>
      </c>
      <c r="C74">
        <f t="shared" si="18"/>
        <v>0.49455600000009858</v>
      </c>
      <c r="D74" s="1">
        <v>1.08502852128148E-4</v>
      </c>
      <c r="E74">
        <f t="shared" si="19"/>
        <v>2.6862699999996944</v>
      </c>
      <c r="F74" s="1">
        <v>5.8935278630971798E-4</v>
      </c>
      <c r="G74">
        <f t="shared" si="20"/>
        <v>0.44129099999963695</v>
      </c>
      <c r="H74" s="2">
        <v>9.6816805616418806E-5</v>
      </c>
      <c r="I74">
        <f t="shared" si="21"/>
        <v>2.6909109999996832</v>
      </c>
      <c r="J74" s="1">
        <v>5.9037099605083003E-4</v>
      </c>
      <c r="K74">
        <f t="shared" si="22"/>
        <v>0.40583700000024669</v>
      </c>
      <c r="L74" s="2">
        <v>8.9038394032524501E-5</v>
      </c>
      <c r="M74">
        <f t="shared" si="23"/>
        <v>2.6994530000001746</v>
      </c>
      <c r="N74" s="1">
        <v>5.9224506362443496E-4</v>
      </c>
      <c r="O74">
        <f t="shared" si="24"/>
        <v>0.40428699999938544</v>
      </c>
      <c r="P74" s="2">
        <v>8.8698332601883599E-5</v>
      </c>
      <c r="Q74">
        <f t="shared" si="25"/>
        <v>2.7530920000008319</v>
      </c>
      <c r="R74" s="1">
        <v>6.0401316366845805E-4</v>
      </c>
      <c r="S74">
        <f t="shared" si="26"/>
        <v>0.39342699999906439</v>
      </c>
      <c r="T74" s="2">
        <v>8.6315708643936896E-5</v>
      </c>
      <c r="U74">
        <f t="shared" si="27"/>
        <v>2.6986639999995532</v>
      </c>
      <c r="V74" s="1">
        <v>5.9207196138647499E-4</v>
      </c>
      <c r="W74">
        <f t="shared" si="28"/>
        <v>0.42787959999968639</v>
      </c>
      <c r="X74" s="1">
        <f t="shared" si="29"/>
        <v>2.7056779999999874</v>
      </c>
      <c r="Y74">
        <f t="shared" si="30"/>
        <v>3.7027224047411385E-2</v>
      </c>
      <c r="Z74">
        <f t="shared" si="31"/>
        <v>3.245519649253531E-2</v>
      </c>
      <c r="AA74">
        <f t="shared" si="32"/>
        <v>2.4210613251647292E-2</v>
      </c>
      <c r="AB74">
        <f t="shared" si="33"/>
        <v>2.1221148236250931E-2</v>
      </c>
    </row>
    <row r="75" spans="1:28" x14ac:dyDescent="0.3">
      <c r="A75" s="4">
        <v>230048</v>
      </c>
      <c r="B75" s="5">
        <f t="shared" si="17"/>
        <v>0.79850557366194019</v>
      </c>
      <c r="C75">
        <f t="shared" si="18"/>
        <v>0.48948800000016357</v>
      </c>
      <c r="D75" s="1">
        <v>1.0739096094782E-4</v>
      </c>
      <c r="E75">
        <f t="shared" si="19"/>
        <v>2.6611969999998997</v>
      </c>
      <c r="F75" s="1">
        <v>5.8385190873187797E-4</v>
      </c>
      <c r="G75">
        <f t="shared" si="20"/>
        <v>0.50747500000033918</v>
      </c>
      <c r="H75" s="1">
        <v>1.113372093024E-4</v>
      </c>
      <c r="I75">
        <f t="shared" si="21"/>
        <v>2.6753909999997592</v>
      </c>
      <c r="J75" s="1">
        <v>5.86965993856902E-4</v>
      </c>
      <c r="K75">
        <f t="shared" si="22"/>
        <v>0.41015799999968272</v>
      </c>
      <c r="L75" s="2">
        <v>8.9986397542712307E-5</v>
      </c>
      <c r="M75">
        <f t="shared" si="23"/>
        <v>2.6596439999993886</v>
      </c>
      <c r="N75" s="1">
        <v>5.8351118911790004E-4</v>
      </c>
      <c r="O75">
        <f t="shared" si="24"/>
        <v>0.41898499999842898</v>
      </c>
      <c r="P75" s="2">
        <v>9.1922992540243305E-5</v>
      </c>
      <c r="Q75">
        <f t="shared" si="25"/>
        <v>2.7202620000007296</v>
      </c>
      <c r="R75" s="1">
        <v>5.9681044317699198E-4</v>
      </c>
      <c r="S75">
        <f t="shared" si="26"/>
        <v>0.39565099999890652</v>
      </c>
      <c r="T75" s="2">
        <v>8.6803641947983E-5</v>
      </c>
      <c r="U75">
        <f t="shared" si="27"/>
        <v>2.661748000000443</v>
      </c>
      <c r="V75" s="1">
        <v>5.8397279508566103E-4</v>
      </c>
      <c r="W75">
        <f t="shared" si="28"/>
        <v>0.44435139999950418</v>
      </c>
      <c r="X75" s="1">
        <f t="shared" si="29"/>
        <v>2.675648400000044</v>
      </c>
      <c r="Y75">
        <f t="shared" si="30"/>
        <v>4.518024645675521E-2</v>
      </c>
      <c r="Z75">
        <f t="shared" si="31"/>
        <v>3.9601504408151161E-2</v>
      </c>
      <c r="AA75">
        <f t="shared" si="32"/>
        <v>2.3015840029316236E-2</v>
      </c>
      <c r="AB75">
        <f t="shared" si="33"/>
        <v>2.0173902576000446E-2</v>
      </c>
    </row>
    <row r="76" spans="1:28" x14ac:dyDescent="0.3">
      <c r="A76" s="4">
        <v>223870</v>
      </c>
      <c r="B76" s="5">
        <f t="shared" si="17"/>
        <v>0.80391675987488931</v>
      </c>
      <c r="C76">
        <f t="shared" si="18"/>
        <v>0.51057999999988701</v>
      </c>
      <c r="D76" s="1">
        <v>1.12018429135561E-4</v>
      </c>
      <c r="E76">
        <f t="shared" si="19"/>
        <v>2.6192299999997859</v>
      </c>
      <c r="F76" s="1">
        <v>5.7464458095651295E-4</v>
      </c>
      <c r="G76">
        <f t="shared" si="20"/>
        <v>0.45650900000009637</v>
      </c>
      <c r="H76" s="1">
        <v>1.00155550680144E-4</v>
      </c>
      <c r="I76">
        <f t="shared" si="21"/>
        <v>2.6558400000003521</v>
      </c>
      <c r="J76" s="1">
        <v>5.8267661254944104E-4</v>
      </c>
      <c r="K76">
        <f t="shared" si="22"/>
        <v>0.42597500000010735</v>
      </c>
      <c r="L76" s="2">
        <v>9.3456559894714204E-5</v>
      </c>
      <c r="M76">
        <f t="shared" si="23"/>
        <v>2.6317289999997211</v>
      </c>
      <c r="N76" s="1">
        <v>5.7738679245276903E-4</v>
      </c>
      <c r="O76">
        <f t="shared" si="24"/>
        <v>0.44889800000055358</v>
      </c>
      <c r="P76" s="2">
        <v>9.8485739359489597E-5</v>
      </c>
      <c r="Q76">
        <f t="shared" si="25"/>
        <v>2.6288139999996889</v>
      </c>
      <c r="R76" s="1">
        <v>5.7674725756904103E-4</v>
      </c>
      <c r="S76">
        <f t="shared" si="26"/>
        <v>0.4584309999991053</v>
      </c>
      <c r="T76" s="1">
        <v>1.00577226853687E-4</v>
      </c>
      <c r="U76">
        <f t="shared" si="27"/>
        <v>2.652523999999171</v>
      </c>
      <c r="V76" s="1">
        <v>5.8194910048248595E-4</v>
      </c>
      <c r="W76">
        <f t="shared" si="28"/>
        <v>0.46007859999994993</v>
      </c>
      <c r="X76" s="1">
        <f t="shared" si="29"/>
        <v>2.6376273999997437</v>
      </c>
      <c r="Y76">
        <f t="shared" si="30"/>
        <v>2.7762958708218214E-2</v>
      </c>
      <c r="Z76">
        <f t="shared" si="31"/>
        <v>2.4334859100850148E-2</v>
      </c>
      <c r="AA76">
        <f t="shared" si="32"/>
        <v>1.41741945746824E-2</v>
      </c>
      <c r="AB76">
        <f t="shared" si="33"/>
        <v>1.2424001039227413E-2</v>
      </c>
    </row>
    <row r="77" spans="1:28" x14ac:dyDescent="0.3">
      <c r="A77" s="4">
        <v>216515</v>
      </c>
      <c r="B77" s="5">
        <f t="shared" si="17"/>
        <v>0.81035885676647901</v>
      </c>
      <c r="C77">
        <f t="shared" si="18"/>
        <v>0.49902700000006467</v>
      </c>
      <c r="D77" s="1">
        <v>1.0948376480914099E-4</v>
      </c>
      <c r="E77">
        <f t="shared" si="19"/>
        <v>2.5703990000001782</v>
      </c>
      <c r="F77" s="1">
        <v>5.6393132953053496E-4</v>
      </c>
      <c r="G77">
        <f t="shared" si="20"/>
        <v>0.41503000000011514</v>
      </c>
      <c r="H77" s="2">
        <v>9.1055287406782606E-5</v>
      </c>
      <c r="I77">
        <f t="shared" si="21"/>
        <v>2.5593799999996882</v>
      </c>
      <c r="J77" s="1">
        <v>5.6151382185162097E-4</v>
      </c>
      <c r="K77">
        <f t="shared" si="22"/>
        <v>0.49048300000049161</v>
      </c>
      <c r="L77" s="1">
        <v>1.07609258446795E-4</v>
      </c>
      <c r="M77">
        <f t="shared" si="23"/>
        <v>2.5766569999996096</v>
      </c>
      <c r="N77" s="1">
        <v>5.6530430013155099E-4</v>
      </c>
      <c r="O77">
        <f t="shared" si="24"/>
        <v>0.39281499999924541</v>
      </c>
      <c r="P77" s="2">
        <v>8.6181439227565906E-5</v>
      </c>
      <c r="Q77">
        <f t="shared" si="25"/>
        <v>2.5721459999986105</v>
      </c>
      <c r="R77" s="1">
        <v>5.6431461167148105E-4</v>
      </c>
      <c r="S77">
        <f t="shared" si="26"/>
        <v>0.34757800000079442</v>
      </c>
      <c r="T77" s="2">
        <v>7.6256691531547706E-5</v>
      </c>
      <c r="U77">
        <f t="shared" si="27"/>
        <v>2.5817749999987423</v>
      </c>
      <c r="V77" s="1">
        <v>5.6642716103526595E-4</v>
      </c>
      <c r="W77">
        <f t="shared" si="28"/>
        <v>0.42898660000014227</v>
      </c>
      <c r="X77" s="1">
        <f t="shared" si="29"/>
        <v>2.5720713999993658</v>
      </c>
      <c r="Y77">
        <f t="shared" si="30"/>
        <v>5.7996545292269629E-2</v>
      </c>
      <c r="Z77">
        <f t="shared" si="31"/>
        <v>5.0835279224244946E-2</v>
      </c>
      <c r="AA77">
        <f t="shared" si="32"/>
        <v>7.4707657061257229E-3</v>
      </c>
      <c r="AB77">
        <f t="shared" si="33"/>
        <v>6.5482945367857162E-3</v>
      </c>
    </row>
    <row r="78" spans="1:28" x14ac:dyDescent="0.3">
      <c r="A78" s="4">
        <v>209268</v>
      </c>
      <c r="B78" s="5">
        <f t="shared" si="17"/>
        <v>0.8167063586255342</v>
      </c>
      <c r="C78">
        <f t="shared" si="18"/>
        <v>0.46792400000003626</v>
      </c>
      <c r="D78" s="1">
        <v>1.02659938569556E-4</v>
      </c>
      <c r="E78">
        <f t="shared" si="19"/>
        <v>2.5039189999997675</v>
      </c>
      <c r="F78" s="1">
        <v>5.4934598508112498E-4</v>
      </c>
      <c r="G78">
        <f t="shared" si="20"/>
        <v>0.47251999999979988</v>
      </c>
      <c r="H78" s="1">
        <v>1.03668275559412E-4</v>
      </c>
      <c r="I78">
        <f t="shared" si="21"/>
        <v>2.5138959999994746</v>
      </c>
      <c r="J78" s="1">
        <v>5.5153488372081496E-4</v>
      </c>
      <c r="K78">
        <f t="shared" si="22"/>
        <v>0.45719400000052646</v>
      </c>
      <c r="L78" s="1">
        <v>1.0030583589305099E-4</v>
      </c>
      <c r="M78">
        <f t="shared" si="23"/>
        <v>2.5170109999999086</v>
      </c>
      <c r="N78" s="1">
        <v>5.52218297498883E-4</v>
      </c>
      <c r="O78">
        <f t="shared" si="24"/>
        <v>0.45218600000043802</v>
      </c>
      <c r="P78" s="2">
        <v>9.9207108380964902E-5</v>
      </c>
      <c r="Q78">
        <f t="shared" si="25"/>
        <v>2.5435740000011693</v>
      </c>
      <c r="R78" s="1">
        <v>5.5804607283922096E-4</v>
      </c>
      <c r="S78">
        <f t="shared" si="26"/>
        <v>0.37685899999996725</v>
      </c>
      <c r="T78" s="2">
        <v>8.26807810443105E-5</v>
      </c>
      <c r="U78">
        <f t="shared" si="27"/>
        <v>2.5046170000005059</v>
      </c>
      <c r="V78" s="1">
        <v>5.4949912242222595E-4</v>
      </c>
      <c r="W78">
        <f t="shared" si="28"/>
        <v>0.44533660000015357</v>
      </c>
      <c r="X78" s="1">
        <f t="shared" si="29"/>
        <v>2.5166034000001654</v>
      </c>
      <c r="Y78">
        <f t="shared" si="30"/>
        <v>3.5002347896144703E-2</v>
      </c>
      <c r="Z78">
        <f t="shared" si="31"/>
        <v>3.0680346904074111E-2</v>
      </c>
      <c r="AA78">
        <f t="shared" si="32"/>
        <v>1.4418579716876507E-2</v>
      </c>
      <c r="AB78">
        <f t="shared" si="33"/>
        <v>1.263821012494256E-2</v>
      </c>
    </row>
    <row r="79" spans="1:28" x14ac:dyDescent="0.3">
      <c r="A79" s="4">
        <v>202129</v>
      </c>
      <c r="B79" s="5">
        <f t="shared" si="17"/>
        <v>0.82295926545205478</v>
      </c>
      <c r="C79">
        <f t="shared" si="18"/>
        <v>0.42959199999995656</v>
      </c>
      <c r="D79" s="2">
        <v>9.4250109697226103E-5</v>
      </c>
      <c r="E79">
        <f t="shared" si="19"/>
        <v>2.4619450000000134</v>
      </c>
      <c r="F79" s="1">
        <v>5.4013712154454005E-4</v>
      </c>
      <c r="G79">
        <f t="shared" si="20"/>
        <v>0.4710110000005443</v>
      </c>
      <c r="H79" s="1">
        <v>1.0333720930244499E-4</v>
      </c>
      <c r="I79">
        <f t="shared" si="21"/>
        <v>2.4424840000001491</v>
      </c>
      <c r="J79" s="1">
        <v>5.3586748573939205E-4</v>
      </c>
      <c r="K79">
        <f t="shared" si="22"/>
        <v>0.44501200000013302</v>
      </c>
      <c r="L79" s="2">
        <v>9.7633172444083595E-5</v>
      </c>
      <c r="M79">
        <f t="shared" si="23"/>
        <v>2.4317859999991884</v>
      </c>
      <c r="N79" s="1">
        <v>5.3352040368564904E-4</v>
      </c>
      <c r="O79">
        <f t="shared" si="24"/>
        <v>0.38925400000152871</v>
      </c>
      <c r="P79" s="2">
        <v>8.5400175515912394E-5</v>
      </c>
      <c r="Q79">
        <f t="shared" si="25"/>
        <v>2.4577529999987742</v>
      </c>
      <c r="R79" s="1">
        <v>5.3921741992074904E-4</v>
      </c>
      <c r="S79">
        <f t="shared" si="26"/>
        <v>0.50103000000126152</v>
      </c>
      <c r="T79" s="1">
        <v>1.09923211935336E-4</v>
      </c>
      <c r="U79">
        <f t="shared" si="27"/>
        <v>2.4360800000013101</v>
      </c>
      <c r="V79" s="1">
        <v>5.3446248354570205E-4</v>
      </c>
      <c r="W79">
        <f t="shared" si="28"/>
        <v>0.44717980000068486</v>
      </c>
      <c r="X79" s="1">
        <f t="shared" si="29"/>
        <v>2.4460095999998872</v>
      </c>
      <c r="Y79">
        <f t="shared" si="30"/>
        <v>3.7781472985540562E-2</v>
      </c>
      <c r="Z79">
        <f t="shared" si="31"/>
        <v>3.3116312688011483E-2</v>
      </c>
      <c r="AA79">
        <f t="shared" si="32"/>
        <v>1.1875874916549548E-2</v>
      </c>
      <c r="AB79">
        <f t="shared" si="33"/>
        <v>1.0409472053423704E-2</v>
      </c>
    </row>
    <row r="80" spans="1:28" x14ac:dyDescent="0.3">
      <c r="A80" s="4">
        <v>196320</v>
      </c>
      <c r="B80" s="5">
        <f t="shared" si="17"/>
        <v>0.82804725197051088</v>
      </c>
      <c r="C80">
        <f t="shared" si="18"/>
        <v>0.45934499999998041</v>
      </c>
      <c r="D80" s="1">
        <v>1.0077775340061001E-4</v>
      </c>
      <c r="E80">
        <f t="shared" si="19"/>
        <v>2.402201999999757</v>
      </c>
      <c r="F80" s="1">
        <v>5.2702983764803799E-4</v>
      </c>
      <c r="G80">
        <f t="shared" si="20"/>
        <v>0.39793900000040594</v>
      </c>
      <c r="H80" s="2">
        <v>8.7305616498553303E-5</v>
      </c>
      <c r="I80">
        <f t="shared" si="21"/>
        <v>2.4327159999993424</v>
      </c>
      <c r="J80" s="1">
        <v>5.3372444054395403E-4</v>
      </c>
      <c r="K80">
        <f t="shared" si="22"/>
        <v>0.50328999999964763</v>
      </c>
      <c r="L80" s="1">
        <v>1.10419043440028E-4</v>
      </c>
      <c r="M80">
        <f t="shared" si="23"/>
        <v>2.4071920000005771</v>
      </c>
      <c r="N80" s="1">
        <v>5.2812461605980195E-4</v>
      </c>
      <c r="O80">
        <f t="shared" si="24"/>
        <v>0.43859599999996135</v>
      </c>
      <c r="P80" s="2">
        <v>9.6225537516446102E-5</v>
      </c>
      <c r="Q80">
        <f t="shared" si="25"/>
        <v>2.4119499999997029</v>
      </c>
      <c r="R80" s="1">
        <v>5.2916849495386197E-4</v>
      </c>
      <c r="S80">
        <f t="shared" si="26"/>
        <v>0.45965599999908408</v>
      </c>
      <c r="T80" s="1">
        <v>1.00845985080975E-4</v>
      </c>
      <c r="U80">
        <f t="shared" si="27"/>
        <v>2.4375370000016114</v>
      </c>
      <c r="V80" s="1">
        <v>5.3478214129039304E-4</v>
      </c>
      <c r="W80">
        <f t="shared" si="28"/>
        <v>0.4517651999998159</v>
      </c>
      <c r="X80" s="1">
        <f t="shared" si="29"/>
        <v>2.4183194000001982</v>
      </c>
      <c r="Y80">
        <f t="shared" si="30"/>
        <v>3.4191258364401428E-2</v>
      </c>
      <c r="Z80">
        <f t="shared" si="31"/>
        <v>2.9969408647075424E-2</v>
      </c>
      <c r="AA80">
        <f t="shared" si="32"/>
        <v>1.4147346827174168E-2</v>
      </c>
      <c r="AB80">
        <f t="shared" si="33"/>
        <v>1.2400468383372739E-2</v>
      </c>
    </row>
    <row r="81" spans="1:28" x14ac:dyDescent="0.3">
      <c r="A81" s="4">
        <v>189388</v>
      </c>
      <c r="B81" s="5">
        <f t="shared" si="17"/>
        <v>0.83411885165134025</v>
      </c>
      <c r="C81">
        <f t="shared" si="18"/>
        <v>0.40243200000008983</v>
      </c>
      <c r="D81" s="2">
        <v>8.8291355857852096E-5</v>
      </c>
      <c r="E81">
        <f t="shared" si="19"/>
        <v>2.3468259999999637</v>
      </c>
      <c r="F81" s="1">
        <v>5.1488064940762696E-4</v>
      </c>
      <c r="G81">
        <f t="shared" si="20"/>
        <v>0.44754399999965216</v>
      </c>
      <c r="H81" s="2">
        <v>9.81886792452067E-5</v>
      </c>
      <c r="I81">
        <f t="shared" si="21"/>
        <v>2.3495550000006897</v>
      </c>
      <c r="J81" s="1">
        <v>5.1547937691985297E-4</v>
      </c>
      <c r="K81">
        <f t="shared" si="22"/>
        <v>0.45996000000013315</v>
      </c>
      <c r="L81" s="1">
        <v>1.00912681000468E-4</v>
      </c>
      <c r="M81">
        <f t="shared" si="23"/>
        <v>2.3586480000012644</v>
      </c>
      <c r="N81" s="1">
        <v>5.1747433084714002E-4</v>
      </c>
      <c r="O81">
        <f t="shared" si="24"/>
        <v>0.42374000000017975</v>
      </c>
      <c r="P81" s="2">
        <v>9.2966213251465495E-5</v>
      </c>
      <c r="Q81">
        <f t="shared" si="25"/>
        <v>2.383349000001544</v>
      </c>
      <c r="R81" s="1">
        <v>5.2289359368177797E-4</v>
      </c>
      <c r="S81">
        <f t="shared" si="26"/>
        <v>0.40170500000021986</v>
      </c>
      <c r="T81" s="2">
        <v>8.8131856077275096E-5</v>
      </c>
      <c r="U81">
        <f t="shared" si="27"/>
        <v>2.3484289999996686</v>
      </c>
      <c r="V81" s="1">
        <v>5.1523233874499095E-4</v>
      </c>
      <c r="W81">
        <f t="shared" si="28"/>
        <v>0.42707620000005503</v>
      </c>
      <c r="X81" s="1">
        <f t="shared" si="29"/>
        <v>2.3573614000006264</v>
      </c>
      <c r="Y81">
        <f t="shared" si="30"/>
        <v>2.3505062232539335E-2</v>
      </c>
      <c r="Z81">
        <f t="shared" si="31"/>
        <v>2.0602716864476026E-2</v>
      </c>
      <c r="AA81">
        <f t="shared" si="32"/>
        <v>1.3628888416003874E-2</v>
      </c>
      <c r="AB81">
        <f t="shared" si="33"/>
        <v>1.1946027899630453E-2</v>
      </c>
    </row>
    <row r="82" spans="1:28" x14ac:dyDescent="0.3">
      <c r="A82" s="4">
        <v>183750</v>
      </c>
      <c r="B82" s="5">
        <f t="shared" si="17"/>
        <v>0.83905706270161662</v>
      </c>
      <c r="C82">
        <f t="shared" si="18"/>
        <v>0.43462200000021728</v>
      </c>
      <c r="D82" s="2">
        <v>9.5353663887717702E-5</v>
      </c>
      <c r="E82">
        <f t="shared" si="19"/>
        <v>2.3185579999999391</v>
      </c>
      <c r="F82" s="1">
        <v>5.0867880649406298E-4</v>
      </c>
      <c r="G82">
        <f t="shared" si="20"/>
        <v>0.45461199999954227</v>
      </c>
      <c r="H82" s="2">
        <v>9.9739359368043504E-5</v>
      </c>
      <c r="I82">
        <f t="shared" si="21"/>
        <v>2.3469430000004636</v>
      </c>
      <c r="J82" s="1">
        <v>5.1490631856087395E-4</v>
      </c>
      <c r="K82">
        <f t="shared" si="22"/>
        <v>0.41363700000056242</v>
      </c>
      <c r="L82" s="2">
        <v>9.0749670908416504E-5</v>
      </c>
      <c r="M82">
        <f t="shared" si="23"/>
        <v>2.3472899999997026</v>
      </c>
      <c r="N82" s="1">
        <v>5.1498244844223396E-4</v>
      </c>
      <c r="O82">
        <f t="shared" si="24"/>
        <v>0.45728000000053415</v>
      </c>
      <c r="P82" s="1">
        <v>1.00324703817581E-4</v>
      </c>
      <c r="Q82">
        <f t="shared" si="25"/>
        <v>2.3300469999994631</v>
      </c>
      <c r="R82" s="1">
        <v>5.1119942957425697E-4</v>
      </c>
      <c r="S82">
        <f t="shared" si="26"/>
        <v>0.39879900000050794</v>
      </c>
      <c r="T82" s="2">
        <v>8.7494295743858696E-5</v>
      </c>
      <c r="U82">
        <f t="shared" si="27"/>
        <v>2.329279999999923</v>
      </c>
      <c r="V82" s="1">
        <v>5.1103115401490197E-4</v>
      </c>
      <c r="W82">
        <f t="shared" si="28"/>
        <v>0.43179000000027284</v>
      </c>
      <c r="X82" s="1">
        <f t="shared" si="29"/>
        <v>2.3344235999998979</v>
      </c>
      <c r="Y82">
        <f t="shared" si="30"/>
        <v>2.2788336920247756E-2</v>
      </c>
      <c r="Z82">
        <f t="shared" si="31"/>
        <v>1.9974490972850669E-2</v>
      </c>
      <c r="AA82">
        <f t="shared" si="32"/>
        <v>1.1132009137719757E-2</v>
      </c>
      <c r="AB82">
        <f t="shared" si="33"/>
        <v>9.7574569311158401E-3</v>
      </c>
    </row>
    <row r="83" spans="1:28" x14ac:dyDescent="0.3">
      <c r="A83" s="4">
        <v>175848</v>
      </c>
      <c r="B83" s="5">
        <f t="shared" si="17"/>
        <v>0.84597826591539527</v>
      </c>
      <c r="C83">
        <f t="shared" si="18"/>
        <v>0.44890499999996786</v>
      </c>
      <c r="D83" s="2">
        <v>9.8487275120659904E-5</v>
      </c>
      <c r="E83">
        <f t="shared" si="19"/>
        <v>2.2425800000000846</v>
      </c>
      <c r="F83" s="1">
        <v>4.9200965335675396E-4</v>
      </c>
      <c r="G83">
        <f t="shared" si="20"/>
        <v>0.44120000000020798</v>
      </c>
      <c r="H83" s="2">
        <v>9.6796840719659498E-5</v>
      </c>
      <c r="I83">
        <f t="shared" si="21"/>
        <v>2.2423429999998907</v>
      </c>
      <c r="J83" s="1">
        <v>4.9195765686702302E-4</v>
      </c>
      <c r="K83">
        <f t="shared" si="22"/>
        <v>0.41580699999940407</v>
      </c>
      <c r="L83" s="2">
        <v>9.1225756910795104E-5</v>
      </c>
      <c r="M83">
        <f t="shared" si="23"/>
        <v>2.235062999998263</v>
      </c>
      <c r="N83" s="1">
        <v>4.9036046511589796E-4</v>
      </c>
      <c r="O83">
        <f t="shared" si="24"/>
        <v>0.42946099999971893</v>
      </c>
      <c r="P83" s="2">
        <v>9.4221369021438994E-5</v>
      </c>
      <c r="Q83">
        <f t="shared" si="25"/>
        <v>2.2325679999994437</v>
      </c>
      <c r="R83" s="1">
        <v>4.8981307591036498E-4</v>
      </c>
      <c r="S83">
        <f t="shared" si="26"/>
        <v>0.43125700000018685</v>
      </c>
      <c r="T83" s="2">
        <v>9.4615401491923395E-5</v>
      </c>
      <c r="U83">
        <f t="shared" si="27"/>
        <v>2.2297169999983422</v>
      </c>
      <c r="V83" s="1">
        <v>4.8918758227256304E-4</v>
      </c>
      <c r="W83">
        <f t="shared" si="28"/>
        <v>0.43332599999989718</v>
      </c>
      <c r="X83" s="1">
        <f t="shared" si="29"/>
        <v>2.2364541999992049</v>
      </c>
      <c r="Y83">
        <f t="shared" si="30"/>
        <v>1.1232448210648945E-2</v>
      </c>
      <c r="Z83">
        <f t="shared" si="31"/>
        <v>9.8454940424928892E-3</v>
      </c>
      <c r="AA83">
        <f t="shared" si="32"/>
        <v>5.1890508348106448E-3</v>
      </c>
      <c r="AB83">
        <f t="shared" si="33"/>
        <v>4.5483200209092568E-3</v>
      </c>
    </row>
    <row r="84" spans="1:28" x14ac:dyDescent="0.3">
      <c r="A84" s="4">
        <v>166850</v>
      </c>
      <c r="B84" s="5">
        <f t="shared" si="17"/>
        <v>0.85385943353341354</v>
      </c>
      <c r="C84">
        <f t="shared" si="18"/>
        <v>0.48892999999997994</v>
      </c>
      <c r="D84" s="1">
        <v>1.0726853883281701E-4</v>
      </c>
      <c r="E84">
        <f t="shared" si="19"/>
        <v>2.1198720000002131</v>
      </c>
      <c r="F84" s="1">
        <v>4.65088196577493E-4</v>
      </c>
      <c r="G84">
        <f t="shared" si="20"/>
        <v>0.44816199999968376</v>
      </c>
      <c r="H84" s="2">
        <v>9.8324265028451905E-5</v>
      </c>
      <c r="I84">
        <f t="shared" si="21"/>
        <v>2.1317890000000248</v>
      </c>
      <c r="J84" s="1">
        <v>4.6770272049144902E-4</v>
      </c>
      <c r="K84">
        <f t="shared" si="22"/>
        <v>0.45596999999997684</v>
      </c>
      <c r="L84" s="1">
        <v>1.0003729706010901E-4</v>
      </c>
      <c r="M84">
        <f t="shared" si="23"/>
        <v>2.1401189999996819</v>
      </c>
      <c r="N84" s="1">
        <v>4.6953027643696399E-4</v>
      </c>
      <c r="O84">
        <f t="shared" si="24"/>
        <v>0.42428500000096359</v>
      </c>
      <c r="P84" s="2">
        <v>9.3085783238473801E-5</v>
      </c>
      <c r="Q84">
        <f t="shared" si="25"/>
        <v>2.1335200000012238</v>
      </c>
      <c r="R84" s="1">
        <v>4.6808249232146201E-4</v>
      </c>
      <c r="S84">
        <f t="shared" si="26"/>
        <v>0.4171270000006187</v>
      </c>
      <c r="T84" s="2">
        <v>9.1515357613123895E-5</v>
      </c>
      <c r="U84">
        <f t="shared" si="27"/>
        <v>2.1210219999993551</v>
      </c>
      <c r="V84" s="1">
        <v>4.6534050021925302E-4</v>
      </c>
      <c r="W84">
        <f t="shared" si="28"/>
        <v>0.44689480000024462</v>
      </c>
      <c r="X84" s="1">
        <f t="shared" si="29"/>
        <v>2.1292644000001002</v>
      </c>
      <c r="Y84">
        <f t="shared" si="30"/>
        <v>2.5488224978278438E-2</v>
      </c>
      <c r="Z84">
        <f t="shared" si="31"/>
        <v>2.2341003712748095E-2</v>
      </c>
      <c r="AA84">
        <f t="shared" si="32"/>
        <v>7.7260651461175511E-3</v>
      </c>
      <c r="AB84">
        <f t="shared" si="33"/>
        <v>6.7720702505351315E-3</v>
      </c>
    </row>
    <row r="85" spans="1:28" x14ac:dyDescent="0.3">
      <c r="A85" s="4">
        <v>157924</v>
      </c>
      <c r="B85" s="5">
        <f t="shared" si="17"/>
        <v>0.86167753779640877</v>
      </c>
      <c r="C85">
        <f t="shared" si="18"/>
        <v>0.37526200000002036</v>
      </c>
      <c r="D85" s="2">
        <v>8.2330408073721007E-5</v>
      </c>
      <c r="E85">
        <f t="shared" si="19"/>
        <v>2.0049020000001287</v>
      </c>
      <c r="F85" s="1">
        <v>4.3986441421678998E-4</v>
      </c>
      <c r="G85">
        <f t="shared" si="20"/>
        <v>0.39735999999993488</v>
      </c>
      <c r="H85" s="2">
        <v>8.7178587099590797E-5</v>
      </c>
      <c r="I85">
        <f t="shared" si="21"/>
        <v>2.0545460000002977</v>
      </c>
      <c r="J85" s="1">
        <v>4.5075603334802499E-4</v>
      </c>
      <c r="K85">
        <f t="shared" si="22"/>
        <v>0.38313500000003831</v>
      </c>
      <c r="L85" s="2">
        <v>8.4057700745949601E-5</v>
      </c>
      <c r="M85">
        <f t="shared" si="23"/>
        <v>2.003106000000114</v>
      </c>
      <c r="N85" s="1">
        <v>4.3947038174640501E-4</v>
      </c>
      <c r="O85">
        <f t="shared" si="24"/>
        <v>0.44823200000064389</v>
      </c>
      <c r="P85" s="2">
        <v>9.8339622641650703E-5</v>
      </c>
      <c r="Q85">
        <f t="shared" si="25"/>
        <v>2.018287999999298</v>
      </c>
      <c r="R85" s="1">
        <v>4.4280122860888501E-4</v>
      </c>
      <c r="S85">
        <f t="shared" si="26"/>
        <v>0.44303199999922033</v>
      </c>
      <c r="T85" s="2">
        <v>9.7198771390789895E-5</v>
      </c>
      <c r="U85">
        <f t="shared" si="27"/>
        <v>2.0024880000000835</v>
      </c>
      <c r="V85" s="1">
        <v>4.3933479596316001E-4</v>
      </c>
      <c r="W85">
        <f t="shared" si="28"/>
        <v>0.40940419999997157</v>
      </c>
      <c r="X85" s="1">
        <f t="shared" si="29"/>
        <v>2.0166659999999843</v>
      </c>
      <c r="Y85">
        <f t="shared" si="30"/>
        <v>3.046063173604819E-2</v>
      </c>
      <c r="Z85">
        <f t="shared" si="31"/>
        <v>2.6699430316848599E-2</v>
      </c>
      <c r="AA85">
        <f t="shared" si="32"/>
        <v>1.9803061702735724E-2</v>
      </c>
      <c r="AB85">
        <f t="shared" si="33"/>
        <v>1.7357829954876718E-2</v>
      </c>
    </row>
    <row r="86" spans="1:28" x14ac:dyDescent="0.3">
      <c r="A86" s="4">
        <v>150328</v>
      </c>
      <c r="B86" s="5">
        <f t="shared" si="17"/>
        <v>0.86833072175133941</v>
      </c>
      <c r="C86">
        <f t="shared" si="18"/>
        <v>0.43508100000008176</v>
      </c>
      <c r="D86" s="2">
        <v>9.5454365949995999E-5</v>
      </c>
      <c r="E86">
        <f t="shared" si="19"/>
        <v>1.9406549999998772</v>
      </c>
      <c r="F86" s="1">
        <v>4.2576897762173702E-4</v>
      </c>
      <c r="G86">
        <f t="shared" si="20"/>
        <v>0.39182699999946607</v>
      </c>
      <c r="H86" s="2">
        <v>8.5964677490010102E-5</v>
      </c>
      <c r="I86">
        <f t="shared" si="21"/>
        <v>1.9425590000000696</v>
      </c>
      <c r="J86" s="1">
        <v>4.2618670469505698E-4</v>
      </c>
      <c r="K86">
        <f t="shared" si="22"/>
        <v>0.35978399999930843</v>
      </c>
      <c r="L86" s="2">
        <v>7.8934620447412997E-5</v>
      </c>
      <c r="M86">
        <f t="shared" si="23"/>
        <v>1.9152139999987399</v>
      </c>
      <c r="N86" s="1">
        <v>4.2018736287817898E-4</v>
      </c>
      <c r="O86">
        <f t="shared" si="24"/>
        <v>0.47444499999983086</v>
      </c>
      <c r="P86" s="1">
        <v>1.0409060991659299E-4</v>
      </c>
      <c r="Q86">
        <f t="shared" si="25"/>
        <v>1.9344089999995022</v>
      </c>
      <c r="R86" s="1">
        <v>4.24398639754169E-4</v>
      </c>
      <c r="S86">
        <f t="shared" si="26"/>
        <v>0.47527699999954942</v>
      </c>
      <c r="T86" s="1">
        <v>1.04273146116619E-4</v>
      </c>
      <c r="U86">
        <f t="shared" si="27"/>
        <v>1.921325999999679</v>
      </c>
      <c r="V86" s="1">
        <v>4.2152830188672201E-4</v>
      </c>
      <c r="W86">
        <f t="shared" si="28"/>
        <v>0.42728279999964724</v>
      </c>
      <c r="X86" s="1">
        <f t="shared" si="29"/>
        <v>1.9308325999995737</v>
      </c>
      <c r="Y86">
        <f t="shared" si="30"/>
        <v>4.561081016792691E-2</v>
      </c>
      <c r="Z86">
        <f t="shared" si="31"/>
        <v>3.9978903206147463E-2</v>
      </c>
      <c r="AA86">
        <f t="shared" si="32"/>
        <v>1.0780489276847568E-2</v>
      </c>
      <c r="AB86">
        <f t="shared" si="33"/>
        <v>9.4493418496010232E-3</v>
      </c>
    </row>
    <row r="87" spans="1:28" x14ac:dyDescent="0.3">
      <c r="A87" s="4">
        <v>141573</v>
      </c>
      <c r="B87" s="5">
        <f t="shared" si="17"/>
        <v>0.8759990505461549</v>
      </c>
      <c r="C87">
        <f t="shared" si="18"/>
        <v>0.4980540000001345</v>
      </c>
      <c r="D87" s="1">
        <v>1.0927029398862099E-4</v>
      </c>
      <c r="E87">
        <f t="shared" si="19"/>
        <v>1.8141450000002788</v>
      </c>
      <c r="F87" s="1">
        <v>3.9801338306280799E-4</v>
      </c>
      <c r="G87">
        <f t="shared" si="20"/>
        <v>0.42103499999939198</v>
      </c>
      <c r="H87" s="2">
        <v>9.2372751206536201E-5</v>
      </c>
      <c r="I87">
        <f t="shared" si="21"/>
        <v>1.8139789999995588</v>
      </c>
      <c r="J87" s="1">
        <v>3.9797696358042099E-4</v>
      </c>
      <c r="K87">
        <f t="shared" si="22"/>
        <v>0.43171900000015717</v>
      </c>
      <c r="L87" s="2">
        <v>9.4716761737638697E-5</v>
      </c>
      <c r="M87">
        <f t="shared" si="23"/>
        <v>1.8200140000008076</v>
      </c>
      <c r="N87" s="1">
        <v>3.9930100921474498E-4</v>
      </c>
      <c r="O87">
        <f t="shared" si="24"/>
        <v>0.44872000000032097</v>
      </c>
      <c r="P87" s="2">
        <v>9.8446687143554404E-5</v>
      </c>
      <c r="Q87">
        <f t="shared" si="25"/>
        <v>1.8097060000000014</v>
      </c>
      <c r="R87" s="1">
        <v>3.9703949100482698E-4</v>
      </c>
      <c r="S87">
        <f t="shared" si="26"/>
        <v>0.46511400000053627</v>
      </c>
      <c r="T87" s="1">
        <v>1.0204344010542699E-4</v>
      </c>
      <c r="U87">
        <f t="shared" si="27"/>
        <v>1.8190300000005624</v>
      </c>
      <c r="V87" s="1">
        <v>3.99085125054972E-4</v>
      </c>
      <c r="W87">
        <f t="shared" si="28"/>
        <v>0.45292840000010814</v>
      </c>
      <c r="X87" s="1">
        <f t="shared" si="29"/>
        <v>1.8153748000002417</v>
      </c>
      <c r="Y87">
        <f t="shared" si="30"/>
        <v>2.7090761765792497E-2</v>
      </c>
      <c r="Z87">
        <f t="shared" si="31"/>
        <v>2.3745663329107353E-2</v>
      </c>
      <c r="AA87">
        <f t="shared" si="32"/>
        <v>3.754427328158976E-3</v>
      </c>
      <c r="AB87">
        <f t="shared" si="33"/>
        <v>3.2908401800880518E-3</v>
      </c>
    </row>
    <row r="88" spans="1:28" x14ac:dyDescent="0.3">
      <c r="A88" s="4">
        <v>132890</v>
      </c>
      <c r="B88" s="5">
        <f t="shared" si="17"/>
        <v>0.88360431598594735</v>
      </c>
      <c r="C88">
        <f t="shared" si="18"/>
        <v>0.48274300000002746</v>
      </c>
      <c r="D88" s="1">
        <v>1.05911145239146E-4</v>
      </c>
      <c r="E88">
        <f t="shared" si="19"/>
        <v>1.6957689999999268</v>
      </c>
      <c r="F88" s="1">
        <v>3.7204234313293699E-4</v>
      </c>
      <c r="G88">
        <f t="shared" si="20"/>
        <v>0.4024769999996351</v>
      </c>
      <c r="H88" s="2">
        <v>8.8301228608959E-5</v>
      </c>
      <c r="I88">
        <f t="shared" si="21"/>
        <v>1.6985110000005053</v>
      </c>
      <c r="J88" s="1">
        <v>3.7264392277325698E-4</v>
      </c>
      <c r="K88">
        <f t="shared" si="22"/>
        <v>0.44309900000007463</v>
      </c>
      <c r="L88" s="2">
        <v>9.72134708205517E-5</v>
      </c>
      <c r="M88">
        <f t="shared" si="23"/>
        <v>1.7734880000007225</v>
      </c>
      <c r="N88" s="1">
        <v>3.8909346204491499E-4</v>
      </c>
      <c r="O88">
        <f t="shared" si="24"/>
        <v>0.43071000000054444</v>
      </c>
      <c r="P88" s="2">
        <v>9.4495392716222994E-5</v>
      </c>
      <c r="Q88">
        <f t="shared" si="25"/>
        <v>1.7016220000004973</v>
      </c>
      <c r="R88" s="1">
        <v>3.73326458973343E-4</v>
      </c>
      <c r="S88">
        <f t="shared" si="26"/>
        <v>0.45394299999861648</v>
      </c>
      <c r="T88" s="2">
        <v>9.9592584466567894E-5</v>
      </c>
      <c r="U88">
        <f t="shared" si="27"/>
        <v>1.718887000000902</v>
      </c>
      <c r="V88" s="1">
        <v>3.7711430451972401E-4</v>
      </c>
      <c r="W88">
        <f t="shared" si="28"/>
        <v>0.44259439999977956</v>
      </c>
      <c r="X88" s="1">
        <f t="shared" si="29"/>
        <v>1.7176554000005104</v>
      </c>
      <c r="Y88">
        <f t="shared" si="30"/>
        <v>2.6425745670414735E-2</v>
      </c>
      <c r="Z88">
        <f t="shared" si="31"/>
        <v>2.3162761731662516E-2</v>
      </c>
      <c r="AA88">
        <f t="shared" si="32"/>
        <v>2.9056457228130234E-2</v>
      </c>
      <c r="AB88">
        <f t="shared" si="33"/>
        <v>2.5468639709755481E-2</v>
      </c>
    </row>
    <row r="89" spans="1:28" x14ac:dyDescent="0.3">
      <c r="A89" s="4">
        <v>125600</v>
      </c>
      <c r="B89" s="5">
        <f t="shared" si="17"/>
        <v>0.88998948068203021</v>
      </c>
      <c r="C89">
        <f t="shared" si="18"/>
        <v>0.49590600000010276</v>
      </c>
      <c r="D89" s="1">
        <v>1.08799034664349E-4</v>
      </c>
      <c r="E89">
        <f t="shared" si="19"/>
        <v>1.6213600000000912</v>
      </c>
      <c r="F89" s="1">
        <v>3.5571741992103801E-4</v>
      </c>
      <c r="G89">
        <f t="shared" si="20"/>
        <v>0.42697999999927544</v>
      </c>
      <c r="H89" s="2">
        <v>9.3677051338147307E-5</v>
      </c>
      <c r="I89">
        <f t="shared" si="21"/>
        <v>1.6056060000000794</v>
      </c>
      <c r="J89" s="1">
        <v>3.5226107942081599E-4</v>
      </c>
      <c r="K89">
        <f t="shared" si="22"/>
        <v>0.43009400000028075</v>
      </c>
      <c r="L89" s="2">
        <v>9.4360245721869404E-5</v>
      </c>
      <c r="M89">
        <f t="shared" si="23"/>
        <v>1.6199369999994806</v>
      </c>
      <c r="N89" s="1">
        <v>3.55405221588302E-4</v>
      </c>
      <c r="O89">
        <f t="shared" si="24"/>
        <v>0.47765999999864706</v>
      </c>
      <c r="P89" s="1">
        <v>1.0479596314143199E-4</v>
      </c>
      <c r="Q89">
        <f t="shared" si="25"/>
        <v>1.6209149999995096</v>
      </c>
      <c r="R89" s="1">
        <v>3.556197893812E-4</v>
      </c>
      <c r="S89">
        <f t="shared" si="26"/>
        <v>0.43265400000018378</v>
      </c>
      <c r="T89" s="2">
        <v>9.4921895568272002E-5</v>
      </c>
      <c r="U89">
        <f t="shared" si="27"/>
        <v>1.6206240000010432</v>
      </c>
      <c r="V89" s="1">
        <v>3.555559455904E-4</v>
      </c>
      <c r="W89">
        <f t="shared" si="28"/>
        <v>0.45265879999969794</v>
      </c>
      <c r="X89" s="1">
        <f t="shared" si="29"/>
        <v>1.6176884000000409</v>
      </c>
      <c r="Y89">
        <f t="shared" si="30"/>
        <v>2.8510150125028898E-2</v>
      </c>
      <c r="Z89">
        <f t="shared" si="31"/>
        <v>2.4989789219810068E-2</v>
      </c>
      <c r="AA89">
        <f t="shared" si="32"/>
        <v>6.058876681355652E-3</v>
      </c>
      <c r="AB89">
        <f t="shared" si="33"/>
        <v>5.3107419817820618E-3</v>
      </c>
    </row>
    <row r="90" spans="1:28" x14ac:dyDescent="0.3">
      <c r="A90" s="4">
        <v>115740</v>
      </c>
      <c r="B90" s="5">
        <f t="shared" si="17"/>
        <v>0.89862565680046314</v>
      </c>
      <c r="C90">
        <f t="shared" si="18"/>
        <v>0.42587900000012235</v>
      </c>
      <c r="D90" s="2">
        <v>9.3435498025476601E-5</v>
      </c>
      <c r="E90">
        <f t="shared" si="19"/>
        <v>1.4800519999998842</v>
      </c>
      <c r="F90" s="1">
        <v>3.2471522597628E-4</v>
      </c>
      <c r="G90">
        <f t="shared" si="20"/>
        <v>0.44344799999998935</v>
      </c>
      <c r="H90" s="2">
        <v>9.7290039491002494E-5</v>
      </c>
      <c r="I90">
        <f t="shared" si="21"/>
        <v>1.4904820000001544</v>
      </c>
      <c r="J90" s="1">
        <v>3.27003510311574E-4</v>
      </c>
      <c r="K90">
        <f t="shared" si="22"/>
        <v>0.39808400000038086</v>
      </c>
      <c r="L90" s="2">
        <v>8.7337428696880398E-5</v>
      </c>
      <c r="M90">
        <f t="shared" si="23"/>
        <v>1.4664400000001439</v>
      </c>
      <c r="N90" s="1">
        <v>3.2172882843355501E-4</v>
      </c>
      <c r="O90">
        <f t="shared" si="24"/>
        <v>0.43033500000092295</v>
      </c>
      <c r="P90" s="2">
        <v>9.4413119789583803E-5</v>
      </c>
      <c r="Q90">
        <f t="shared" si="25"/>
        <v>1.5341570000000495</v>
      </c>
      <c r="R90" s="1">
        <v>3.3658556384380197E-4</v>
      </c>
      <c r="S90">
        <f t="shared" si="26"/>
        <v>0.39256500000010375</v>
      </c>
      <c r="T90" s="2">
        <v>8.6126590609939395E-5</v>
      </c>
      <c r="U90">
        <f t="shared" si="27"/>
        <v>1.4723990000002196</v>
      </c>
      <c r="V90" s="1">
        <v>3.2303620008780599E-4</v>
      </c>
      <c r="W90">
        <f t="shared" si="28"/>
        <v>0.41806220000030392</v>
      </c>
      <c r="X90" s="1">
        <f t="shared" si="29"/>
        <v>1.4887060000000902</v>
      </c>
      <c r="Y90">
        <f t="shared" si="30"/>
        <v>1.9521262801384127E-2</v>
      </c>
      <c r="Z90">
        <f t="shared" si="31"/>
        <v>1.7110826865932328E-2</v>
      </c>
      <c r="AA90">
        <f t="shared" si="32"/>
        <v>2.4106149829425206E-2</v>
      </c>
      <c r="AB90">
        <f t="shared" si="33"/>
        <v>2.1129583692007504E-2</v>
      </c>
    </row>
    <row r="91" spans="1:28" x14ac:dyDescent="0.3">
      <c r="A91" s="4">
        <v>107273</v>
      </c>
      <c r="B91" s="5">
        <f t="shared" si="17"/>
        <v>0.90604173217518646</v>
      </c>
      <c r="C91">
        <f t="shared" si="18"/>
        <v>0.38980799999990262</v>
      </c>
      <c r="D91" s="2">
        <v>8.5521720052633305E-5</v>
      </c>
      <c r="E91">
        <f t="shared" si="19"/>
        <v>1.3704769999999364</v>
      </c>
      <c r="F91" s="1">
        <v>3.0067507678805099E-4</v>
      </c>
      <c r="G91">
        <f t="shared" si="20"/>
        <v>0.47430700000040427</v>
      </c>
      <c r="H91" s="1">
        <v>1.04060333479685E-4</v>
      </c>
      <c r="I91">
        <f t="shared" si="21"/>
        <v>1.3574889999999824</v>
      </c>
      <c r="J91" s="1">
        <v>2.97825581395345E-4</v>
      </c>
      <c r="K91">
        <f t="shared" si="22"/>
        <v>0.35841900000013971</v>
      </c>
      <c r="L91" s="2">
        <v>7.8635146994326401E-5</v>
      </c>
      <c r="M91">
        <f t="shared" si="23"/>
        <v>1.3608500000009369</v>
      </c>
      <c r="N91" s="1">
        <v>2.98562966213457E-4</v>
      </c>
      <c r="O91">
        <f t="shared" si="24"/>
        <v>0.43628700000044757</v>
      </c>
      <c r="P91" s="2">
        <v>9.5718955682414994E-5</v>
      </c>
      <c r="Q91">
        <f t="shared" si="25"/>
        <v>1.3795890000001234</v>
      </c>
      <c r="R91" s="1">
        <v>3.0267419921020699E-4</v>
      </c>
      <c r="S91">
        <f t="shared" si="26"/>
        <v>0.42482600000039383</v>
      </c>
      <c r="T91" s="2">
        <v>9.3204475647300095E-5</v>
      </c>
      <c r="U91">
        <f t="shared" si="27"/>
        <v>1.3689620000004648</v>
      </c>
      <c r="V91" s="1">
        <v>3.0034269416420902E-4</v>
      </c>
      <c r="W91">
        <f t="shared" si="28"/>
        <v>0.4167294000002576</v>
      </c>
      <c r="X91" s="1">
        <f t="shared" si="29"/>
        <v>1.3674734000002888</v>
      </c>
      <c r="Y91">
        <f t="shared" si="30"/>
        <v>3.9719262826138628E-2</v>
      </c>
      <c r="Z91">
        <f t="shared" si="31"/>
        <v>3.4814829162195991E-2</v>
      </c>
      <c r="AA91">
        <f t="shared" si="32"/>
        <v>7.7663759526813069E-3</v>
      </c>
      <c r="AB91">
        <f t="shared" si="33"/>
        <v>6.8074035811170859E-3</v>
      </c>
    </row>
    <row r="92" spans="1:28" x14ac:dyDescent="0.3">
      <c r="A92" s="4">
        <v>97458</v>
      </c>
      <c r="B92" s="5">
        <f t="shared" si="17"/>
        <v>0.91463849369673011</v>
      </c>
      <c r="C92">
        <f t="shared" si="18"/>
        <v>0.46326700000008486</v>
      </c>
      <c r="D92" s="1">
        <v>1.0163821851691199E-4</v>
      </c>
      <c r="E92">
        <f t="shared" si="19"/>
        <v>1.2278590000000793</v>
      </c>
      <c r="F92" s="1">
        <v>2.6938547608602002E-4</v>
      </c>
      <c r="G92">
        <f t="shared" si="20"/>
        <v>0.42438099999981177</v>
      </c>
      <c r="H92" s="2">
        <v>9.3106845107461997E-5</v>
      </c>
      <c r="I92">
        <f t="shared" si="21"/>
        <v>1.2338740000004673</v>
      </c>
      <c r="J92" s="1">
        <v>2.7070513383073002E-4</v>
      </c>
      <c r="K92">
        <f t="shared" si="22"/>
        <v>0.34502100000008784</v>
      </c>
      <c r="L92" s="2">
        <v>7.5695699868382594E-5</v>
      </c>
      <c r="M92">
        <f t="shared" si="23"/>
        <v>1.2274830000005736</v>
      </c>
      <c r="N92" s="1">
        <v>2.6930298376493498E-4</v>
      </c>
      <c r="O92">
        <f t="shared" si="24"/>
        <v>0.43876699999964297</v>
      </c>
      <c r="P92" s="2">
        <v>9.6263053970961594E-5</v>
      </c>
      <c r="Q92">
        <f t="shared" si="25"/>
        <v>1.2220379999998809</v>
      </c>
      <c r="R92" s="1">
        <v>2.68108380868776E-4</v>
      </c>
      <c r="S92">
        <f t="shared" si="26"/>
        <v>0.43866300000081515</v>
      </c>
      <c r="T92" s="2">
        <v>9.6240236946207799E-5</v>
      </c>
      <c r="U92">
        <f t="shared" si="27"/>
        <v>1.226201999999827</v>
      </c>
      <c r="V92" s="1">
        <v>2.6902193944708798E-4</v>
      </c>
      <c r="W92">
        <f t="shared" si="28"/>
        <v>0.42201980000008843</v>
      </c>
      <c r="X92" s="1">
        <f t="shared" si="29"/>
        <v>1.2274912000001656</v>
      </c>
      <c r="Y92">
        <f t="shared" si="30"/>
        <v>4.0480085940639406E-2</v>
      </c>
      <c r="Z92">
        <f t="shared" si="31"/>
        <v>3.5481707771447601E-2</v>
      </c>
      <c r="AA92">
        <f t="shared" si="32"/>
        <v>3.8019707207646667E-3</v>
      </c>
      <c r="AB92">
        <f t="shared" si="33"/>
        <v>3.3325130353624218E-3</v>
      </c>
    </row>
    <row r="93" spans="1:28" x14ac:dyDescent="0.3">
      <c r="A93" s="4">
        <v>89108</v>
      </c>
      <c r="B93" s="5">
        <f t="shared" si="17"/>
        <v>0.92195209111954102</v>
      </c>
      <c r="C93">
        <f t="shared" si="18"/>
        <v>0.39088299999980336</v>
      </c>
      <c r="D93" s="2">
        <v>8.5757569109215306E-5</v>
      </c>
      <c r="E93">
        <f t="shared" si="19"/>
        <v>1.1147399999999812</v>
      </c>
      <c r="F93" s="1">
        <v>2.44567792891615E-4</v>
      </c>
      <c r="G93">
        <f t="shared" si="20"/>
        <v>0.47743699999955336</v>
      </c>
      <c r="H93" s="1">
        <v>1.0474703817454E-4</v>
      </c>
      <c r="I93">
        <f t="shared" si="21"/>
        <v>1.1183250000003655</v>
      </c>
      <c r="J93" s="1">
        <v>2.4535432207116399E-4</v>
      </c>
      <c r="K93">
        <f t="shared" si="22"/>
        <v>0.43718799999987806</v>
      </c>
      <c r="L93" s="2">
        <v>9.59166301008947E-5</v>
      </c>
      <c r="M93">
        <f t="shared" si="23"/>
        <v>1.1373390000007904</v>
      </c>
      <c r="N93" s="1">
        <v>2.4952588854778202E-4</v>
      </c>
      <c r="O93">
        <f t="shared" si="24"/>
        <v>0.43872600000031498</v>
      </c>
      <c r="P93" s="2">
        <v>9.6254058797787403E-5</v>
      </c>
      <c r="Q93">
        <f t="shared" si="25"/>
        <v>1.1072430000003783</v>
      </c>
      <c r="R93" s="1">
        <v>2.4292299254067101E-4</v>
      </c>
      <c r="S93">
        <f t="shared" si="26"/>
        <v>0.35866999999961968</v>
      </c>
      <c r="T93" s="2">
        <v>7.8690215006498398E-5</v>
      </c>
      <c r="U93">
        <f t="shared" si="27"/>
        <v>1.1144430000003915</v>
      </c>
      <c r="V93" s="1">
        <v>2.4450263273374101E-4</v>
      </c>
      <c r="W93">
        <f t="shared" si="28"/>
        <v>0.42058079999983383</v>
      </c>
      <c r="X93" s="1">
        <f t="shared" si="29"/>
        <v>1.1184180000003814</v>
      </c>
      <c r="Y93">
        <f t="shared" si="30"/>
        <v>4.1358388108859764E-2</v>
      </c>
      <c r="Z93">
        <f t="shared" si="31"/>
        <v>3.6251559419330032E-2</v>
      </c>
      <c r="AA93">
        <f t="shared" si="32"/>
        <v>1.0121480366215314E-2</v>
      </c>
      <c r="AB93">
        <f t="shared" si="33"/>
        <v>8.8717056849910332E-3</v>
      </c>
    </row>
    <row r="94" spans="1:28" x14ac:dyDescent="0.3">
      <c r="A94" s="4">
        <v>80830</v>
      </c>
      <c r="B94" s="5">
        <f t="shared" si="17"/>
        <v>0.92920262518732888</v>
      </c>
      <c r="C94">
        <f t="shared" si="18"/>
        <v>0.49871799999982369</v>
      </c>
      <c r="D94" s="1">
        <v>1.09415971917469E-4</v>
      </c>
      <c r="E94">
        <f t="shared" si="19"/>
        <v>0.98942500000021005</v>
      </c>
      <c r="F94" s="1">
        <v>2.17074374725803E-4</v>
      </c>
      <c r="G94">
        <f t="shared" si="20"/>
        <v>0.41246700000010572</v>
      </c>
      <c r="H94" s="2">
        <v>9.0492979376942894E-5</v>
      </c>
      <c r="I94">
        <f t="shared" si="21"/>
        <v>0.99115600000004189</v>
      </c>
      <c r="J94" s="1">
        <v>2.17454146555516E-4</v>
      </c>
      <c r="K94">
        <f t="shared" si="22"/>
        <v>0.45448500000020425</v>
      </c>
      <c r="L94" s="2">
        <v>9.9711496270338796E-5</v>
      </c>
      <c r="M94">
        <f t="shared" si="23"/>
        <v>0.99441699999988398</v>
      </c>
      <c r="N94" s="1">
        <v>2.18169591926258E-4</v>
      </c>
      <c r="O94">
        <f t="shared" si="24"/>
        <v>0.46441500000036884</v>
      </c>
      <c r="P94" s="1">
        <v>1.0189008336998E-4</v>
      </c>
      <c r="Q94">
        <f t="shared" si="25"/>
        <v>0.9910280000003665</v>
      </c>
      <c r="R94" s="1">
        <v>2.1742606406326601E-4</v>
      </c>
      <c r="S94">
        <f t="shared" si="26"/>
        <v>0.47046599999885025</v>
      </c>
      <c r="T94" s="1">
        <v>1.0321763931523701E-4</v>
      </c>
      <c r="U94">
        <f t="shared" si="27"/>
        <v>1.037659999999957</v>
      </c>
      <c r="V94" s="1">
        <v>2.2765686704694099E-4</v>
      </c>
      <c r="W94">
        <f t="shared" si="28"/>
        <v>0.46011019999987052</v>
      </c>
      <c r="X94" s="1">
        <f t="shared" si="29"/>
        <v>1.0007372000000918</v>
      </c>
      <c r="Y94">
        <f t="shared" si="30"/>
        <v>2.7992332874390364E-2</v>
      </c>
      <c r="Z94">
        <f t="shared" si="31"/>
        <v>2.4535910727725999E-2</v>
      </c>
      <c r="AA94">
        <f t="shared" si="32"/>
        <v>1.8532522304239192E-2</v>
      </c>
      <c r="AB94">
        <f t="shared" si="33"/>
        <v>1.6244173533403895E-2</v>
      </c>
    </row>
    <row r="95" spans="1:28" x14ac:dyDescent="0.3">
      <c r="A95" s="4">
        <v>71105</v>
      </c>
      <c r="B95" s="5">
        <f t="shared" si="17"/>
        <v>0.93772055751509364</v>
      </c>
      <c r="C95">
        <f t="shared" si="18"/>
        <v>0.4390479999999567</v>
      </c>
      <c r="D95" s="2">
        <v>9.6324703817454304E-5</v>
      </c>
      <c r="E95">
        <f t="shared" si="19"/>
        <v>0.85169300000006531</v>
      </c>
      <c r="F95" s="1">
        <v>1.8685673541028199E-4</v>
      </c>
      <c r="G95">
        <f t="shared" si="20"/>
        <v>0.43428299999959563</v>
      </c>
      <c r="H95" s="2">
        <v>9.5279289161824402E-5</v>
      </c>
      <c r="I95">
        <f t="shared" si="21"/>
        <v>0.84625299999970405</v>
      </c>
      <c r="J95" s="1">
        <v>1.85663229486552E-4</v>
      </c>
      <c r="K95">
        <f t="shared" si="22"/>
        <v>0.48919699999987398</v>
      </c>
      <c r="L95" s="1">
        <v>1.0732711715662E-4</v>
      </c>
      <c r="M95">
        <f t="shared" si="23"/>
        <v>0.84235699999953684</v>
      </c>
      <c r="N95" s="1">
        <v>1.84808468626489E-4</v>
      </c>
      <c r="O95">
        <f t="shared" si="24"/>
        <v>0.42076999999881048</v>
      </c>
      <c r="P95" s="2">
        <v>9.2314611671524897E-5</v>
      </c>
      <c r="Q95">
        <f t="shared" si="25"/>
        <v>0.84907799999927747</v>
      </c>
      <c r="R95" s="1">
        <v>1.86283018867766E-4</v>
      </c>
      <c r="S95">
        <f t="shared" si="26"/>
        <v>0.38029600000118058</v>
      </c>
      <c r="T95" s="2">
        <v>8.3434839842294993E-5</v>
      </c>
      <c r="U95">
        <f t="shared" si="27"/>
        <v>0.84898600000087665</v>
      </c>
      <c r="V95" s="1">
        <v>1.86262834576761E-4</v>
      </c>
      <c r="W95">
        <f t="shared" si="28"/>
        <v>0.43271879999988344</v>
      </c>
      <c r="X95" s="1">
        <f t="shared" si="29"/>
        <v>0.847673399999892</v>
      </c>
      <c r="Y95">
        <f t="shared" si="30"/>
        <v>3.4994903488046944E-2</v>
      </c>
      <c r="Z95">
        <f t="shared" si="31"/>
        <v>3.0673821712575176E-2</v>
      </c>
      <c r="AA95">
        <f t="shared" si="32"/>
        <v>3.1665327791312119E-3</v>
      </c>
      <c r="AB95">
        <f t="shared" si="33"/>
        <v>2.7755373563831125E-3</v>
      </c>
    </row>
    <row r="96" spans="1:28" x14ac:dyDescent="0.3">
      <c r="A96" s="4">
        <v>62944</v>
      </c>
      <c r="B96" s="5">
        <f t="shared" si="17"/>
        <v>0.94486861363096897</v>
      </c>
      <c r="C96">
        <f t="shared" si="18"/>
        <v>0.48727999999982435</v>
      </c>
      <c r="D96" s="1">
        <v>1.06906537955205E-4</v>
      </c>
      <c r="E96">
        <f t="shared" si="19"/>
        <v>0.7460750000000167</v>
      </c>
      <c r="F96" s="1">
        <v>1.6368473014480401E-4</v>
      </c>
      <c r="G96">
        <f t="shared" si="20"/>
        <v>0.4192709999997532</v>
      </c>
      <c r="H96" s="2">
        <v>9.1985739359314001E-5</v>
      </c>
      <c r="I96">
        <f t="shared" si="21"/>
        <v>0.74414100000012395</v>
      </c>
      <c r="J96" s="1">
        <v>1.6326042123741201E-4</v>
      </c>
      <c r="K96">
        <f t="shared" si="22"/>
        <v>0.38905400000021451</v>
      </c>
      <c r="L96" s="2">
        <v>8.53562966213722E-5</v>
      </c>
      <c r="M96">
        <f t="shared" si="23"/>
        <v>0.74467000000004102</v>
      </c>
      <c r="N96" s="1">
        <v>1.6337648091269E-4</v>
      </c>
      <c r="O96">
        <f t="shared" si="24"/>
        <v>0.42633699999896607</v>
      </c>
      <c r="P96" s="2">
        <v>9.3535980693059697E-5</v>
      </c>
      <c r="Q96">
        <f t="shared" si="25"/>
        <v>0.74267099999996988</v>
      </c>
      <c r="R96" s="1">
        <v>1.6293791136462701E-4</v>
      </c>
      <c r="S96">
        <f t="shared" si="26"/>
        <v>0.38389599999936763</v>
      </c>
      <c r="T96" s="2">
        <v>8.4224659938430806E-5</v>
      </c>
      <c r="U96">
        <f t="shared" si="27"/>
        <v>0.74116800000047012</v>
      </c>
      <c r="V96" s="1">
        <v>1.6260816147443399E-4</v>
      </c>
      <c r="W96">
        <f t="shared" si="28"/>
        <v>0.42116759999962516</v>
      </c>
      <c r="X96" s="1">
        <f t="shared" si="29"/>
        <v>0.74374500000012433</v>
      </c>
      <c r="Y96">
        <f t="shared" si="30"/>
        <v>3.6936769466753269E-2</v>
      </c>
      <c r="Z96">
        <f t="shared" si="31"/>
        <v>3.237591101369007E-2</v>
      </c>
      <c r="AA96">
        <f t="shared" si="32"/>
        <v>1.6873497561497779E-3</v>
      </c>
      <c r="AB96">
        <f t="shared" si="33"/>
        <v>1.4790000951016781E-3</v>
      </c>
    </row>
    <row r="97" spans="1:28" x14ac:dyDescent="0.3">
      <c r="A97" s="4">
        <v>59520</v>
      </c>
      <c r="B97" s="5">
        <f t="shared" si="17"/>
        <v>0.94786762651428691</v>
      </c>
      <c r="C97">
        <f t="shared" si="18"/>
        <v>0.46303299999999226</v>
      </c>
      <c r="D97" s="1">
        <v>1.01586880210617E-4</v>
      </c>
      <c r="E97">
        <f t="shared" si="19"/>
        <v>0.7405619999999512</v>
      </c>
      <c r="F97" s="1">
        <v>1.62475208424737E-4</v>
      </c>
      <c r="G97">
        <f t="shared" si="20"/>
        <v>0.4635909999997202</v>
      </c>
      <c r="H97" s="1">
        <v>1.0170930232552E-4</v>
      </c>
      <c r="I97">
        <f t="shared" si="21"/>
        <v>0.71492599999964601</v>
      </c>
      <c r="J97" s="1">
        <v>1.5685081175946601E-4</v>
      </c>
      <c r="K97">
        <f t="shared" si="22"/>
        <v>0.47138900000027073</v>
      </c>
      <c r="L97" s="1">
        <v>1.03420140412521E-4</v>
      </c>
      <c r="M97">
        <f t="shared" si="23"/>
        <v>0.70845899999949125</v>
      </c>
      <c r="N97" s="1">
        <v>1.5543198771379799E-4</v>
      </c>
      <c r="O97">
        <f t="shared" si="24"/>
        <v>0.44378700000015664</v>
      </c>
      <c r="P97" s="2">
        <v>9.7364414216796102E-5</v>
      </c>
      <c r="Q97">
        <f t="shared" si="25"/>
        <v>0.72270299999945564</v>
      </c>
      <c r="R97" s="1">
        <v>1.58557042562408E-4</v>
      </c>
      <c r="S97">
        <f t="shared" si="26"/>
        <v>0.45954399999936685</v>
      </c>
      <c r="T97" s="1">
        <v>1.0082141290025599E-4</v>
      </c>
      <c r="U97">
        <f t="shared" si="27"/>
        <v>0.72806499999933039</v>
      </c>
      <c r="V97" s="1">
        <v>1.5973343571727301E-4</v>
      </c>
      <c r="W97">
        <f t="shared" si="28"/>
        <v>0.46026879999990139</v>
      </c>
      <c r="X97" s="1">
        <f t="shared" si="29"/>
        <v>0.72294299999957479</v>
      </c>
      <c r="Y97">
        <f t="shared" si="30"/>
        <v>9.1050725290891966E-3</v>
      </c>
      <c r="Z97">
        <f t="shared" si="31"/>
        <v>7.9808013053313011E-3</v>
      </c>
      <c r="AA97">
        <f t="shared" si="32"/>
        <v>1.1052422268553583E-2</v>
      </c>
      <c r="AB97">
        <f t="shared" si="33"/>
        <v>9.6876972463577678E-3</v>
      </c>
    </row>
    <row r="98" spans="1:28" x14ac:dyDescent="0.3">
      <c r="A98" s="4">
        <v>54658</v>
      </c>
      <c r="B98" s="5">
        <f t="shared" si="17"/>
        <v>0.95212615473820383</v>
      </c>
      <c r="C98">
        <f t="shared" si="18"/>
        <v>0.46532200000001239</v>
      </c>
      <c r="D98" s="1">
        <v>1.02089074155334E-4</v>
      </c>
      <c r="E98">
        <f t="shared" si="19"/>
        <v>0.65427700000009159</v>
      </c>
      <c r="F98" s="1">
        <v>1.43544756472157E-4</v>
      </c>
      <c r="G98">
        <f t="shared" si="20"/>
        <v>0.44153800000003685</v>
      </c>
      <c r="H98" s="2">
        <v>9.6870996050907606E-5</v>
      </c>
      <c r="I98">
        <f t="shared" si="21"/>
        <v>0.66867900000033409</v>
      </c>
      <c r="J98" s="1">
        <v>1.4670447564728699E-4</v>
      </c>
      <c r="K98">
        <f t="shared" si="22"/>
        <v>0.37807599999996455</v>
      </c>
      <c r="L98" s="2">
        <v>8.2947784115832503E-5</v>
      </c>
      <c r="M98">
        <f t="shared" si="23"/>
        <v>0.66020399999979074</v>
      </c>
      <c r="N98" s="1">
        <v>1.4484510750324499E-4</v>
      </c>
      <c r="O98">
        <f t="shared" si="24"/>
        <v>0.42785799999910495</v>
      </c>
      <c r="P98" s="2">
        <v>9.3869679683875593E-5</v>
      </c>
      <c r="Q98">
        <f t="shared" si="25"/>
        <v>0.65093999999953267</v>
      </c>
      <c r="R98" s="1">
        <v>1.42812637121442E-4</v>
      </c>
      <c r="S98">
        <f t="shared" si="26"/>
        <v>0.40100499999971362</v>
      </c>
      <c r="T98" s="2">
        <v>8.7978279947282495E-5</v>
      </c>
      <c r="U98">
        <f t="shared" si="27"/>
        <v>0.64953400000012795</v>
      </c>
      <c r="V98" s="1">
        <v>1.4250416849498199E-4</v>
      </c>
      <c r="W98">
        <f t="shared" si="28"/>
        <v>0.42275979999976643</v>
      </c>
      <c r="X98" s="1">
        <f t="shared" si="29"/>
        <v>0.65672679999997541</v>
      </c>
      <c r="Y98">
        <f t="shared" si="30"/>
        <v>3.0528893241678252E-2</v>
      </c>
      <c r="Z98">
        <f t="shared" si="31"/>
        <v>2.6759263065187042E-2</v>
      </c>
      <c r="AA98">
        <f t="shared" si="32"/>
        <v>7.0167079290740066E-3</v>
      </c>
      <c r="AB98">
        <f t="shared" si="33"/>
        <v>6.1503026604757902E-3</v>
      </c>
    </row>
    <row r="99" spans="1:28" x14ac:dyDescent="0.3">
      <c r="A99" s="4">
        <v>49904</v>
      </c>
      <c r="B99" s="5">
        <f t="shared" si="17"/>
        <v>0.95629008792958625</v>
      </c>
      <c r="C99">
        <f t="shared" si="18"/>
        <v>0.40120100000012787</v>
      </c>
      <c r="D99" s="2">
        <v>8.8021281263740207E-5</v>
      </c>
      <c r="E99">
        <f t="shared" si="19"/>
        <v>0.59965299999976041</v>
      </c>
      <c r="F99" s="1">
        <v>1.3156055287401501E-4</v>
      </c>
      <c r="G99">
        <f t="shared" si="20"/>
        <v>0.41122099999938655</v>
      </c>
      <c r="H99" s="2">
        <v>9.0219613865595994E-5</v>
      </c>
      <c r="I99">
        <f t="shared" si="21"/>
        <v>0.58960900000056105</v>
      </c>
      <c r="J99" s="1">
        <v>1.2935695480486201E-4</v>
      </c>
      <c r="K99">
        <f t="shared" si="22"/>
        <v>0.49630100000012811</v>
      </c>
      <c r="L99" s="1">
        <v>1.08885695480502E-4</v>
      </c>
      <c r="M99">
        <f t="shared" si="23"/>
        <v>0.59458100000119751</v>
      </c>
      <c r="N99" s="1">
        <v>1.30447784116103E-4</v>
      </c>
      <c r="O99">
        <f t="shared" si="24"/>
        <v>0.47261600000092163</v>
      </c>
      <c r="P99" s="1">
        <v>1.0368933742889899E-4</v>
      </c>
      <c r="Q99">
        <f t="shared" si="25"/>
        <v>0.58357500000056439</v>
      </c>
      <c r="R99" s="1">
        <v>1.2803312856528399E-4</v>
      </c>
      <c r="S99">
        <f t="shared" si="26"/>
        <v>0.44930299999941764</v>
      </c>
      <c r="T99" s="2">
        <v>9.8574594120100402E-5</v>
      </c>
      <c r="U99">
        <f t="shared" si="27"/>
        <v>0.58245199999873765</v>
      </c>
      <c r="V99" s="1">
        <v>1.2778674857365899E-4</v>
      </c>
      <c r="W99">
        <f t="shared" si="28"/>
        <v>0.44612839999999637</v>
      </c>
      <c r="X99" s="1">
        <f t="shared" si="29"/>
        <v>0.58997400000016431</v>
      </c>
      <c r="Y99">
        <f t="shared" si="30"/>
        <v>3.5960975168338578E-2</v>
      </c>
      <c r="Z99">
        <f t="shared" si="31"/>
        <v>3.1520605316163484E-2</v>
      </c>
      <c r="AA99">
        <f t="shared" si="32"/>
        <v>6.5202515291628745E-3</v>
      </c>
      <c r="AB99">
        <f t="shared" si="33"/>
        <v>5.7151474355401823E-3</v>
      </c>
    </row>
    <row r="100" spans="1:28" x14ac:dyDescent="0.3">
      <c r="A100" s="4">
        <v>45258</v>
      </c>
      <c r="B100" s="5">
        <f t="shared" si="17"/>
        <v>0.96035942608843405</v>
      </c>
      <c r="C100">
        <f t="shared" si="18"/>
        <v>0.40114599999992573</v>
      </c>
      <c r="D100" s="2">
        <v>8.8009214567776595E-5</v>
      </c>
      <c r="E100">
        <f t="shared" si="19"/>
        <v>0.52817700000014078</v>
      </c>
      <c r="F100" s="1">
        <v>1.15879113646367E-4</v>
      </c>
      <c r="G100">
        <f t="shared" si="20"/>
        <v>0.45224999999936688</v>
      </c>
      <c r="H100" s="2">
        <v>9.9221149626890499E-5</v>
      </c>
      <c r="I100">
        <f t="shared" si="21"/>
        <v>0.53063199999996469</v>
      </c>
      <c r="J100" s="1">
        <v>1.1641772707327001E-4</v>
      </c>
      <c r="K100">
        <f t="shared" si="22"/>
        <v>0.40216000000054902</v>
      </c>
      <c r="L100" s="2">
        <v>8.8231680561770299E-5</v>
      </c>
      <c r="M100">
        <f t="shared" si="23"/>
        <v>0.53548600000067226</v>
      </c>
      <c r="N100" s="1">
        <v>1.1748266783691799E-4</v>
      </c>
      <c r="O100">
        <f t="shared" si="24"/>
        <v>0.37809000000015625</v>
      </c>
      <c r="P100" s="2">
        <v>8.2950855638472195E-5</v>
      </c>
      <c r="Q100">
        <f t="shared" si="25"/>
        <v>0.52622900000096651</v>
      </c>
      <c r="R100" s="1">
        <v>1.15451733216535E-4</v>
      </c>
      <c r="S100">
        <f t="shared" si="26"/>
        <v>0.42615699999987533</v>
      </c>
      <c r="T100" s="2">
        <v>9.3496489688432504E-5</v>
      </c>
      <c r="U100">
        <f t="shared" si="27"/>
        <v>0.53172400000039222</v>
      </c>
      <c r="V100" s="1">
        <v>1.16657305835979E-4</v>
      </c>
      <c r="W100">
        <f t="shared" si="28"/>
        <v>0.4119605999999747</v>
      </c>
      <c r="X100" s="1">
        <f t="shared" si="29"/>
        <v>0.53044960000042729</v>
      </c>
      <c r="Y100">
        <f t="shared" si="30"/>
        <v>2.523885260120081E-2</v>
      </c>
      <c r="Z100">
        <f t="shared" si="31"/>
        <v>2.212242320324239E-2</v>
      </c>
      <c r="AA100">
        <f t="shared" si="32"/>
        <v>3.1623050200434476E-3</v>
      </c>
      <c r="AB100">
        <f t="shared" si="33"/>
        <v>2.7718316302465596E-3</v>
      </c>
    </row>
    <row r="101" spans="1:28" x14ac:dyDescent="0.3">
      <c r="A101" s="4">
        <v>36163</v>
      </c>
      <c r="B101" s="5">
        <f t="shared" si="17"/>
        <v>0.9683255540597473</v>
      </c>
      <c r="C101">
        <f t="shared" si="18"/>
        <v>0.49400399999990324</v>
      </c>
      <c r="D101" s="1">
        <v>1.0838174637997E-4</v>
      </c>
      <c r="E101">
        <f t="shared" si="19"/>
        <v>0.39110600000003615</v>
      </c>
      <c r="F101" s="2">
        <v>8.5806494076357204E-5</v>
      </c>
      <c r="G101">
        <f t="shared" si="20"/>
        <v>0.41224000000056549</v>
      </c>
      <c r="H101" s="2">
        <v>9.0443176832067897E-5</v>
      </c>
      <c r="I101">
        <f t="shared" si="21"/>
        <v>0.41312399999969746</v>
      </c>
      <c r="J101" s="2">
        <v>9.0637121544470702E-5</v>
      </c>
      <c r="K101">
        <f t="shared" si="22"/>
        <v>0.37508200000047509</v>
      </c>
      <c r="L101" s="2">
        <v>8.2290917068994095E-5</v>
      </c>
      <c r="M101">
        <f t="shared" si="23"/>
        <v>0.40404999999918789</v>
      </c>
      <c r="N101" s="2">
        <v>8.8646336112151801E-5</v>
      </c>
      <c r="O101">
        <f t="shared" si="24"/>
        <v>0.41480899999987719</v>
      </c>
      <c r="P101" s="2">
        <v>9.10068012285821E-5</v>
      </c>
      <c r="Q101">
        <f t="shared" si="25"/>
        <v>0.39688500000011118</v>
      </c>
      <c r="R101" s="2">
        <v>8.7074374725781302E-5</v>
      </c>
      <c r="S101">
        <f t="shared" si="26"/>
        <v>0.4162770000002638</v>
      </c>
      <c r="T101" s="2">
        <v>9.1328872312475607E-5</v>
      </c>
      <c r="U101">
        <f t="shared" si="27"/>
        <v>0.46969700000044745</v>
      </c>
      <c r="V101" s="1">
        <v>1.03048924967189E-4</v>
      </c>
      <c r="W101">
        <f t="shared" si="28"/>
        <v>0.42248240000021697</v>
      </c>
      <c r="X101" s="1">
        <f t="shared" si="29"/>
        <v>0.41497239999989599</v>
      </c>
      <c r="Y101">
        <f t="shared" si="30"/>
        <v>3.8895840397472195E-2</v>
      </c>
      <c r="Z101">
        <f t="shared" si="31"/>
        <v>3.4093080843053555E-2</v>
      </c>
      <c r="AA101">
        <f t="shared" si="32"/>
        <v>2.833463018026558E-2</v>
      </c>
      <c r="AB101">
        <f t="shared" si="33"/>
        <v>2.483594203190426E-2</v>
      </c>
    </row>
    <row r="102" spans="1:28" x14ac:dyDescent="0.3">
      <c r="A102" s="4">
        <v>28650</v>
      </c>
      <c r="B102" s="5">
        <f t="shared" si="17"/>
        <v>0.97490603998041536</v>
      </c>
      <c r="C102">
        <f t="shared" si="18"/>
        <v>0.38218499999993555</v>
      </c>
      <c r="D102" s="2">
        <v>8.3849275998230702E-5</v>
      </c>
      <c r="E102">
        <f t="shared" si="19"/>
        <v>0.28276199999982021</v>
      </c>
      <c r="F102" s="2">
        <v>6.2036419482189599E-5</v>
      </c>
      <c r="G102">
        <f t="shared" si="20"/>
        <v>0.45085999999992049</v>
      </c>
      <c r="H102" s="2">
        <v>9.8916191311961498E-5</v>
      </c>
      <c r="I102">
        <f t="shared" si="21"/>
        <v>0.28167500000017748</v>
      </c>
      <c r="J102" s="2">
        <v>6.17979376920091E-5</v>
      </c>
      <c r="K102">
        <f t="shared" si="22"/>
        <v>0.44736199999988457</v>
      </c>
      <c r="L102" s="2">
        <v>9.8148749451488495E-5</v>
      </c>
      <c r="M102">
        <f t="shared" si="23"/>
        <v>0.27857700000095043</v>
      </c>
      <c r="N102" s="2">
        <v>6.1118253620217296E-5</v>
      </c>
      <c r="O102">
        <f t="shared" si="24"/>
        <v>0.36836000000039343</v>
      </c>
      <c r="P102" s="2">
        <v>8.0816147433170998E-5</v>
      </c>
      <c r="Q102">
        <f t="shared" si="25"/>
        <v>0.27964799999972417</v>
      </c>
      <c r="R102" s="2">
        <v>6.1353225098666994E-5</v>
      </c>
      <c r="S102">
        <f t="shared" si="26"/>
        <v>0.37618500000098681</v>
      </c>
      <c r="T102" s="2">
        <v>8.2532909170905406E-5</v>
      </c>
      <c r="U102">
        <f t="shared" si="27"/>
        <v>0.28989499999988738</v>
      </c>
      <c r="V102" s="2">
        <v>6.36013602456971E-5</v>
      </c>
      <c r="W102">
        <f t="shared" si="28"/>
        <v>0.40499040000022413</v>
      </c>
      <c r="X102" s="1">
        <f t="shared" si="29"/>
        <v>0.28251140000011193</v>
      </c>
      <c r="Y102">
        <f t="shared" si="30"/>
        <v>3.6307013738670908E-2</v>
      </c>
      <c r="Z102">
        <f t="shared" si="31"/>
        <v>3.1823915922968668E-2</v>
      </c>
      <c r="AA102">
        <f t="shared" si="32"/>
        <v>3.9738766259674154E-3</v>
      </c>
      <c r="AB102">
        <f t="shared" si="33"/>
        <v>3.4831924361308519E-3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B3CD3-9E81-45CC-B1D1-5075B64E759B}">
  <dimension ref="A1:AB102"/>
  <sheetViews>
    <sheetView topLeftCell="A67" workbookViewId="0">
      <selection activeCell="B4" sqref="B4:B95"/>
    </sheetView>
  </sheetViews>
  <sheetFormatPr baseColWidth="10" defaultRowHeight="14.4" x14ac:dyDescent="0.3"/>
  <sheetData>
    <row r="1" spans="1:28" x14ac:dyDescent="0.3">
      <c r="A1" t="s">
        <v>23</v>
      </c>
      <c r="C1" t="s">
        <v>24</v>
      </c>
      <c r="G1" t="s">
        <v>25</v>
      </c>
      <c r="K1" t="s">
        <v>26</v>
      </c>
      <c r="O1" t="s">
        <v>27</v>
      </c>
      <c r="S1" t="s">
        <v>28</v>
      </c>
    </row>
    <row r="2" spans="1:28" x14ac:dyDescent="0.3">
      <c r="A2" t="s">
        <v>14</v>
      </c>
      <c r="B2" t="s">
        <v>13</v>
      </c>
      <c r="C2" t="s">
        <v>15</v>
      </c>
      <c r="E2" t="s">
        <v>16</v>
      </c>
      <c r="G2" t="s">
        <v>15</v>
      </c>
      <c r="I2" t="s">
        <v>16</v>
      </c>
      <c r="K2" t="s">
        <v>15</v>
      </c>
      <c r="M2" t="s">
        <v>16</v>
      </c>
      <c r="O2" t="s">
        <v>15</v>
      </c>
      <c r="Q2" t="s">
        <v>16</v>
      </c>
      <c r="S2" t="s">
        <v>15</v>
      </c>
      <c r="U2" t="s">
        <v>16</v>
      </c>
      <c r="W2" t="s">
        <v>39</v>
      </c>
      <c r="X2" t="s">
        <v>40</v>
      </c>
      <c r="Y2" t="s">
        <v>35</v>
      </c>
      <c r="Z2" t="s">
        <v>37</v>
      </c>
      <c r="AA2" t="s">
        <v>36</v>
      </c>
      <c r="AB2" t="s">
        <v>38</v>
      </c>
    </row>
    <row r="3" spans="1:28" x14ac:dyDescent="0.3">
      <c r="A3" s="1">
        <v>871.70899999999995</v>
      </c>
      <c r="B3" s="3">
        <f>1-A3/$A$3</f>
        <v>0</v>
      </c>
    </row>
    <row r="4" spans="1:28" x14ac:dyDescent="0.3">
      <c r="A4" s="1">
        <v>857.20399999999995</v>
      </c>
      <c r="B4" s="3">
        <f t="shared" ref="B4:B67" si="0">1-A4/$A$3</f>
        <v>1.6639727248428104E-2</v>
      </c>
      <c r="C4" s="8">
        <f>D4*4558</f>
        <v>0.3948490000002492</v>
      </c>
      <c r="D4" s="2">
        <v>8.6627687582327604E-5</v>
      </c>
      <c r="E4" s="8">
        <f>F4*4558</f>
        <v>5.3342699999993357</v>
      </c>
      <c r="F4" s="1">
        <v>1.17030934620433E-3</v>
      </c>
      <c r="G4" s="8">
        <f>H4*4558</f>
        <v>0.43033500000092295</v>
      </c>
      <c r="H4" s="2">
        <v>9.4413119789583803E-5</v>
      </c>
      <c r="I4" s="8">
        <f>J4*4558</f>
        <v>5.3548929999996959</v>
      </c>
      <c r="J4" s="1">
        <v>1.1748339183851901E-3</v>
      </c>
      <c r="K4" s="8">
        <f>L4*4558</f>
        <v>0.43264600000111347</v>
      </c>
      <c r="L4" s="2">
        <v>9.4920140412705896E-5</v>
      </c>
      <c r="M4" s="8">
        <f>N4*4558</f>
        <v>5.3453890000018776</v>
      </c>
      <c r="N4" s="1">
        <v>1.17274879333082E-3</v>
      </c>
      <c r="O4" s="8">
        <f>P4*4558</f>
        <v>0.41786600000341395</v>
      </c>
      <c r="P4" s="2">
        <v>9.1677490127997795E-5</v>
      </c>
      <c r="Q4" s="8">
        <f>R4*4558</f>
        <v>5.3861729999989585</v>
      </c>
      <c r="R4" s="1">
        <v>1.1816965774460199E-3</v>
      </c>
      <c r="S4" s="8">
        <f>T4*4558</f>
        <v>0.42207900000357745</v>
      </c>
      <c r="T4" s="2">
        <v>9.2601799035449205E-5</v>
      </c>
      <c r="U4" s="8">
        <f>V4*4558</f>
        <v>5.3237410000001537</v>
      </c>
      <c r="V4" s="1">
        <v>1.16799934181662E-3</v>
      </c>
      <c r="W4">
        <f>AVERAGE(C4,G4,K4,O4,S4)</f>
        <v>0.41955500000185542</v>
      </c>
      <c r="X4" s="1">
        <f>AVERAGE(E4,I4,M4,Q4,U4)</f>
        <v>5.3488932000000045</v>
      </c>
      <c r="Y4">
        <f>STDEVP(C4,G4,K4,O4,S4)</f>
        <v>1.3469910274706847E-2</v>
      </c>
      <c r="Z4">
        <f>CONFIDENCE(0.05,Y4,5)</f>
        <v>1.1806679975324643E-2</v>
      </c>
      <c r="AA4">
        <f>STDEVP(E4,I4,M4,Q4,U4)</f>
        <v>2.1375367359263018E-2</v>
      </c>
      <c r="AB4">
        <f>CONFIDENCE(0.05,AA4,5)</f>
        <v>1.8735991303498949E-2</v>
      </c>
    </row>
    <row r="5" spans="1:28" x14ac:dyDescent="0.3">
      <c r="A5" s="1">
        <v>842.69899999999996</v>
      </c>
      <c r="B5" s="3">
        <f t="shared" si="0"/>
        <v>3.3279454496856209E-2</v>
      </c>
      <c r="C5" s="8">
        <f t="shared" ref="C5:C68" si="1">D5*4558</f>
        <v>0.40648199999850476</v>
      </c>
      <c r="D5" s="2">
        <v>8.9179903466104604E-5</v>
      </c>
      <c r="E5" s="8">
        <f t="shared" ref="E5:E68" si="2">F5*4558</f>
        <v>5.2965399999993554</v>
      </c>
      <c r="F5" s="1">
        <v>1.16203159280372E-3</v>
      </c>
      <c r="G5" s="8">
        <f t="shared" ref="G5:G68" si="3">H5*4558</f>
        <v>0.40899100000024163</v>
      </c>
      <c r="H5" s="2">
        <v>8.9730364194875304E-5</v>
      </c>
      <c r="I5" s="8">
        <f t="shared" ref="I5:I68" si="4">J5*4558</f>
        <v>5.3088879999995378</v>
      </c>
      <c r="J5" s="1">
        <v>1.16474067573487E-3</v>
      </c>
      <c r="K5" s="8">
        <f t="shared" ref="K5:K68" si="5">L5*4558</f>
        <v>0.42976899999848661</v>
      </c>
      <c r="L5" s="2">
        <v>9.4288942518316502E-5</v>
      </c>
      <c r="M5" s="8">
        <f t="shared" ref="M5:M68" si="6">N5*4558</f>
        <v>5.2985420000040904</v>
      </c>
      <c r="N5" s="1">
        <v>1.16247082053622E-3</v>
      </c>
      <c r="O5" s="8">
        <f t="shared" ref="O5:O68" si="7">P5*4558</f>
        <v>0.42006899999978448</v>
      </c>
      <c r="P5" s="2">
        <v>9.2160816147385797E-5</v>
      </c>
      <c r="Q5" s="8">
        <f t="shared" ref="Q5:Q68" si="8">R5*4558</f>
        <v>5.3068620000048767</v>
      </c>
      <c r="R5" s="1">
        <v>1.16429618253727E-3</v>
      </c>
      <c r="S5" s="8">
        <f t="shared" ref="S5:S68" si="9">T5*4558</f>
        <v>0.39023099999758393</v>
      </c>
      <c r="T5" s="2">
        <v>8.5614523913467294E-5</v>
      </c>
      <c r="U5" s="8">
        <f t="shared" ref="U5:U68" si="10">V5*4558</f>
        <v>5.2968939999991473</v>
      </c>
      <c r="V5" s="1">
        <v>1.1621092584465E-3</v>
      </c>
      <c r="W5">
        <f t="shared" ref="W5:W68" si="11">AVERAGE(C5,G5,K5,O5,S5)</f>
        <v>0.41110839999892035</v>
      </c>
      <c r="X5" s="1">
        <f t="shared" ref="X5:X68" si="12">AVERAGE(E5,I5,M5,Q5,U5)</f>
        <v>5.3015452000014021</v>
      </c>
      <c r="Y5">
        <f t="shared" ref="Y5:Y68" si="13">STDEVP(C5,G5,K5,O5,S5)</f>
        <v>1.334363620047662E-2</v>
      </c>
      <c r="Z5">
        <f t="shared" ref="Z5:Z68" si="14">CONFIDENCE(0.05,Y5,5)</f>
        <v>1.1695997902971407E-2</v>
      </c>
      <c r="AA5">
        <f t="shared" ref="AA5:AA68" si="15">STDEVP(E5,I5,M5,Q5,U5)</f>
        <v>5.2514754657121783E-3</v>
      </c>
      <c r="AB5">
        <f t="shared" ref="AB5:AB68" si="16">CONFIDENCE(0.05,AA5,5)</f>
        <v>4.6030366169816242E-3</v>
      </c>
    </row>
    <row r="6" spans="1:28" x14ac:dyDescent="0.3">
      <c r="A6" s="1">
        <v>828.19399999999996</v>
      </c>
      <c r="B6" s="3">
        <f t="shared" si="0"/>
        <v>4.9919181745284202E-2</v>
      </c>
      <c r="C6" s="8">
        <f t="shared" si="1"/>
        <v>0.38489100000151655</v>
      </c>
      <c r="D6" s="2">
        <v>8.4442957437805296E-5</v>
      </c>
      <c r="E6" s="8">
        <f t="shared" si="2"/>
        <v>5.2781139999969602</v>
      </c>
      <c r="F6" s="1">
        <v>1.1579890302757701E-3</v>
      </c>
      <c r="G6" s="8">
        <f t="shared" si="3"/>
        <v>0.37457399999766483</v>
      </c>
      <c r="H6" s="2">
        <v>8.2179464676977805E-5</v>
      </c>
      <c r="I6" s="8">
        <f t="shared" si="4"/>
        <v>5.2915910000010529</v>
      </c>
      <c r="J6" s="1">
        <v>1.16094580956583E-3</v>
      </c>
      <c r="K6" s="8">
        <f t="shared" si="5"/>
        <v>0.39443799999935392</v>
      </c>
      <c r="L6" s="2">
        <v>8.6537516454443598E-5</v>
      </c>
      <c r="M6" s="8">
        <f t="shared" si="6"/>
        <v>5.3330829999976714</v>
      </c>
      <c r="N6" s="1">
        <v>1.17004892496658E-3</v>
      </c>
      <c r="O6" s="8">
        <f t="shared" si="7"/>
        <v>0.38663000000087772</v>
      </c>
      <c r="P6" s="2">
        <v>8.4824484423185104E-5</v>
      </c>
      <c r="Q6" s="8">
        <f t="shared" si="8"/>
        <v>5.3432729999985717</v>
      </c>
      <c r="R6" s="1">
        <v>1.1722845546289101E-3</v>
      </c>
      <c r="S6" s="8">
        <f t="shared" si="9"/>
        <v>0.41194800000084769</v>
      </c>
      <c r="T6" s="2">
        <v>9.0379113646522094E-5</v>
      </c>
      <c r="U6" s="8">
        <f t="shared" si="10"/>
        <v>5.2756060000028775</v>
      </c>
      <c r="V6" s="1">
        <v>1.15743878894315E-3</v>
      </c>
      <c r="W6">
        <f t="shared" si="11"/>
        <v>0.39049620000005214</v>
      </c>
      <c r="X6" s="1">
        <f t="shared" si="12"/>
        <v>5.3043333999994271</v>
      </c>
      <c r="Y6">
        <f t="shared" si="13"/>
        <v>1.2454715836837464E-2</v>
      </c>
      <c r="Z6">
        <f t="shared" si="14"/>
        <v>1.0916839167464156E-2</v>
      </c>
      <c r="AA6">
        <f t="shared" si="15"/>
        <v>2.8347561281077158E-2</v>
      </c>
      <c r="AB6">
        <f t="shared" si="16"/>
        <v>2.4847276433240077E-2</v>
      </c>
    </row>
    <row r="7" spans="1:28" x14ac:dyDescent="0.3">
      <c r="A7" s="1">
        <v>813.68899999999996</v>
      </c>
      <c r="B7" s="3">
        <f t="shared" si="0"/>
        <v>6.6558908993712307E-2</v>
      </c>
      <c r="C7" s="8">
        <f t="shared" si="1"/>
        <v>0.47339799999826532</v>
      </c>
      <c r="D7" s="1">
        <v>1.03860903904841E-4</v>
      </c>
      <c r="E7" s="8">
        <f t="shared" si="2"/>
        <v>5.2446979999985626</v>
      </c>
      <c r="F7" s="1">
        <v>1.1506577446245201E-3</v>
      </c>
      <c r="G7" s="8">
        <f t="shared" si="3"/>
        <v>0.39999699999680149</v>
      </c>
      <c r="H7" s="2">
        <v>8.7757130319614197E-5</v>
      </c>
      <c r="I7" s="8">
        <f t="shared" si="4"/>
        <v>5.2533829999992587</v>
      </c>
      <c r="J7" s="1">
        <v>1.15256318560756E-3</v>
      </c>
      <c r="K7" s="8">
        <f t="shared" si="5"/>
        <v>0.40893900000082772</v>
      </c>
      <c r="L7" s="2">
        <v>8.9718955682498399E-5</v>
      </c>
      <c r="M7" s="8">
        <f t="shared" si="6"/>
        <v>5.2614229999962738</v>
      </c>
      <c r="N7" s="1">
        <v>1.1543271171558301E-3</v>
      </c>
      <c r="O7" s="8">
        <f t="shared" si="7"/>
        <v>0.41608299999643328</v>
      </c>
      <c r="P7" s="2">
        <v>9.1286309784210904E-5</v>
      </c>
      <c r="Q7" s="8">
        <f t="shared" si="8"/>
        <v>5.2425060000023018</v>
      </c>
      <c r="R7" s="1">
        <v>1.15017683194434E-3</v>
      </c>
      <c r="S7" s="8">
        <f t="shared" si="9"/>
        <v>0.43181499999627704</v>
      </c>
      <c r="T7" s="2">
        <v>9.4737823606028305E-5</v>
      </c>
      <c r="U7" s="8">
        <f t="shared" si="10"/>
        <v>5.2409130000014175</v>
      </c>
      <c r="V7" s="1">
        <v>1.1498273365514299E-3</v>
      </c>
      <c r="W7">
        <f t="shared" si="11"/>
        <v>0.42604639999772098</v>
      </c>
      <c r="X7" s="1">
        <f t="shared" si="12"/>
        <v>5.2485845999995622</v>
      </c>
      <c r="Y7">
        <f t="shared" si="13"/>
        <v>2.5868724294801082E-2</v>
      </c>
      <c r="Z7">
        <f t="shared" si="14"/>
        <v>2.2674519940354177E-2</v>
      </c>
      <c r="AA7">
        <f t="shared" si="15"/>
        <v>7.7299112680373162E-3</v>
      </c>
      <c r="AB7">
        <f t="shared" si="16"/>
        <v>6.7754414630916112E-3</v>
      </c>
    </row>
    <row r="8" spans="1:28" x14ac:dyDescent="0.3">
      <c r="A8" s="1">
        <v>799.18399999999997</v>
      </c>
      <c r="B8" s="3">
        <f t="shared" si="0"/>
        <v>8.3198636242140411E-2</v>
      </c>
      <c r="C8" s="8">
        <f t="shared" si="1"/>
        <v>0.4271079999998616</v>
      </c>
      <c r="D8" s="2">
        <v>9.3705133830597102E-5</v>
      </c>
      <c r="E8" s="8">
        <f t="shared" si="2"/>
        <v>5.2760330000018856</v>
      </c>
      <c r="F8" s="1">
        <v>1.1575324703821601E-3</v>
      </c>
      <c r="G8" s="8">
        <f t="shared" si="3"/>
        <v>0.40547999999762385</v>
      </c>
      <c r="H8" s="2">
        <v>8.8960070205709493E-5</v>
      </c>
      <c r="I8" s="8">
        <f t="shared" si="4"/>
        <v>5.2792579999986433</v>
      </c>
      <c r="J8" s="1">
        <v>1.15824001755126E-3</v>
      </c>
      <c r="K8" s="8">
        <f t="shared" si="5"/>
        <v>0.4003730000003996</v>
      </c>
      <c r="L8" s="2">
        <v>8.7839622641597105E-5</v>
      </c>
      <c r="M8" s="8">
        <f t="shared" si="6"/>
        <v>5.4410409999981999</v>
      </c>
      <c r="N8" s="1">
        <v>1.1937343132949101E-3</v>
      </c>
      <c r="O8" s="8">
        <f t="shared" si="7"/>
        <v>0.40820700000040211</v>
      </c>
      <c r="P8" s="2">
        <v>8.95583589294432E-5</v>
      </c>
      <c r="Q8" s="8">
        <f t="shared" si="8"/>
        <v>5.2277679999969688</v>
      </c>
      <c r="R8" s="1">
        <v>1.14694339622575E-3</v>
      </c>
      <c r="S8" s="8">
        <f t="shared" si="9"/>
        <v>0.36639999999897532</v>
      </c>
      <c r="T8" s="2">
        <v>8.0386134269191603E-5</v>
      </c>
      <c r="U8" s="8">
        <f t="shared" si="10"/>
        <v>5.231207999997415</v>
      </c>
      <c r="V8" s="1">
        <v>1.14769811320698E-3</v>
      </c>
      <c r="W8">
        <f t="shared" si="11"/>
        <v>0.40151359999945252</v>
      </c>
      <c r="X8" s="1">
        <f t="shared" si="12"/>
        <v>5.2910615999986232</v>
      </c>
      <c r="Y8">
        <f t="shared" si="13"/>
        <v>1.9747775151902541E-2</v>
      </c>
      <c r="Z8">
        <f t="shared" si="14"/>
        <v>1.7309370046880702E-2</v>
      </c>
      <c r="AA8">
        <f t="shared" si="15"/>
        <v>7.8035296436072488E-2</v>
      </c>
      <c r="AB8">
        <f t="shared" si="16"/>
        <v>6.8399696286792905E-2</v>
      </c>
    </row>
    <row r="9" spans="1:28" x14ac:dyDescent="0.3">
      <c r="A9" s="1">
        <v>784.67899999999997</v>
      </c>
      <c r="B9" s="3">
        <f t="shared" si="0"/>
        <v>9.9838363490568516E-2</v>
      </c>
      <c r="C9" s="8">
        <f t="shared" si="1"/>
        <v>0.4299199999986737</v>
      </c>
      <c r="D9" s="2">
        <v>9.4322071083517703E-5</v>
      </c>
      <c r="E9" s="8">
        <f t="shared" si="2"/>
        <v>5.2132449999989703</v>
      </c>
      <c r="F9" s="1">
        <v>1.14375713032009E-3</v>
      </c>
      <c r="G9" s="8">
        <f t="shared" si="3"/>
        <v>0.43172599999888911</v>
      </c>
      <c r="H9" s="2">
        <v>9.4718297498659303E-5</v>
      </c>
      <c r="I9" s="8">
        <f t="shared" si="4"/>
        <v>5.2435049999985281</v>
      </c>
      <c r="J9" s="1">
        <v>1.1503960070203001E-3</v>
      </c>
      <c r="K9" s="8">
        <f t="shared" si="5"/>
        <v>0.38519200000155229</v>
      </c>
      <c r="L9" s="2">
        <v>8.4508995173662198E-5</v>
      </c>
      <c r="M9" s="8">
        <f t="shared" si="6"/>
        <v>5.2081530000068206</v>
      </c>
      <c r="N9" s="1">
        <v>1.1426399736741599E-3</v>
      </c>
      <c r="O9" s="8">
        <f t="shared" si="7"/>
        <v>0.39593400000012446</v>
      </c>
      <c r="P9" s="2">
        <v>8.6865730583616596E-5</v>
      </c>
      <c r="Q9" s="8">
        <f t="shared" si="8"/>
        <v>5.2084879999965565</v>
      </c>
      <c r="R9" s="1">
        <v>1.1427134708197799E-3</v>
      </c>
      <c r="S9" s="8">
        <f t="shared" si="9"/>
        <v>0.36095500000374126</v>
      </c>
      <c r="T9" s="2">
        <v>7.9191531374230202E-5</v>
      </c>
      <c r="U9" s="8">
        <f t="shared" si="10"/>
        <v>5.2196320000002316</v>
      </c>
      <c r="V9" s="1">
        <v>1.1451584028083E-3</v>
      </c>
      <c r="W9">
        <f t="shared" si="11"/>
        <v>0.40074540000059616</v>
      </c>
      <c r="X9" s="1">
        <f t="shared" si="12"/>
        <v>5.2186046000002211</v>
      </c>
      <c r="Y9">
        <f t="shared" si="13"/>
        <v>2.7052869033455815E-2</v>
      </c>
      <c r="Z9">
        <f t="shared" si="14"/>
        <v>2.3712449495090212E-2</v>
      </c>
      <c r="AA9">
        <f t="shared" si="15"/>
        <v>1.3125489103765349E-2</v>
      </c>
      <c r="AB9">
        <f t="shared" si="16"/>
        <v>1.1504787055542639E-2</v>
      </c>
    </row>
    <row r="10" spans="1:28" x14ac:dyDescent="0.3">
      <c r="A10" s="1">
        <v>770.17399999999998</v>
      </c>
      <c r="B10" s="3">
        <f t="shared" si="0"/>
        <v>0.11647809073899662</v>
      </c>
      <c r="C10" s="8">
        <f t="shared" si="1"/>
        <v>0.38265200000023453</v>
      </c>
      <c r="D10" s="2">
        <v>8.3951733216374398E-5</v>
      </c>
      <c r="E10" s="8">
        <f t="shared" si="2"/>
        <v>5.216574999998544</v>
      </c>
      <c r="F10" s="1">
        <v>1.14448771390929E-3</v>
      </c>
      <c r="G10" s="8">
        <f t="shared" si="3"/>
        <v>0.41027100000064803</v>
      </c>
      <c r="H10" s="2">
        <v>9.0011189118176403E-5</v>
      </c>
      <c r="I10" s="8">
        <f t="shared" si="4"/>
        <v>5.2525400000013169</v>
      </c>
      <c r="J10" s="1">
        <v>1.15237823606874E-3</v>
      </c>
      <c r="K10" s="8">
        <f t="shared" si="5"/>
        <v>0.44629400000121672</v>
      </c>
      <c r="L10" s="2">
        <v>9.7914436156475802E-5</v>
      </c>
      <c r="M10" s="8">
        <f t="shared" si="6"/>
        <v>5.1817019999943792</v>
      </c>
      <c r="N10" s="1">
        <v>1.13683677051215E-3</v>
      </c>
      <c r="O10" s="8">
        <f t="shared" si="7"/>
        <v>0.41304200000013214</v>
      </c>
      <c r="P10" s="2">
        <v>9.06191311979228E-5</v>
      </c>
      <c r="Q10" s="8">
        <f t="shared" si="8"/>
        <v>5.1855619999987512</v>
      </c>
      <c r="R10" s="1">
        <v>1.1376836331721701E-3</v>
      </c>
      <c r="S10" s="8">
        <f t="shared" si="9"/>
        <v>0.41727800000080578</v>
      </c>
      <c r="T10" s="2">
        <v>9.1548486178325095E-5</v>
      </c>
      <c r="U10" s="8">
        <f t="shared" si="10"/>
        <v>5.2400929999930437</v>
      </c>
      <c r="V10" s="1">
        <v>1.14964743308316E-3</v>
      </c>
      <c r="W10">
        <f t="shared" si="11"/>
        <v>0.41390740000060744</v>
      </c>
      <c r="X10" s="1">
        <f t="shared" si="12"/>
        <v>5.215294399997207</v>
      </c>
      <c r="Y10">
        <f t="shared" si="13"/>
        <v>2.0254012714840685E-2</v>
      </c>
      <c r="Z10">
        <f t="shared" si="14"/>
        <v>1.7753098681682539E-2</v>
      </c>
      <c r="AA10">
        <f t="shared" si="15"/>
        <v>2.8341877726788846E-2</v>
      </c>
      <c r="AB10">
        <f t="shared" si="16"/>
        <v>2.4842294669795782E-2</v>
      </c>
    </row>
    <row r="11" spans="1:28" x14ac:dyDescent="0.3">
      <c r="A11" s="1">
        <v>755.66899999999998</v>
      </c>
      <c r="B11" s="3">
        <f t="shared" si="0"/>
        <v>0.13311781798742461</v>
      </c>
      <c r="C11" s="8">
        <f t="shared" si="1"/>
        <v>0.40110499999718741</v>
      </c>
      <c r="D11" s="2">
        <v>8.8000219393854197E-5</v>
      </c>
      <c r="E11" s="8">
        <f t="shared" si="2"/>
        <v>5.1681649999991084</v>
      </c>
      <c r="F11" s="1">
        <v>1.1338668275557499E-3</v>
      </c>
      <c r="G11" s="8">
        <f t="shared" si="3"/>
        <v>0.42098099999930128</v>
      </c>
      <c r="H11" s="2">
        <v>9.2360903905068297E-5</v>
      </c>
      <c r="I11" s="8">
        <f t="shared" si="4"/>
        <v>5.2162669999997648</v>
      </c>
      <c r="J11" s="1">
        <v>1.1444201404124099E-3</v>
      </c>
      <c r="K11" s="8">
        <f t="shared" si="5"/>
        <v>0.37910600000031958</v>
      </c>
      <c r="L11" s="2">
        <v>8.3173760421307504E-5</v>
      </c>
      <c r="M11" s="8">
        <f t="shared" si="6"/>
        <v>5.1605310000013125</v>
      </c>
      <c r="N11" s="1">
        <v>1.13219197016264E-3</v>
      </c>
      <c r="O11" s="8">
        <f t="shared" si="7"/>
        <v>0.36766999999963423</v>
      </c>
      <c r="P11" s="2">
        <v>8.0664765247835503E-5</v>
      </c>
      <c r="Q11" s="8">
        <f t="shared" si="8"/>
        <v>5.1595240000023983</v>
      </c>
      <c r="R11" s="1">
        <v>1.13197103993032E-3</v>
      </c>
      <c r="S11" s="8">
        <f t="shared" si="9"/>
        <v>0.35692099999869242</v>
      </c>
      <c r="T11" s="2">
        <v>7.8306494076062403E-5</v>
      </c>
      <c r="U11" s="8">
        <f t="shared" si="10"/>
        <v>5.1834039999957771</v>
      </c>
      <c r="V11" s="1">
        <v>1.13721017990254E-3</v>
      </c>
      <c r="W11">
        <f t="shared" si="11"/>
        <v>0.38515659999902696</v>
      </c>
      <c r="X11" s="1">
        <f t="shared" si="12"/>
        <v>5.1775781999996724</v>
      </c>
      <c r="Y11">
        <f t="shared" si="13"/>
        <v>2.3140350667796669E-2</v>
      </c>
      <c r="Z11">
        <f t="shared" si="14"/>
        <v>2.0283038957170128E-2</v>
      </c>
      <c r="AA11">
        <f t="shared" si="15"/>
        <v>2.1146785526968578E-2</v>
      </c>
      <c r="AB11">
        <f t="shared" si="16"/>
        <v>1.8535634175126575E-2</v>
      </c>
    </row>
    <row r="12" spans="1:28" x14ac:dyDescent="0.3">
      <c r="A12" s="1">
        <v>741.16399999999999</v>
      </c>
      <c r="B12" s="3">
        <f t="shared" si="0"/>
        <v>0.14975754523585272</v>
      </c>
      <c r="C12" s="8">
        <f t="shared" si="1"/>
        <v>0.43628800000078594</v>
      </c>
      <c r="D12" s="2">
        <v>9.5719175076960494E-5</v>
      </c>
      <c r="E12" s="8">
        <f t="shared" si="2"/>
        <v>5.1696040000024261</v>
      </c>
      <c r="F12" s="1">
        <v>1.13418253620062E-3</v>
      </c>
      <c r="G12" s="8">
        <f t="shared" si="3"/>
        <v>0.39575200000035693</v>
      </c>
      <c r="H12" s="2">
        <v>8.6825800789898405E-5</v>
      </c>
      <c r="I12" s="8">
        <f t="shared" si="4"/>
        <v>5.1949700000004473</v>
      </c>
      <c r="J12" s="1">
        <v>1.1397476963581499E-3</v>
      </c>
      <c r="K12" s="8">
        <f t="shared" si="5"/>
        <v>0.46564700000089532</v>
      </c>
      <c r="L12" s="1">
        <v>1.0216037735868699E-4</v>
      </c>
      <c r="M12" s="8">
        <f t="shared" si="6"/>
        <v>5.1713019999951868</v>
      </c>
      <c r="N12" s="1">
        <v>1.1345550680112301E-3</v>
      </c>
      <c r="O12" s="8">
        <f t="shared" si="7"/>
        <v>0.35334999999759004</v>
      </c>
      <c r="P12" s="2">
        <v>7.7523036418953502E-5</v>
      </c>
      <c r="Q12" s="8">
        <f t="shared" si="8"/>
        <v>5.1585160000031252</v>
      </c>
      <c r="R12" s="1">
        <v>1.1317498903034499E-3</v>
      </c>
      <c r="S12" s="8">
        <f t="shared" si="9"/>
        <v>0.38884999999572717</v>
      </c>
      <c r="T12" s="2">
        <v>8.5311540148250804E-5</v>
      </c>
      <c r="U12" s="8">
        <f t="shared" si="10"/>
        <v>5.1314150000034395</v>
      </c>
      <c r="V12" s="1">
        <v>1.12580408073792E-3</v>
      </c>
      <c r="W12">
        <f t="shared" si="11"/>
        <v>0.40797739999907112</v>
      </c>
      <c r="X12" s="1">
        <f t="shared" si="12"/>
        <v>5.1651614000009252</v>
      </c>
      <c r="Y12">
        <f t="shared" si="13"/>
        <v>3.9055712779991085E-2</v>
      </c>
      <c r="Z12">
        <f t="shared" si="14"/>
        <v>3.4233212589947035E-2</v>
      </c>
      <c r="AA12">
        <f t="shared" si="15"/>
        <v>2.0634811125452211E-2</v>
      </c>
      <c r="AB12">
        <f t="shared" si="16"/>
        <v>1.8086877071999276E-2</v>
      </c>
    </row>
    <row r="13" spans="1:28" x14ac:dyDescent="0.3">
      <c r="A13" s="1">
        <v>726.65899999999999</v>
      </c>
      <c r="B13" s="3">
        <f t="shared" si="0"/>
        <v>0.16639727248428082</v>
      </c>
      <c r="C13" s="8">
        <f t="shared" si="1"/>
        <v>0.38196600000082981</v>
      </c>
      <c r="D13" s="2">
        <v>8.3801228609221105E-5</v>
      </c>
      <c r="E13" s="8">
        <f t="shared" si="2"/>
        <v>5.1956830000017336</v>
      </c>
      <c r="F13" s="1">
        <v>1.13990412461644E-3</v>
      </c>
      <c r="G13" s="8">
        <f t="shared" si="3"/>
        <v>0.40838799999983127</v>
      </c>
      <c r="H13" s="2">
        <v>8.9598069328615906E-5</v>
      </c>
      <c r="I13" s="8">
        <f t="shared" si="4"/>
        <v>5.117057999999794</v>
      </c>
      <c r="J13" s="1">
        <v>1.1226542343132501E-3</v>
      </c>
      <c r="K13" s="8">
        <f t="shared" si="5"/>
        <v>0.40360399999917679</v>
      </c>
      <c r="L13" s="2">
        <v>8.8548486177967696E-5</v>
      </c>
      <c r="M13" s="8">
        <f t="shared" si="6"/>
        <v>5.109810999994763</v>
      </c>
      <c r="N13" s="1">
        <v>1.12106428257893E-3</v>
      </c>
      <c r="O13" s="8">
        <f t="shared" si="7"/>
        <v>0.44304900000133751</v>
      </c>
      <c r="P13" s="2">
        <v>9.7202501097265795E-5</v>
      </c>
      <c r="Q13" s="8">
        <f t="shared" si="8"/>
        <v>5.0982540000040792</v>
      </c>
      <c r="R13" s="1">
        <v>1.11852874067663E-3</v>
      </c>
      <c r="S13" s="8">
        <f t="shared" si="9"/>
        <v>0.33747600000060612</v>
      </c>
      <c r="T13" s="2">
        <v>7.4040368582844695E-5</v>
      </c>
      <c r="U13" s="8">
        <f t="shared" si="10"/>
        <v>5.1322699999945662</v>
      </c>
      <c r="V13" s="1">
        <v>1.1259916630089E-3</v>
      </c>
      <c r="W13">
        <f t="shared" si="11"/>
        <v>0.39489660000035626</v>
      </c>
      <c r="X13" s="1">
        <f t="shared" si="12"/>
        <v>5.1306151999989869</v>
      </c>
      <c r="Y13">
        <f t="shared" si="13"/>
        <v>3.475864219217676E-2</v>
      </c>
      <c r="Z13">
        <f t="shared" si="14"/>
        <v>3.0466733361279124E-2</v>
      </c>
      <c r="AA13">
        <f t="shared" si="15"/>
        <v>3.435234092450494E-2</v>
      </c>
      <c r="AB13">
        <f t="shared" si="16"/>
        <v>3.0110601141899937E-2</v>
      </c>
    </row>
    <row r="14" spans="1:28" x14ac:dyDescent="0.3">
      <c r="A14" s="1">
        <v>712.154</v>
      </c>
      <c r="B14" s="3">
        <f t="shared" si="0"/>
        <v>0.18303699973270893</v>
      </c>
      <c r="C14" s="8">
        <f t="shared" si="1"/>
        <v>0.40467399999761211</v>
      </c>
      <c r="D14" s="2">
        <v>8.8783238261871895E-5</v>
      </c>
      <c r="E14" s="8">
        <f t="shared" si="2"/>
        <v>5.1291099999980281</v>
      </c>
      <c r="F14" s="1">
        <v>1.1252983764804801E-3</v>
      </c>
      <c r="G14" s="8">
        <f t="shared" si="3"/>
        <v>0.41637899999841432</v>
      </c>
      <c r="H14" s="2">
        <v>9.1351250548138294E-5</v>
      </c>
      <c r="I14" s="8">
        <f t="shared" si="4"/>
        <v>5.1708809999981495</v>
      </c>
      <c r="J14" s="1">
        <v>1.13446270293948E-3</v>
      </c>
      <c r="K14" s="8">
        <f t="shared" si="5"/>
        <v>0.37548500000048057</v>
      </c>
      <c r="L14" s="2">
        <v>8.2379333040912805E-5</v>
      </c>
      <c r="M14" s="8">
        <f t="shared" si="6"/>
        <v>5.0826989999986498</v>
      </c>
      <c r="N14" s="1">
        <v>1.1151160596749999E-3</v>
      </c>
      <c r="O14" s="8">
        <f t="shared" si="7"/>
        <v>0.45064599999750476</v>
      </c>
      <c r="P14" s="2">
        <v>9.8869240894581997E-5</v>
      </c>
      <c r="Q14" s="8">
        <f t="shared" si="8"/>
        <v>5.1032620000041407</v>
      </c>
      <c r="R14" s="1">
        <v>1.11962746818871E-3</v>
      </c>
      <c r="S14" s="8">
        <f t="shared" si="9"/>
        <v>0.34408600000460837</v>
      </c>
      <c r="T14" s="2">
        <v>7.5490566038746904E-5</v>
      </c>
      <c r="U14" s="8">
        <f t="shared" si="10"/>
        <v>5.1254939999998683</v>
      </c>
      <c r="V14" s="1">
        <v>1.1245050460728101E-3</v>
      </c>
      <c r="W14">
        <f t="shared" si="11"/>
        <v>0.39825399999972405</v>
      </c>
      <c r="X14" s="1">
        <f t="shared" si="12"/>
        <v>5.1222891999997673</v>
      </c>
      <c r="Y14">
        <f t="shared" si="13"/>
        <v>3.6241559770874267E-2</v>
      </c>
      <c r="Z14">
        <f t="shared" si="14"/>
        <v>3.1766544044824735E-2</v>
      </c>
      <c r="AA14">
        <f t="shared" si="15"/>
        <v>2.9486862696942718E-2</v>
      </c>
      <c r="AB14">
        <f t="shared" si="16"/>
        <v>2.5845899804757055E-2</v>
      </c>
    </row>
    <row r="15" spans="1:28" x14ac:dyDescent="0.3">
      <c r="A15" s="1">
        <v>697.649</v>
      </c>
      <c r="B15" s="3">
        <f t="shared" si="0"/>
        <v>0.19967672698113703</v>
      </c>
      <c r="C15" s="8">
        <f t="shared" si="1"/>
        <v>0.36642399999982433</v>
      </c>
      <c r="D15" s="2">
        <v>8.0391399736688096E-5</v>
      </c>
      <c r="E15" s="8">
        <f t="shared" si="2"/>
        <v>5.0489379999998629</v>
      </c>
      <c r="F15" s="1">
        <v>1.1077090829310801E-3</v>
      </c>
      <c r="G15" s="8">
        <f t="shared" si="3"/>
        <v>0.44737200000236005</v>
      </c>
      <c r="H15" s="2">
        <v>9.8150943396744202E-5</v>
      </c>
      <c r="I15" s="8">
        <f t="shared" si="4"/>
        <v>5.1222210000014261</v>
      </c>
      <c r="J15" s="1">
        <v>1.12378696796872E-3</v>
      </c>
      <c r="K15" s="8">
        <f t="shared" si="5"/>
        <v>0.40747900000133047</v>
      </c>
      <c r="L15" s="2">
        <v>8.9398639754570094E-5</v>
      </c>
      <c r="M15" s="8">
        <f t="shared" si="6"/>
        <v>5.0490209999988842</v>
      </c>
      <c r="N15" s="1">
        <v>1.1077272926719799E-3</v>
      </c>
      <c r="O15" s="8">
        <f t="shared" si="7"/>
        <v>0.33077499999490101</v>
      </c>
      <c r="P15" s="2">
        <v>7.2570206229684295E-5</v>
      </c>
      <c r="Q15" s="8">
        <f t="shared" si="8"/>
        <v>5.0988219999999078</v>
      </c>
      <c r="R15" s="1">
        <v>1.11865335673539E-3</v>
      </c>
      <c r="S15" s="8">
        <f t="shared" si="9"/>
        <v>0.36042399999860208</v>
      </c>
      <c r="T15" s="2">
        <v>7.9075032908864E-5</v>
      </c>
      <c r="U15" s="8">
        <f t="shared" si="10"/>
        <v>5.0536490000013083</v>
      </c>
      <c r="V15" s="1">
        <v>1.1087426502854999E-3</v>
      </c>
      <c r="W15">
        <f t="shared" si="11"/>
        <v>0.38249479999940361</v>
      </c>
      <c r="X15" s="1">
        <f t="shared" si="12"/>
        <v>5.0745302000002779</v>
      </c>
      <c r="Y15">
        <f t="shared" si="13"/>
        <v>4.0629028705514339E-2</v>
      </c>
      <c r="Z15">
        <f t="shared" si="14"/>
        <v>3.5612259462116276E-2</v>
      </c>
      <c r="AA15">
        <f t="shared" si="15"/>
        <v>3.0351963531016733E-2</v>
      </c>
      <c r="AB15">
        <f t="shared" si="16"/>
        <v>2.6604180185694531E-2</v>
      </c>
    </row>
    <row r="16" spans="1:28" x14ac:dyDescent="0.3">
      <c r="A16" s="1">
        <v>683.14400000000001</v>
      </c>
      <c r="B16" s="3">
        <f t="shared" si="0"/>
        <v>0.21631645422956514</v>
      </c>
      <c r="C16" s="8">
        <f t="shared" si="1"/>
        <v>0.36992199999804121</v>
      </c>
      <c r="D16" s="2">
        <v>8.1158841596762005E-5</v>
      </c>
      <c r="E16" s="8">
        <f t="shared" si="2"/>
        <v>5.0576460000011103</v>
      </c>
      <c r="F16" s="1">
        <v>1.1096195699870799E-3</v>
      </c>
      <c r="G16" s="8">
        <f t="shared" si="3"/>
        <v>0.42303800000081532</v>
      </c>
      <c r="H16" s="2">
        <v>9.2812198332780895E-5</v>
      </c>
      <c r="I16" s="8">
        <f t="shared" si="4"/>
        <v>5.0532270000003132</v>
      </c>
      <c r="J16" s="1">
        <v>1.1086500658184101E-3</v>
      </c>
      <c r="K16" s="8">
        <f t="shared" si="5"/>
        <v>0.37777099999948366</v>
      </c>
      <c r="L16" s="2">
        <v>8.2880868801992906E-5</v>
      </c>
      <c r="M16" s="8">
        <f t="shared" si="6"/>
        <v>5.0410419999970983</v>
      </c>
      <c r="N16" s="1">
        <v>1.10597674418541E-3</v>
      </c>
      <c r="O16" s="8">
        <f t="shared" si="7"/>
        <v>0.40133200000127522</v>
      </c>
      <c r="P16" s="2">
        <v>8.8050021939726903E-5</v>
      </c>
      <c r="Q16" s="8">
        <f t="shared" si="8"/>
        <v>5.0430340000020735</v>
      </c>
      <c r="R16" s="1">
        <v>1.1064137779732499E-3</v>
      </c>
      <c r="S16" s="8">
        <f t="shared" si="9"/>
        <v>0.36291100000380538</v>
      </c>
      <c r="T16" s="2">
        <v>7.9620666960027503E-5</v>
      </c>
      <c r="U16" s="8">
        <f t="shared" si="10"/>
        <v>5.1011360000047654</v>
      </c>
      <c r="V16" s="1">
        <v>1.1191610355429499E-3</v>
      </c>
      <c r="W16">
        <f t="shared" si="11"/>
        <v>0.38699480000068415</v>
      </c>
      <c r="X16" s="1">
        <f t="shared" si="12"/>
        <v>5.0592170000010714</v>
      </c>
      <c r="Y16">
        <f t="shared" si="13"/>
        <v>2.218673467993185E-2</v>
      </c>
      <c r="Z16">
        <f t="shared" si="14"/>
        <v>1.944717304875241E-2</v>
      </c>
      <c r="AA16">
        <f t="shared" si="15"/>
        <v>2.1853012682148183E-2</v>
      </c>
      <c r="AB16">
        <f t="shared" si="16"/>
        <v>1.9154658195408777E-2</v>
      </c>
    </row>
    <row r="17" spans="1:28" x14ac:dyDescent="0.3">
      <c r="A17" s="1">
        <v>668.63900000000001</v>
      </c>
      <c r="B17" s="3">
        <f t="shared" si="0"/>
        <v>0.23295618147799313</v>
      </c>
      <c r="C17" s="8">
        <f t="shared" si="1"/>
        <v>0.3861399999987043</v>
      </c>
      <c r="D17" s="2">
        <v>8.4716981131791202E-5</v>
      </c>
      <c r="E17" s="8">
        <f t="shared" si="2"/>
        <v>5.0314199999993194</v>
      </c>
      <c r="F17" s="1">
        <v>1.10386573058344E-3</v>
      </c>
      <c r="G17" s="8">
        <f t="shared" si="3"/>
        <v>0.35375800000110741</v>
      </c>
      <c r="H17" s="2">
        <v>7.7612549363998996E-5</v>
      </c>
      <c r="I17" s="8">
        <f t="shared" si="4"/>
        <v>5.0164880000011163</v>
      </c>
      <c r="J17" s="1">
        <v>1.1005897323389899E-3</v>
      </c>
      <c r="K17" s="8">
        <f t="shared" si="5"/>
        <v>0.39105199999903523</v>
      </c>
      <c r="L17" s="2">
        <v>8.5794646774689604E-5</v>
      </c>
      <c r="M17" s="8">
        <f t="shared" si="6"/>
        <v>5.0213099999964106</v>
      </c>
      <c r="N17" s="1">
        <v>1.10164765247837E-3</v>
      </c>
      <c r="O17" s="8">
        <f t="shared" si="7"/>
        <v>0.41603200000099599</v>
      </c>
      <c r="P17" s="2">
        <v>9.1275120667177703E-5</v>
      </c>
      <c r="Q17" s="8">
        <f t="shared" si="8"/>
        <v>5.0112000000007937</v>
      </c>
      <c r="R17" s="1">
        <v>1.0994295743748999E-3</v>
      </c>
      <c r="S17" s="8">
        <f t="shared" si="9"/>
        <v>0.41262300000380481</v>
      </c>
      <c r="T17" s="2">
        <v>9.0527204915270905E-5</v>
      </c>
      <c r="U17" s="8">
        <f t="shared" si="10"/>
        <v>5.0287790000002124</v>
      </c>
      <c r="V17" s="1">
        <v>1.10328630978504E-3</v>
      </c>
      <c r="W17">
        <f t="shared" si="11"/>
        <v>0.39192100000072949</v>
      </c>
      <c r="X17" s="1">
        <f t="shared" si="12"/>
        <v>5.0218393999995712</v>
      </c>
      <c r="Y17">
        <f t="shared" si="13"/>
        <v>2.2362928324071052E-2</v>
      </c>
      <c r="Z17">
        <f t="shared" si="14"/>
        <v>1.960161074934675E-2</v>
      </c>
      <c r="AA17">
        <f t="shared" si="15"/>
        <v>7.5107992006825984E-3</v>
      </c>
      <c r="AB17">
        <f t="shared" si="16"/>
        <v>6.5833847971428668E-3</v>
      </c>
    </row>
    <row r="18" spans="1:28" x14ac:dyDescent="0.3">
      <c r="A18" s="1">
        <v>654.13400000000001</v>
      </c>
      <c r="B18" s="3">
        <f t="shared" si="0"/>
        <v>0.24959590872642123</v>
      </c>
      <c r="C18" s="8">
        <f t="shared" si="1"/>
        <v>0.3583440000002156</v>
      </c>
      <c r="D18" s="2">
        <v>7.8618692408998598E-5</v>
      </c>
      <c r="E18" s="8">
        <f t="shared" si="2"/>
        <v>4.9927829999978455</v>
      </c>
      <c r="F18" s="1">
        <v>1.09538898639707E-3</v>
      </c>
      <c r="G18" s="8">
        <f t="shared" si="3"/>
        <v>0.40277400000195462</v>
      </c>
      <c r="H18" s="2">
        <v>8.8366388767431903E-5</v>
      </c>
      <c r="I18" s="8">
        <f t="shared" si="4"/>
        <v>5.006304000002233</v>
      </c>
      <c r="J18" s="1">
        <v>1.0983554190439301E-3</v>
      </c>
      <c r="K18" s="8">
        <f t="shared" si="5"/>
        <v>0.41004400000019803</v>
      </c>
      <c r="L18" s="2">
        <v>8.9961386573101805E-5</v>
      </c>
      <c r="M18" s="8">
        <f t="shared" si="6"/>
        <v>4.990658999995496</v>
      </c>
      <c r="N18" s="1">
        <v>1.0949229925395999E-3</v>
      </c>
      <c r="O18" s="8">
        <f t="shared" si="7"/>
        <v>0.42719299999589544</v>
      </c>
      <c r="P18" s="2">
        <v>9.3723782359783996E-5</v>
      </c>
      <c r="Q18" s="8">
        <f t="shared" si="8"/>
        <v>4.9706220000007066</v>
      </c>
      <c r="R18" s="1">
        <v>1.09052698552012E-3</v>
      </c>
      <c r="S18" s="8">
        <f t="shared" si="9"/>
        <v>0.39053899999998931</v>
      </c>
      <c r="T18" s="2">
        <v>8.5682097411142897E-5</v>
      </c>
      <c r="U18" s="8">
        <f t="shared" si="10"/>
        <v>4.9821460000020625</v>
      </c>
      <c r="V18" s="1">
        <v>1.0930552874072099E-3</v>
      </c>
      <c r="W18">
        <f t="shared" si="11"/>
        <v>0.3977787999996506</v>
      </c>
      <c r="X18" s="1">
        <f t="shared" si="12"/>
        <v>4.9885027999996678</v>
      </c>
      <c r="Y18">
        <f t="shared" si="13"/>
        <v>2.3013476358716735E-2</v>
      </c>
      <c r="Z18">
        <f t="shared" si="14"/>
        <v>2.0171830765441483E-2</v>
      </c>
      <c r="AA18">
        <f t="shared" si="15"/>
        <v>1.1832023891035208E-2</v>
      </c>
      <c r="AB18">
        <f t="shared" si="16"/>
        <v>1.0371035641132988E-2</v>
      </c>
    </row>
    <row r="19" spans="1:28" x14ac:dyDescent="0.3">
      <c r="A19" s="1">
        <v>639.62900000000002</v>
      </c>
      <c r="B19" s="3">
        <f t="shared" si="0"/>
        <v>0.26623563597484934</v>
      </c>
      <c r="C19" s="8">
        <f t="shared" si="1"/>
        <v>0.42156999999860967</v>
      </c>
      <c r="D19" s="2">
        <v>9.2490127248488294E-5</v>
      </c>
      <c r="E19" s="8">
        <f t="shared" si="2"/>
        <v>4.9573170000003204</v>
      </c>
      <c r="F19" s="1">
        <v>1.0876079420799299E-3</v>
      </c>
      <c r="G19" s="8">
        <f t="shared" si="3"/>
        <v>0.43517399999836925</v>
      </c>
      <c r="H19" s="2">
        <v>9.5474769635447401E-5</v>
      </c>
      <c r="I19" s="8">
        <f t="shared" si="4"/>
        <v>4.9399279999997674</v>
      </c>
      <c r="J19" s="1">
        <v>1.0837928916190801E-3</v>
      </c>
      <c r="K19" s="8">
        <f t="shared" si="5"/>
        <v>0.44133000000147143</v>
      </c>
      <c r="L19" s="2">
        <v>9.6825362001200401E-5</v>
      </c>
      <c r="M19" s="8">
        <f t="shared" si="6"/>
        <v>5.02156200000171</v>
      </c>
      <c r="N19" s="1">
        <v>1.1017029398862901E-3</v>
      </c>
      <c r="O19" s="8">
        <f t="shared" si="7"/>
        <v>0.39508800000476174</v>
      </c>
      <c r="P19" s="2">
        <v>8.6680122861948605E-5</v>
      </c>
      <c r="Q19" s="8">
        <f t="shared" si="8"/>
        <v>4.9664339999944351</v>
      </c>
      <c r="R19" s="1">
        <v>1.08960816147311E-3</v>
      </c>
      <c r="S19" s="8">
        <f t="shared" si="9"/>
        <v>0.40178999999625331</v>
      </c>
      <c r="T19" s="2">
        <v>8.8150504606461895E-5</v>
      </c>
      <c r="U19" s="8">
        <f t="shared" si="10"/>
        <v>4.9560960000016783</v>
      </c>
      <c r="V19" s="1">
        <v>1.0873400614308201E-3</v>
      </c>
      <c r="W19">
        <f t="shared" si="11"/>
        <v>0.41899039999989307</v>
      </c>
      <c r="X19" s="1">
        <f t="shared" si="12"/>
        <v>4.9682673999995819</v>
      </c>
      <c r="Y19">
        <f t="shared" si="13"/>
        <v>1.8082032292345028E-2</v>
      </c>
      <c r="Z19">
        <f t="shared" si="14"/>
        <v>1.584930888367405E-2</v>
      </c>
      <c r="AA19">
        <f t="shared" si="15"/>
        <v>2.798160672787748E-2</v>
      </c>
      <c r="AB19">
        <f t="shared" si="16"/>
        <v>2.4526509018533926E-2</v>
      </c>
    </row>
    <row r="20" spans="1:28" x14ac:dyDescent="0.3">
      <c r="A20" s="1">
        <v>625.12400000000002</v>
      </c>
      <c r="B20" s="3">
        <f t="shared" si="0"/>
        <v>0.28287536322327744</v>
      </c>
      <c r="C20" s="8">
        <f t="shared" si="1"/>
        <v>0.41508900000189863</v>
      </c>
      <c r="D20" s="2">
        <v>9.1068231680978197E-5</v>
      </c>
      <c r="E20" s="8">
        <f t="shared" si="2"/>
        <v>4.9317399999999552</v>
      </c>
      <c r="F20" s="1">
        <v>1.0819964896884499E-3</v>
      </c>
      <c r="G20" s="8">
        <f t="shared" si="3"/>
        <v>0.40815300000031096</v>
      </c>
      <c r="H20" s="2">
        <v>8.9546511627975201E-5</v>
      </c>
      <c r="I20" s="8">
        <f t="shared" si="4"/>
        <v>4.974685000001041</v>
      </c>
      <c r="J20" s="1">
        <v>1.0914183852569199E-3</v>
      </c>
      <c r="K20" s="8">
        <f t="shared" si="5"/>
        <v>0.40672700000141032</v>
      </c>
      <c r="L20" s="2">
        <v>8.9233655112200603E-5</v>
      </c>
      <c r="M20" s="8">
        <f t="shared" si="6"/>
        <v>4.9358920000013287</v>
      </c>
      <c r="N20" s="1">
        <v>1.0829074155334201E-3</v>
      </c>
      <c r="O20" s="8">
        <f t="shared" si="7"/>
        <v>0.39554800000041712</v>
      </c>
      <c r="P20" s="2">
        <v>8.6781044317774705E-5</v>
      </c>
      <c r="Q20" s="8">
        <f t="shared" si="8"/>
        <v>5.0058910000006831</v>
      </c>
      <c r="R20" s="1">
        <v>1.0982648091269599E-3</v>
      </c>
      <c r="S20" s="8">
        <f t="shared" si="9"/>
        <v>0.4132590000008346</v>
      </c>
      <c r="T20" s="2">
        <v>9.0666739798340198E-5</v>
      </c>
      <c r="U20" s="8">
        <f t="shared" si="10"/>
        <v>4.9308020000025596</v>
      </c>
      <c r="V20" s="1">
        <v>1.0817906976749801E-3</v>
      </c>
      <c r="W20">
        <f t="shared" si="11"/>
        <v>0.40775520000097432</v>
      </c>
      <c r="X20" s="1">
        <f t="shared" si="12"/>
        <v>4.955802000001114</v>
      </c>
      <c r="Y20">
        <f t="shared" si="13"/>
        <v>6.8455475869239092E-3</v>
      </c>
      <c r="Z20">
        <f t="shared" si="14"/>
        <v>6.0002767625284307E-3</v>
      </c>
      <c r="AA20">
        <f t="shared" si="15"/>
        <v>2.9885995228297192E-2</v>
      </c>
      <c r="AB20">
        <f t="shared" si="16"/>
        <v>2.6195748465166643E-2</v>
      </c>
    </row>
    <row r="21" spans="1:28" x14ac:dyDescent="0.3">
      <c r="A21" s="1">
        <v>610.61900000000003</v>
      </c>
      <c r="B21" s="3">
        <f t="shared" si="0"/>
        <v>0.29951509047170555</v>
      </c>
      <c r="C21" s="8">
        <f t="shared" si="1"/>
        <v>0.39627999999720448</v>
      </c>
      <c r="D21" s="2">
        <v>8.6941641070031702E-5</v>
      </c>
      <c r="E21" s="8">
        <f t="shared" si="2"/>
        <v>4.9159230000004506</v>
      </c>
      <c r="F21" s="1">
        <v>1.07852632733665E-3</v>
      </c>
      <c r="G21" s="8">
        <f t="shared" si="3"/>
        <v>0.43899500000043185</v>
      </c>
      <c r="H21" s="2">
        <v>9.63130759105818E-5</v>
      </c>
      <c r="I21" s="8">
        <f t="shared" si="4"/>
        <v>4.9235760000010087</v>
      </c>
      <c r="J21" s="1">
        <v>1.08020535322532E-3</v>
      </c>
      <c r="K21" s="8">
        <f t="shared" si="5"/>
        <v>0.39937400000053436</v>
      </c>
      <c r="L21" s="2">
        <v>8.7620447564838602E-5</v>
      </c>
      <c r="M21" s="8">
        <f t="shared" si="6"/>
        <v>4.9074570000011404</v>
      </c>
      <c r="N21" s="1">
        <v>1.07666893374312E-3</v>
      </c>
      <c r="O21" s="8">
        <f t="shared" si="7"/>
        <v>0.39216199999646012</v>
      </c>
      <c r="P21" s="2">
        <v>8.6038174637222494E-5</v>
      </c>
      <c r="Q21" s="8">
        <f t="shared" si="8"/>
        <v>4.9091409999964437</v>
      </c>
      <c r="R21" s="1">
        <v>1.0770383940316901E-3</v>
      </c>
      <c r="S21" s="8">
        <f t="shared" si="9"/>
        <v>0.36510599999746735</v>
      </c>
      <c r="T21" s="2">
        <v>8.0102237823051196E-5</v>
      </c>
      <c r="U21" s="8">
        <f t="shared" si="10"/>
        <v>4.9179110000040804</v>
      </c>
      <c r="V21" s="1">
        <v>1.0789624835463099E-3</v>
      </c>
      <c r="W21">
        <f t="shared" si="11"/>
        <v>0.3983833999984196</v>
      </c>
      <c r="X21" s="1">
        <f t="shared" si="12"/>
        <v>4.9148016000006249</v>
      </c>
      <c r="Y21">
        <f t="shared" si="13"/>
        <v>2.3667694452398615E-2</v>
      </c>
      <c r="Z21">
        <f t="shared" si="14"/>
        <v>2.0745267671006696E-2</v>
      </c>
      <c r="AA21">
        <f t="shared" si="15"/>
        <v>5.897483247413216E-3</v>
      </c>
      <c r="AB21">
        <f t="shared" si="16"/>
        <v>5.1692769990304595E-3</v>
      </c>
    </row>
    <row r="22" spans="1:28" x14ac:dyDescent="0.3">
      <c r="A22" s="1">
        <v>596.11400000000003</v>
      </c>
      <c r="B22" s="3">
        <f t="shared" si="0"/>
        <v>0.31615481772013354</v>
      </c>
      <c r="C22" s="8">
        <f t="shared" si="1"/>
        <v>0.4292249999998603</v>
      </c>
      <c r="D22" s="2">
        <v>9.4169591926252804E-5</v>
      </c>
      <c r="E22" s="8">
        <f t="shared" si="2"/>
        <v>4.9575629999999125</v>
      </c>
      <c r="F22" s="1">
        <v>1.0876619131197701E-3</v>
      </c>
      <c r="G22" s="8">
        <f t="shared" si="3"/>
        <v>0.39304900000206505</v>
      </c>
      <c r="H22" s="2">
        <v>8.6232777534459205E-5</v>
      </c>
      <c r="I22" s="8">
        <f t="shared" si="4"/>
        <v>4.9116299999986559</v>
      </c>
      <c r="J22" s="1">
        <v>1.07758446687114E-3</v>
      </c>
      <c r="K22" s="8">
        <f t="shared" si="5"/>
        <v>0.37787200000093402</v>
      </c>
      <c r="L22" s="2">
        <v>8.2903027643908296E-5</v>
      </c>
      <c r="M22" s="8">
        <f t="shared" si="6"/>
        <v>4.8993869999976436</v>
      </c>
      <c r="N22" s="1">
        <v>1.07489842035929E-3</v>
      </c>
      <c r="O22" s="8">
        <f t="shared" si="7"/>
        <v>0.41328599999542337</v>
      </c>
      <c r="P22" s="2">
        <v>9.0672663447877001E-5</v>
      </c>
      <c r="Q22" s="8">
        <f t="shared" si="8"/>
        <v>4.8985290000054853</v>
      </c>
      <c r="R22" s="1">
        <v>1.0747101799046699E-3</v>
      </c>
      <c r="S22" s="8">
        <f t="shared" si="9"/>
        <v>0.4026389999999081</v>
      </c>
      <c r="T22" s="2">
        <v>8.83367705133629E-5</v>
      </c>
      <c r="U22" s="8">
        <f t="shared" si="10"/>
        <v>4.8822540000037327</v>
      </c>
      <c r="V22" s="1">
        <v>1.0711395348845399E-3</v>
      </c>
      <c r="W22">
        <f t="shared" si="11"/>
        <v>0.4032141999996382</v>
      </c>
      <c r="X22" s="1">
        <f t="shared" si="12"/>
        <v>4.9098726000010853</v>
      </c>
      <c r="Y22">
        <f t="shared" si="13"/>
        <v>1.7457904333632517E-2</v>
      </c>
      <c r="Z22">
        <f t="shared" si="14"/>
        <v>1.5302246659658483E-2</v>
      </c>
      <c r="AA22">
        <f t="shared" si="15"/>
        <v>2.5608103564714491E-2</v>
      </c>
      <c r="AB22">
        <f t="shared" si="16"/>
        <v>2.2446079995891752E-2</v>
      </c>
    </row>
    <row r="23" spans="1:28" x14ac:dyDescent="0.3">
      <c r="A23" s="1">
        <v>585.86500000000001</v>
      </c>
      <c r="B23" s="3">
        <f t="shared" si="0"/>
        <v>0.32791218170283887</v>
      </c>
      <c r="C23" s="8">
        <f t="shared" si="1"/>
        <v>0.41320999999879815</v>
      </c>
      <c r="D23" s="2">
        <v>9.0655989468801698E-5</v>
      </c>
      <c r="E23" s="8">
        <f t="shared" si="2"/>
        <v>4.8339770000020303</v>
      </c>
      <c r="F23" s="1">
        <v>1.06054782799518E-3</v>
      </c>
      <c r="G23" s="8">
        <f t="shared" si="3"/>
        <v>0.42757499999788701</v>
      </c>
      <c r="H23" s="2">
        <v>9.3807591048241997E-5</v>
      </c>
      <c r="I23" s="8">
        <f t="shared" si="4"/>
        <v>4.8375239999986261</v>
      </c>
      <c r="J23" s="1">
        <v>1.0613260201839899E-3</v>
      </c>
      <c r="K23" s="8">
        <f t="shared" si="5"/>
        <v>0.43456599999990425</v>
      </c>
      <c r="L23" s="2">
        <v>9.5341377797258505E-5</v>
      </c>
      <c r="M23" s="8">
        <f t="shared" si="6"/>
        <v>4.838390000004412</v>
      </c>
      <c r="N23" s="1">
        <v>1.0615160157973699E-3</v>
      </c>
      <c r="O23" s="8">
        <f t="shared" si="7"/>
        <v>0.36519499999849347</v>
      </c>
      <c r="P23" s="2">
        <v>8.0121763931218401E-5</v>
      </c>
      <c r="Q23" s="8">
        <f t="shared" si="8"/>
        <v>4.8194550000043455</v>
      </c>
      <c r="R23" s="1">
        <v>1.0573617814840599E-3</v>
      </c>
      <c r="S23" s="8">
        <f t="shared" si="9"/>
        <v>0.42713699999876525</v>
      </c>
      <c r="T23" s="2">
        <v>9.3711496270023093E-5</v>
      </c>
      <c r="U23" s="8">
        <f t="shared" si="10"/>
        <v>4.8402900000000697</v>
      </c>
      <c r="V23" s="1">
        <v>1.06193286529181E-3</v>
      </c>
      <c r="W23">
        <f t="shared" si="11"/>
        <v>0.41353659999876963</v>
      </c>
      <c r="X23" s="1">
        <f t="shared" si="12"/>
        <v>4.8339272000018969</v>
      </c>
      <c r="Y23">
        <f t="shared" si="13"/>
        <v>2.5144781475485132E-2</v>
      </c>
      <c r="Z23">
        <f t="shared" si="14"/>
        <v>2.2039967741135189E-2</v>
      </c>
      <c r="AA23">
        <f t="shared" si="15"/>
        <v>7.5204498629378455E-3</v>
      </c>
      <c r="AB23">
        <f t="shared" si="16"/>
        <v>6.5918438201410827E-3</v>
      </c>
    </row>
    <row r="24" spans="1:28" x14ac:dyDescent="0.3">
      <c r="A24" s="1">
        <v>574.678</v>
      </c>
      <c r="B24" s="3">
        <f t="shared" si="0"/>
        <v>0.34074559285266071</v>
      </c>
      <c r="C24" s="8">
        <f t="shared" si="1"/>
        <v>0.35747500000070398</v>
      </c>
      <c r="D24" s="2">
        <v>7.8428038613581396E-5</v>
      </c>
      <c r="E24" s="8">
        <f t="shared" si="2"/>
        <v>4.7802110000011142</v>
      </c>
      <c r="F24" s="1">
        <v>1.0487518648532501E-3</v>
      </c>
      <c r="G24" s="8">
        <f t="shared" si="3"/>
        <v>0.41941600000063745</v>
      </c>
      <c r="H24" s="2">
        <v>9.2017551557840602E-5</v>
      </c>
      <c r="I24" s="8">
        <f t="shared" si="4"/>
        <v>4.8191420000002623</v>
      </c>
      <c r="J24" s="1">
        <v>1.05729311101366E-3</v>
      </c>
      <c r="K24" s="8">
        <f t="shared" si="5"/>
        <v>0.39727299999867671</v>
      </c>
      <c r="L24" s="2">
        <v>8.7159499780315206E-5</v>
      </c>
      <c r="M24" s="8">
        <f t="shared" si="6"/>
        <v>4.7868709999965686</v>
      </c>
      <c r="N24" s="1">
        <v>1.0502130320308399E-3</v>
      </c>
      <c r="O24" s="8">
        <f t="shared" si="7"/>
        <v>0.4483069999987489</v>
      </c>
      <c r="P24" s="2">
        <v>9.8356077226579398E-5</v>
      </c>
      <c r="Q24" s="8">
        <f t="shared" si="8"/>
        <v>4.788147999999631</v>
      </c>
      <c r="R24" s="1">
        <v>1.05049319877131E-3</v>
      </c>
      <c r="S24" s="8">
        <f t="shared" si="9"/>
        <v>0.42779500000324289</v>
      </c>
      <c r="T24" s="2">
        <v>9.3855857833094098E-5</v>
      </c>
      <c r="U24" s="8">
        <f t="shared" si="10"/>
        <v>4.7966049999958935</v>
      </c>
      <c r="V24" s="1">
        <v>1.05234861781393E-3</v>
      </c>
      <c r="W24">
        <f t="shared" si="11"/>
        <v>0.41005320000040191</v>
      </c>
      <c r="X24" s="1">
        <f t="shared" si="12"/>
        <v>4.7941953999986939</v>
      </c>
      <c r="Y24">
        <f t="shared" si="13"/>
        <v>3.0963163058031016E-2</v>
      </c>
      <c r="Z24">
        <f t="shared" si="14"/>
        <v>2.7139910347912296E-2</v>
      </c>
      <c r="AA24">
        <f t="shared" si="15"/>
        <v>1.3519765894547587E-2</v>
      </c>
      <c r="AB24">
        <f t="shared" si="16"/>
        <v>1.1850379549889467E-2</v>
      </c>
    </row>
    <row r="25" spans="1:28" x14ac:dyDescent="0.3">
      <c r="A25" s="1">
        <v>565.58299999999997</v>
      </c>
      <c r="B25" s="3">
        <f t="shared" si="0"/>
        <v>0.35117912055513933</v>
      </c>
      <c r="C25" s="8">
        <f t="shared" si="1"/>
        <v>0.43315799999982096</v>
      </c>
      <c r="D25" s="2">
        <v>9.5032470381707103E-5</v>
      </c>
      <c r="E25" s="8">
        <f t="shared" si="2"/>
        <v>4.701150000000764</v>
      </c>
      <c r="F25" s="1">
        <v>1.0314063185609399E-3</v>
      </c>
      <c r="G25" s="8">
        <f t="shared" si="3"/>
        <v>0.37895899999784877</v>
      </c>
      <c r="H25" s="2">
        <v>8.3141509433490302E-5</v>
      </c>
      <c r="I25" s="8">
        <f t="shared" si="4"/>
        <v>4.7019060000020314</v>
      </c>
      <c r="J25" s="1">
        <v>1.03157218078149E-3</v>
      </c>
      <c r="K25" s="8">
        <f t="shared" si="5"/>
        <v>0.32807699999830203</v>
      </c>
      <c r="L25" s="2">
        <v>7.1978279946972797E-5</v>
      </c>
      <c r="M25" s="8">
        <f t="shared" si="6"/>
        <v>4.7944339999957748</v>
      </c>
      <c r="N25" s="1">
        <v>1.0518723124168E-3</v>
      </c>
      <c r="O25" s="8">
        <f t="shared" si="7"/>
        <v>0.4314550000053714</v>
      </c>
      <c r="P25" s="2">
        <v>9.4658841598370204E-5</v>
      </c>
      <c r="Q25" s="8">
        <f t="shared" si="8"/>
        <v>4.7279950000010995</v>
      </c>
      <c r="R25" s="1">
        <v>1.03729596314197E-3</v>
      </c>
      <c r="S25" s="8">
        <f t="shared" si="9"/>
        <v>0.39652600000408711</v>
      </c>
      <c r="T25" s="2">
        <v>8.6995612111471498E-5</v>
      </c>
      <c r="U25" s="8">
        <f t="shared" si="10"/>
        <v>4.7030789999989455</v>
      </c>
      <c r="V25" s="1">
        <v>1.0318295304956001E-3</v>
      </c>
      <c r="W25">
        <f t="shared" si="11"/>
        <v>0.39363500000108609</v>
      </c>
      <c r="X25" s="1">
        <f t="shared" si="12"/>
        <v>4.7257127999997222</v>
      </c>
      <c r="Y25">
        <f t="shared" si="13"/>
        <v>3.87660009562543E-2</v>
      </c>
      <c r="Z25">
        <f t="shared" si="14"/>
        <v>3.3979273646170198E-2</v>
      </c>
      <c r="AA25">
        <f t="shared" si="15"/>
        <v>3.580557369499273E-2</v>
      </c>
      <c r="AB25">
        <f t="shared" si="16"/>
        <v>3.1384392421937038E-2</v>
      </c>
    </row>
    <row r="26" spans="1:28" x14ac:dyDescent="0.3">
      <c r="A26" s="1">
        <v>556.48800000000006</v>
      </c>
      <c r="B26" s="3">
        <f t="shared" si="0"/>
        <v>0.36161264825761796</v>
      </c>
      <c r="C26" s="8">
        <f t="shared" si="1"/>
        <v>0.41038399999888497</v>
      </c>
      <c r="D26" s="2">
        <v>9.0035980693041899E-5</v>
      </c>
      <c r="E26" s="8">
        <f t="shared" si="2"/>
        <v>4.6335569999973529</v>
      </c>
      <c r="F26" s="1">
        <v>1.01657678806436E-3</v>
      </c>
      <c r="G26" s="8">
        <f t="shared" si="3"/>
        <v>0.42859999999927811</v>
      </c>
      <c r="H26" s="2">
        <v>9.4032470381588007E-5</v>
      </c>
      <c r="I26" s="8">
        <f t="shared" si="4"/>
        <v>4.6374009999999464</v>
      </c>
      <c r="J26" s="1">
        <v>1.0174201404124499E-3</v>
      </c>
      <c r="K26" s="8">
        <f t="shared" si="5"/>
        <v>0.41563200000018657</v>
      </c>
      <c r="L26" s="2">
        <v>9.1187362878496396E-5</v>
      </c>
      <c r="M26" s="8">
        <f t="shared" si="6"/>
        <v>4.6450219999969518</v>
      </c>
      <c r="N26" s="1">
        <v>1.0190921456772601E-3</v>
      </c>
      <c r="O26" s="8">
        <f t="shared" si="7"/>
        <v>0.35347999999794372</v>
      </c>
      <c r="P26" s="2">
        <v>7.7551557700294803E-5</v>
      </c>
      <c r="Q26" s="8">
        <f t="shared" si="8"/>
        <v>4.6288780000031515</v>
      </c>
      <c r="R26" s="1">
        <v>1.0155502413346099E-3</v>
      </c>
      <c r="S26" s="8">
        <f t="shared" si="9"/>
        <v>0.34332400000130248</v>
      </c>
      <c r="T26" s="2">
        <v>7.5323387450921997E-5</v>
      </c>
      <c r="U26" s="8">
        <f t="shared" si="10"/>
        <v>4.640126000005683</v>
      </c>
      <c r="V26" s="1">
        <v>1.01801799034789E-3</v>
      </c>
      <c r="W26">
        <f t="shared" si="11"/>
        <v>0.39028399999951918</v>
      </c>
      <c r="X26" s="1">
        <f t="shared" si="12"/>
        <v>4.6369968000006176</v>
      </c>
      <c r="Y26">
        <f t="shared" si="13"/>
        <v>3.4855194665754902E-2</v>
      </c>
      <c r="Z26">
        <f t="shared" si="14"/>
        <v>3.055136378071879E-2</v>
      </c>
      <c r="AA26">
        <f t="shared" si="15"/>
        <v>5.5155460791046799E-3</v>
      </c>
      <c r="AB26">
        <f t="shared" si="16"/>
        <v>4.8345004619240357E-3</v>
      </c>
    </row>
    <row r="27" spans="1:28" x14ac:dyDescent="0.3">
      <c r="A27" s="1">
        <v>547.39300000000003</v>
      </c>
      <c r="B27" s="3">
        <f t="shared" si="0"/>
        <v>0.3720461759600967</v>
      </c>
      <c r="C27" s="8">
        <f t="shared" si="1"/>
        <v>0.41832100000101469</v>
      </c>
      <c r="D27" s="2">
        <v>9.1777314611894397E-5</v>
      </c>
      <c r="E27" s="8">
        <f t="shared" si="2"/>
        <v>4.5764480000034089</v>
      </c>
      <c r="F27" s="1">
        <v>1.0040473892065399E-3</v>
      </c>
      <c r="G27" s="8">
        <f t="shared" si="3"/>
        <v>0.39327799999955454</v>
      </c>
      <c r="H27" s="2">
        <v>8.6283018867826803E-5</v>
      </c>
      <c r="I27" s="8">
        <f t="shared" si="4"/>
        <v>4.5581769999989383</v>
      </c>
      <c r="J27" s="1">
        <v>1.00003883282118E-3</v>
      </c>
      <c r="K27" s="8">
        <f t="shared" si="5"/>
        <v>0.37894900000173948</v>
      </c>
      <c r="L27" s="2">
        <v>8.3139315489631305E-5</v>
      </c>
      <c r="M27" s="8">
        <f t="shared" si="6"/>
        <v>4.559181999997227</v>
      </c>
      <c r="N27" s="1">
        <v>1.0002593242644201E-3</v>
      </c>
      <c r="O27" s="8">
        <f t="shared" si="7"/>
        <v>0.44442399999388715</v>
      </c>
      <c r="P27" s="2">
        <v>9.75041684936128E-5</v>
      </c>
      <c r="Q27" s="8">
        <f t="shared" si="8"/>
        <v>4.5599149999979876</v>
      </c>
      <c r="R27" s="1">
        <v>1.00042014041202E-3</v>
      </c>
      <c r="S27" s="8">
        <f t="shared" si="9"/>
        <v>0.39283099999738597</v>
      </c>
      <c r="T27" s="2">
        <v>8.6184949538698104E-5</v>
      </c>
      <c r="U27" s="8">
        <f t="shared" si="10"/>
        <v>4.558449000003713</v>
      </c>
      <c r="V27" s="1">
        <v>1.00009850811841E-3</v>
      </c>
      <c r="W27">
        <f t="shared" si="11"/>
        <v>0.4055605999987163</v>
      </c>
      <c r="X27" s="1">
        <f t="shared" si="12"/>
        <v>4.5624342000002551</v>
      </c>
      <c r="Y27">
        <f t="shared" si="13"/>
        <v>2.3213245790865512E-2</v>
      </c>
      <c r="Z27">
        <f t="shared" si="14"/>
        <v>2.0346933175638071E-2</v>
      </c>
      <c r="AA27">
        <f t="shared" si="15"/>
        <v>7.0329984345677936E-3</v>
      </c>
      <c r="AB27">
        <f t="shared" si="16"/>
        <v>6.1645816557384823E-3</v>
      </c>
    </row>
    <row r="28" spans="1:28" x14ac:dyDescent="0.3">
      <c r="A28" s="1">
        <v>538.298</v>
      </c>
      <c r="B28" s="3">
        <f t="shared" si="0"/>
        <v>0.38247970366257544</v>
      </c>
      <c r="C28" s="8">
        <f t="shared" si="1"/>
        <v>0.3910459999970044</v>
      </c>
      <c r="D28" s="2">
        <v>8.5793330407416498E-5</v>
      </c>
      <c r="E28" s="8">
        <f t="shared" si="2"/>
        <v>4.4772589999993215</v>
      </c>
      <c r="F28" s="1">
        <v>9.8228587099590198E-4</v>
      </c>
      <c r="G28" s="8">
        <f t="shared" si="3"/>
        <v>0.37891300000046613</v>
      </c>
      <c r="H28" s="2">
        <v>8.3131417288386599E-5</v>
      </c>
      <c r="I28" s="8">
        <f t="shared" si="4"/>
        <v>4.4789430000018893</v>
      </c>
      <c r="J28" s="1">
        <v>9.826553312860661E-4</v>
      </c>
      <c r="K28" s="8">
        <f t="shared" si="5"/>
        <v>0.37731300000086732</v>
      </c>
      <c r="L28" s="2">
        <v>8.2780386134459697E-5</v>
      </c>
      <c r="M28" s="8">
        <f t="shared" si="6"/>
        <v>4.5321739999999382</v>
      </c>
      <c r="N28" s="1">
        <v>9.9433391838524309E-4</v>
      </c>
      <c r="O28" s="8">
        <f t="shared" si="7"/>
        <v>0.36568100000295062</v>
      </c>
      <c r="P28" s="2">
        <v>8.0228389645228305E-5</v>
      </c>
      <c r="Q28" s="8">
        <f t="shared" si="8"/>
        <v>4.512378999999779</v>
      </c>
      <c r="R28" s="1">
        <v>9.8999100482662994E-4</v>
      </c>
      <c r="S28" s="8">
        <f t="shared" si="9"/>
        <v>0.43357200000173141</v>
      </c>
      <c r="T28" s="2">
        <v>9.5123299693227595E-5</v>
      </c>
      <c r="U28" s="8">
        <f t="shared" si="10"/>
        <v>4.5062890000044709</v>
      </c>
      <c r="V28" s="1">
        <v>9.8865489249768995E-4</v>
      </c>
      <c r="W28">
        <f t="shared" si="11"/>
        <v>0.38930500000060397</v>
      </c>
      <c r="X28" s="1">
        <f t="shared" si="12"/>
        <v>4.5014088000010801</v>
      </c>
      <c r="Y28">
        <f t="shared" si="13"/>
        <v>2.3547795964688319E-2</v>
      </c>
      <c r="Z28">
        <f t="shared" si="14"/>
        <v>2.0640173943947574E-2</v>
      </c>
      <c r="AA28">
        <f t="shared" si="15"/>
        <v>2.0873831372236709E-2</v>
      </c>
      <c r="AB28">
        <f t="shared" si="16"/>
        <v>1.8296383705960068E-2</v>
      </c>
    </row>
    <row r="29" spans="1:28" x14ac:dyDescent="0.3">
      <c r="A29" s="1">
        <v>529.20299999999997</v>
      </c>
      <c r="B29" s="3">
        <f t="shared" si="0"/>
        <v>0.39291323136505418</v>
      </c>
      <c r="C29" s="8">
        <f t="shared" si="1"/>
        <v>0.37669400000231684</v>
      </c>
      <c r="D29" s="2">
        <v>8.2644580957068196E-5</v>
      </c>
      <c r="E29" s="8">
        <f t="shared" si="2"/>
        <v>4.4119539999992403</v>
      </c>
      <c r="F29" s="1">
        <v>9.67958315050294E-4</v>
      </c>
      <c r="G29" s="8">
        <f t="shared" si="3"/>
        <v>0.38387199999851851</v>
      </c>
      <c r="H29" s="2">
        <v>8.4219394470934299E-5</v>
      </c>
      <c r="I29" s="8">
        <f t="shared" si="4"/>
        <v>4.3892200000009289</v>
      </c>
      <c r="J29" s="1">
        <v>9.6297060114105496E-4</v>
      </c>
      <c r="K29" s="8">
        <f t="shared" si="5"/>
        <v>0.38694599999871565</v>
      </c>
      <c r="L29" s="2">
        <v>8.4893813075628705E-5</v>
      </c>
      <c r="M29" s="8">
        <f t="shared" si="6"/>
        <v>4.3981549999953131</v>
      </c>
      <c r="N29" s="1">
        <v>9.6493089074052498E-4</v>
      </c>
      <c r="O29" s="8">
        <f t="shared" si="7"/>
        <v>0.40922100000170725</v>
      </c>
      <c r="P29" s="2">
        <v>8.9780824923586496E-5</v>
      </c>
      <c r="Q29" s="8">
        <f t="shared" si="8"/>
        <v>4.3868579999980275</v>
      </c>
      <c r="R29" s="1">
        <v>9.6245239139930395E-4</v>
      </c>
      <c r="S29" s="8">
        <f t="shared" si="9"/>
        <v>0.39578700000129141</v>
      </c>
      <c r="T29" s="2">
        <v>8.6833479596597503E-5</v>
      </c>
      <c r="U29" s="8">
        <f t="shared" si="10"/>
        <v>4.3926080000019248</v>
      </c>
      <c r="V29" s="1">
        <v>9.6371390960990004E-4</v>
      </c>
      <c r="W29">
        <f t="shared" si="11"/>
        <v>0.39050400000050994</v>
      </c>
      <c r="X29" s="1">
        <f t="shared" si="12"/>
        <v>4.3957589999990869</v>
      </c>
      <c r="Y29">
        <f t="shared" si="13"/>
        <v>1.1185661053709368E-2</v>
      </c>
      <c r="Z29">
        <f t="shared" si="14"/>
        <v>9.8044840448258553E-3</v>
      </c>
      <c r="AA29">
        <f t="shared" si="15"/>
        <v>8.9435335741950492E-3</v>
      </c>
      <c r="AB29">
        <f t="shared" si="16"/>
        <v>7.8392087701853966E-3</v>
      </c>
    </row>
    <row r="30" spans="1:28" x14ac:dyDescent="0.3">
      <c r="A30" s="1">
        <v>520.10799999999995</v>
      </c>
      <c r="B30" s="3">
        <f t="shared" si="0"/>
        <v>0.40334675906753292</v>
      </c>
      <c r="C30" s="8">
        <f t="shared" si="1"/>
        <v>0.39971999999761432</v>
      </c>
      <c r="D30" s="2">
        <v>8.7696358051253694E-5</v>
      </c>
      <c r="E30" s="8">
        <f t="shared" si="2"/>
        <v>4.3590999999978512</v>
      </c>
      <c r="F30" s="1">
        <v>9.56362439666049E-4</v>
      </c>
      <c r="G30" s="8">
        <f t="shared" si="3"/>
        <v>0.36467300000003844</v>
      </c>
      <c r="H30" s="2">
        <v>8.0007240017559994E-5</v>
      </c>
      <c r="I30" s="8">
        <f t="shared" si="4"/>
        <v>4.3864060000014424</v>
      </c>
      <c r="J30" s="1">
        <v>9.62353225099044E-4</v>
      </c>
      <c r="K30" s="8">
        <f t="shared" si="5"/>
        <v>0.42905600000085536</v>
      </c>
      <c r="L30" s="2">
        <v>9.4132514260828297E-5</v>
      </c>
      <c r="M30" s="8">
        <f t="shared" si="6"/>
        <v>4.3776670000006552</v>
      </c>
      <c r="N30" s="1">
        <v>9.6043593681453604E-4</v>
      </c>
      <c r="O30" s="8">
        <f t="shared" si="7"/>
        <v>0.39387599999463385</v>
      </c>
      <c r="P30" s="2">
        <v>8.6414216760560296E-5</v>
      </c>
      <c r="Q30" s="8">
        <f t="shared" si="8"/>
        <v>4.3288580000007615</v>
      </c>
      <c r="R30" s="1">
        <v>9.4972751206686302E-4</v>
      </c>
      <c r="S30" s="8">
        <f t="shared" si="9"/>
        <v>0.37609900000097679</v>
      </c>
      <c r="T30" s="2">
        <v>8.2514041246374903E-5</v>
      </c>
      <c r="U30" s="8">
        <f t="shared" si="10"/>
        <v>4.3690900000001411</v>
      </c>
      <c r="V30" s="1">
        <v>9.5855419043443203E-4</v>
      </c>
      <c r="W30">
        <f t="shared" si="11"/>
        <v>0.39268479999882372</v>
      </c>
      <c r="X30" s="1">
        <f t="shared" si="12"/>
        <v>4.3642242000001703</v>
      </c>
      <c r="Y30">
        <f t="shared" si="13"/>
        <v>2.2061400167629044E-2</v>
      </c>
      <c r="Z30">
        <f t="shared" si="14"/>
        <v>1.9337314523606826E-2</v>
      </c>
      <c r="AA30">
        <f t="shared" si="15"/>
        <v>1.9866769545404915E-2</v>
      </c>
      <c r="AB30">
        <f t="shared" si="16"/>
        <v>1.7413671314987767E-2</v>
      </c>
    </row>
    <row r="31" spans="1:28" x14ac:dyDescent="0.3">
      <c r="A31" s="1">
        <v>511.01299999999998</v>
      </c>
      <c r="B31" s="3">
        <f t="shared" si="0"/>
        <v>0.41378028677001155</v>
      </c>
      <c r="C31" s="8">
        <f t="shared" si="1"/>
        <v>0.40437400000155294</v>
      </c>
      <c r="D31" s="2">
        <v>8.8717419921358697E-5</v>
      </c>
      <c r="E31" s="8">
        <f t="shared" si="2"/>
        <v>4.2775750000000681</v>
      </c>
      <c r="F31" s="1">
        <v>9.3847630539711899E-4</v>
      </c>
      <c r="G31" s="8">
        <f t="shared" si="3"/>
        <v>0.432838000000629</v>
      </c>
      <c r="H31" s="2">
        <v>9.4962264151081396E-5</v>
      </c>
      <c r="I31" s="8">
        <f t="shared" si="4"/>
        <v>4.2507420000001703</v>
      </c>
      <c r="J31" s="1">
        <v>9.3258929354983998E-4</v>
      </c>
      <c r="K31" s="8">
        <f t="shared" si="5"/>
        <v>0.40668300000106672</v>
      </c>
      <c r="L31" s="2">
        <v>8.9224001755389804E-5</v>
      </c>
      <c r="M31" s="8">
        <f t="shared" si="6"/>
        <v>4.2531919999964858</v>
      </c>
      <c r="N31" s="1">
        <v>9.3312681000361697E-4</v>
      </c>
      <c r="O31" s="8">
        <f t="shared" si="7"/>
        <v>0.39434099999925798</v>
      </c>
      <c r="P31" s="2">
        <v>8.6516235190710396E-5</v>
      </c>
      <c r="Q31" s="8">
        <f t="shared" si="8"/>
        <v>4.2581040000004569</v>
      </c>
      <c r="R31" s="1">
        <v>9.3420447564731396E-4</v>
      </c>
      <c r="S31" s="8">
        <f t="shared" si="9"/>
        <v>0.35723699999653036</v>
      </c>
      <c r="T31" s="2">
        <v>7.8375822728506004E-5</v>
      </c>
      <c r="U31" s="8">
        <f t="shared" si="10"/>
        <v>4.2564940000011111</v>
      </c>
      <c r="V31" s="1">
        <v>9.3385125054872996E-4</v>
      </c>
      <c r="W31">
        <f t="shared" si="11"/>
        <v>0.3990945999998074</v>
      </c>
      <c r="X31" s="1">
        <f t="shared" si="12"/>
        <v>4.2592213999996584</v>
      </c>
      <c r="Y31">
        <f t="shared" si="13"/>
        <v>2.4489705239437047E-2</v>
      </c>
      <c r="Z31">
        <f t="shared" si="14"/>
        <v>2.1465778654442977E-2</v>
      </c>
      <c r="AA31">
        <f t="shared" si="15"/>
        <v>9.5267603647295074E-3</v>
      </c>
      <c r="AB31">
        <f t="shared" si="16"/>
        <v>8.3504201983569861E-3</v>
      </c>
    </row>
    <row r="32" spans="1:28" x14ac:dyDescent="0.3">
      <c r="A32" s="1">
        <v>501.91800000000001</v>
      </c>
      <c r="B32" s="3">
        <f t="shared" si="0"/>
        <v>0.42421381447249018</v>
      </c>
      <c r="C32" s="8">
        <f t="shared" si="1"/>
        <v>0.37038600000232647</v>
      </c>
      <c r="D32" s="2">
        <v>8.1260640632366496E-5</v>
      </c>
      <c r="E32" s="8">
        <f t="shared" si="2"/>
        <v>4.2204590000001163</v>
      </c>
      <c r="F32" s="1">
        <v>9.2594537077668199E-4</v>
      </c>
      <c r="G32" s="8">
        <f t="shared" si="3"/>
        <v>0.36523599999782147</v>
      </c>
      <c r="H32" s="2">
        <v>8.0130759104392606E-5</v>
      </c>
      <c r="I32" s="8">
        <f t="shared" si="4"/>
        <v>4.1884209999989235</v>
      </c>
      <c r="J32" s="1">
        <v>9.1891641070621403E-4</v>
      </c>
      <c r="K32" s="8">
        <f t="shared" si="5"/>
        <v>0.39514599999529271</v>
      </c>
      <c r="L32" s="2">
        <v>8.6692847739204196E-5</v>
      </c>
      <c r="M32" s="8">
        <f t="shared" si="6"/>
        <v>4.1685369999977402</v>
      </c>
      <c r="N32" s="1">
        <v>9.14553971039434E-4</v>
      </c>
      <c r="O32" s="8">
        <f t="shared" si="7"/>
        <v>0.44006100000115089</v>
      </c>
      <c r="P32" s="2">
        <v>9.6546950417102E-5</v>
      </c>
      <c r="Q32" s="8">
        <f t="shared" si="8"/>
        <v>4.1914319999996215</v>
      </c>
      <c r="R32" s="1">
        <v>9.1957700745932903E-4</v>
      </c>
      <c r="S32" s="8">
        <f t="shared" si="9"/>
        <v>0.38650400000187801</v>
      </c>
      <c r="T32" s="2">
        <v>8.4796840720025897E-5</v>
      </c>
      <c r="U32" s="8">
        <f t="shared" si="10"/>
        <v>4.1929880000025141</v>
      </c>
      <c r="V32" s="1">
        <v>9.1991838525724303E-4</v>
      </c>
      <c r="W32">
        <f t="shared" si="11"/>
        <v>0.39146659999969391</v>
      </c>
      <c r="X32" s="1">
        <f t="shared" si="12"/>
        <v>4.1923673999997835</v>
      </c>
      <c r="Y32">
        <f t="shared" si="13"/>
        <v>2.657825113612548E-2</v>
      </c>
      <c r="Z32">
        <f t="shared" si="14"/>
        <v>2.3296436209919114E-2</v>
      </c>
      <c r="AA32">
        <f t="shared" si="15"/>
        <v>1.6576248944357493E-2</v>
      </c>
      <c r="AB32">
        <f t="shared" si="16"/>
        <v>1.4529455837938104E-2</v>
      </c>
    </row>
    <row r="33" spans="1:28" x14ac:dyDescent="0.3">
      <c r="A33" s="1">
        <v>492.82299999999998</v>
      </c>
      <c r="B33" s="3">
        <f t="shared" si="0"/>
        <v>0.43464734217496892</v>
      </c>
      <c r="C33" s="8">
        <f t="shared" si="1"/>
        <v>0.36688200000207843</v>
      </c>
      <c r="D33" s="2">
        <v>8.04918824050194E-5</v>
      </c>
      <c r="E33" s="8">
        <f t="shared" si="2"/>
        <v>4.0872749999980416</v>
      </c>
      <c r="F33" s="1">
        <v>8.9672553751602498E-4</v>
      </c>
      <c r="G33" s="8">
        <f t="shared" si="3"/>
        <v>0.41563200000018657</v>
      </c>
      <c r="H33" s="2">
        <v>9.1187362878496396E-5</v>
      </c>
      <c r="I33" s="8">
        <f t="shared" si="4"/>
        <v>4.1227690000014263</v>
      </c>
      <c r="J33" s="1">
        <v>9.04512724879646E-4</v>
      </c>
      <c r="K33" s="8">
        <f t="shared" si="5"/>
        <v>0.41406300000380691</v>
      </c>
      <c r="L33" s="2">
        <v>9.0843132953884797E-5</v>
      </c>
      <c r="M33" s="8">
        <f t="shared" si="6"/>
        <v>4.0893730000025226</v>
      </c>
      <c r="N33" s="1">
        <v>8.9718582711771004E-4</v>
      </c>
      <c r="O33" s="8">
        <f t="shared" si="7"/>
        <v>0.42050299999391405</v>
      </c>
      <c r="P33" s="2">
        <v>9.2256033346624404E-5</v>
      </c>
      <c r="Q33" s="8">
        <f t="shared" si="8"/>
        <v>4.0831790000011061</v>
      </c>
      <c r="R33" s="1">
        <v>8.9582689776241905E-4</v>
      </c>
      <c r="S33" s="8">
        <f t="shared" si="9"/>
        <v>0.36466900000232266</v>
      </c>
      <c r="T33" s="2">
        <v>8.0006362440176104E-5</v>
      </c>
      <c r="U33" s="8">
        <f t="shared" si="10"/>
        <v>4.0880430000033785</v>
      </c>
      <c r="V33" s="1">
        <v>8.9689403247112298E-4</v>
      </c>
      <c r="W33">
        <f t="shared" si="11"/>
        <v>0.39634980000046177</v>
      </c>
      <c r="X33" s="1">
        <f t="shared" si="12"/>
        <v>4.0941278000012948</v>
      </c>
      <c r="Y33">
        <f t="shared" si="13"/>
        <v>2.5063767020854662E-2</v>
      </c>
      <c r="Z33">
        <f t="shared" si="14"/>
        <v>2.1968956745539062E-2</v>
      </c>
      <c r="AA33">
        <f t="shared" si="15"/>
        <v>1.4469197219052753E-2</v>
      </c>
      <c r="AB33">
        <f t="shared" si="16"/>
        <v>1.2682577506547724E-2</v>
      </c>
    </row>
    <row r="34" spans="1:28" x14ac:dyDescent="0.3">
      <c r="A34" s="1">
        <v>483.15</v>
      </c>
      <c r="B34" s="3">
        <f t="shared" si="0"/>
        <v>0.44574393518938082</v>
      </c>
      <c r="C34" s="8">
        <f t="shared" si="1"/>
        <v>0.42183600000134869</v>
      </c>
      <c r="D34" s="2">
        <v>9.2548486178444206E-5</v>
      </c>
      <c r="E34" s="8">
        <f t="shared" si="2"/>
        <v>4.0870479999975897</v>
      </c>
      <c r="F34" s="1">
        <v>8.9667573497094998E-4</v>
      </c>
      <c r="G34" s="8">
        <f t="shared" si="3"/>
        <v>0.36870400000043441</v>
      </c>
      <c r="H34" s="2">
        <v>8.0891619131293199E-5</v>
      </c>
      <c r="I34" s="8">
        <f t="shared" si="4"/>
        <v>4.029243000000859</v>
      </c>
      <c r="J34" s="1">
        <v>8.8399363756052197E-4</v>
      </c>
      <c r="K34" s="8">
        <f t="shared" si="5"/>
        <v>0.34625399999640621</v>
      </c>
      <c r="L34" s="2">
        <v>7.5966213250637605E-5</v>
      </c>
      <c r="M34" s="8">
        <f t="shared" si="6"/>
        <v>4.0208689999999452</v>
      </c>
      <c r="N34" s="1">
        <v>8.8215642825799595E-4</v>
      </c>
      <c r="O34" s="8">
        <f t="shared" si="7"/>
        <v>0.41391399999702116</v>
      </c>
      <c r="P34" s="2">
        <v>9.0810443176178406E-5</v>
      </c>
      <c r="Q34" s="8">
        <f t="shared" si="8"/>
        <v>4.0468209999962674</v>
      </c>
      <c r="R34" s="1">
        <v>8.8785015357531103E-4</v>
      </c>
      <c r="S34" s="8">
        <f t="shared" si="9"/>
        <v>0.41430899999977544</v>
      </c>
      <c r="T34" s="2">
        <v>9.0897103992930106E-5</v>
      </c>
      <c r="U34" s="8">
        <f t="shared" si="10"/>
        <v>4.0331499999956577</v>
      </c>
      <c r="V34" s="1">
        <v>8.8485081175859097E-4</v>
      </c>
      <c r="W34">
        <f t="shared" si="11"/>
        <v>0.39300339999899714</v>
      </c>
      <c r="X34" s="1">
        <f t="shared" si="12"/>
        <v>4.0434261999980636</v>
      </c>
      <c r="Y34">
        <f t="shared" si="13"/>
        <v>2.9994892390067109E-2</v>
      </c>
      <c r="Z34">
        <f t="shared" si="14"/>
        <v>2.6291199282062788E-2</v>
      </c>
      <c r="AA34">
        <f t="shared" si="15"/>
        <v>2.3366543700905903E-2</v>
      </c>
      <c r="AB34">
        <f t="shared" si="16"/>
        <v>2.0481302249211755E-2</v>
      </c>
    </row>
    <row r="35" spans="1:28" x14ac:dyDescent="0.3">
      <c r="A35" s="1">
        <v>473.54899999999998</v>
      </c>
      <c r="B35" s="3">
        <f t="shared" si="0"/>
        <v>0.45675793183275615</v>
      </c>
      <c r="C35" s="8">
        <f t="shared" si="1"/>
        <v>0.40931600000112639</v>
      </c>
      <c r="D35" s="2">
        <v>8.9801667398228699E-5</v>
      </c>
      <c r="E35" s="8">
        <f t="shared" si="2"/>
        <v>3.9672060000011675</v>
      </c>
      <c r="F35" s="1">
        <v>8.7038306274707497E-4</v>
      </c>
      <c r="G35" s="8">
        <f t="shared" si="3"/>
        <v>0.41583799999716548</v>
      </c>
      <c r="H35" s="2">
        <v>9.1232558138913E-5</v>
      </c>
      <c r="I35" s="8">
        <f t="shared" si="4"/>
        <v>3.969692999999094</v>
      </c>
      <c r="J35" s="1">
        <v>8.7092869679664196E-4</v>
      </c>
      <c r="K35" s="8">
        <f t="shared" si="5"/>
        <v>0.36490100000082737</v>
      </c>
      <c r="L35" s="2">
        <v>8.00572619571802E-5</v>
      </c>
      <c r="M35" s="8">
        <f t="shared" si="6"/>
        <v>3.9661470000064578</v>
      </c>
      <c r="N35" s="1">
        <v>8.7015072400317196E-4</v>
      </c>
      <c r="O35" s="8">
        <f t="shared" si="7"/>
        <v>0.36613400000351226</v>
      </c>
      <c r="P35" s="2">
        <v>8.0327775340832003E-5</v>
      </c>
      <c r="Q35" s="8">
        <f t="shared" si="8"/>
        <v>3.9460239999971201</v>
      </c>
      <c r="R35" s="1">
        <v>8.6573584905597198E-4</v>
      </c>
      <c r="S35" s="8">
        <f t="shared" si="9"/>
        <v>0.40722200000163838</v>
      </c>
      <c r="T35" s="2">
        <v>8.9342255375524004E-5</v>
      </c>
      <c r="U35" s="8">
        <f t="shared" si="10"/>
        <v>3.9914819999976294</v>
      </c>
      <c r="V35" s="1">
        <v>8.7570908293059004E-4</v>
      </c>
      <c r="W35">
        <f t="shared" si="11"/>
        <v>0.39268220000085396</v>
      </c>
      <c r="X35" s="1">
        <f t="shared" si="12"/>
        <v>3.968110400000294</v>
      </c>
      <c r="Y35">
        <f t="shared" si="13"/>
        <v>2.2364624550934832E-2</v>
      </c>
      <c r="Z35">
        <f t="shared" si="14"/>
        <v>1.9603097530426782E-2</v>
      </c>
      <c r="AA35">
        <f t="shared" si="15"/>
        <v>1.4430649695603237E-2</v>
      </c>
      <c r="AB35">
        <f t="shared" si="16"/>
        <v>1.2648789733360819E-2</v>
      </c>
    </row>
    <row r="36" spans="1:28" x14ac:dyDescent="0.3">
      <c r="A36" s="1">
        <v>464.54399999999998</v>
      </c>
      <c r="B36" s="3">
        <f t="shared" si="0"/>
        <v>0.46708821407143897</v>
      </c>
      <c r="C36" s="8">
        <f t="shared" si="1"/>
        <v>0.41276500000094496</v>
      </c>
      <c r="D36" s="2">
        <v>9.0558358929562297E-5</v>
      </c>
      <c r="E36" s="8">
        <f t="shared" si="2"/>
        <v>3.8978290000013645</v>
      </c>
      <c r="F36" s="1">
        <v>8.5516213251456E-4</v>
      </c>
      <c r="G36" s="8">
        <f t="shared" si="3"/>
        <v>0.41983800000161858</v>
      </c>
      <c r="H36" s="2">
        <v>9.2110136024927295E-5</v>
      </c>
      <c r="I36" s="8">
        <f t="shared" si="4"/>
        <v>3.8814100000017788</v>
      </c>
      <c r="J36" s="1">
        <v>8.5155989469104401E-4</v>
      </c>
      <c r="K36" s="8">
        <f t="shared" si="5"/>
        <v>0.44081900000310237</v>
      </c>
      <c r="L36" s="2">
        <v>9.6713251426744706E-5</v>
      </c>
      <c r="M36" s="8">
        <f t="shared" si="6"/>
        <v>3.889896000000586</v>
      </c>
      <c r="N36" s="1">
        <v>8.5342167617388895E-4</v>
      </c>
      <c r="O36" s="8">
        <f t="shared" si="7"/>
        <v>0.44449300000269415</v>
      </c>
      <c r="P36" s="2">
        <v>9.7519306714061903E-5</v>
      </c>
      <c r="Q36" s="8">
        <f t="shared" si="8"/>
        <v>3.9005930000057552</v>
      </c>
      <c r="R36" s="1">
        <v>8.5576853883408404E-4</v>
      </c>
      <c r="S36" s="8">
        <f t="shared" si="9"/>
        <v>0.40646600000036376</v>
      </c>
      <c r="T36" s="2">
        <v>8.9176393154972297E-5</v>
      </c>
      <c r="U36" s="8">
        <f t="shared" si="10"/>
        <v>3.9551270000010832</v>
      </c>
      <c r="V36" s="1">
        <v>8.67732996928715E-4</v>
      </c>
      <c r="W36">
        <f t="shared" si="11"/>
        <v>0.42487620000174475</v>
      </c>
      <c r="X36" s="1">
        <f t="shared" si="12"/>
        <v>3.9049710000021136</v>
      </c>
      <c r="Y36">
        <f t="shared" si="13"/>
        <v>1.5165696838273074E-2</v>
      </c>
      <c r="Z36">
        <f t="shared" si="14"/>
        <v>1.3293075122297342E-2</v>
      </c>
      <c r="AA36">
        <f t="shared" si="15"/>
        <v>2.5954482194554703E-2</v>
      </c>
      <c r="AB36">
        <f t="shared" si="16"/>
        <v>2.2749688672520731E-2</v>
      </c>
    </row>
    <row r="37" spans="1:28" x14ac:dyDescent="0.3">
      <c r="A37" s="1">
        <v>455.53899999999999</v>
      </c>
      <c r="B37" s="3">
        <f t="shared" si="0"/>
        <v>0.47741849631012179</v>
      </c>
      <c r="C37" s="8">
        <f t="shared" si="1"/>
        <v>0.39931499999875081</v>
      </c>
      <c r="D37" s="2">
        <v>8.7607503290642997E-5</v>
      </c>
      <c r="E37" s="8">
        <f t="shared" si="2"/>
        <v>3.8357919999980359</v>
      </c>
      <c r="F37" s="1">
        <v>8.4155155770031503E-4</v>
      </c>
      <c r="G37" s="8">
        <f t="shared" si="3"/>
        <v>0.35886000000027707</v>
      </c>
      <c r="H37" s="2">
        <v>7.8731899956181899E-5</v>
      </c>
      <c r="I37" s="8">
        <f t="shared" si="4"/>
        <v>3.854060999998179</v>
      </c>
      <c r="J37" s="1">
        <v>8.4555967529578301E-4</v>
      </c>
      <c r="K37" s="8">
        <f t="shared" si="5"/>
        <v>0.37743500000215113</v>
      </c>
      <c r="L37" s="2">
        <v>8.2807152260235001E-5</v>
      </c>
      <c r="M37" s="8">
        <f t="shared" si="6"/>
        <v>3.8700339999995776</v>
      </c>
      <c r="N37" s="1">
        <v>8.4906406318551505E-4</v>
      </c>
      <c r="O37" s="8">
        <f t="shared" si="7"/>
        <v>0.35044399999605946</v>
      </c>
      <c r="P37" s="2">
        <v>7.6885476085138103E-5</v>
      </c>
      <c r="Q37" s="8">
        <f t="shared" si="8"/>
        <v>3.8358249999946556</v>
      </c>
      <c r="R37" s="1">
        <v>8.4155879771712495E-4</v>
      </c>
      <c r="S37" s="8">
        <f t="shared" si="9"/>
        <v>0.45727900000201671</v>
      </c>
      <c r="T37" s="1">
        <v>1.00324484423435E-4</v>
      </c>
      <c r="U37" s="8">
        <f t="shared" si="10"/>
        <v>3.8323650000020271</v>
      </c>
      <c r="V37" s="1">
        <v>8.40799692848185E-4</v>
      </c>
      <c r="W37">
        <f t="shared" si="11"/>
        <v>0.38866659999985104</v>
      </c>
      <c r="X37" s="1">
        <f t="shared" si="12"/>
        <v>3.8456153999984957</v>
      </c>
      <c r="Y37">
        <f t="shared" si="13"/>
        <v>3.8201045141950073E-2</v>
      </c>
      <c r="Z37">
        <f t="shared" si="14"/>
        <v>3.3484077140502749E-2</v>
      </c>
      <c r="AA37">
        <f t="shared" si="15"/>
        <v>1.4391111181824219E-2</v>
      </c>
      <c r="AB37">
        <f t="shared" si="16"/>
        <v>1.2614133334812611E-2</v>
      </c>
    </row>
    <row r="38" spans="1:28" x14ac:dyDescent="0.3">
      <c r="A38" s="1">
        <v>446.53399999999999</v>
      </c>
      <c r="B38" s="3">
        <f t="shared" si="0"/>
        <v>0.48774877854880472</v>
      </c>
      <c r="C38" s="8">
        <f t="shared" si="1"/>
        <v>0.4673489999986466</v>
      </c>
      <c r="D38" s="1">
        <v>1.02533786748277E-4</v>
      </c>
      <c r="E38" s="8">
        <f t="shared" si="2"/>
        <v>3.7556399999994001</v>
      </c>
      <c r="F38" s="1">
        <v>8.2396665204023699E-4</v>
      </c>
      <c r="G38" s="8">
        <f t="shared" si="3"/>
        <v>0.45653300000048735</v>
      </c>
      <c r="H38" s="1">
        <v>1.0016081614754E-4</v>
      </c>
      <c r="I38" s="8">
        <f t="shared" si="4"/>
        <v>3.7288719999996811</v>
      </c>
      <c r="J38" s="1">
        <v>8.1809390083362903E-4</v>
      </c>
      <c r="K38" s="8">
        <f t="shared" si="5"/>
        <v>0.36295699999754982</v>
      </c>
      <c r="L38" s="2">
        <v>7.9630759104333003E-5</v>
      </c>
      <c r="M38" s="8">
        <f t="shared" si="6"/>
        <v>3.768555000002376</v>
      </c>
      <c r="N38" s="1">
        <v>8.26800131637204E-4</v>
      </c>
      <c r="O38" s="8">
        <f t="shared" si="7"/>
        <v>0.41110699999990147</v>
      </c>
      <c r="P38" s="2">
        <v>9.0194602895985398E-5</v>
      </c>
      <c r="Q38" s="8">
        <f t="shared" si="8"/>
        <v>3.7567179999969045</v>
      </c>
      <c r="R38" s="1">
        <v>8.2420315927970696E-4</v>
      </c>
      <c r="S38" s="8">
        <f t="shared" si="9"/>
        <v>0.41253599999617996</v>
      </c>
      <c r="T38" s="2">
        <v>9.0508117594598496E-5</v>
      </c>
      <c r="U38" s="8">
        <f t="shared" si="10"/>
        <v>3.7379110000038009</v>
      </c>
      <c r="V38" s="1">
        <v>8.2007700746024596E-4</v>
      </c>
      <c r="W38">
        <f t="shared" si="11"/>
        <v>0.42209639999855303</v>
      </c>
      <c r="X38" s="1">
        <f t="shared" si="12"/>
        <v>3.7495392000004331</v>
      </c>
      <c r="Y38">
        <f t="shared" si="13"/>
        <v>3.7264766253060244E-2</v>
      </c>
      <c r="Z38">
        <f t="shared" si="14"/>
        <v>3.2663407590124816E-2</v>
      </c>
      <c r="AA38">
        <f t="shared" si="15"/>
        <v>1.4231681353679778E-2</v>
      </c>
      <c r="AB38">
        <f t="shared" si="16"/>
        <v>1.2474389496803759E-2</v>
      </c>
    </row>
    <row r="39" spans="1:28" x14ac:dyDescent="0.3">
      <c r="A39" s="1">
        <v>437.529</v>
      </c>
      <c r="B39" s="3">
        <f t="shared" si="0"/>
        <v>0.49807906078748754</v>
      </c>
      <c r="C39" s="8">
        <f t="shared" si="1"/>
        <v>0.37001299999974407</v>
      </c>
      <c r="D39" s="2">
        <v>8.1178806494020195E-5</v>
      </c>
      <c r="E39" s="8">
        <f t="shared" si="2"/>
        <v>3.7019389999986707</v>
      </c>
      <c r="F39" s="1">
        <v>8.1218494953897997E-4</v>
      </c>
      <c r="G39" s="8">
        <f t="shared" si="3"/>
        <v>0.44744999999966206</v>
      </c>
      <c r="H39" s="2">
        <v>9.8168056164910504E-5</v>
      </c>
      <c r="I39" s="8">
        <f t="shared" si="4"/>
        <v>3.6721270000016335</v>
      </c>
      <c r="J39" s="1">
        <v>8.0564436156244697E-4</v>
      </c>
      <c r="K39" s="8">
        <f t="shared" si="5"/>
        <v>0.3611559999990277</v>
      </c>
      <c r="L39" s="2">
        <v>7.9235629661919199E-5</v>
      </c>
      <c r="M39" s="8">
        <f t="shared" si="6"/>
        <v>3.7188180000011908</v>
      </c>
      <c r="N39" s="1">
        <v>8.1588810881991897E-4</v>
      </c>
      <c r="O39" s="8">
        <f t="shared" si="7"/>
        <v>0.42448100000183309</v>
      </c>
      <c r="P39" s="2">
        <v>9.3128784555031395E-5</v>
      </c>
      <c r="Q39" s="8">
        <f t="shared" si="8"/>
        <v>3.6584359999978888</v>
      </c>
      <c r="R39" s="1">
        <v>8.0264063185561403E-4</v>
      </c>
      <c r="S39" s="8">
        <f t="shared" si="9"/>
        <v>0.40582900000299549</v>
      </c>
      <c r="T39" s="2">
        <v>8.9036638877357504E-5</v>
      </c>
      <c r="U39" s="8">
        <f t="shared" si="10"/>
        <v>3.6475739999950707</v>
      </c>
      <c r="V39" s="1">
        <v>8.00257569108177E-4</v>
      </c>
      <c r="W39">
        <f t="shared" si="11"/>
        <v>0.4017858000006525</v>
      </c>
      <c r="X39" s="1">
        <f t="shared" si="12"/>
        <v>3.6797787999988913</v>
      </c>
      <c r="Y39">
        <f t="shared" si="13"/>
        <v>3.2486705585429362E-2</v>
      </c>
      <c r="Z39">
        <f t="shared" si="14"/>
        <v>2.847532971470396E-2</v>
      </c>
      <c r="AA39">
        <f t="shared" si="15"/>
        <v>2.6707107290819317E-2</v>
      </c>
      <c r="AB39">
        <f t="shared" si="16"/>
        <v>2.3409381534000285E-2</v>
      </c>
    </row>
    <row r="40" spans="1:28" x14ac:dyDescent="0.3">
      <c r="A40" s="1">
        <v>428.18</v>
      </c>
      <c r="B40" s="3">
        <f t="shared" si="0"/>
        <v>0.50880397013223444</v>
      </c>
      <c r="C40" s="8">
        <f t="shared" si="1"/>
        <v>0.35665800000060677</v>
      </c>
      <c r="D40" s="2">
        <v>7.8248793330541194E-5</v>
      </c>
      <c r="E40" s="8">
        <f t="shared" si="2"/>
        <v>3.5966389999994131</v>
      </c>
      <c r="F40" s="1">
        <v>7.8908271171553598E-4</v>
      </c>
      <c r="G40" s="8">
        <f t="shared" si="3"/>
        <v>0.36196199999903905</v>
      </c>
      <c r="H40" s="2">
        <v>7.9412461605756702E-5</v>
      </c>
      <c r="I40" s="8">
        <f t="shared" si="4"/>
        <v>3.5852750000012725</v>
      </c>
      <c r="J40" s="1">
        <v>7.8658951294455302E-4</v>
      </c>
      <c r="K40" s="8">
        <f t="shared" si="5"/>
        <v>0.43386800000007475</v>
      </c>
      <c r="L40" s="2">
        <v>9.5188240456356904E-5</v>
      </c>
      <c r="M40" s="8">
        <f t="shared" si="6"/>
        <v>3.6170269999929583</v>
      </c>
      <c r="N40" s="1">
        <v>7.9355572619415498E-4</v>
      </c>
      <c r="O40" s="8">
        <f t="shared" si="7"/>
        <v>0.42676400000345882</v>
      </c>
      <c r="P40" s="2">
        <v>9.3629662133273104E-5</v>
      </c>
      <c r="Q40" s="8">
        <f t="shared" si="8"/>
        <v>3.6009340000018706</v>
      </c>
      <c r="R40" s="1">
        <v>7.9002501097013395E-4</v>
      </c>
      <c r="S40" s="8">
        <f t="shared" si="9"/>
        <v>0.26423599999543512</v>
      </c>
      <c r="T40" s="2">
        <v>5.7971917506677301E-5</v>
      </c>
      <c r="U40" s="8">
        <f t="shared" si="10"/>
        <v>3.6222090000010181</v>
      </c>
      <c r="V40" s="1">
        <v>7.9469262834598901E-4</v>
      </c>
      <c r="W40">
        <f t="shared" si="11"/>
        <v>0.36869759999972296</v>
      </c>
      <c r="X40" s="1">
        <f t="shared" si="12"/>
        <v>3.6044167999993064</v>
      </c>
      <c r="Y40">
        <f t="shared" si="13"/>
        <v>6.1190577700432514E-2</v>
      </c>
      <c r="Z40">
        <f t="shared" si="14"/>
        <v>5.363492062533181E-2</v>
      </c>
      <c r="AA40">
        <f t="shared" si="15"/>
        <v>1.3524881519673411E-2</v>
      </c>
      <c r="AB40">
        <f t="shared" si="16"/>
        <v>1.1854863510621391E-2</v>
      </c>
    </row>
    <row r="41" spans="1:28" x14ac:dyDescent="0.3">
      <c r="A41" s="1">
        <v>418.90300000000002</v>
      </c>
      <c r="B41" s="3">
        <f t="shared" si="0"/>
        <v>0.51944628310594476</v>
      </c>
      <c r="C41" s="8">
        <f t="shared" si="1"/>
        <v>0.40782699999908778</v>
      </c>
      <c r="D41" s="2">
        <v>8.9474989030076307E-5</v>
      </c>
      <c r="E41" s="8">
        <f t="shared" si="2"/>
        <v>3.5439239999977867</v>
      </c>
      <c r="F41" s="1">
        <v>7.7751733216274395E-4</v>
      </c>
      <c r="G41" s="8">
        <f t="shared" si="3"/>
        <v>0.36954300000070345</v>
      </c>
      <c r="H41" s="2">
        <v>8.1075691092738801E-5</v>
      </c>
      <c r="I41" s="8">
        <f t="shared" si="4"/>
        <v>3.5351810000029209</v>
      </c>
      <c r="J41" s="1">
        <v>7.7559916630165005E-4</v>
      </c>
      <c r="K41" s="8">
        <f t="shared" si="5"/>
        <v>0.38359900000068581</v>
      </c>
      <c r="L41" s="2">
        <v>8.4159499780755997E-5</v>
      </c>
      <c r="M41" s="8">
        <f t="shared" si="6"/>
        <v>3.5626699999993399</v>
      </c>
      <c r="N41" s="1">
        <v>7.8163010092131195E-4</v>
      </c>
      <c r="O41" s="8">
        <f t="shared" si="7"/>
        <v>0.36512799999763917</v>
      </c>
      <c r="P41" s="2">
        <v>8.0107064501456596E-5</v>
      </c>
      <c r="Q41" s="8">
        <f t="shared" si="8"/>
        <v>3.5584199999939261</v>
      </c>
      <c r="R41" s="1">
        <v>7.8069767441727204E-4</v>
      </c>
      <c r="S41" s="8">
        <f t="shared" si="9"/>
        <v>0.34043899999960531</v>
      </c>
      <c r="T41" s="2">
        <v>7.4690434400966497E-5</v>
      </c>
      <c r="U41" s="8">
        <f t="shared" si="10"/>
        <v>3.5299109999978096</v>
      </c>
      <c r="V41" s="1">
        <v>7.7444295743699196E-4</v>
      </c>
      <c r="W41">
        <f t="shared" si="11"/>
        <v>0.37330719999954431</v>
      </c>
      <c r="X41" s="1">
        <f t="shared" si="12"/>
        <v>3.5460211999983562</v>
      </c>
      <c r="Y41">
        <f t="shared" si="13"/>
        <v>2.2176225218960986E-2</v>
      </c>
      <c r="Z41">
        <f t="shared" si="14"/>
        <v>1.9437961269322138E-2</v>
      </c>
      <c r="AA41">
        <f t="shared" si="15"/>
        <v>1.2746446647155711E-2</v>
      </c>
      <c r="AB41">
        <f t="shared" si="16"/>
        <v>1.117254779848877E-2</v>
      </c>
    </row>
    <row r="42" spans="1:28" x14ac:dyDescent="0.3">
      <c r="A42" s="1">
        <v>409.988</v>
      </c>
      <c r="B42" s="3">
        <f t="shared" si="0"/>
        <v>0.52967331988083177</v>
      </c>
      <c r="C42" s="8">
        <f t="shared" si="1"/>
        <v>0.38779400000203151</v>
      </c>
      <c r="D42" s="2">
        <v>8.5079859587984102E-5</v>
      </c>
      <c r="E42" s="8">
        <f t="shared" si="2"/>
        <v>3.4857889999984746</v>
      </c>
      <c r="F42" s="1">
        <v>7.6476283457623396E-4</v>
      </c>
      <c r="G42" s="8">
        <f t="shared" si="3"/>
        <v>0.4233920000006034</v>
      </c>
      <c r="H42" s="2">
        <v>9.2889863975560201E-5</v>
      </c>
      <c r="I42" s="8">
        <f t="shared" si="4"/>
        <v>3.5584459999990914</v>
      </c>
      <c r="J42" s="1">
        <v>7.8070337867465803E-4</v>
      </c>
      <c r="K42" s="8">
        <f t="shared" si="5"/>
        <v>0.39787600000272477</v>
      </c>
      <c r="L42" s="2">
        <v>8.7291794647372699E-5</v>
      </c>
      <c r="M42" s="8">
        <f t="shared" si="6"/>
        <v>3.478992999996986</v>
      </c>
      <c r="N42" s="1">
        <v>7.6327182974922901E-4</v>
      </c>
      <c r="O42" s="8">
        <f t="shared" si="7"/>
        <v>0.40625299999373926</v>
      </c>
      <c r="P42" s="2">
        <v>8.9129662131140694E-5</v>
      </c>
      <c r="Q42" s="8">
        <f t="shared" si="8"/>
        <v>3.5037900000024806</v>
      </c>
      <c r="R42" s="1">
        <v>7.6871215445425197E-4</v>
      </c>
      <c r="S42" s="8">
        <f t="shared" si="9"/>
        <v>0.42452100000082271</v>
      </c>
      <c r="T42" s="2">
        <v>9.31375603336601E-5</v>
      </c>
      <c r="U42" s="8">
        <f t="shared" si="10"/>
        <v>3.5319650000019451</v>
      </c>
      <c r="V42" s="1">
        <v>7.7489359368186595E-4</v>
      </c>
      <c r="W42">
        <f t="shared" si="11"/>
        <v>0.40796719999998432</v>
      </c>
      <c r="X42" s="1">
        <f t="shared" si="12"/>
        <v>3.5117965999997955</v>
      </c>
      <c r="Y42">
        <f t="shared" si="13"/>
        <v>1.4308609623093086E-2</v>
      </c>
      <c r="Z42">
        <f t="shared" si="14"/>
        <v>1.2541818858952071E-2</v>
      </c>
      <c r="AA42">
        <f t="shared" si="15"/>
        <v>2.9663135213362231E-2</v>
      </c>
      <c r="AB42">
        <f t="shared" si="16"/>
        <v>2.6000406638682916E-2</v>
      </c>
    </row>
    <row r="43" spans="1:28" x14ac:dyDescent="0.3">
      <c r="A43" s="1">
        <v>401.07299999999998</v>
      </c>
      <c r="B43" s="3">
        <f t="shared" si="0"/>
        <v>0.53990035665571878</v>
      </c>
      <c r="C43" s="8">
        <f t="shared" si="1"/>
        <v>0.42978999999832002</v>
      </c>
      <c r="D43" s="2">
        <v>9.4293549802176402E-5</v>
      </c>
      <c r="E43" s="8">
        <f t="shared" si="2"/>
        <v>3.4032880000013392</v>
      </c>
      <c r="F43" s="1">
        <v>7.4666257130349696E-4</v>
      </c>
      <c r="G43" s="8">
        <f t="shared" si="3"/>
        <v>0.35636900000099536</v>
      </c>
      <c r="H43" s="2">
        <v>7.8185388328432505E-5</v>
      </c>
      <c r="I43" s="8">
        <f t="shared" si="4"/>
        <v>3.3933190000025206</v>
      </c>
      <c r="J43" s="1">
        <v>7.4447542781977199E-4</v>
      </c>
      <c r="K43" s="8">
        <f t="shared" si="5"/>
        <v>0.38115600000310218</v>
      </c>
      <c r="L43" s="2">
        <v>8.3623519087999603E-5</v>
      </c>
      <c r="M43" s="8">
        <f t="shared" si="6"/>
        <v>3.39151400000264</v>
      </c>
      <c r="N43" s="1">
        <v>7.4407942079917505E-4</v>
      </c>
      <c r="O43" s="8">
        <f t="shared" si="7"/>
        <v>0.38065099999948843</v>
      </c>
      <c r="P43" s="2">
        <v>8.3512724879220799E-5</v>
      </c>
      <c r="Q43" s="8">
        <f t="shared" si="8"/>
        <v>3.4067030000005571</v>
      </c>
      <c r="R43" s="1">
        <v>7.4741180342267595E-4</v>
      </c>
      <c r="S43" s="8">
        <f t="shared" si="9"/>
        <v>0.27727200000663255</v>
      </c>
      <c r="T43" s="2">
        <v>6.0831943836470501E-5</v>
      </c>
      <c r="U43" s="8">
        <f t="shared" si="10"/>
        <v>3.3873939999975824</v>
      </c>
      <c r="V43" s="1">
        <v>7.4317551557647702E-4</v>
      </c>
      <c r="W43">
        <f t="shared" si="11"/>
        <v>0.36504760000170772</v>
      </c>
      <c r="X43" s="1">
        <f t="shared" si="12"/>
        <v>3.3964436000009277</v>
      </c>
      <c r="Y43">
        <f t="shared" si="13"/>
        <v>4.9948771860546679E-2</v>
      </c>
      <c r="Z43">
        <f t="shared" si="14"/>
        <v>4.3781224409886431E-2</v>
      </c>
      <c r="AA43">
        <f t="shared" si="15"/>
        <v>7.3220276048611135E-3</v>
      </c>
      <c r="AB43">
        <f t="shared" si="16"/>
        <v>6.4179222383847238E-3</v>
      </c>
    </row>
    <row r="44" spans="1:28" x14ac:dyDescent="0.3">
      <c r="A44" s="1">
        <v>392.15800000000002</v>
      </c>
      <c r="B44" s="3">
        <f t="shared" si="0"/>
        <v>0.55012739343060579</v>
      </c>
      <c r="C44" s="8">
        <f t="shared" si="1"/>
        <v>0.41520200000013563</v>
      </c>
      <c r="D44" s="2">
        <v>9.1093023255843706E-5</v>
      </c>
      <c r="E44" s="8">
        <f t="shared" si="2"/>
        <v>3.3127120000026453</v>
      </c>
      <c r="F44" s="1">
        <v>7.2679069767499899E-4</v>
      </c>
      <c r="G44" s="8">
        <f t="shared" si="3"/>
        <v>0.43858100000215916</v>
      </c>
      <c r="H44" s="2">
        <v>9.6222246599859403E-5</v>
      </c>
      <c r="I44" s="8">
        <f t="shared" si="4"/>
        <v>3.3155929999993496</v>
      </c>
      <c r="J44" s="1">
        <v>7.2742277314597403E-4</v>
      </c>
      <c r="K44" s="8">
        <f t="shared" si="5"/>
        <v>0.40438300000096206</v>
      </c>
      <c r="L44" s="2">
        <v>8.8719394471470397E-5</v>
      </c>
      <c r="M44" s="8">
        <f t="shared" si="6"/>
        <v>3.3822670000008617</v>
      </c>
      <c r="N44" s="1">
        <v>7.4205068012304996E-4</v>
      </c>
      <c r="O44" s="8">
        <f t="shared" si="7"/>
        <v>0.33075200000166632</v>
      </c>
      <c r="P44" s="2">
        <v>7.2565160158329599E-5</v>
      </c>
      <c r="Q44" s="8">
        <f t="shared" si="8"/>
        <v>3.311890000004492</v>
      </c>
      <c r="R44" s="1">
        <v>7.2661035542002895E-4</v>
      </c>
      <c r="S44" s="8">
        <f t="shared" si="9"/>
        <v>0.38815800000156708</v>
      </c>
      <c r="T44" s="2">
        <v>8.5159719175420594E-5</v>
      </c>
      <c r="U44" s="8">
        <f t="shared" si="10"/>
        <v>3.3142640000005468</v>
      </c>
      <c r="V44" s="1">
        <v>7.2713119789393301E-4</v>
      </c>
      <c r="W44">
        <f t="shared" si="11"/>
        <v>0.39541520000129804</v>
      </c>
      <c r="X44" s="1">
        <f t="shared" si="12"/>
        <v>3.3273452000015795</v>
      </c>
      <c r="Y44">
        <f t="shared" si="13"/>
        <v>3.6246990404089498E-2</v>
      </c>
      <c r="Z44">
        <f t="shared" si="14"/>
        <v>3.177130411724749E-2</v>
      </c>
      <c r="AA44">
        <f t="shared" si="15"/>
        <v>2.7490470576835759E-2</v>
      </c>
      <c r="AB44">
        <f t="shared" si="16"/>
        <v>2.4096017111653836E-2</v>
      </c>
    </row>
    <row r="45" spans="1:28" x14ac:dyDescent="0.3">
      <c r="A45" s="1">
        <v>383.24299999999999</v>
      </c>
      <c r="B45" s="3">
        <f t="shared" si="0"/>
        <v>0.5603544302054928</v>
      </c>
      <c r="C45" s="8">
        <f t="shared" si="1"/>
        <v>0.41132700000162004</v>
      </c>
      <c r="D45" s="2">
        <v>9.0242869680039499E-5</v>
      </c>
      <c r="E45" s="8">
        <f t="shared" si="2"/>
        <v>3.2189230000003564</v>
      </c>
      <c r="F45" s="1">
        <v>7.0621390960955599E-4</v>
      </c>
      <c r="G45" s="8">
        <f t="shared" si="3"/>
        <v>0.34399399999892888</v>
      </c>
      <c r="H45" s="2">
        <v>7.5470381746144997E-5</v>
      </c>
      <c r="I45" s="8">
        <f t="shared" si="4"/>
        <v>3.2293559999998251</v>
      </c>
      <c r="J45" s="1">
        <v>7.0850285212808799E-4</v>
      </c>
      <c r="K45" s="8">
        <f t="shared" si="5"/>
        <v>0.39687700000649773</v>
      </c>
      <c r="L45" s="2">
        <v>8.70726195714124E-5</v>
      </c>
      <c r="M45" s="8">
        <f t="shared" si="6"/>
        <v>3.2501020000054268</v>
      </c>
      <c r="N45" s="1">
        <v>7.1305440983006297E-4</v>
      </c>
      <c r="O45" s="8">
        <f t="shared" si="7"/>
        <v>0.38327099999878539</v>
      </c>
      <c r="P45" s="2">
        <v>8.4087538393765995E-5</v>
      </c>
      <c r="Q45" s="8">
        <f t="shared" si="8"/>
        <v>3.221633000001018</v>
      </c>
      <c r="R45" s="1">
        <v>7.0680846862681396E-4</v>
      </c>
      <c r="S45" s="8">
        <f t="shared" si="9"/>
        <v>0.40171099999861293</v>
      </c>
      <c r="T45" s="2">
        <v>8.8133172443750094E-5</v>
      </c>
      <c r="U45" s="8">
        <f t="shared" si="10"/>
        <v>3.2254640000028298</v>
      </c>
      <c r="V45" s="1">
        <v>7.0764896884660598E-4</v>
      </c>
      <c r="W45">
        <f t="shared" si="11"/>
        <v>0.38743600000088901</v>
      </c>
      <c r="X45" s="1">
        <f t="shared" si="12"/>
        <v>3.2290956000018909</v>
      </c>
      <c r="Y45">
        <f t="shared" si="13"/>
        <v>2.352973682922815E-2</v>
      </c>
      <c r="Z45">
        <f t="shared" si="14"/>
        <v>2.0624344704653408E-2</v>
      </c>
      <c r="AA45">
        <f t="shared" si="15"/>
        <v>1.1078784747298832E-2</v>
      </c>
      <c r="AB45">
        <f t="shared" si="16"/>
        <v>9.71080455320345E-3</v>
      </c>
    </row>
    <row r="46" spans="1:28" x14ac:dyDescent="0.3">
      <c r="A46" s="1">
        <v>374.32799999999997</v>
      </c>
      <c r="B46" s="3">
        <f t="shared" si="0"/>
        <v>0.57058146698037993</v>
      </c>
      <c r="C46" s="8">
        <f t="shared" si="1"/>
        <v>0.42582499999844003</v>
      </c>
      <c r="D46" s="2">
        <v>9.3423650723659503E-5</v>
      </c>
      <c r="E46" s="8">
        <f t="shared" si="2"/>
        <v>3.1809259999972683</v>
      </c>
      <c r="F46" s="1">
        <v>6.9787757788443796E-4</v>
      </c>
      <c r="G46" s="8">
        <f t="shared" si="3"/>
        <v>0.36727700000119495</v>
      </c>
      <c r="H46" s="2">
        <v>8.0578543220973005E-5</v>
      </c>
      <c r="I46" s="8">
        <f t="shared" si="4"/>
        <v>3.1354319999991267</v>
      </c>
      <c r="J46" s="1">
        <v>6.8789644580937402E-4</v>
      </c>
      <c r="K46" s="8">
        <f t="shared" si="5"/>
        <v>0.35476500000368072</v>
      </c>
      <c r="L46" s="2">
        <v>7.7833479597121699E-5</v>
      </c>
      <c r="M46" s="8">
        <f t="shared" si="6"/>
        <v>3.146481999996467</v>
      </c>
      <c r="N46" s="1">
        <v>6.90320754716206E-4</v>
      </c>
      <c r="O46" s="8">
        <f t="shared" si="7"/>
        <v>0.389673000005132</v>
      </c>
      <c r="P46" s="2">
        <v>8.5492101800160601E-5</v>
      </c>
      <c r="Q46" s="8">
        <f t="shared" si="8"/>
        <v>3.1511910000044701</v>
      </c>
      <c r="R46" s="1">
        <v>6.9135388328312201E-4</v>
      </c>
      <c r="S46" s="8">
        <f t="shared" si="9"/>
        <v>0.40540299999702256</v>
      </c>
      <c r="T46" s="2">
        <v>8.8943176831290596E-5</v>
      </c>
      <c r="U46" s="8">
        <f t="shared" si="10"/>
        <v>3.1674610000045464</v>
      </c>
      <c r="V46" s="1">
        <v>6.94923431330528E-4</v>
      </c>
      <c r="W46">
        <f t="shared" si="11"/>
        <v>0.38858860000109408</v>
      </c>
      <c r="X46" s="1">
        <f t="shared" si="12"/>
        <v>3.156298400000376</v>
      </c>
      <c r="Y46">
        <f t="shared" si="13"/>
        <v>2.5568221161022933E-2</v>
      </c>
      <c r="Z46">
        <f t="shared" si="14"/>
        <v>2.2411122170083727E-2</v>
      </c>
      <c r="AA46">
        <f t="shared" si="15"/>
        <v>1.6056003321045356E-2</v>
      </c>
      <c r="AB46">
        <f t="shared" si="16"/>
        <v>1.4073448822468701E-2</v>
      </c>
    </row>
    <row r="47" spans="1:28" x14ac:dyDescent="0.3">
      <c r="A47" s="1">
        <v>365.41300000000001</v>
      </c>
      <c r="B47" s="3">
        <f t="shared" si="0"/>
        <v>0.58080850375526694</v>
      </c>
      <c r="C47" s="8">
        <f t="shared" si="1"/>
        <v>0.42436000000088814</v>
      </c>
      <c r="D47" s="2">
        <v>9.3102237823801699E-5</v>
      </c>
      <c r="E47" s="8">
        <f t="shared" si="2"/>
        <v>3.0500589999974146</v>
      </c>
      <c r="F47" s="1">
        <v>6.6916608161417604E-4</v>
      </c>
      <c r="G47" s="8">
        <f t="shared" si="3"/>
        <v>0.38549899999998161</v>
      </c>
      <c r="H47" s="2">
        <v>8.4576349275994206E-5</v>
      </c>
      <c r="I47" s="8">
        <f t="shared" si="4"/>
        <v>3.0128439999971306</v>
      </c>
      <c r="J47" s="1">
        <v>6.6100131636619803E-4</v>
      </c>
      <c r="K47" s="8">
        <f t="shared" si="5"/>
        <v>0.36241199999494689</v>
      </c>
      <c r="L47" s="2">
        <v>7.9511189116925602E-5</v>
      </c>
      <c r="M47" s="8">
        <f t="shared" si="6"/>
        <v>3.0057850000011941</v>
      </c>
      <c r="N47" s="1">
        <v>6.5945261079446995E-4</v>
      </c>
      <c r="O47" s="8">
        <f t="shared" si="7"/>
        <v>0.40158700000029052</v>
      </c>
      <c r="P47" s="2">
        <v>8.8105967529681994E-5</v>
      </c>
      <c r="Q47" s="8">
        <f t="shared" si="8"/>
        <v>2.9940449999994598</v>
      </c>
      <c r="R47" s="1">
        <v>6.5687691970150498E-4</v>
      </c>
      <c r="S47" s="8">
        <f t="shared" si="9"/>
        <v>0.37356799999542994</v>
      </c>
      <c r="T47" s="2">
        <v>8.1958753838400601E-5</v>
      </c>
      <c r="U47" s="8">
        <f t="shared" si="10"/>
        <v>3.0177479999983894</v>
      </c>
      <c r="V47" s="1">
        <v>6.6207722685352995E-4</v>
      </c>
      <c r="W47">
        <f t="shared" si="11"/>
        <v>0.38948519999830744</v>
      </c>
      <c r="X47" s="1">
        <f t="shared" si="12"/>
        <v>3.0160961999987177</v>
      </c>
      <c r="Y47">
        <f t="shared" si="13"/>
        <v>2.1748151384833693E-2</v>
      </c>
      <c r="Z47">
        <f t="shared" si="14"/>
        <v>1.9062744904678523E-2</v>
      </c>
      <c r="AA47">
        <f t="shared" si="15"/>
        <v>1.8758215792750253E-2</v>
      </c>
      <c r="AB47">
        <f t="shared" si="16"/>
        <v>1.6441998963345202E-2</v>
      </c>
    </row>
    <row r="48" spans="1:28" x14ac:dyDescent="0.3">
      <c r="A48" s="1">
        <v>356.49799999999999</v>
      </c>
      <c r="B48" s="3">
        <f t="shared" si="0"/>
        <v>0.59103554053015395</v>
      </c>
      <c r="C48" s="8">
        <f t="shared" si="1"/>
        <v>0.42454100000031736</v>
      </c>
      <c r="D48" s="2">
        <v>9.3141948222974405E-5</v>
      </c>
      <c r="E48" s="8">
        <f t="shared" si="2"/>
        <v>2.9861390000005454</v>
      </c>
      <c r="F48" s="1">
        <v>6.5514238701196701E-4</v>
      </c>
      <c r="G48" s="8">
        <f t="shared" si="3"/>
        <v>0.42919999999867281</v>
      </c>
      <c r="H48" s="2">
        <v>9.4164107064210797E-5</v>
      </c>
      <c r="I48" s="8">
        <f t="shared" si="4"/>
        <v>2.9404710000017071</v>
      </c>
      <c r="J48" s="1">
        <v>6.4512308029875099E-4</v>
      </c>
      <c r="K48" s="8">
        <f t="shared" si="5"/>
        <v>0.4253259999968575</v>
      </c>
      <c r="L48" s="2">
        <v>9.33141728821539E-5</v>
      </c>
      <c r="M48" s="8">
        <f t="shared" si="6"/>
        <v>3.0500639999954711</v>
      </c>
      <c r="N48" s="1">
        <v>6.69167178586106E-4</v>
      </c>
      <c r="O48" s="8">
        <f t="shared" si="7"/>
        <v>0.39313799999945293</v>
      </c>
      <c r="P48" s="2">
        <v>8.6252303641828193E-5</v>
      </c>
      <c r="Q48" s="8">
        <f t="shared" si="8"/>
        <v>2.9238229999973555</v>
      </c>
      <c r="R48" s="1">
        <v>6.4147060114027102E-4</v>
      </c>
      <c r="S48" s="8">
        <f t="shared" si="9"/>
        <v>0.3578029999989667</v>
      </c>
      <c r="T48" s="2">
        <v>7.8499999999773304E-5</v>
      </c>
      <c r="U48" s="8">
        <f t="shared" si="10"/>
        <v>2.9395559999975376</v>
      </c>
      <c r="V48" s="1">
        <v>6.4492233435663399E-4</v>
      </c>
      <c r="W48">
        <f t="shared" si="11"/>
        <v>0.40600159999885344</v>
      </c>
      <c r="X48" s="1">
        <f t="shared" si="12"/>
        <v>2.9680105999985233</v>
      </c>
      <c r="Y48">
        <f t="shared" si="13"/>
        <v>2.7363789200848695E-2</v>
      </c>
      <c r="Z48">
        <f t="shared" si="14"/>
        <v>2.3984978030129916E-2</v>
      </c>
      <c r="AA48">
        <f t="shared" si="15"/>
        <v>4.6004428397180115E-2</v>
      </c>
      <c r="AB48">
        <f t="shared" si="16"/>
        <v>4.0323918456469737E-2</v>
      </c>
    </row>
    <row r="49" spans="1:28" x14ac:dyDescent="0.3">
      <c r="A49" s="1">
        <v>347.58300000000003</v>
      </c>
      <c r="B49" s="3">
        <f t="shared" si="0"/>
        <v>0.60126257730504096</v>
      </c>
      <c r="C49" s="8">
        <f t="shared" si="1"/>
        <v>0.35807800000111434</v>
      </c>
      <c r="D49" s="2">
        <v>7.8560333479840794E-5</v>
      </c>
      <c r="E49" s="8">
        <f t="shared" si="2"/>
        <v>2.8620700000028574</v>
      </c>
      <c r="F49" s="1">
        <v>6.2792233435780105E-4</v>
      </c>
      <c r="G49" s="8">
        <f t="shared" si="3"/>
        <v>0.33590700000058832</v>
      </c>
      <c r="H49" s="2">
        <v>7.3696138657434906E-5</v>
      </c>
      <c r="I49" s="8">
        <f t="shared" si="4"/>
        <v>2.8325870000007813</v>
      </c>
      <c r="J49" s="1">
        <v>6.2145392716120697E-4</v>
      </c>
      <c r="K49" s="8">
        <f t="shared" si="5"/>
        <v>0.36292300000059186</v>
      </c>
      <c r="L49" s="2">
        <v>7.9623299692977594E-5</v>
      </c>
      <c r="M49" s="8">
        <f t="shared" si="6"/>
        <v>2.8329549999980355</v>
      </c>
      <c r="N49" s="1">
        <v>6.2153466432602797E-4</v>
      </c>
      <c r="O49" s="8">
        <f t="shared" si="7"/>
        <v>0.43070600000646636</v>
      </c>
      <c r="P49" s="2">
        <v>9.4494515139637199E-5</v>
      </c>
      <c r="Q49" s="8">
        <f t="shared" si="8"/>
        <v>2.847757999996245</v>
      </c>
      <c r="R49" s="1">
        <v>6.2478236068368696E-4</v>
      </c>
      <c r="S49" s="8">
        <f t="shared" si="9"/>
        <v>0.36783700000523822</v>
      </c>
      <c r="T49" s="2">
        <v>8.0701404125765294E-5</v>
      </c>
      <c r="U49" s="8">
        <f t="shared" si="10"/>
        <v>2.8325380000023848</v>
      </c>
      <c r="V49" s="1">
        <v>6.2144317683246702E-4</v>
      </c>
      <c r="W49">
        <f t="shared" si="11"/>
        <v>0.37109020000279985</v>
      </c>
      <c r="X49" s="1">
        <f t="shared" si="12"/>
        <v>2.8415816000000609</v>
      </c>
      <c r="Y49">
        <f t="shared" si="13"/>
        <v>3.1744306536627472E-2</v>
      </c>
      <c r="Z49">
        <f t="shared" si="14"/>
        <v>2.7824600214326485E-2</v>
      </c>
      <c r="AA49">
        <f t="shared" si="15"/>
        <v>1.1790082351259529E-2</v>
      </c>
      <c r="AB49">
        <f t="shared" si="16"/>
        <v>1.0334272936133116E-2</v>
      </c>
    </row>
    <row r="50" spans="1:28" x14ac:dyDescent="0.3">
      <c r="A50" s="1">
        <v>338.66800000000001</v>
      </c>
      <c r="B50" s="3">
        <f t="shared" si="0"/>
        <v>0.61148961407992797</v>
      </c>
      <c r="C50" s="8">
        <f t="shared" si="1"/>
        <v>0.41742199999862323</v>
      </c>
      <c r="D50" s="2">
        <v>9.1580078981707595E-5</v>
      </c>
      <c r="E50" s="8">
        <f t="shared" si="2"/>
        <v>2.7738099999987731</v>
      </c>
      <c r="F50" s="1">
        <v>6.0855857832355705E-4</v>
      </c>
      <c r="G50" s="8">
        <f t="shared" si="3"/>
        <v>0.35667800000010136</v>
      </c>
      <c r="H50" s="2">
        <v>7.8253181219855499E-5</v>
      </c>
      <c r="I50" s="8">
        <f t="shared" si="4"/>
        <v>2.7659510000012206</v>
      </c>
      <c r="J50" s="1">
        <v>6.0683435717446698E-4</v>
      </c>
      <c r="K50" s="8">
        <f t="shared" si="5"/>
        <v>0.38854200000059769</v>
      </c>
      <c r="L50" s="2">
        <v>8.5243966652171499E-5</v>
      </c>
      <c r="M50" s="8">
        <f t="shared" si="6"/>
        <v>2.7823109999953886</v>
      </c>
      <c r="N50" s="1">
        <v>6.1042365072299005E-4</v>
      </c>
      <c r="O50" s="8">
        <f t="shared" si="7"/>
        <v>0.32019699999364093</v>
      </c>
      <c r="P50" s="2">
        <v>7.0249451512426701E-5</v>
      </c>
      <c r="Q50" s="8">
        <f t="shared" si="8"/>
        <v>2.8039250000001603</v>
      </c>
      <c r="R50" s="1">
        <v>6.1516564282583595E-4</v>
      </c>
      <c r="S50" s="8">
        <f t="shared" si="9"/>
        <v>0.35145299999567176</v>
      </c>
      <c r="T50" s="2">
        <v>7.7106845106553697E-5</v>
      </c>
      <c r="U50" s="8">
        <f t="shared" si="10"/>
        <v>2.7818019999976946</v>
      </c>
      <c r="V50" s="1">
        <v>6.1031197893762496E-4</v>
      </c>
      <c r="W50">
        <f t="shared" si="11"/>
        <v>0.36685839999772696</v>
      </c>
      <c r="X50" s="1">
        <f t="shared" si="12"/>
        <v>2.7815597999986474</v>
      </c>
      <c r="Y50">
        <f t="shared" si="13"/>
        <v>3.3301979814453764E-2</v>
      </c>
      <c r="Z50">
        <f t="shared" si="14"/>
        <v>2.918993595319504E-2</v>
      </c>
      <c r="AA50">
        <f t="shared" si="15"/>
        <v>1.268478750929662E-2</v>
      </c>
      <c r="AB50">
        <f t="shared" si="16"/>
        <v>1.1118502174322758E-2</v>
      </c>
    </row>
    <row r="51" spans="1:28" x14ac:dyDescent="0.3">
      <c r="A51" s="1">
        <v>329.75299999999999</v>
      </c>
      <c r="B51" s="3">
        <f t="shared" si="0"/>
        <v>0.62171665085481509</v>
      </c>
      <c r="C51" s="8">
        <f t="shared" si="1"/>
        <v>0.34895699999833579</v>
      </c>
      <c r="D51" s="2">
        <v>7.6559236506874899E-5</v>
      </c>
      <c r="E51" s="8">
        <f t="shared" si="2"/>
        <v>2.731986000002506</v>
      </c>
      <c r="F51" s="1">
        <v>5.9938262395842603E-4</v>
      </c>
      <c r="G51" s="8">
        <f t="shared" si="3"/>
        <v>0.36113899999691057</v>
      </c>
      <c r="H51" s="2">
        <v>7.9231899955443298E-5</v>
      </c>
      <c r="I51" s="8">
        <f t="shared" si="4"/>
        <v>2.6819890000006117</v>
      </c>
      <c r="J51" s="1">
        <v>5.8841355857845799E-4</v>
      </c>
      <c r="K51" s="8">
        <f t="shared" si="5"/>
        <v>0.35967800000071271</v>
      </c>
      <c r="L51" s="2">
        <v>7.8911364633767601E-5</v>
      </c>
      <c r="M51" s="8">
        <f t="shared" si="6"/>
        <v>2.6889469999950943</v>
      </c>
      <c r="N51" s="1">
        <v>5.8994010530826998E-4</v>
      </c>
      <c r="O51" s="8">
        <f t="shared" si="7"/>
        <v>0.42131700000027156</v>
      </c>
      <c r="P51" s="2">
        <v>9.2434620447624297E-5</v>
      </c>
      <c r="Q51" s="8">
        <f t="shared" si="8"/>
        <v>2.7025280000016179</v>
      </c>
      <c r="R51" s="1">
        <v>5.9291970162387404E-4</v>
      </c>
      <c r="S51" s="8">
        <f t="shared" si="9"/>
        <v>0.37821099999564445</v>
      </c>
      <c r="T51" s="2">
        <v>8.2977402368504701E-5</v>
      </c>
      <c r="U51" s="8">
        <f t="shared" si="10"/>
        <v>2.6953859999994165</v>
      </c>
      <c r="V51" s="1">
        <v>5.9135278630965699E-4</v>
      </c>
      <c r="W51">
        <f t="shared" si="11"/>
        <v>0.373860399998375</v>
      </c>
      <c r="X51" s="1">
        <f t="shared" si="12"/>
        <v>2.7001671999998491</v>
      </c>
      <c r="Y51">
        <f t="shared" si="13"/>
        <v>2.5511606861697882E-2</v>
      </c>
      <c r="Z51">
        <f t="shared" si="14"/>
        <v>2.2361498460606373E-2</v>
      </c>
      <c r="AA51">
        <f t="shared" si="15"/>
        <v>1.7304387461337896E-2</v>
      </c>
      <c r="AB51">
        <f t="shared" si="16"/>
        <v>1.5167685660733432E-2</v>
      </c>
    </row>
    <row r="52" spans="1:28" x14ac:dyDescent="0.3">
      <c r="A52" s="1">
        <v>320.83800000000002</v>
      </c>
      <c r="B52" s="3">
        <f t="shared" si="0"/>
        <v>0.63194368762970199</v>
      </c>
      <c r="C52" s="8">
        <f t="shared" si="1"/>
        <v>0.36165699999764883</v>
      </c>
      <c r="D52" s="2">
        <v>7.9345546291717599E-5</v>
      </c>
      <c r="E52" s="8">
        <f t="shared" si="2"/>
        <v>2.6209850000013812</v>
      </c>
      <c r="F52" s="1">
        <v>5.7502961825392301E-4</v>
      </c>
      <c r="G52" s="8">
        <f t="shared" si="3"/>
        <v>0.41368599999987049</v>
      </c>
      <c r="H52" s="2">
        <v>9.0760421237356403E-5</v>
      </c>
      <c r="I52" s="8">
        <f t="shared" si="4"/>
        <v>2.6166229999980679</v>
      </c>
      <c r="J52" s="1">
        <v>5.7407261956956299E-4</v>
      </c>
      <c r="K52" s="8">
        <f t="shared" si="5"/>
        <v>0.41625400000339136</v>
      </c>
      <c r="L52" s="2">
        <v>9.1323826240322803E-5</v>
      </c>
      <c r="M52" s="8">
        <f t="shared" si="6"/>
        <v>2.6063609999982833</v>
      </c>
      <c r="N52" s="1">
        <v>5.7182119350554701E-4</v>
      </c>
      <c r="O52" s="8">
        <f t="shared" si="7"/>
        <v>0.38446599999588205</v>
      </c>
      <c r="P52" s="2">
        <v>8.4349714786283902E-5</v>
      </c>
      <c r="Q52" s="8">
        <f t="shared" si="8"/>
        <v>2.6071129999982059</v>
      </c>
      <c r="R52" s="1">
        <v>5.7198617814791701E-4</v>
      </c>
      <c r="S52" s="8">
        <f t="shared" si="9"/>
        <v>0.37616700000216946</v>
      </c>
      <c r="T52" s="2">
        <v>8.2528960070682195E-5</v>
      </c>
      <c r="U52" s="8">
        <f t="shared" si="10"/>
        <v>2.6096109999998567</v>
      </c>
      <c r="V52" s="1">
        <v>5.7253422553748504E-4</v>
      </c>
      <c r="W52">
        <f t="shared" si="11"/>
        <v>0.39044599999979246</v>
      </c>
      <c r="X52" s="1">
        <f t="shared" si="12"/>
        <v>2.6121385999991591</v>
      </c>
      <c r="Y52">
        <f t="shared" si="13"/>
        <v>2.1328887576672624E-2</v>
      </c>
      <c r="Z52">
        <f t="shared" si="14"/>
        <v>1.8695250726377372E-2</v>
      </c>
      <c r="AA52">
        <f t="shared" si="15"/>
        <v>5.7165499253606393E-3</v>
      </c>
      <c r="AB52">
        <f t="shared" si="16"/>
        <v>5.0106848639099744E-3</v>
      </c>
    </row>
    <row r="53" spans="1:28" x14ac:dyDescent="0.3">
      <c r="A53" s="1">
        <v>311.923</v>
      </c>
      <c r="B53" s="3">
        <f t="shared" si="0"/>
        <v>0.64217072440458911</v>
      </c>
      <c r="C53" s="8">
        <f t="shared" si="1"/>
        <v>0.38937299999815872</v>
      </c>
      <c r="D53" s="2">
        <v>8.5426283457252901E-5</v>
      </c>
      <c r="E53" s="8">
        <f t="shared" si="2"/>
        <v>2.540455999998811</v>
      </c>
      <c r="F53" s="1">
        <v>5.5736200087731704E-4</v>
      </c>
      <c r="G53" s="8">
        <f t="shared" si="3"/>
        <v>0.38722899999993354</v>
      </c>
      <c r="H53" s="2">
        <v>8.4955901711262301E-5</v>
      </c>
      <c r="I53" s="8">
        <f t="shared" si="4"/>
        <v>2.5428670000001135</v>
      </c>
      <c r="J53" s="1">
        <v>5.5789096094780897E-4</v>
      </c>
      <c r="K53" s="8">
        <f t="shared" si="5"/>
        <v>0.39880899999843639</v>
      </c>
      <c r="L53" s="2">
        <v>8.7496489688116801E-5</v>
      </c>
      <c r="M53" s="8">
        <f t="shared" si="6"/>
        <v>2.5203370000017431</v>
      </c>
      <c r="N53" s="1">
        <v>5.5294800351069395E-4</v>
      </c>
      <c r="O53" s="8">
        <f t="shared" si="7"/>
        <v>0.36170300000230743</v>
      </c>
      <c r="P53" s="2">
        <v>7.9355638438417599E-5</v>
      </c>
      <c r="Q53" s="8">
        <f t="shared" si="8"/>
        <v>2.5321050000056826</v>
      </c>
      <c r="R53" s="1">
        <v>5.5552983764933805E-4</v>
      </c>
      <c r="S53" s="8">
        <f t="shared" si="9"/>
        <v>0.37360199999966426</v>
      </c>
      <c r="T53" s="2">
        <v>8.1966213251352403E-5</v>
      </c>
      <c r="U53" s="8">
        <f t="shared" si="10"/>
        <v>2.524426000003583</v>
      </c>
      <c r="V53" s="1">
        <v>5.53845107504077E-4</v>
      </c>
      <c r="W53">
        <f t="shared" si="11"/>
        <v>0.38214319999970003</v>
      </c>
      <c r="X53" s="1">
        <f t="shared" si="12"/>
        <v>2.5320382000019865</v>
      </c>
      <c r="Y53">
        <f t="shared" si="13"/>
        <v>1.3012594919015876E-2</v>
      </c>
      <c r="Z53">
        <f t="shared" si="14"/>
        <v>1.1405832757909708E-2</v>
      </c>
      <c r="AA53">
        <f t="shared" si="15"/>
        <v>8.7520328917098742E-3</v>
      </c>
      <c r="AB53">
        <f t="shared" si="16"/>
        <v>7.671354105451343E-3</v>
      </c>
    </row>
    <row r="54" spans="1:28" x14ac:dyDescent="0.3">
      <c r="A54" s="1">
        <v>303.00799999999998</v>
      </c>
      <c r="B54" s="3">
        <f t="shared" si="0"/>
        <v>0.65239776117947623</v>
      </c>
      <c r="C54" s="8">
        <f t="shared" si="1"/>
        <v>0.40108699999836966</v>
      </c>
      <c r="D54" s="2">
        <v>8.7996270293630904E-5</v>
      </c>
      <c r="E54" s="8">
        <f t="shared" si="2"/>
        <v>2.4567669999996706</v>
      </c>
      <c r="F54" s="1">
        <v>5.3900109697228404E-4</v>
      </c>
      <c r="G54" s="8">
        <f t="shared" si="3"/>
        <v>0.40806499999962376</v>
      </c>
      <c r="H54" s="2">
        <v>8.9527204914353605E-5</v>
      </c>
      <c r="I54" s="8">
        <f t="shared" si="4"/>
        <v>2.4811809999991956</v>
      </c>
      <c r="J54" s="1">
        <v>5.4435739359350499E-4</v>
      </c>
      <c r="K54" s="8">
        <f t="shared" si="5"/>
        <v>0.3881770000007233</v>
      </c>
      <c r="L54" s="2">
        <v>8.5163887670189399E-5</v>
      </c>
      <c r="M54" s="8">
        <f t="shared" si="6"/>
        <v>2.4564449999961635</v>
      </c>
      <c r="N54" s="1">
        <v>5.3893045195176905E-4</v>
      </c>
      <c r="O54" s="8">
        <f t="shared" si="7"/>
        <v>0.44193200000154292</v>
      </c>
      <c r="P54" s="2">
        <v>9.6957437472914204E-5</v>
      </c>
      <c r="Q54" s="8">
        <f t="shared" si="8"/>
        <v>2.5176379999975311</v>
      </c>
      <c r="R54" s="1">
        <v>5.5235585783184097E-4</v>
      </c>
      <c r="S54" s="8">
        <f t="shared" si="9"/>
        <v>0.39587200000096306</v>
      </c>
      <c r="T54" s="2">
        <v>8.6852128126582506E-5</v>
      </c>
      <c r="U54" s="8">
        <f t="shared" si="10"/>
        <v>2.4540110000016244</v>
      </c>
      <c r="V54" s="1">
        <v>5.3839644580992198E-4</v>
      </c>
      <c r="W54">
        <f t="shared" si="11"/>
        <v>0.4070266000002446</v>
      </c>
      <c r="X54" s="1">
        <f t="shared" si="12"/>
        <v>2.4732083999988372</v>
      </c>
      <c r="Y54">
        <f t="shared" si="13"/>
        <v>1.8625126003748514E-2</v>
      </c>
      <c r="Z54">
        <f t="shared" si="14"/>
        <v>1.6325342763364597E-2</v>
      </c>
      <c r="AA54">
        <f t="shared" si="15"/>
        <v>2.4320456768099068E-2</v>
      </c>
      <c r="AB54">
        <f t="shared" si="16"/>
        <v>2.1317428554357108E-2</v>
      </c>
    </row>
    <row r="55" spans="1:28" x14ac:dyDescent="0.3">
      <c r="A55" s="1">
        <v>294.09300000000002</v>
      </c>
      <c r="B55" s="3">
        <f t="shared" si="0"/>
        <v>0.66262479795436313</v>
      </c>
      <c r="C55" s="8">
        <f t="shared" si="1"/>
        <v>0.37574999999924297</v>
      </c>
      <c r="D55" s="2">
        <v>8.2437472575525001E-5</v>
      </c>
      <c r="E55" s="8">
        <f t="shared" si="2"/>
        <v>2.3822870000003564</v>
      </c>
      <c r="F55" s="1">
        <v>5.2266059675303998E-4</v>
      </c>
      <c r="G55" s="8">
        <f t="shared" si="3"/>
        <v>0.39761400000133978</v>
      </c>
      <c r="H55" s="2">
        <v>8.7234313295598894E-5</v>
      </c>
      <c r="I55" s="8">
        <f t="shared" si="4"/>
        <v>2.4122329999991039</v>
      </c>
      <c r="J55" s="1">
        <v>5.2923058358909697E-4</v>
      </c>
      <c r="K55" s="8">
        <f t="shared" si="5"/>
        <v>0.42423899999994319</v>
      </c>
      <c r="L55" s="2">
        <v>9.3075691092572003E-5</v>
      </c>
      <c r="M55" s="8">
        <f t="shared" si="6"/>
        <v>2.4050470000001911</v>
      </c>
      <c r="N55" s="1">
        <v>5.2765401491886596E-4</v>
      </c>
      <c r="O55" s="8">
        <f t="shared" si="7"/>
        <v>0.38920599999983058</v>
      </c>
      <c r="P55" s="2">
        <v>8.5389644580919393E-5</v>
      </c>
      <c r="Q55" s="8">
        <f t="shared" si="8"/>
        <v>2.374730000003181</v>
      </c>
      <c r="R55" s="1">
        <v>5.2100263273435299E-4</v>
      </c>
      <c r="S55" s="8">
        <f t="shared" si="9"/>
        <v>0.39256000000023045</v>
      </c>
      <c r="T55" s="2">
        <v>8.6125493637610897E-5</v>
      </c>
      <c r="U55" s="8">
        <f t="shared" si="10"/>
        <v>2.38613599999371</v>
      </c>
      <c r="V55" s="1">
        <v>5.2350504607145899E-4</v>
      </c>
      <c r="W55">
        <f t="shared" si="11"/>
        <v>0.3958738000001174</v>
      </c>
      <c r="X55" s="1">
        <f t="shared" si="12"/>
        <v>2.3920865999993088</v>
      </c>
      <c r="Y55">
        <f t="shared" si="13"/>
        <v>1.5924955389781417E-2</v>
      </c>
      <c r="Z55">
        <f t="shared" si="14"/>
        <v>1.3958582356819928E-2</v>
      </c>
      <c r="AA55">
        <f t="shared" si="15"/>
        <v>1.4188324531996704E-2</v>
      </c>
      <c r="AB55">
        <f t="shared" si="16"/>
        <v>1.2436386265310784E-2</v>
      </c>
    </row>
    <row r="56" spans="1:28" x14ac:dyDescent="0.3">
      <c r="A56" s="1">
        <v>285.51799999999997</v>
      </c>
      <c r="B56" s="3">
        <f t="shared" si="0"/>
        <v>0.67246179631046599</v>
      </c>
      <c r="C56" s="8">
        <f t="shared" si="1"/>
        <v>0.42319199999837986</v>
      </c>
      <c r="D56" s="2">
        <v>9.28459850808205E-5</v>
      </c>
      <c r="E56" s="8">
        <f t="shared" si="2"/>
        <v>2.3884620000026158</v>
      </c>
      <c r="F56" s="1">
        <v>5.2401535761356199E-4</v>
      </c>
      <c r="G56" s="8">
        <f t="shared" si="3"/>
        <v>0.42414500000086242</v>
      </c>
      <c r="H56" s="2">
        <v>9.30550680124753E-5</v>
      </c>
      <c r="I56" s="8">
        <f t="shared" si="4"/>
        <v>2.3504070000017201</v>
      </c>
      <c r="J56" s="1">
        <v>5.1566630100959195E-4</v>
      </c>
      <c r="K56" s="8">
        <f t="shared" si="5"/>
        <v>0.46081200000480538</v>
      </c>
      <c r="L56" s="1">
        <v>1.01099605091006E-4</v>
      </c>
      <c r="M56" s="8">
        <f t="shared" si="6"/>
        <v>2.3127129999993454</v>
      </c>
      <c r="N56" s="1">
        <v>5.0739644580942195E-4</v>
      </c>
      <c r="O56" s="8">
        <f t="shared" si="7"/>
        <v>0.37841399999888359</v>
      </c>
      <c r="P56" s="2">
        <v>8.3021939446880995E-5</v>
      </c>
      <c r="Q56" s="8">
        <f t="shared" si="8"/>
        <v>2.3748560000021799</v>
      </c>
      <c r="R56" s="1">
        <v>5.21030276437512E-4</v>
      </c>
      <c r="S56" s="8">
        <f t="shared" si="9"/>
        <v>0.42890699999406917</v>
      </c>
      <c r="T56" s="2">
        <v>9.4099824483121798E-5</v>
      </c>
      <c r="U56" s="8">
        <f t="shared" si="10"/>
        <v>2.3797740000009062</v>
      </c>
      <c r="V56" s="1">
        <v>5.2210925844688595E-4</v>
      </c>
      <c r="W56">
        <f t="shared" si="11"/>
        <v>0.42309399999940006</v>
      </c>
      <c r="X56" s="1">
        <f t="shared" si="12"/>
        <v>2.3612424000013532</v>
      </c>
      <c r="Y56">
        <f t="shared" si="13"/>
        <v>2.6282523084341827E-2</v>
      </c>
      <c r="Z56">
        <f t="shared" si="14"/>
        <v>2.3037223906649945E-2</v>
      </c>
      <c r="AA56">
        <f t="shared" si="15"/>
        <v>2.7357505315586055E-2</v>
      </c>
      <c r="AB56">
        <f t="shared" si="16"/>
        <v>2.3979470063054814E-2</v>
      </c>
    </row>
    <row r="57" spans="1:28" x14ac:dyDescent="0.3">
      <c r="A57" s="1">
        <v>276.64800000000002</v>
      </c>
      <c r="B57" s="3">
        <f t="shared" si="0"/>
        <v>0.68263721035345504</v>
      </c>
      <c r="C57" s="8">
        <f t="shared" si="1"/>
        <v>0.40499699999782018</v>
      </c>
      <c r="D57" s="2">
        <v>8.8854102676134305E-5</v>
      </c>
      <c r="E57" s="8">
        <f t="shared" si="2"/>
        <v>2.2461829999992902</v>
      </c>
      <c r="F57" s="1">
        <v>4.9280013163652703E-4</v>
      </c>
      <c r="G57" s="8">
        <f t="shared" si="3"/>
        <v>0.36262799999894924</v>
      </c>
      <c r="H57" s="2">
        <v>7.9558578323595704E-5</v>
      </c>
      <c r="I57" s="8">
        <f t="shared" si="4"/>
        <v>2.2595299999993577</v>
      </c>
      <c r="J57" s="1">
        <v>4.9572838964444005E-4</v>
      </c>
      <c r="K57" s="8">
        <f t="shared" si="5"/>
        <v>0.32720200000039734</v>
      </c>
      <c r="L57" s="2">
        <v>7.1786309785080597E-5</v>
      </c>
      <c r="M57" s="8">
        <f t="shared" si="6"/>
        <v>2.2372919999979759</v>
      </c>
      <c r="N57" s="1">
        <v>4.9084949539227203E-4</v>
      </c>
      <c r="O57" s="8">
        <f t="shared" si="7"/>
        <v>0.40915099999983784</v>
      </c>
      <c r="P57" s="2">
        <v>8.9765467310188205E-5</v>
      </c>
      <c r="Q57" s="8">
        <f t="shared" si="8"/>
        <v>2.2316940000018759</v>
      </c>
      <c r="R57" s="1">
        <v>4.8962132514301796E-4</v>
      </c>
      <c r="S57" s="8">
        <f t="shared" si="9"/>
        <v>0.44033599999966083</v>
      </c>
      <c r="T57" s="2">
        <v>9.6607283896371396E-5</v>
      </c>
      <c r="U57" s="8">
        <f t="shared" si="10"/>
        <v>2.247085000002695</v>
      </c>
      <c r="V57" s="1">
        <v>4.9299802545034997E-4</v>
      </c>
      <c r="W57">
        <f t="shared" si="11"/>
        <v>0.3888627999993331</v>
      </c>
      <c r="X57" s="1">
        <f t="shared" si="12"/>
        <v>2.2443568000002392</v>
      </c>
      <c r="Y57">
        <f t="shared" si="13"/>
        <v>3.9526529760894297E-2</v>
      </c>
      <c r="Z57">
        <f t="shared" si="14"/>
        <v>3.4645894286194918E-2</v>
      </c>
      <c r="AA57">
        <f t="shared" si="15"/>
        <v>9.5001261336227633E-3</v>
      </c>
      <c r="AB57">
        <f t="shared" si="16"/>
        <v>8.3270746944409998E-3</v>
      </c>
    </row>
    <row r="58" spans="1:28" x14ac:dyDescent="0.3">
      <c r="A58" s="1">
        <v>267.77800000000002</v>
      </c>
      <c r="B58" s="3">
        <f t="shared" si="0"/>
        <v>0.6928126243964442</v>
      </c>
      <c r="C58" s="8">
        <f t="shared" si="1"/>
        <v>0.38415100000202068</v>
      </c>
      <c r="D58" s="2">
        <v>8.4280605529184004E-5</v>
      </c>
      <c r="E58" s="8">
        <f t="shared" si="2"/>
        <v>2.1719970000012827</v>
      </c>
      <c r="F58" s="1">
        <v>4.7652413339211997E-4</v>
      </c>
      <c r="G58" s="8">
        <f t="shared" si="3"/>
        <v>0.37435899999763911</v>
      </c>
      <c r="H58" s="2">
        <v>8.2132294865651406E-5</v>
      </c>
      <c r="I58" s="8">
        <f t="shared" si="4"/>
        <v>2.1763129999999324</v>
      </c>
      <c r="J58" s="1">
        <v>4.7747103992977898E-4</v>
      </c>
      <c r="K58" s="8">
        <f t="shared" si="5"/>
        <v>0.40731200000300288</v>
      </c>
      <c r="L58" s="2">
        <v>8.9362000878236695E-5</v>
      </c>
      <c r="M58" s="8">
        <f t="shared" si="6"/>
        <v>2.1738779999941462</v>
      </c>
      <c r="N58" s="1">
        <v>4.7693681439099303E-4</v>
      </c>
      <c r="O58" s="8">
        <f t="shared" si="7"/>
        <v>0.42381500000192301</v>
      </c>
      <c r="P58" s="2">
        <v>9.2982667837192406E-5</v>
      </c>
      <c r="Q58" s="8">
        <f t="shared" si="8"/>
        <v>2.1575430000011657</v>
      </c>
      <c r="R58" s="1">
        <v>4.7335300570451198E-4</v>
      </c>
      <c r="S58" s="8">
        <f t="shared" si="9"/>
        <v>0.42044999999779942</v>
      </c>
      <c r="T58" s="2">
        <v>9.2244405440500095E-5</v>
      </c>
      <c r="U58" s="8">
        <f t="shared" si="10"/>
        <v>2.1816770000004886</v>
      </c>
      <c r="V58" s="1">
        <v>4.7864787187373598E-4</v>
      </c>
      <c r="W58">
        <f t="shared" si="11"/>
        <v>0.40201740000047703</v>
      </c>
      <c r="X58" s="1">
        <f t="shared" si="12"/>
        <v>2.172281599999403</v>
      </c>
      <c r="Y58">
        <f t="shared" si="13"/>
        <v>1.9632240001043688E-2</v>
      </c>
      <c r="Z58">
        <f t="shared" si="14"/>
        <v>1.7208100882923998E-2</v>
      </c>
      <c r="AA58">
        <f t="shared" si="15"/>
        <v>8.0545831320417063E-3</v>
      </c>
      <c r="AB58">
        <f t="shared" si="16"/>
        <v>7.0600236701824732E-3</v>
      </c>
    </row>
    <row r="59" spans="1:28" x14ac:dyDescent="0.3">
      <c r="A59" s="1">
        <v>258.90800000000002</v>
      </c>
      <c r="B59" s="3">
        <f t="shared" si="0"/>
        <v>0.70298803843943336</v>
      </c>
      <c r="C59" s="8">
        <f t="shared" si="1"/>
        <v>0.41415200000119479</v>
      </c>
      <c r="D59" s="2">
        <v>9.0862659061253799E-5</v>
      </c>
      <c r="E59" s="8">
        <f t="shared" si="2"/>
        <v>2.1737189999985271</v>
      </c>
      <c r="F59" s="1">
        <v>4.7690193067102398E-4</v>
      </c>
      <c r="G59" s="8">
        <f t="shared" si="3"/>
        <v>0.48550500000055508</v>
      </c>
      <c r="H59" s="1">
        <v>1.0651711276888001E-4</v>
      </c>
      <c r="I59" s="8">
        <f t="shared" si="4"/>
        <v>2.1043280000012565</v>
      </c>
      <c r="J59" s="1">
        <v>4.6167792891646699E-4</v>
      </c>
      <c r="K59" s="8">
        <f t="shared" si="5"/>
        <v>0.41857300000265213</v>
      </c>
      <c r="L59" s="2">
        <v>9.1832602019011002E-5</v>
      </c>
      <c r="M59" s="8">
        <f t="shared" si="6"/>
        <v>2.0927500000034329</v>
      </c>
      <c r="N59" s="1">
        <v>4.59137779728704E-4</v>
      </c>
      <c r="O59" s="8">
        <f t="shared" si="7"/>
        <v>0.39534700000513107</v>
      </c>
      <c r="P59" s="2">
        <v>8.6736946030085803E-5</v>
      </c>
      <c r="Q59" s="8">
        <f t="shared" si="8"/>
        <v>2.0886790000004094</v>
      </c>
      <c r="R59" s="1">
        <v>4.5824462483554399E-4</v>
      </c>
      <c r="S59" s="8">
        <f t="shared" si="9"/>
        <v>0.35709200000565</v>
      </c>
      <c r="T59" s="2">
        <v>7.8344010532174194E-5</v>
      </c>
      <c r="U59" s="8">
        <f t="shared" si="10"/>
        <v>2.1023720000011941</v>
      </c>
      <c r="V59" s="1">
        <v>4.6124879333067002E-4</v>
      </c>
      <c r="W59">
        <f t="shared" si="11"/>
        <v>0.41413380000303662</v>
      </c>
      <c r="X59" s="1">
        <f t="shared" si="12"/>
        <v>2.1123696000009642</v>
      </c>
      <c r="Y59">
        <f t="shared" si="13"/>
        <v>4.1761862549616828E-2</v>
      </c>
      <c r="Z59">
        <f t="shared" si="14"/>
        <v>3.6605213861200123E-2</v>
      </c>
      <c r="AA59">
        <f t="shared" si="15"/>
        <v>3.122352141838295E-2</v>
      </c>
      <c r="AB59">
        <f t="shared" si="16"/>
        <v>2.7368120319388324E-2</v>
      </c>
    </row>
    <row r="60" spans="1:28" x14ac:dyDescent="0.3">
      <c r="A60" s="1">
        <v>250.03800000000001</v>
      </c>
      <c r="B60" s="3">
        <f t="shared" si="0"/>
        <v>0.71316345248242241</v>
      </c>
      <c r="C60" s="8">
        <f t="shared" si="1"/>
        <v>0.35423799999989558</v>
      </c>
      <c r="D60" s="2">
        <v>7.7717858709937604E-5</v>
      </c>
      <c r="E60" s="8">
        <f t="shared" si="2"/>
        <v>2.0335169999998439</v>
      </c>
      <c r="F60" s="1">
        <v>4.4614238701181302E-4</v>
      </c>
      <c r="G60" s="8">
        <f t="shared" si="3"/>
        <v>0.37665299999935065</v>
      </c>
      <c r="H60" s="2">
        <v>8.2635585783095801E-5</v>
      </c>
      <c r="I60" s="8">
        <f t="shared" si="4"/>
        <v>2.0211899999994776</v>
      </c>
      <c r="J60" s="1">
        <v>4.4343791136451898E-4</v>
      </c>
      <c r="K60" s="8">
        <f t="shared" si="5"/>
        <v>0.34873399999923976</v>
      </c>
      <c r="L60" s="2">
        <v>7.6510311539982394E-5</v>
      </c>
      <c r="M60" s="8">
        <f t="shared" si="6"/>
        <v>2.0073689999990134</v>
      </c>
      <c r="N60" s="1">
        <v>4.4040566037714202E-4</v>
      </c>
      <c r="O60" s="8">
        <f t="shared" si="7"/>
        <v>0.42087499999615807</v>
      </c>
      <c r="P60" s="2">
        <v>9.2337648090425205E-5</v>
      </c>
      <c r="Q60" s="8">
        <f t="shared" si="8"/>
        <v>2.0000769999969621</v>
      </c>
      <c r="R60" s="1">
        <v>4.3880583589226899E-4</v>
      </c>
      <c r="S60" s="8">
        <f t="shared" si="9"/>
        <v>0.44881800000439392</v>
      </c>
      <c r="T60" s="2">
        <v>9.8468187802631404E-5</v>
      </c>
      <c r="U60" s="8">
        <f t="shared" si="10"/>
        <v>2.0466690000030177</v>
      </c>
      <c r="V60" s="1">
        <v>4.4902786309851199E-4</v>
      </c>
      <c r="W60">
        <f t="shared" si="11"/>
        <v>0.38986359999980758</v>
      </c>
      <c r="X60" s="1">
        <f t="shared" si="12"/>
        <v>2.0217643999996628</v>
      </c>
      <c r="Y60">
        <f t="shared" si="13"/>
        <v>3.891702849285112E-2</v>
      </c>
      <c r="Z60">
        <f t="shared" si="14"/>
        <v>3.4111652686245067E-2</v>
      </c>
      <c r="AA60">
        <f t="shared" si="15"/>
        <v>1.6948530930481331E-2</v>
      </c>
      <c r="AB60">
        <f t="shared" si="16"/>
        <v>1.4855769390226266E-2</v>
      </c>
    </row>
    <row r="61" spans="1:28" x14ac:dyDescent="0.3">
      <c r="A61" s="1">
        <v>241.16800000000001</v>
      </c>
      <c r="B61" s="3">
        <f t="shared" si="0"/>
        <v>0.72333886652541157</v>
      </c>
      <c r="C61" s="8">
        <f t="shared" si="1"/>
        <v>0.43782199999986887</v>
      </c>
      <c r="D61" s="2">
        <v>9.6055726195671103E-5</v>
      </c>
      <c r="E61" s="8">
        <f t="shared" si="2"/>
        <v>1.9620360000008044</v>
      </c>
      <c r="F61" s="1">
        <v>4.3045985081193599E-4</v>
      </c>
      <c r="G61" s="8">
        <f t="shared" si="3"/>
        <v>0.43124700000043931</v>
      </c>
      <c r="H61" s="2">
        <v>9.4613207547266195E-5</v>
      </c>
      <c r="I61" s="8">
        <f t="shared" si="4"/>
        <v>1.9557299999978566</v>
      </c>
      <c r="J61" s="1">
        <v>4.2907634927552801E-4</v>
      </c>
      <c r="K61" s="8">
        <f t="shared" si="5"/>
        <v>0.44208599999546966</v>
      </c>
      <c r="L61" s="2">
        <v>9.6991224220155701E-5</v>
      </c>
      <c r="M61" s="8">
        <f t="shared" si="6"/>
        <v>1.9332159999976262</v>
      </c>
      <c r="N61" s="1">
        <v>4.2413690214954499E-4</v>
      </c>
      <c r="O61" s="8">
        <f t="shared" si="7"/>
        <v>0.42400099999940677</v>
      </c>
      <c r="P61" s="2">
        <v>9.3023475208294597E-5</v>
      </c>
      <c r="Q61" s="8">
        <f t="shared" si="8"/>
        <v>1.9259430000020066</v>
      </c>
      <c r="R61" s="1">
        <v>4.2254124616103699E-4</v>
      </c>
      <c r="S61" s="8">
        <f t="shared" si="9"/>
        <v>0.40650499999901496</v>
      </c>
      <c r="T61" s="2">
        <v>8.9184949539055503E-5</v>
      </c>
      <c r="U61" s="8">
        <f t="shared" si="10"/>
        <v>1.9619820000007131</v>
      </c>
      <c r="V61" s="1">
        <v>4.3044800351046801E-4</v>
      </c>
      <c r="W61">
        <f t="shared" si="11"/>
        <v>0.42833219999883998</v>
      </c>
      <c r="X61" s="1">
        <f t="shared" si="12"/>
        <v>1.9477813999998013</v>
      </c>
      <c r="Y61">
        <f t="shared" si="13"/>
        <v>1.2513235638503683E-2</v>
      </c>
      <c r="Z61">
        <f t="shared" si="14"/>
        <v>1.0968133092694668E-2</v>
      </c>
      <c r="AA61">
        <f t="shared" si="15"/>
        <v>1.5212478398936979E-2</v>
      </c>
      <c r="AB61">
        <f t="shared" si="16"/>
        <v>1.3334080214702605E-2</v>
      </c>
    </row>
    <row r="62" spans="1:28" x14ac:dyDescent="0.3">
      <c r="A62" s="1">
        <v>232.298</v>
      </c>
      <c r="B62" s="3">
        <f t="shared" si="0"/>
        <v>0.73351428056840073</v>
      </c>
      <c r="C62" s="8">
        <f t="shared" si="1"/>
        <v>0.39898700000048815</v>
      </c>
      <c r="D62" s="2">
        <v>8.7535541904451103E-5</v>
      </c>
      <c r="E62" s="8">
        <f t="shared" si="2"/>
        <v>1.9111480000028667</v>
      </c>
      <c r="F62" s="1">
        <v>4.1929530495894398E-4</v>
      </c>
      <c r="G62" s="8">
        <f t="shared" si="3"/>
        <v>0.35905600000114618</v>
      </c>
      <c r="H62" s="2">
        <v>7.8774901272739398E-5</v>
      </c>
      <c r="I62" s="8">
        <f t="shared" si="4"/>
        <v>1.9080659999999596</v>
      </c>
      <c r="J62" s="1">
        <v>4.1861913119788498E-4</v>
      </c>
      <c r="K62" s="8">
        <f t="shared" si="5"/>
        <v>0.41004300000349736</v>
      </c>
      <c r="L62" s="2">
        <v>8.99611671793544E-5</v>
      </c>
      <c r="M62" s="8">
        <f t="shared" si="6"/>
        <v>1.8945769999991167</v>
      </c>
      <c r="N62" s="1">
        <v>4.1565971917488298E-4</v>
      </c>
      <c r="O62" s="8">
        <f t="shared" si="7"/>
        <v>0.41111500000260992</v>
      </c>
      <c r="P62" s="2">
        <v>9.0196358052349693E-5</v>
      </c>
      <c r="Q62" s="8">
        <f t="shared" si="8"/>
        <v>1.8461869999955511</v>
      </c>
      <c r="R62" s="1">
        <v>4.0504322070986201E-4</v>
      </c>
      <c r="S62" s="8">
        <f t="shared" si="9"/>
        <v>0.36212399999931205</v>
      </c>
      <c r="T62" s="2">
        <v>7.9448003510160603E-5</v>
      </c>
      <c r="U62" s="8">
        <f t="shared" si="10"/>
        <v>1.9084949999960343</v>
      </c>
      <c r="V62" s="1">
        <v>4.1871325142519401E-4</v>
      </c>
      <c r="W62">
        <f t="shared" si="11"/>
        <v>0.38826500000141073</v>
      </c>
      <c r="X62" s="1">
        <f t="shared" si="12"/>
        <v>1.8936945999987056</v>
      </c>
      <c r="Y62">
        <f t="shared" si="13"/>
        <v>2.3012529762071281E-2</v>
      </c>
      <c r="Z62">
        <f t="shared" si="14"/>
        <v>2.0171001052144907E-2</v>
      </c>
      <c r="AA62">
        <f t="shared" si="15"/>
        <v>2.4445698343891382E-2</v>
      </c>
      <c r="AB62">
        <f t="shared" si="16"/>
        <v>2.1427205618556402E-2</v>
      </c>
    </row>
    <row r="63" spans="1:28" x14ac:dyDescent="0.3">
      <c r="A63" s="1">
        <v>224.065</v>
      </c>
      <c r="B63" s="3">
        <f t="shared" si="0"/>
        <v>0.74295894616207936</v>
      </c>
      <c r="C63" s="8">
        <f t="shared" si="1"/>
        <v>0.41782999999850284</v>
      </c>
      <c r="D63" s="2">
        <v>9.1669591925954994E-5</v>
      </c>
      <c r="E63" s="8">
        <f t="shared" si="2"/>
        <v>1.8602680000003571</v>
      </c>
      <c r="F63" s="1">
        <v>4.0813251426071899E-4</v>
      </c>
      <c r="G63" s="8">
        <f t="shared" si="3"/>
        <v>0.43262599999798118</v>
      </c>
      <c r="H63" s="2">
        <v>9.4915752522593496E-5</v>
      </c>
      <c r="I63" s="8">
        <f t="shared" si="4"/>
        <v>1.7960980000025262</v>
      </c>
      <c r="J63" s="1">
        <v>3.9405397104048403E-4</v>
      </c>
      <c r="K63" s="8">
        <f t="shared" si="5"/>
        <v>0.40016399999876734</v>
      </c>
      <c r="L63" s="2">
        <v>8.7793769196745799E-5</v>
      </c>
      <c r="M63" s="8">
        <f t="shared" si="6"/>
        <v>1.8139929999961146</v>
      </c>
      <c r="N63" s="1">
        <v>3.9798003510226298E-4</v>
      </c>
      <c r="O63" s="8">
        <f t="shared" si="7"/>
        <v>0.4603580000039062</v>
      </c>
      <c r="P63" s="1">
        <v>1.01000000000857E-4</v>
      </c>
      <c r="Q63" s="8">
        <f t="shared" si="8"/>
        <v>1.7869540000028781</v>
      </c>
      <c r="R63" s="1">
        <v>3.9204782799536598E-4</v>
      </c>
      <c r="S63" s="8">
        <f t="shared" si="9"/>
        <v>0.39323799999692671</v>
      </c>
      <c r="T63" s="2">
        <v>8.6274243088399895E-5</v>
      </c>
      <c r="U63" s="8">
        <f t="shared" si="10"/>
        <v>1.8133489999963746</v>
      </c>
      <c r="V63" s="1">
        <v>3.97838745062829E-4</v>
      </c>
      <c r="W63">
        <f t="shared" si="11"/>
        <v>0.42084319999921693</v>
      </c>
      <c r="X63" s="1">
        <f t="shared" si="12"/>
        <v>1.8141323999996501</v>
      </c>
      <c r="Y63">
        <f t="shared" si="13"/>
        <v>2.4079076183652941E-2</v>
      </c>
      <c r="Z63">
        <f t="shared" si="14"/>
        <v>2.1105853031232528E-2</v>
      </c>
      <c r="AA63">
        <f t="shared" si="15"/>
        <v>2.5270661823514447E-2</v>
      </c>
      <c r="AB63">
        <f t="shared" si="16"/>
        <v>2.2150304703598505E-2</v>
      </c>
    </row>
    <row r="64" spans="1:28" x14ac:dyDescent="0.3">
      <c r="A64" s="1">
        <v>215.24</v>
      </c>
      <c r="B64" s="3">
        <f t="shared" si="0"/>
        <v>0.75308273747317056</v>
      </c>
      <c r="C64" s="8">
        <f t="shared" si="1"/>
        <v>0.39723099999900979</v>
      </c>
      <c r="D64" s="2">
        <v>8.7150285212595394E-5</v>
      </c>
      <c r="E64" s="8">
        <f t="shared" si="2"/>
        <v>1.7586550000014498</v>
      </c>
      <c r="F64" s="1">
        <v>3.8583918385288497E-4</v>
      </c>
      <c r="G64" s="8">
        <f t="shared" si="3"/>
        <v>0.37026899999909779</v>
      </c>
      <c r="H64" s="2">
        <v>8.1234971478520799E-5</v>
      </c>
      <c r="I64" s="8">
        <f t="shared" si="4"/>
        <v>1.7152840000017013</v>
      </c>
      <c r="J64" s="1">
        <v>3.7632382623995202E-4</v>
      </c>
      <c r="K64" s="8">
        <f t="shared" si="5"/>
        <v>0.39616799999930641</v>
      </c>
      <c r="L64" s="2">
        <v>8.6917068889711801E-5</v>
      </c>
      <c r="M64" s="8">
        <f t="shared" si="6"/>
        <v>1.7327939999959183</v>
      </c>
      <c r="N64" s="1">
        <v>3.8016542343043402E-4</v>
      </c>
      <c r="O64" s="8">
        <f t="shared" si="7"/>
        <v>0.41899099999864109</v>
      </c>
      <c r="P64" s="2">
        <v>9.1924308907117397E-5</v>
      </c>
      <c r="Q64" s="8">
        <f t="shared" si="8"/>
        <v>1.7358600000006807</v>
      </c>
      <c r="R64" s="1">
        <v>3.8083808688035999E-4</v>
      </c>
      <c r="S64" s="8">
        <f t="shared" si="9"/>
        <v>0.41342200000508422</v>
      </c>
      <c r="T64" s="2">
        <v>9.0702501098087801E-5</v>
      </c>
      <c r="U64" s="8">
        <f t="shared" si="10"/>
        <v>1.7334679999985354</v>
      </c>
      <c r="V64" s="1">
        <v>3.8031329530463699E-4</v>
      </c>
      <c r="W64">
        <f t="shared" si="11"/>
        <v>0.39921620000022784</v>
      </c>
      <c r="X64" s="1">
        <f t="shared" si="12"/>
        <v>1.735212199999657</v>
      </c>
      <c r="Y64">
        <f t="shared" si="13"/>
        <v>1.6994236663946394E-2</v>
      </c>
      <c r="Z64">
        <f t="shared" si="14"/>
        <v>1.4895831495841979E-2</v>
      </c>
      <c r="AA64">
        <f t="shared" si="15"/>
        <v>1.38275637537919E-2</v>
      </c>
      <c r="AB64">
        <f t="shared" si="16"/>
        <v>1.2120171311458325E-2</v>
      </c>
    </row>
    <row r="65" spans="1:28" x14ac:dyDescent="0.3">
      <c r="A65" s="1">
        <v>206.41499999999999</v>
      </c>
      <c r="B65" s="3">
        <f t="shared" si="0"/>
        <v>0.76320652878426176</v>
      </c>
      <c r="C65" s="8">
        <f t="shared" si="1"/>
        <v>0.42931000000316966</v>
      </c>
      <c r="D65" s="2">
        <v>9.4188240457035902E-5</v>
      </c>
      <c r="E65" s="8">
        <f t="shared" si="2"/>
        <v>1.6786839999986076</v>
      </c>
      <c r="F65" s="1">
        <v>3.6829398859118201E-4</v>
      </c>
      <c r="G65" s="8">
        <f t="shared" si="3"/>
        <v>0.38098399999944349</v>
      </c>
      <c r="H65" s="2">
        <v>8.35857832381403E-5</v>
      </c>
      <c r="I65" s="8">
        <f t="shared" si="4"/>
        <v>1.665949000002001</v>
      </c>
      <c r="J65" s="1">
        <v>3.6550000000043899E-4</v>
      </c>
      <c r="K65" s="8">
        <f t="shared" si="5"/>
        <v>0.37167900000349607</v>
      </c>
      <c r="L65" s="2">
        <v>8.1544317683961403E-5</v>
      </c>
      <c r="M65" s="8">
        <f t="shared" si="6"/>
        <v>1.6670519999970554</v>
      </c>
      <c r="N65" s="1">
        <v>3.6574199210115301E-4</v>
      </c>
      <c r="O65" s="8">
        <f t="shared" si="7"/>
        <v>0.41411800000059873</v>
      </c>
      <c r="P65" s="2">
        <v>9.08551996491002E-5</v>
      </c>
      <c r="Q65" s="8">
        <f t="shared" si="8"/>
        <v>1.627898999999158</v>
      </c>
      <c r="R65" s="1">
        <v>3.5715204036839798E-4</v>
      </c>
      <c r="S65" s="8">
        <f t="shared" si="9"/>
        <v>0.37740399999893248</v>
      </c>
      <c r="T65" s="2">
        <v>8.2800351030919806E-5</v>
      </c>
      <c r="U65" s="8">
        <f t="shared" si="10"/>
        <v>1.7077360000039319</v>
      </c>
      <c r="V65" s="1">
        <v>3.7466783677137601E-4</v>
      </c>
      <c r="W65">
        <f t="shared" si="11"/>
        <v>0.39469900000112806</v>
      </c>
      <c r="X65" s="1">
        <f t="shared" si="12"/>
        <v>1.669464000000151</v>
      </c>
      <c r="Y65">
        <f t="shared" si="13"/>
        <v>2.2769091032071944E-2</v>
      </c>
      <c r="Z65">
        <f t="shared" si="14"/>
        <v>1.9957621518051152E-2</v>
      </c>
      <c r="AA65">
        <f t="shared" si="15"/>
        <v>2.5673241238088427E-2</v>
      </c>
      <c r="AB65">
        <f t="shared" si="16"/>
        <v>2.2503174634844723E-2</v>
      </c>
    </row>
    <row r="66" spans="1:28" x14ac:dyDescent="0.3">
      <c r="A66" s="1">
        <v>198.34399999999999</v>
      </c>
      <c r="B66" s="3">
        <f t="shared" si="0"/>
        <v>0.77246535254310777</v>
      </c>
      <c r="C66" s="8">
        <f t="shared" si="1"/>
        <v>0.40164799999911316</v>
      </c>
      <c r="D66" s="2">
        <v>8.8119350592170503E-5</v>
      </c>
      <c r="E66" s="8">
        <f t="shared" si="2"/>
        <v>1.6028239999977796</v>
      </c>
      <c r="F66" s="1">
        <v>3.5165072400126802E-4</v>
      </c>
      <c r="G66" s="8">
        <f t="shared" si="3"/>
        <v>0.38326400000005356</v>
      </c>
      <c r="H66" s="2">
        <v>8.4086002632745402E-5</v>
      </c>
      <c r="I66" s="8">
        <f t="shared" si="4"/>
        <v>1.6036910000002507</v>
      </c>
      <c r="J66" s="1">
        <v>3.51840939008392E-4</v>
      </c>
      <c r="K66" s="8">
        <f t="shared" si="5"/>
        <v>0.45011299999896431</v>
      </c>
      <c r="L66" s="2">
        <v>9.8752303641720998E-5</v>
      </c>
      <c r="M66" s="8">
        <f t="shared" si="6"/>
        <v>1.6022269999957641</v>
      </c>
      <c r="N66" s="1">
        <v>3.5151974550148401E-4</v>
      </c>
      <c r="O66" s="8">
        <f t="shared" si="7"/>
        <v>0.4166819999954896</v>
      </c>
      <c r="P66" s="2">
        <v>9.1417727072288195E-5</v>
      </c>
      <c r="Q66" s="8">
        <f t="shared" si="8"/>
        <v>1.5635449999972462</v>
      </c>
      <c r="R66" s="1">
        <v>3.4303312856455599E-4</v>
      </c>
      <c r="S66" s="8">
        <f t="shared" si="9"/>
        <v>0.36820200000511222</v>
      </c>
      <c r="T66" s="2">
        <v>8.07814831077473E-5</v>
      </c>
      <c r="U66" s="8">
        <f t="shared" si="10"/>
        <v>1.5837730000057488</v>
      </c>
      <c r="V66" s="1">
        <v>3.4747103993105501E-4</v>
      </c>
      <c r="W66">
        <f t="shared" si="11"/>
        <v>0.40398179999974654</v>
      </c>
      <c r="X66" s="1">
        <f t="shared" si="12"/>
        <v>1.5912119999993579</v>
      </c>
      <c r="Y66">
        <f t="shared" si="13"/>
        <v>2.8299295539733742E-2</v>
      </c>
      <c r="Z66">
        <f t="shared" si="14"/>
        <v>2.4804970423014935E-2</v>
      </c>
      <c r="AA66">
        <f t="shared" si="15"/>
        <v>1.5701565653960897E-2</v>
      </c>
      <c r="AB66">
        <f t="shared" si="16"/>
        <v>1.3762776218039795E-2</v>
      </c>
    </row>
    <row r="67" spans="1:28" x14ac:dyDescent="0.3">
      <c r="A67" s="1">
        <v>191.108</v>
      </c>
      <c r="B67" s="3">
        <f t="shared" si="0"/>
        <v>0.78076628783229263</v>
      </c>
      <c r="C67" s="8">
        <f t="shared" si="1"/>
        <v>0.37404999999853306</v>
      </c>
      <c r="D67" s="2">
        <v>8.2064501974228398E-5</v>
      </c>
      <c r="E67" s="8">
        <f t="shared" si="2"/>
        <v>1.524858000000676</v>
      </c>
      <c r="F67" s="1">
        <v>3.3454541465569899E-4</v>
      </c>
      <c r="G67" s="8">
        <f t="shared" si="3"/>
        <v>0.39642300000195946</v>
      </c>
      <c r="H67" s="2">
        <v>8.6973014480465E-5</v>
      </c>
      <c r="I67" s="8">
        <f t="shared" si="4"/>
        <v>1.5141679999978783</v>
      </c>
      <c r="J67" s="1">
        <v>3.32200087757323E-4</v>
      </c>
      <c r="K67" s="8">
        <f t="shared" si="5"/>
        <v>0.33123999999952475</v>
      </c>
      <c r="L67" s="2">
        <v>7.26722246598343E-5</v>
      </c>
      <c r="M67" s="8">
        <f t="shared" si="6"/>
        <v>1.5193750000034925</v>
      </c>
      <c r="N67" s="1">
        <v>3.3334247477040201E-4</v>
      </c>
      <c r="O67" s="8">
        <f t="shared" si="7"/>
        <v>0.37318300000333687</v>
      </c>
      <c r="P67" s="2">
        <v>8.1874286968700494E-5</v>
      </c>
      <c r="Q67" s="8">
        <f t="shared" si="8"/>
        <v>1.5211469999994698</v>
      </c>
      <c r="R67" s="1">
        <v>3.3373124177259102E-4</v>
      </c>
      <c r="S67" s="8">
        <f t="shared" si="9"/>
        <v>0.41369999999733381</v>
      </c>
      <c r="T67" s="2">
        <v>9.0763492759397506E-5</v>
      </c>
      <c r="U67" s="8">
        <f t="shared" si="10"/>
        <v>1.5214899999991738</v>
      </c>
      <c r="V67" s="1">
        <v>3.3380649407616802E-4</v>
      </c>
      <c r="W67">
        <f t="shared" si="11"/>
        <v>0.37771920000013759</v>
      </c>
      <c r="X67" s="1">
        <f t="shared" si="12"/>
        <v>1.5202076000001381</v>
      </c>
      <c r="Y67">
        <f t="shared" si="13"/>
        <v>2.7708505101163815E-2</v>
      </c>
      <c r="Z67">
        <f t="shared" si="14"/>
        <v>2.4287129286851269E-2</v>
      </c>
      <c r="AA67">
        <f t="shared" si="15"/>
        <v>3.5020917527381875E-3</v>
      </c>
      <c r="AB67">
        <f t="shared" si="16"/>
        <v>3.0696623604423686E-3</v>
      </c>
    </row>
    <row r="68" spans="1:28" x14ac:dyDescent="0.3">
      <c r="A68" s="1">
        <v>182.41800000000001</v>
      </c>
      <c r="B68" s="3">
        <f t="shared" ref="B68:B95" si="17">1-A68/$A$3</f>
        <v>0.79073521094769006</v>
      </c>
      <c r="C68" s="8">
        <f t="shared" si="1"/>
        <v>0.40658899999834824</v>
      </c>
      <c r="D68" s="2">
        <v>8.9203378674495006E-5</v>
      </c>
      <c r="E68" s="8">
        <f t="shared" si="2"/>
        <v>1.4885170000015928</v>
      </c>
      <c r="F68" s="1">
        <v>3.2657240017586501E-4</v>
      </c>
      <c r="G68" s="8">
        <f t="shared" si="3"/>
        <v>0.43787700000029839</v>
      </c>
      <c r="H68" s="2">
        <v>9.6067792891684601E-5</v>
      </c>
      <c r="I68" s="8">
        <f t="shared" si="4"/>
        <v>1.469215999997683</v>
      </c>
      <c r="J68" s="1">
        <v>3.2233786748523102E-4</v>
      </c>
      <c r="K68" s="8">
        <f t="shared" si="5"/>
        <v>0.40064100000017761</v>
      </c>
      <c r="L68" s="2">
        <v>8.7898420359845895E-5</v>
      </c>
      <c r="M68" s="8">
        <f t="shared" si="6"/>
        <v>1.4613469999967468</v>
      </c>
      <c r="N68" s="1">
        <v>3.20611452390686E-4</v>
      </c>
      <c r="O68" s="8">
        <f t="shared" si="7"/>
        <v>0.37832399999751914</v>
      </c>
      <c r="P68" s="2">
        <v>8.3002193944168304E-5</v>
      </c>
      <c r="Q68" s="8">
        <f t="shared" si="8"/>
        <v>1.4425849999970495</v>
      </c>
      <c r="R68" s="1">
        <v>3.1649517332098498E-4</v>
      </c>
      <c r="S68" s="8">
        <f t="shared" si="9"/>
        <v>0.41295800000079885</v>
      </c>
      <c r="T68" s="2">
        <v>9.0600702062483297E-5</v>
      </c>
      <c r="U68" s="8">
        <f t="shared" si="10"/>
        <v>1.4755129999975873</v>
      </c>
      <c r="V68" s="1">
        <v>3.2371939447072999E-4</v>
      </c>
      <c r="W68">
        <f t="shared" si="11"/>
        <v>0.40727779999942848</v>
      </c>
      <c r="X68" s="1">
        <f t="shared" si="12"/>
        <v>1.4674355999981319</v>
      </c>
      <c r="Y68">
        <f t="shared" si="13"/>
        <v>1.9242763870977134E-2</v>
      </c>
      <c r="Z68">
        <f t="shared" si="14"/>
        <v>1.686671627590413E-2</v>
      </c>
      <c r="AA68">
        <f t="shared" si="15"/>
        <v>1.5280464727266583E-2</v>
      </c>
      <c r="AB68">
        <f t="shared" si="16"/>
        <v>1.3393671763934543E-2</v>
      </c>
    </row>
    <row r="69" spans="1:28" x14ac:dyDescent="0.3">
      <c r="A69" s="1">
        <v>174.56299999999999</v>
      </c>
      <c r="B69" s="3">
        <f t="shared" si="17"/>
        <v>0.79974624559342622</v>
      </c>
      <c r="C69" s="8">
        <f t="shared" ref="C69:C95" si="18">D69*4558</f>
        <v>0.43254900000101754</v>
      </c>
      <c r="D69" s="2">
        <v>9.4898859148972694E-5</v>
      </c>
      <c r="E69" s="8">
        <f t="shared" ref="E69:E95" si="19">F69*4558</f>
        <v>1.3988119999994491</v>
      </c>
      <c r="F69" s="1">
        <v>3.0689161913107703E-4</v>
      </c>
      <c r="G69" s="8">
        <f t="shared" ref="G69:G95" si="20">H69*4558</f>
        <v>0.37144299999999913</v>
      </c>
      <c r="H69" s="2">
        <v>8.1492540587976996E-5</v>
      </c>
      <c r="I69" s="8">
        <f t="shared" ref="I69:I95" si="21">J69*4558</f>
        <v>1.4082130000024302</v>
      </c>
      <c r="J69" s="1">
        <v>3.0895414655603999E-4</v>
      </c>
      <c r="K69" s="8">
        <f t="shared" ref="K69:K95" si="22">L69*4558</f>
        <v>0.40220899999985665</v>
      </c>
      <c r="L69" s="2">
        <v>8.8242430890710102E-5</v>
      </c>
      <c r="M69" s="8">
        <f t="shared" ref="M69:M95" si="23">N69*4558</f>
        <v>1.4013869999980644</v>
      </c>
      <c r="N69" s="1">
        <v>3.0745655989426599E-4</v>
      </c>
      <c r="O69" s="8">
        <f t="shared" ref="O69:O95" si="24">P69*4558</f>
        <v>0.37206100000184944</v>
      </c>
      <c r="P69" s="2">
        <v>8.1628126371621201E-5</v>
      </c>
      <c r="Q69" s="8">
        <f t="shared" ref="Q69:Q95" si="25">R69*4558</f>
        <v>1.367756999999979</v>
      </c>
      <c r="R69" s="1">
        <v>3.0007832382623499E-4</v>
      </c>
      <c r="S69" s="8">
        <f t="shared" ref="S69:S95" si="26">T69*4558</f>
        <v>0.36150199999974547</v>
      </c>
      <c r="T69" s="2">
        <v>7.9311540149132399E-5</v>
      </c>
      <c r="U69" s="8">
        <f t="shared" ref="U69:U95" si="27">V69*4558</f>
        <v>1.4015480000016391</v>
      </c>
      <c r="V69" s="1">
        <v>3.0749188240492302E-4</v>
      </c>
      <c r="W69">
        <f t="shared" ref="W69:W95" si="28">AVERAGE(C69,G69,K69,O69,S69)</f>
        <v>0.38795280000049365</v>
      </c>
      <c r="X69" s="1">
        <f t="shared" ref="X69:X95" si="29">AVERAGE(E69,I69,M69,Q69,U69)</f>
        <v>1.3955434000003124</v>
      </c>
      <c r="Y69">
        <f t="shared" ref="Y69:Y95" si="30">STDEVP(C69,G69,K69,O69,S69)</f>
        <v>2.6141262084457134E-2</v>
      </c>
      <c r="Z69">
        <f t="shared" ref="Z69:Z95" si="31">CONFIDENCE(0.05,Y69,5)</f>
        <v>2.2913405456146625E-2</v>
      </c>
      <c r="AA69">
        <f t="shared" ref="AA69:AA95" si="32">STDEVP(E69,I69,M69,Q69,U69)</f>
        <v>1.4237200688732366E-2</v>
      </c>
      <c r="AB69">
        <f t="shared" ref="AB69:AB95" si="33">CONFIDENCE(0.05,AA69,5)</f>
        <v>1.2479227318386348E-2</v>
      </c>
    </row>
    <row r="70" spans="1:28" x14ac:dyDescent="0.3">
      <c r="A70" s="1">
        <v>165.91800000000001</v>
      </c>
      <c r="B70" s="3">
        <f t="shared" si="17"/>
        <v>0.8096635459769258</v>
      </c>
      <c r="C70" s="8">
        <f t="shared" si="18"/>
        <v>0.4142299999984968</v>
      </c>
      <c r="D70" s="2">
        <v>9.0879771829420101E-5</v>
      </c>
      <c r="E70" s="8">
        <f t="shared" si="19"/>
        <v>1.3367790000011113</v>
      </c>
      <c r="F70" s="1">
        <v>2.9328192189581202E-4</v>
      </c>
      <c r="G70" s="8">
        <f t="shared" si="20"/>
        <v>0.40896000000066113</v>
      </c>
      <c r="H70" s="2">
        <v>8.9723562966358299E-5</v>
      </c>
      <c r="I70" s="8">
        <f t="shared" si="21"/>
        <v>1.3335270000025028</v>
      </c>
      <c r="J70" s="1">
        <v>2.9256845107558199E-4</v>
      </c>
      <c r="K70" s="8">
        <f t="shared" si="22"/>
        <v>0.36961399999563582</v>
      </c>
      <c r="L70" s="2">
        <v>8.1091268099086402E-5</v>
      </c>
      <c r="M70" s="8">
        <f t="shared" si="23"/>
        <v>1.3387589999983878</v>
      </c>
      <c r="N70" s="1">
        <v>2.9371632294830798E-4</v>
      </c>
      <c r="O70" s="8">
        <f t="shared" si="24"/>
        <v>0.34848800000327174</v>
      </c>
      <c r="P70" s="2">
        <v>7.6456340500937194E-5</v>
      </c>
      <c r="Q70" s="8">
        <f t="shared" si="25"/>
        <v>1.2907590000031628</v>
      </c>
      <c r="R70" s="1">
        <v>2.8318538832890802E-4</v>
      </c>
      <c r="S70" s="8">
        <f t="shared" si="26"/>
        <v>0.3876050000035316</v>
      </c>
      <c r="T70" s="2">
        <v>8.5038394033245195E-5</v>
      </c>
      <c r="U70" s="8">
        <f t="shared" si="27"/>
        <v>1.3738000000012092</v>
      </c>
      <c r="V70" s="1">
        <v>3.0140412461632498E-4</v>
      </c>
      <c r="W70">
        <f t="shared" si="28"/>
        <v>0.38577940000031941</v>
      </c>
      <c r="X70" s="1">
        <f t="shared" si="29"/>
        <v>1.3347248000012748</v>
      </c>
      <c r="Y70">
        <f t="shared" si="30"/>
        <v>2.4503380758805891E-2</v>
      </c>
      <c r="Z70">
        <f t="shared" si="31"/>
        <v>2.1477765555423856E-2</v>
      </c>
      <c r="AA70">
        <f t="shared" si="32"/>
        <v>2.6388603815290981E-2</v>
      </c>
      <c r="AB70">
        <f t="shared" si="33"/>
        <v>2.3130206058447716E-2</v>
      </c>
    </row>
    <row r="71" spans="1:28" x14ac:dyDescent="0.3">
      <c r="A71" s="1">
        <v>158.18</v>
      </c>
      <c r="B71" s="3">
        <f t="shared" si="17"/>
        <v>0.81854036151972731</v>
      </c>
      <c r="C71" s="8">
        <f t="shared" si="18"/>
        <v>0.44596400000227721</v>
      </c>
      <c r="D71" s="2">
        <v>9.7842035981192895E-5</v>
      </c>
      <c r="E71" s="8">
        <f t="shared" si="19"/>
        <v>1.3118580000009361</v>
      </c>
      <c r="F71" s="1">
        <v>2.8781439227751999E-4</v>
      </c>
      <c r="G71" s="8">
        <f t="shared" si="20"/>
        <v>0.38004300000102342</v>
      </c>
      <c r="H71" s="2">
        <v>8.3379333041031902E-5</v>
      </c>
      <c r="I71" s="8">
        <f t="shared" si="21"/>
        <v>1.2578300000022844</v>
      </c>
      <c r="J71" s="1">
        <v>2.7596094778461702E-4</v>
      </c>
      <c r="K71" s="8">
        <f t="shared" si="22"/>
        <v>0.35697500000242127</v>
      </c>
      <c r="L71" s="2">
        <v>7.8318341378328497E-5</v>
      </c>
      <c r="M71" s="8">
        <f t="shared" si="23"/>
        <v>1.272163000001455</v>
      </c>
      <c r="N71" s="1">
        <v>2.7910552874099498E-4</v>
      </c>
      <c r="O71" s="8">
        <f t="shared" si="24"/>
        <v>0.40172499999607675</v>
      </c>
      <c r="P71" s="2">
        <v>8.8136243965791306E-5</v>
      </c>
      <c r="Q71" s="8">
        <f t="shared" si="25"/>
        <v>1.2396999999982621</v>
      </c>
      <c r="R71" s="1">
        <v>2.7198332601980301E-4</v>
      </c>
      <c r="S71" s="8">
        <f t="shared" si="26"/>
        <v>0.39548400000057843</v>
      </c>
      <c r="T71" s="2">
        <v>8.6767003071649507E-5</v>
      </c>
      <c r="U71" s="8">
        <f t="shared" si="27"/>
        <v>1.2981010000003141</v>
      </c>
      <c r="V71" s="1">
        <v>2.8479618253626901E-4</v>
      </c>
      <c r="W71">
        <f t="shared" si="28"/>
        <v>0.3960382000004754</v>
      </c>
      <c r="X71" s="1">
        <f t="shared" si="29"/>
        <v>1.2759304000006504</v>
      </c>
      <c r="Y71">
        <f t="shared" si="30"/>
        <v>2.9349658787659577E-2</v>
      </c>
      <c r="Z71">
        <f t="shared" si="31"/>
        <v>2.5725637485615158E-2</v>
      </c>
      <c r="AA71">
        <f t="shared" si="32"/>
        <v>2.6217504127256142E-2</v>
      </c>
      <c r="AB71">
        <f t="shared" si="33"/>
        <v>2.2980233325199561E-2</v>
      </c>
    </row>
    <row r="72" spans="1:28" x14ac:dyDescent="0.3">
      <c r="A72" s="1">
        <v>150.51400000000001</v>
      </c>
      <c r="B72" s="3">
        <f t="shared" si="17"/>
        <v>0.82733458069149224</v>
      </c>
      <c r="C72" s="8">
        <f t="shared" si="18"/>
        <v>0.35653199999796892</v>
      </c>
      <c r="D72" s="2">
        <v>7.8221149626583796E-5</v>
      </c>
      <c r="E72" s="8">
        <f t="shared" si="19"/>
        <v>1.219155999999199</v>
      </c>
      <c r="F72" s="1">
        <v>2.67476086002457E-4</v>
      </c>
      <c r="G72" s="8">
        <f t="shared" si="20"/>
        <v>0.39166000000113843</v>
      </c>
      <c r="H72" s="2">
        <v>8.5928038613676704E-5</v>
      </c>
      <c r="I72" s="8">
        <f t="shared" si="21"/>
        <v>1.1876960000008687</v>
      </c>
      <c r="J72" s="1">
        <v>2.6057393593700498E-4</v>
      </c>
      <c r="K72" s="8">
        <f t="shared" si="22"/>
        <v>0.39888000000064466</v>
      </c>
      <c r="L72" s="2">
        <v>8.7512066696060701E-5</v>
      </c>
      <c r="M72" s="8">
        <f t="shared" si="23"/>
        <v>1.1895779999977054</v>
      </c>
      <c r="N72" s="1">
        <v>2.6098683633122102E-4</v>
      </c>
      <c r="O72" s="8">
        <f t="shared" si="24"/>
        <v>0.34170599999924861</v>
      </c>
      <c r="P72" s="2">
        <v>7.4968407195973803E-5</v>
      </c>
      <c r="Q72" s="8">
        <f t="shared" si="25"/>
        <v>1.1737520000024231</v>
      </c>
      <c r="R72" s="1">
        <v>2.5751469943010598E-4</v>
      </c>
      <c r="S72" s="8">
        <f t="shared" si="26"/>
        <v>0.40189400000235753</v>
      </c>
      <c r="T72" s="2">
        <v>8.8173321632812097E-5</v>
      </c>
      <c r="U72" s="8">
        <f t="shared" si="27"/>
        <v>1.2161429999978239</v>
      </c>
      <c r="V72" s="1">
        <v>2.6681505046025099E-4</v>
      </c>
      <c r="W72">
        <f t="shared" si="28"/>
        <v>0.37813440000027165</v>
      </c>
      <c r="X72" s="1">
        <f t="shared" si="29"/>
        <v>1.1972649999996041</v>
      </c>
      <c r="Y72">
        <f t="shared" si="30"/>
        <v>2.4378401832409229E-2</v>
      </c>
      <c r="Z72">
        <f t="shared" si="31"/>
        <v>2.1368218709340123E-2</v>
      </c>
      <c r="AA72">
        <f t="shared" si="32"/>
        <v>1.7544866279270838E-2</v>
      </c>
      <c r="AB72">
        <f t="shared" si="33"/>
        <v>1.5378470765182867E-2</v>
      </c>
    </row>
    <row r="73" spans="1:28" x14ac:dyDescent="0.3">
      <c r="A73" s="1">
        <v>141.959</v>
      </c>
      <c r="B73" s="3">
        <f t="shared" si="17"/>
        <v>0.8371486356111959</v>
      </c>
      <c r="C73" s="8">
        <f t="shared" si="18"/>
        <v>0.4261010000009261</v>
      </c>
      <c r="D73" s="2">
        <v>9.3484203598272506E-5</v>
      </c>
      <c r="E73" s="8">
        <f t="shared" si="19"/>
        <v>1.1590770000002515</v>
      </c>
      <c r="F73" s="1">
        <v>2.5429508556389899E-4</v>
      </c>
      <c r="G73" s="8">
        <f t="shared" si="20"/>
        <v>0.40739100000064327</v>
      </c>
      <c r="H73" s="2">
        <v>8.9379333040948497E-5</v>
      </c>
      <c r="I73" s="8">
        <f t="shared" si="21"/>
        <v>1.099959000002853</v>
      </c>
      <c r="J73" s="1">
        <v>2.4132492321256099E-4</v>
      </c>
      <c r="K73" s="8">
        <f t="shared" si="22"/>
        <v>0.39421800000127399</v>
      </c>
      <c r="L73" s="2">
        <v>8.6489249671187795E-5</v>
      </c>
      <c r="M73" s="8">
        <f t="shared" si="23"/>
        <v>1.1330610000004504</v>
      </c>
      <c r="N73" s="1">
        <v>2.4858731899966E-4</v>
      </c>
      <c r="O73" s="8">
        <f t="shared" si="24"/>
        <v>0.38218599999527197</v>
      </c>
      <c r="P73" s="2">
        <v>8.3849495391678799E-5</v>
      </c>
      <c r="Q73" s="8">
        <f t="shared" si="25"/>
        <v>1.0942009999998821</v>
      </c>
      <c r="R73" s="1">
        <v>2.4006164984639801E-4</v>
      </c>
      <c r="S73" s="8">
        <f t="shared" si="26"/>
        <v>0.43551200000365492</v>
      </c>
      <c r="T73" s="2">
        <v>9.5548924967892699E-5</v>
      </c>
      <c r="U73" s="8">
        <f t="shared" si="27"/>
        <v>1.1492329999964539</v>
      </c>
      <c r="V73" s="1">
        <v>2.5213536638798902E-4</v>
      </c>
      <c r="W73">
        <f t="shared" si="28"/>
        <v>0.40908160000035404</v>
      </c>
      <c r="X73" s="1">
        <f t="shared" si="29"/>
        <v>1.1271061999999783</v>
      </c>
      <c r="Y73">
        <f t="shared" si="30"/>
        <v>1.9674267730408694E-2</v>
      </c>
      <c r="Z73">
        <f t="shared" si="31"/>
        <v>1.724493913504168E-2</v>
      </c>
      <c r="AA73">
        <f t="shared" si="32"/>
        <v>2.5949603575073657E-2</v>
      </c>
      <c r="AB73">
        <f t="shared" si="33"/>
        <v>2.2745412452578696E-2</v>
      </c>
    </row>
    <row r="74" spans="1:28" x14ac:dyDescent="0.3">
      <c r="A74" s="1">
        <v>133.404</v>
      </c>
      <c r="B74" s="3">
        <f t="shared" si="17"/>
        <v>0.84696269053089968</v>
      </c>
      <c r="C74" s="8">
        <f t="shared" si="18"/>
        <v>0.37888799999927869</v>
      </c>
      <c r="D74" s="2">
        <v>8.3125932426344605E-5</v>
      </c>
      <c r="E74" s="8">
        <f t="shared" si="19"/>
        <v>1.074054999997313</v>
      </c>
      <c r="F74" s="1">
        <v>2.35641728827844E-4</v>
      </c>
      <c r="G74" s="8">
        <f t="shared" si="20"/>
        <v>0.3646320000007105</v>
      </c>
      <c r="H74" s="2">
        <v>7.9998244844385803E-5</v>
      </c>
      <c r="I74" s="8">
        <f t="shared" si="21"/>
        <v>1.0264319999987479</v>
      </c>
      <c r="J74" s="1">
        <v>2.25193505923376E-4</v>
      </c>
      <c r="K74" s="8">
        <f t="shared" si="22"/>
        <v>0.41478199999983162</v>
      </c>
      <c r="L74" s="2">
        <v>9.1000877577848094E-5</v>
      </c>
      <c r="M74" s="8">
        <f t="shared" si="23"/>
        <v>1.0385500000047576</v>
      </c>
      <c r="N74" s="1">
        <v>2.27852128127415E-4</v>
      </c>
      <c r="O74" s="8">
        <f t="shared" si="24"/>
        <v>0.36598599999706488</v>
      </c>
      <c r="P74" s="2">
        <v>8.0295304957671098E-5</v>
      </c>
      <c r="Q74" s="8">
        <f t="shared" si="25"/>
        <v>1.063723999999638</v>
      </c>
      <c r="R74" s="1">
        <v>2.33375164545774E-4</v>
      </c>
      <c r="S74" s="8">
        <f t="shared" si="26"/>
        <v>0.38956699999835104</v>
      </c>
      <c r="T74" s="2">
        <v>8.54688459847194E-5</v>
      </c>
      <c r="U74" s="8">
        <f t="shared" si="27"/>
        <v>1.0854630000030727</v>
      </c>
      <c r="V74" s="1">
        <v>2.3814458095723401E-4</v>
      </c>
      <c r="W74">
        <f t="shared" si="28"/>
        <v>0.38277099999904735</v>
      </c>
      <c r="X74" s="1">
        <f t="shared" si="29"/>
        <v>1.0576448000007059</v>
      </c>
      <c r="Y74">
        <f t="shared" si="30"/>
        <v>1.8421329876234047E-2</v>
      </c>
      <c r="Z74">
        <f t="shared" si="31"/>
        <v>1.6146710863915947E-2</v>
      </c>
      <c r="AA74">
        <f t="shared" si="32"/>
        <v>2.1995244298597082E-2</v>
      </c>
      <c r="AB74">
        <f t="shared" si="33"/>
        <v>1.9279327413208879E-2</v>
      </c>
    </row>
    <row r="75" spans="1:28" x14ac:dyDescent="0.3">
      <c r="A75" s="1">
        <v>127.94799999999999</v>
      </c>
      <c r="B75" s="3">
        <f t="shared" si="17"/>
        <v>0.85322165998056687</v>
      </c>
      <c r="C75" s="8">
        <f t="shared" si="18"/>
        <v>0.35683799999969756</v>
      </c>
      <c r="D75" s="2">
        <v>7.82882843351684E-5</v>
      </c>
      <c r="E75" s="8">
        <f t="shared" si="19"/>
        <v>1.0005200000014125</v>
      </c>
      <c r="F75" s="1">
        <v>2.1950855638468901E-4</v>
      </c>
      <c r="G75" s="8">
        <f t="shared" si="20"/>
        <v>0.39256999999997755</v>
      </c>
      <c r="H75" s="2">
        <v>8.6127687582268002E-5</v>
      </c>
      <c r="I75" s="8">
        <f t="shared" si="21"/>
        <v>0.97442099999898346</v>
      </c>
      <c r="J75" s="1">
        <v>2.1378258007875899E-4</v>
      </c>
      <c r="K75" s="8">
        <f t="shared" si="22"/>
        <v>0.40977299999940431</v>
      </c>
      <c r="L75" s="2">
        <v>8.9901930671216395E-5</v>
      </c>
      <c r="M75" s="8">
        <f t="shared" si="23"/>
        <v>0.98018300000694525</v>
      </c>
      <c r="N75" s="1">
        <v>2.1504673102390199E-4</v>
      </c>
      <c r="O75" s="8">
        <f t="shared" si="24"/>
        <v>0.44956499999534527</v>
      </c>
      <c r="P75" s="2">
        <v>9.8632075470676895E-5</v>
      </c>
      <c r="Q75" s="8">
        <f t="shared" si="25"/>
        <v>0.99825000000418673</v>
      </c>
      <c r="R75" s="1">
        <v>2.19010530935539E-4</v>
      </c>
      <c r="S75" s="8">
        <f t="shared" si="26"/>
        <v>0.42406800000026107</v>
      </c>
      <c r="T75" s="2">
        <v>9.3038174638056402E-5</v>
      </c>
      <c r="U75" s="8">
        <f t="shared" si="27"/>
        <v>1.0806120000052011</v>
      </c>
      <c r="V75" s="1">
        <v>2.3708029837762201E-4</v>
      </c>
      <c r="W75">
        <f t="shared" si="28"/>
        <v>0.40656279999893713</v>
      </c>
      <c r="X75" s="1">
        <f t="shared" si="29"/>
        <v>1.0067972000033456</v>
      </c>
      <c r="Y75">
        <f t="shared" si="30"/>
        <v>3.109431074147068E-2</v>
      </c>
      <c r="Z75">
        <f t="shared" si="31"/>
        <v>2.7254864248591564E-2</v>
      </c>
      <c r="AA75">
        <f t="shared" si="32"/>
        <v>3.8256023147145518E-2</v>
      </c>
      <c r="AB75">
        <f t="shared" si="33"/>
        <v>3.3532266601292493E-2</v>
      </c>
    </row>
    <row r="76" spans="1:28" x14ac:dyDescent="0.3">
      <c r="A76" s="1">
        <v>119.52800000000001</v>
      </c>
      <c r="B76" s="3">
        <f t="shared" si="17"/>
        <v>0.86288084670457688</v>
      </c>
      <c r="C76" s="8">
        <f t="shared" si="18"/>
        <v>0.41653600000063268</v>
      </c>
      <c r="D76" s="2">
        <v>9.1385695480612696E-5</v>
      </c>
      <c r="E76" s="8">
        <f t="shared" si="19"/>
        <v>0.94046499999967459</v>
      </c>
      <c r="F76" s="1">
        <v>2.0633282141282899E-4</v>
      </c>
      <c r="G76" s="8">
        <f t="shared" si="20"/>
        <v>0.3383810000013906</v>
      </c>
      <c r="H76" s="2">
        <v>7.4238920579506495E-5</v>
      </c>
      <c r="I76" s="8">
        <f t="shared" si="21"/>
        <v>0.97223500000108876</v>
      </c>
      <c r="J76" s="1">
        <v>2.1330298376504801E-4</v>
      </c>
      <c r="K76" s="8">
        <f t="shared" si="22"/>
        <v>0.40909000000101475</v>
      </c>
      <c r="L76" s="2">
        <v>8.97520842476996E-5</v>
      </c>
      <c r="M76" s="8">
        <f t="shared" si="23"/>
        <v>0.8862920000028669</v>
      </c>
      <c r="N76" s="1">
        <v>1.94447564721998E-4</v>
      </c>
      <c r="O76" s="8">
        <f t="shared" si="24"/>
        <v>0.41306099999928836</v>
      </c>
      <c r="P76" s="2">
        <v>9.0623299692691605E-5</v>
      </c>
      <c r="Q76" s="8">
        <f t="shared" si="25"/>
        <v>0.92838800000026644</v>
      </c>
      <c r="R76" s="1">
        <v>2.0368319438356E-4</v>
      </c>
      <c r="S76" s="8">
        <f t="shared" si="26"/>
        <v>0.43071000000054444</v>
      </c>
      <c r="T76" s="2">
        <v>9.4495392716222994E-5</v>
      </c>
      <c r="U76" s="8">
        <f t="shared" si="27"/>
        <v>0.94476099999883112</v>
      </c>
      <c r="V76" s="1">
        <v>2.07275340061174E-4</v>
      </c>
      <c r="W76">
        <f t="shared" si="28"/>
        <v>0.40155560000057411</v>
      </c>
      <c r="X76" s="1">
        <f t="shared" si="29"/>
        <v>0.93442820000054549</v>
      </c>
      <c r="Y76">
        <f t="shared" si="30"/>
        <v>3.2417781913862999E-2</v>
      </c>
      <c r="Z76">
        <f t="shared" si="31"/>
        <v>2.8414916562996745E-2</v>
      </c>
      <c r="AA76">
        <f t="shared" si="32"/>
        <v>2.8021925710325545E-2</v>
      </c>
      <c r="AB76">
        <f t="shared" si="33"/>
        <v>2.456184951546277E-2</v>
      </c>
    </row>
    <row r="77" spans="1:28" x14ac:dyDescent="0.3">
      <c r="A77" s="1">
        <v>112.19499999999999</v>
      </c>
      <c r="B77" s="3">
        <f t="shared" si="17"/>
        <v>0.87129305766029719</v>
      </c>
      <c r="C77" s="8">
        <f t="shared" si="18"/>
        <v>0.35017999999763549</v>
      </c>
      <c r="D77" s="2">
        <v>7.6827555945071407E-5</v>
      </c>
      <c r="E77" s="8">
        <f t="shared" si="19"/>
        <v>0.86496600000100421</v>
      </c>
      <c r="F77" s="1">
        <v>1.8976875822751299E-4</v>
      </c>
      <c r="G77" s="8">
        <f t="shared" si="20"/>
        <v>0.39548899999863352</v>
      </c>
      <c r="H77" s="2">
        <v>8.67681000435791E-5</v>
      </c>
      <c r="I77" s="8">
        <f t="shared" si="21"/>
        <v>0.84844099999827094</v>
      </c>
      <c r="J77" s="1">
        <v>1.86143264589353E-4</v>
      </c>
      <c r="K77" s="8">
        <f t="shared" si="22"/>
        <v>0.4034709999978075</v>
      </c>
      <c r="L77" s="2">
        <v>8.8519306712989801E-5</v>
      </c>
      <c r="M77" s="8">
        <f t="shared" si="23"/>
        <v>0.8447769999984267</v>
      </c>
      <c r="N77" s="1">
        <v>1.85339403246693E-4</v>
      </c>
      <c r="O77" s="8">
        <f t="shared" si="24"/>
        <v>0.41391000000294265</v>
      </c>
      <c r="P77" s="2">
        <v>9.0809565599592502E-5</v>
      </c>
      <c r="Q77" s="8">
        <f t="shared" si="25"/>
        <v>0.84576399999787089</v>
      </c>
      <c r="R77" s="1">
        <v>1.8555594558970401E-4</v>
      </c>
      <c r="S77" s="8">
        <f t="shared" si="26"/>
        <v>0.40625800000270806</v>
      </c>
      <c r="T77" s="2">
        <v>8.9130759105464694E-5</v>
      </c>
      <c r="U77" s="8">
        <f t="shared" si="27"/>
        <v>0.87377700000069924</v>
      </c>
      <c r="V77" s="1">
        <v>1.9170184291371199E-4</v>
      </c>
      <c r="W77">
        <f t="shared" si="28"/>
        <v>0.39386159999994547</v>
      </c>
      <c r="X77" s="1">
        <f t="shared" si="29"/>
        <v>0.85554499999925449</v>
      </c>
      <c r="Y77">
        <f t="shared" si="30"/>
        <v>2.2621583735649972E-2</v>
      </c>
      <c r="Z77">
        <f t="shared" si="31"/>
        <v>1.9828328047837785E-2</v>
      </c>
      <c r="AA77">
        <f t="shared" si="32"/>
        <v>1.1689702016257877E-2</v>
      </c>
      <c r="AB77">
        <f t="shared" si="33"/>
        <v>1.024628730987354E-2</v>
      </c>
    </row>
    <row r="78" spans="1:28" x14ac:dyDescent="0.3">
      <c r="A78" s="1">
        <v>106.03</v>
      </c>
      <c r="B78" s="3">
        <f t="shared" si="17"/>
        <v>0.87836537193031161</v>
      </c>
      <c r="C78" s="8">
        <f t="shared" si="18"/>
        <v>0.37956300000223525</v>
      </c>
      <c r="D78" s="2">
        <v>8.3274023695093294E-5</v>
      </c>
      <c r="E78" s="8">
        <f t="shared" si="19"/>
        <v>0.81463199999779923</v>
      </c>
      <c r="F78" s="1">
        <v>1.7872575691044301E-4</v>
      </c>
      <c r="G78" s="8">
        <f t="shared" si="20"/>
        <v>0.34507500000108837</v>
      </c>
      <c r="H78" s="2">
        <v>7.5707547170050099E-5</v>
      </c>
      <c r="I78" s="8">
        <f t="shared" si="21"/>
        <v>0.78855299999850081</v>
      </c>
      <c r="J78" s="1">
        <v>1.73004168494625E-4</v>
      </c>
      <c r="K78" s="8">
        <f t="shared" si="22"/>
        <v>0.40348500000254678</v>
      </c>
      <c r="L78" s="2">
        <v>8.8522378236627203E-5</v>
      </c>
      <c r="M78" s="8">
        <f t="shared" si="23"/>
        <v>0.78374299999995634</v>
      </c>
      <c r="N78" s="1">
        <v>1.71948881088187E-4</v>
      </c>
      <c r="O78" s="8">
        <f t="shared" si="24"/>
        <v>0.41211399999883702</v>
      </c>
      <c r="P78" s="2">
        <v>9.0415533128310007E-5</v>
      </c>
      <c r="Q78" s="8">
        <f t="shared" si="25"/>
        <v>0.80786600000282927</v>
      </c>
      <c r="R78" s="1">
        <v>1.7724133391900599E-4</v>
      </c>
      <c r="S78" s="8">
        <f t="shared" si="26"/>
        <v>0.33836899999732817</v>
      </c>
      <c r="T78" s="2">
        <v>7.4236287844960106E-5</v>
      </c>
      <c r="U78" s="8">
        <f t="shared" si="27"/>
        <v>0.84569799999735173</v>
      </c>
      <c r="V78" s="1">
        <v>1.85541465554487E-4</v>
      </c>
      <c r="W78">
        <f t="shared" si="28"/>
        <v>0.37572120000040715</v>
      </c>
      <c r="X78" s="1">
        <f t="shared" si="29"/>
        <v>0.80809839999928756</v>
      </c>
      <c r="Y78">
        <f t="shared" si="30"/>
        <v>2.9814091731953974E-2</v>
      </c>
      <c r="Z78">
        <f t="shared" si="31"/>
        <v>2.6132723429875545E-2</v>
      </c>
      <c r="AA78">
        <f t="shared" si="32"/>
        <v>2.2053027134756403E-2</v>
      </c>
      <c r="AB78">
        <f t="shared" si="33"/>
        <v>1.9329975371560969E-2</v>
      </c>
    </row>
    <row r="79" spans="1:28" x14ac:dyDescent="0.3">
      <c r="A79" s="1">
        <v>99.972999999999999</v>
      </c>
      <c r="B79" s="3">
        <f t="shared" si="17"/>
        <v>0.885313791643771</v>
      </c>
      <c r="C79" s="8">
        <f t="shared" si="18"/>
        <v>0.35282200000074199</v>
      </c>
      <c r="D79" s="2">
        <v>7.7407196138820096E-5</v>
      </c>
      <c r="E79" s="8">
        <f t="shared" si="19"/>
        <v>0.74047200000131563</v>
      </c>
      <c r="F79" s="1">
        <v>1.6245546292262299E-4</v>
      </c>
      <c r="G79" s="8">
        <f t="shared" si="20"/>
        <v>0.33396199999697235</v>
      </c>
      <c r="H79" s="2">
        <v>7.3269416410042196E-5</v>
      </c>
      <c r="I79" s="8">
        <f t="shared" si="21"/>
        <v>0.71633600000131581</v>
      </c>
      <c r="J79" s="1">
        <v>1.57160157964308E-4</v>
      </c>
      <c r="K79" s="8">
        <f t="shared" si="22"/>
        <v>0.42637500000273532</v>
      </c>
      <c r="L79" s="2">
        <v>9.3544317683794497E-5</v>
      </c>
      <c r="M79" s="8">
        <f t="shared" si="23"/>
        <v>0.71768300000257701</v>
      </c>
      <c r="N79" s="1">
        <v>1.5745568231737101E-4</v>
      </c>
      <c r="O79" s="8">
        <f t="shared" si="24"/>
        <v>0.39483399999880925</v>
      </c>
      <c r="P79" s="2">
        <v>8.6624396664942798E-5</v>
      </c>
      <c r="Q79" s="8">
        <f t="shared" si="25"/>
        <v>0.75522199999977491</v>
      </c>
      <c r="R79" s="1">
        <v>1.6569153137336001E-4</v>
      </c>
      <c r="S79" s="8">
        <f t="shared" si="26"/>
        <v>0.34661800000321813</v>
      </c>
      <c r="T79" s="2">
        <v>7.6046072839670503E-5</v>
      </c>
      <c r="U79" s="8">
        <f t="shared" si="27"/>
        <v>0.75190000000293122</v>
      </c>
      <c r="V79" s="1">
        <v>1.64962702940529E-4</v>
      </c>
      <c r="W79">
        <f t="shared" si="28"/>
        <v>0.37092220000049542</v>
      </c>
      <c r="X79" s="1">
        <f t="shared" si="29"/>
        <v>0.73632260000158278</v>
      </c>
      <c r="Y79">
        <f t="shared" si="30"/>
        <v>3.4441704281544874E-2</v>
      </c>
      <c r="Z79">
        <f t="shared" si="31"/>
        <v>3.0188930138647031E-2</v>
      </c>
      <c r="AA79">
        <f t="shared" si="32"/>
        <v>1.6516410621833458E-2</v>
      </c>
      <c r="AB79">
        <f t="shared" si="33"/>
        <v>1.4477006199455496E-2</v>
      </c>
    </row>
    <row r="80" spans="1:28" x14ac:dyDescent="0.3">
      <c r="A80" s="1">
        <v>91.778000000000006</v>
      </c>
      <c r="B80" s="3">
        <f t="shared" si="17"/>
        <v>0.89471486470829142</v>
      </c>
      <c r="C80" s="8">
        <f t="shared" si="18"/>
        <v>0.36809400000129217</v>
      </c>
      <c r="D80" s="2">
        <v>8.0757788504013194E-5</v>
      </c>
      <c r="E80" s="8">
        <f t="shared" si="19"/>
        <v>0.69275200000265547</v>
      </c>
      <c r="F80" s="1">
        <v>1.5198595875442201E-4</v>
      </c>
      <c r="G80" s="8">
        <f t="shared" si="20"/>
        <v>0.34228900000016432</v>
      </c>
      <c r="H80" s="2">
        <v>7.5096314172918896E-5</v>
      </c>
      <c r="I80" s="8">
        <f t="shared" si="21"/>
        <v>0.68435999999928376</v>
      </c>
      <c r="J80" s="1">
        <v>1.5014480035087401E-4</v>
      </c>
      <c r="K80" s="8">
        <f t="shared" si="22"/>
        <v>0.40572499999689171</v>
      </c>
      <c r="L80" s="2">
        <v>8.9013821851007397E-5</v>
      </c>
      <c r="M80" s="8">
        <f t="shared" si="23"/>
        <v>0.65585100000316743</v>
      </c>
      <c r="N80" s="1">
        <v>1.4389008337059399E-4</v>
      </c>
      <c r="O80" s="8">
        <f t="shared" si="24"/>
        <v>0.36172000000078686</v>
      </c>
      <c r="P80" s="2">
        <v>7.9359368144095406E-5</v>
      </c>
      <c r="Q80" s="8">
        <f t="shared" si="25"/>
        <v>0.67979900000500304</v>
      </c>
      <c r="R80" s="1">
        <v>1.4914414216871501E-4</v>
      </c>
      <c r="S80" s="8">
        <f t="shared" si="26"/>
        <v>0.39998899999773124</v>
      </c>
      <c r="T80" s="2">
        <v>8.7755375164048105E-5</v>
      </c>
      <c r="U80" s="8">
        <f t="shared" si="27"/>
        <v>0.70749699999577864</v>
      </c>
      <c r="V80" s="1">
        <v>1.5522093023163201E-4</v>
      </c>
      <c r="W80">
        <f t="shared" si="28"/>
        <v>0.37556339999937327</v>
      </c>
      <c r="X80" s="1">
        <f t="shared" si="29"/>
        <v>0.68405180000117771</v>
      </c>
      <c r="Y80">
        <f t="shared" si="30"/>
        <v>2.392049081791443E-2</v>
      </c>
      <c r="Z80">
        <f t="shared" si="31"/>
        <v>2.096684938355714E-2</v>
      </c>
      <c r="AA80">
        <f t="shared" si="32"/>
        <v>1.696371008020723E-2</v>
      </c>
      <c r="AB80">
        <f t="shared" si="33"/>
        <v>1.4869074257107803E-2</v>
      </c>
    </row>
    <row r="81" spans="1:28" x14ac:dyDescent="0.3">
      <c r="A81" s="1">
        <v>84.76</v>
      </c>
      <c r="B81" s="3">
        <f t="shared" si="17"/>
        <v>0.90276571654072635</v>
      </c>
      <c r="C81" s="8">
        <f t="shared" si="18"/>
        <v>0.40825500000209974</v>
      </c>
      <c r="D81" s="2">
        <v>8.9568889864436105E-5</v>
      </c>
      <c r="E81" s="8">
        <f t="shared" si="19"/>
        <v>0.64037900000039283</v>
      </c>
      <c r="F81" s="1">
        <v>1.4049561211066099E-4</v>
      </c>
      <c r="G81" s="8">
        <f t="shared" si="20"/>
        <v>0.41699499999958783</v>
      </c>
      <c r="H81" s="2">
        <v>9.1486397542691499E-5</v>
      </c>
      <c r="I81" s="8">
        <f t="shared" si="21"/>
        <v>0.6311920000007365</v>
      </c>
      <c r="J81" s="1">
        <v>1.3848003510327699E-4</v>
      </c>
      <c r="K81" s="8">
        <f t="shared" si="22"/>
        <v>0.38731099999858953</v>
      </c>
      <c r="L81" s="2">
        <v>8.4973892057610696E-5</v>
      </c>
      <c r="M81" s="8">
        <f t="shared" si="23"/>
        <v>0.61902800000098013</v>
      </c>
      <c r="N81" s="1">
        <v>1.3581132075493201E-4</v>
      </c>
      <c r="O81" s="8">
        <f t="shared" si="24"/>
        <v>0.39178000000538271</v>
      </c>
      <c r="P81" s="2">
        <v>8.5954365951158995E-5</v>
      </c>
      <c r="Q81" s="8">
        <f t="shared" si="25"/>
        <v>0.62950300000374937</v>
      </c>
      <c r="R81" s="1">
        <v>1.3810947784198099E-4</v>
      </c>
      <c r="S81" s="8">
        <f t="shared" si="26"/>
        <v>0.41014100000029391</v>
      </c>
      <c r="T81" s="2">
        <v>8.9982667836834994E-5</v>
      </c>
      <c r="U81" s="8">
        <f t="shared" si="27"/>
        <v>0.66523600000073013</v>
      </c>
      <c r="V81" s="1">
        <v>1.4594910048282801E-4</v>
      </c>
      <c r="W81">
        <f t="shared" si="28"/>
        <v>0.4028964000011907</v>
      </c>
      <c r="X81" s="1">
        <f t="shared" si="29"/>
        <v>0.63706760000131779</v>
      </c>
      <c r="Y81">
        <f t="shared" si="30"/>
        <v>1.1370561878284051E-2</v>
      </c>
      <c r="Z81">
        <f t="shared" si="31"/>
        <v>9.9665537853367622E-3</v>
      </c>
      <c r="AA81">
        <f t="shared" si="32"/>
        <v>1.5630720681676792E-2</v>
      </c>
      <c r="AB81">
        <f t="shared" si="33"/>
        <v>1.3700679002946255E-2</v>
      </c>
    </row>
    <row r="82" spans="1:28" x14ac:dyDescent="0.3">
      <c r="A82" s="1">
        <v>77.813999999999993</v>
      </c>
      <c r="B82" s="3">
        <f t="shared" si="17"/>
        <v>0.91073397200212458</v>
      </c>
      <c r="C82" s="8">
        <f t="shared" si="18"/>
        <v>0.39323499999954936</v>
      </c>
      <c r="D82" s="2">
        <v>8.6273584905561504E-5</v>
      </c>
      <c r="E82" s="8">
        <f t="shared" si="19"/>
        <v>0.58574299999963819</v>
      </c>
      <c r="F82" s="1">
        <v>1.28508775778771E-4</v>
      </c>
      <c r="G82" s="8">
        <f t="shared" si="20"/>
        <v>0.44311600000219181</v>
      </c>
      <c r="H82" s="2">
        <v>9.7217200527027601E-5</v>
      </c>
      <c r="I82" s="8">
        <f t="shared" si="21"/>
        <v>0.54840900000271764</v>
      </c>
      <c r="J82" s="1">
        <v>1.2031790258945099E-4</v>
      </c>
      <c r="K82" s="8">
        <f t="shared" si="22"/>
        <v>0.3487870000026303</v>
      </c>
      <c r="L82" s="2">
        <v>7.6521939447703001E-5</v>
      </c>
      <c r="M82" s="8">
        <f t="shared" si="23"/>
        <v>0.54163300000072656</v>
      </c>
      <c r="N82" s="1">
        <v>1.1883128565176099E-4</v>
      </c>
      <c r="O82" s="8">
        <f t="shared" si="24"/>
        <v>0.39444000000366936</v>
      </c>
      <c r="P82" s="2">
        <v>8.6537955244332895E-5</v>
      </c>
      <c r="Q82" s="8">
        <f t="shared" si="25"/>
        <v>0.54584800000156963</v>
      </c>
      <c r="R82" s="1">
        <v>1.19756033348304E-4</v>
      </c>
      <c r="S82" s="8">
        <f t="shared" si="26"/>
        <v>0.38051999999879593</v>
      </c>
      <c r="T82" s="2">
        <v>8.3483984203333903E-5</v>
      </c>
      <c r="U82" s="8">
        <f t="shared" si="27"/>
        <v>0.58526100000017145</v>
      </c>
      <c r="V82" s="1">
        <v>1.28403027643741E-4</v>
      </c>
      <c r="W82">
        <f t="shared" si="28"/>
        <v>0.39201960000136732</v>
      </c>
      <c r="X82" s="1">
        <f t="shared" si="29"/>
        <v>0.56137880000096474</v>
      </c>
      <c r="Y82">
        <f t="shared" si="30"/>
        <v>3.0395644850014017E-2</v>
      </c>
      <c r="Z82">
        <f t="shared" si="31"/>
        <v>2.6642467846397764E-2</v>
      </c>
      <c r="AA82">
        <f t="shared" si="32"/>
        <v>1.9815608982025334E-2</v>
      </c>
      <c r="AB82">
        <f t="shared" si="33"/>
        <v>1.7368827927996971E-2</v>
      </c>
    </row>
    <row r="83" spans="1:28" x14ac:dyDescent="0.3">
      <c r="A83" s="1">
        <v>73.347999999999999</v>
      </c>
      <c r="B83" s="3">
        <f t="shared" si="17"/>
        <v>0.91585724135003765</v>
      </c>
      <c r="C83" s="8">
        <f t="shared" si="18"/>
        <v>0.40526500000123633</v>
      </c>
      <c r="D83" s="2">
        <v>8.8912900395181298E-5</v>
      </c>
      <c r="E83" s="8">
        <f t="shared" si="19"/>
        <v>0.5525789999992381</v>
      </c>
      <c r="F83" s="1">
        <v>1.21232777533839E-4</v>
      </c>
      <c r="G83" s="8">
        <f t="shared" si="20"/>
        <v>0.33390900000085821</v>
      </c>
      <c r="H83" s="2">
        <v>7.3257788503917995E-5</v>
      </c>
      <c r="I83" s="8">
        <f t="shared" si="21"/>
        <v>0.4973170000012016</v>
      </c>
      <c r="J83" s="1">
        <v>1.09108600263537E-4</v>
      </c>
      <c r="K83" s="8">
        <f t="shared" si="22"/>
        <v>0.39414699999906566</v>
      </c>
      <c r="L83" s="2">
        <v>8.6473672663243896E-5</v>
      </c>
      <c r="M83" s="8">
        <f t="shared" si="23"/>
        <v>0.52659100000164161</v>
      </c>
      <c r="N83" s="1">
        <v>1.1553115401527899E-4</v>
      </c>
      <c r="O83" s="8">
        <f t="shared" si="24"/>
        <v>0.38174699999945</v>
      </c>
      <c r="P83" s="2">
        <v>8.3753181219712599E-5</v>
      </c>
      <c r="Q83" s="8">
        <f t="shared" si="25"/>
        <v>0.52700799999729275</v>
      </c>
      <c r="R83" s="1">
        <v>1.1562264150884E-4</v>
      </c>
      <c r="S83" s="8">
        <f t="shared" si="26"/>
        <v>0.38549200000124967</v>
      </c>
      <c r="T83" s="2">
        <v>8.45748135149736E-5</v>
      </c>
      <c r="U83" s="8">
        <f t="shared" si="27"/>
        <v>0.52434000000357306</v>
      </c>
      <c r="V83" s="1">
        <v>1.1503729706089801E-4</v>
      </c>
      <c r="W83">
        <f t="shared" si="28"/>
        <v>0.38011200000037199</v>
      </c>
      <c r="X83" s="1">
        <f t="shared" si="29"/>
        <v>0.52556700000058942</v>
      </c>
      <c r="Y83">
        <f t="shared" si="30"/>
        <v>2.44785190237004E-2</v>
      </c>
      <c r="Z83">
        <f t="shared" si="31"/>
        <v>2.1455973684206053E-2</v>
      </c>
      <c r="AA83">
        <f t="shared" si="32"/>
        <v>1.7506234488762793E-2</v>
      </c>
      <c r="AB83">
        <f t="shared" si="33"/>
        <v>1.5344609130019731E-2</v>
      </c>
    </row>
    <row r="84" spans="1:28" x14ac:dyDescent="0.3">
      <c r="A84" s="1">
        <v>66.599999999999994</v>
      </c>
      <c r="B84" s="3">
        <f t="shared" si="17"/>
        <v>0.92359835679108504</v>
      </c>
      <c r="C84" s="8">
        <f t="shared" si="18"/>
        <v>0.41742099999828486</v>
      </c>
      <c r="D84" s="2">
        <v>9.1579859587162096E-5</v>
      </c>
      <c r="E84" s="8">
        <f t="shared" si="19"/>
        <v>0.47424900000259679</v>
      </c>
      <c r="F84" s="1">
        <v>1.0404760860083299E-4</v>
      </c>
      <c r="G84" s="8">
        <f t="shared" si="20"/>
        <v>0.41197199999805856</v>
      </c>
      <c r="H84" s="2">
        <v>9.0384379113220398E-5</v>
      </c>
      <c r="I84" s="8">
        <f t="shared" si="21"/>
        <v>0.4654359999985877</v>
      </c>
      <c r="J84" s="1">
        <v>1.02114085124745E-4</v>
      </c>
      <c r="K84" s="8">
        <f t="shared" si="22"/>
        <v>0.40409299999737408</v>
      </c>
      <c r="L84" s="2">
        <v>8.8655770074018005E-5</v>
      </c>
      <c r="M84" s="8">
        <f t="shared" si="23"/>
        <v>0.44964899999467856</v>
      </c>
      <c r="N84" s="2">
        <v>9.8650504606116399E-5</v>
      </c>
      <c r="O84" s="8">
        <f t="shared" si="24"/>
        <v>0.33551699999952683</v>
      </c>
      <c r="P84" s="2">
        <v>7.3610574813410894E-5</v>
      </c>
      <c r="Q84" s="8">
        <f t="shared" si="25"/>
        <v>0.45539100000314625</v>
      </c>
      <c r="R84" s="2">
        <v>9.9910267661945204E-5</v>
      </c>
      <c r="S84" s="8">
        <f t="shared" si="26"/>
        <v>0.40877300000283845</v>
      </c>
      <c r="T84" s="2">
        <v>8.96825362007105E-5</v>
      </c>
      <c r="U84" s="8">
        <f t="shared" si="27"/>
        <v>0.50807999999960585</v>
      </c>
      <c r="V84" s="1">
        <v>1.11469942957351E-4</v>
      </c>
      <c r="W84">
        <f t="shared" si="28"/>
        <v>0.39555519999921657</v>
      </c>
      <c r="X84" s="1">
        <f t="shared" si="29"/>
        <v>0.47056099999972306</v>
      </c>
      <c r="Y84">
        <f t="shared" si="30"/>
        <v>3.0330889392657986E-2</v>
      </c>
      <c r="Z84">
        <f t="shared" si="31"/>
        <v>2.6585708228399858E-2</v>
      </c>
      <c r="AA84">
        <f t="shared" si="32"/>
        <v>2.0566881018429413E-2</v>
      </c>
      <c r="AB84">
        <f t="shared" si="33"/>
        <v>1.8027334802010016E-2</v>
      </c>
    </row>
    <row r="85" spans="1:28" x14ac:dyDescent="0.3">
      <c r="A85" s="1">
        <v>63.563000000000002</v>
      </c>
      <c r="B85" s="3">
        <f t="shared" si="17"/>
        <v>0.92708231760828441</v>
      </c>
      <c r="C85" s="8">
        <f t="shared" si="18"/>
        <v>0.36440100000254466</v>
      </c>
      <c r="D85" s="2">
        <v>7.9947564721927301E-5</v>
      </c>
      <c r="E85" s="8">
        <f t="shared" si="19"/>
        <v>0.40689900000143087</v>
      </c>
      <c r="F85" s="2">
        <v>8.9271390961261703E-5</v>
      </c>
      <c r="G85" s="8">
        <f t="shared" si="20"/>
        <v>0.39555700000346394</v>
      </c>
      <c r="H85" s="2">
        <v>8.67830188686845E-5</v>
      </c>
      <c r="I85" s="8">
        <f t="shared" si="21"/>
        <v>0.42008100000020926</v>
      </c>
      <c r="J85" s="2">
        <v>9.2163448881134105E-5</v>
      </c>
      <c r="K85" s="8">
        <f t="shared" si="22"/>
        <v>0.37918200000422075</v>
      </c>
      <c r="L85" s="2">
        <v>8.3190434401979104E-5</v>
      </c>
      <c r="M85" s="8">
        <f t="shared" si="23"/>
        <v>0.46169899999949515</v>
      </c>
      <c r="N85" s="1">
        <v>1.01294207985848E-4</v>
      </c>
      <c r="O85" s="8">
        <f t="shared" si="24"/>
        <v>0.39342100000067132</v>
      </c>
      <c r="P85" s="2">
        <v>8.6314392277461898E-5</v>
      </c>
      <c r="Q85" s="8">
        <f t="shared" si="25"/>
        <v>0.43394700000499109</v>
      </c>
      <c r="R85" s="2">
        <v>9.5205572620665004E-5</v>
      </c>
      <c r="S85" s="8">
        <f t="shared" si="26"/>
        <v>0.41692999999941083</v>
      </c>
      <c r="T85" s="2">
        <v>9.1472136902020801E-5</v>
      </c>
      <c r="U85" s="8">
        <f t="shared" si="27"/>
        <v>0.43294500000047248</v>
      </c>
      <c r="V85" s="2">
        <v>9.4985739359471798E-5</v>
      </c>
      <c r="W85">
        <f t="shared" si="28"/>
        <v>0.38989820000206227</v>
      </c>
      <c r="X85" s="1">
        <f t="shared" si="29"/>
        <v>0.43111420000131978</v>
      </c>
      <c r="Y85">
        <f t="shared" si="30"/>
        <v>1.755046722222435E-2</v>
      </c>
      <c r="Z85">
        <f t="shared" si="31"/>
        <v>1.5383380117930105E-2</v>
      </c>
      <c r="AA85">
        <f t="shared" si="32"/>
        <v>1.8192932631795299E-2</v>
      </c>
      <c r="AB85">
        <f t="shared" si="33"/>
        <v>1.5946515530959805E-2</v>
      </c>
    </row>
    <row r="86" spans="1:28" x14ac:dyDescent="0.3">
      <c r="A86" s="1">
        <v>55.817999999999998</v>
      </c>
      <c r="B86" s="3">
        <f t="shared" si="17"/>
        <v>0.93596716335382568</v>
      </c>
      <c r="C86" s="8">
        <f t="shared" si="18"/>
        <v>0.37375900000188256</v>
      </c>
      <c r="D86" s="2">
        <v>8.2000658183826805E-5</v>
      </c>
      <c r="E86" s="8">
        <f t="shared" si="19"/>
        <v>0.35820199999943725</v>
      </c>
      <c r="F86" s="2">
        <v>7.8587538393909003E-5</v>
      </c>
      <c r="G86" s="8">
        <f t="shared" si="20"/>
        <v>0.32681299999967439</v>
      </c>
      <c r="H86" s="2">
        <v>7.1700965335602098E-5</v>
      </c>
      <c r="I86" s="8">
        <f t="shared" si="21"/>
        <v>0.38674099999843742</v>
      </c>
      <c r="J86" s="2">
        <v>8.4848837208959505E-5</v>
      </c>
      <c r="K86" s="8">
        <f t="shared" si="22"/>
        <v>0.37274899999465549</v>
      </c>
      <c r="L86" s="2">
        <v>8.1779069766269304E-5</v>
      </c>
      <c r="M86" s="8">
        <f t="shared" si="23"/>
        <v>0.40498399999341927</v>
      </c>
      <c r="N86" s="2">
        <v>8.8851250547042403E-5</v>
      </c>
      <c r="O86" s="8">
        <f t="shared" si="24"/>
        <v>0.38137299999652879</v>
      </c>
      <c r="P86" s="2">
        <v>8.3671127686820704E-5</v>
      </c>
      <c r="Q86" s="8">
        <f t="shared" si="25"/>
        <v>0.3636379999952622</v>
      </c>
      <c r="R86" s="2">
        <v>7.9780166738758704E-5</v>
      </c>
      <c r="S86" s="8">
        <f t="shared" si="26"/>
        <v>0.33997999999701239</v>
      </c>
      <c r="T86" s="2">
        <v>7.4589732338089599E-5</v>
      </c>
      <c r="U86" s="8">
        <f t="shared" si="27"/>
        <v>0.43251299999974424</v>
      </c>
      <c r="V86" s="2">
        <v>9.4890960947728001E-5</v>
      </c>
      <c r="W86">
        <f t="shared" si="28"/>
        <v>0.35893479999795069</v>
      </c>
      <c r="X86" s="1">
        <f t="shared" si="29"/>
        <v>0.38921559999726008</v>
      </c>
      <c r="Y86">
        <f t="shared" si="30"/>
        <v>2.1471638617891073E-2</v>
      </c>
      <c r="Z86">
        <f t="shared" si="31"/>
        <v>1.8820375231696117E-2</v>
      </c>
      <c r="AA86">
        <f t="shared" si="32"/>
        <v>2.736964719266699E-2</v>
      </c>
      <c r="AB86">
        <f t="shared" si="33"/>
        <v>2.3990112692001169E-2</v>
      </c>
    </row>
    <row r="87" spans="1:28" x14ac:dyDescent="0.3">
      <c r="A87" s="1">
        <v>54.228000000000002</v>
      </c>
      <c r="B87" s="3">
        <f t="shared" si="17"/>
        <v>0.93779116654755201</v>
      </c>
      <c r="C87" s="8">
        <f t="shared" si="18"/>
        <v>0.36756199999945238</v>
      </c>
      <c r="D87" s="2">
        <v>8.0641070644899601E-5</v>
      </c>
      <c r="E87" s="8">
        <f t="shared" si="19"/>
        <v>0.33998699999938248</v>
      </c>
      <c r="F87" s="2">
        <v>7.4591268099908394E-5</v>
      </c>
      <c r="G87" s="8">
        <f t="shared" si="20"/>
        <v>0.36071400000218967</v>
      </c>
      <c r="H87" s="2">
        <v>7.9138657306316296E-5</v>
      </c>
      <c r="I87" s="8">
        <f t="shared" si="21"/>
        <v>0.31678699999974907</v>
      </c>
      <c r="J87" s="2">
        <v>6.9501316366772498E-5</v>
      </c>
      <c r="K87" s="8">
        <f t="shared" si="22"/>
        <v>0.38394800000241924</v>
      </c>
      <c r="L87" s="2">
        <v>8.4236068451605805E-5</v>
      </c>
      <c r="M87" s="8">
        <f t="shared" si="23"/>
        <v>0.39638299999933213</v>
      </c>
      <c r="N87" s="2">
        <v>8.69642387010382E-5</v>
      </c>
      <c r="O87" s="8">
        <f t="shared" si="24"/>
        <v>0.43888100000185654</v>
      </c>
      <c r="P87" s="2">
        <v>9.6288064941170805E-5</v>
      </c>
      <c r="Q87" s="8">
        <f t="shared" si="25"/>
        <v>0.37238199999410382</v>
      </c>
      <c r="R87" s="2">
        <v>8.1698551995196096E-5</v>
      </c>
      <c r="S87" s="8">
        <f t="shared" si="26"/>
        <v>0.38709099999687147</v>
      </c>
      <c r="T87" s="2">
        <v>8.4925625273556704E-5</v>
      </c>
      <c r="U87" s="8">
        <f t="shared" si="27"/>
        <v>0.39126799999939976</v>
      </c>
      <c r="V87" s="2">
        <v>8.5842035980561598E-5</v>
      </c>
      <c r="W87">
        <f t="shared" si="28"/>
        <v>0.38763920000055785</v>
      </c>
      <c r="X87" s="1">
        <f t="shared" si="29"/>
        <v>0.36336139999839345</v>
      </c>
      <c r="Y87">
        <f t="shared" si="30"/>
        <v>2.7450711840970206E-2</v>
      </c>
      <c r="Z87">
        <f t="shared" si="31"/>
        <v>2.4061167683482848E-2</v>
      </c>
      <c r="AA87">
        <f t="shared" si="32"/>
        <v>3.0548692034416982E-2</v>
      </c>
      <c r="AB87">
        <f t="shared" si="33"/>
        <v>2.6776617153298744E-2</v>
      </c>
    </row>
    <row r="88" spans="1:28" x14ac:dyDescent="0.3">
      <c r="A88" s="1">
        <v>46.707999999999998</v>
      </c>
      <c r="B88" s="3">
        <f t="shared" si="17"/>
        <v>0.94641789863360359</v>
      </c>
      <c r="C88" s="8">
        <f t="shared" si="18"/>
        <v>0.42825900000025274</v>
      </c>
      <c r="D88" s="2">
        <v>9.39576568671024E-5</v>
      </c>
      <c r="E88" s="8">
        <f t="shared" si="19"/>
        <v>0.32559500000206709</v>
      </c>
      <c r="F88" s="2">
        <v>7.1433742870133198E-5</v>
      </c>
      <c r="G88" s="8">
        <f t="shared" si="20"/>
        <v>0.36310900000171342</v>
      </c>
      <c r="H88" s="2">
        <v>7.9664107064877893E-5</v>
      </c>
      <c r="I88" s="8">
        <f t="shared" si="21"/>
        <v>0.33195500000147138</v>
      </c>
      <c r="J88" s="2">
        <v>7.2829091707211801E-5</v>
      </c>
      <c r="K88" s="8">
        <f t="shared" si="22"/>
        <v>0.40548999999737095</v>
      </c>
      <c r="L88" s="2">
        <v>8.8962264150366599E-5</v>
      </c>
      <c r="M88" s="8">
        <f t="shared" si="23"/>
        <v>0.31102100000134647</v>
      </c>
      <c r="N88" s="2">
        <v>6.8236287845841701E-5</v>
      </c>
      <c r="O88" s="8">
        <f t="shared" si="24"/>
        <v>0.35205800000403531</v>
      </c>
      <c r="P88" s="2">
        <v>7.7239578763500501E-5</v>
      </c>
      <c r="Q88" s="8">
        <f t="shared" si="25"/>
        <v>0.29178499999397878</v>
      </c>
      <c r="R88" s="2">
        <v>6.4016015795080906E-5</v>
      </c>
      <c r="S88" s="8">
        <f t="shared" si="26"/>
        <v>0.38383800000156015</v>
      </c>
      <c r="T88" s="2">
        <v>8.4211935059578795E-5</v>
      </c>
      <c r="U88" s="8">
        <f t="shared" si="27"/>
        <v>0.32543799999984879</v>
      </c>
      <c r="V88" s="2">
        <v>7.1399297937658796E-5</v>
      </c>
      <c r="W88">
        <f t="shared" si="28"/>
        <v>0.38655080000098657</v>
      </c>
      <c r="X88" s="1">
        <f t="shared" si="29"/>
        <v>0.3171587999997425</v>
      </c>
      <c r="Y88">
        <f t="shared" si="30"/>
        <v>2.7730480581318186E-2</v>
      </c>
      <c r="Z88">
        <f t="shared" si="31"/>
        <v>2.430639129054657E-2</v>
      </c>
      <c r="AA88">
        <f t="shared" si="32"/>
        <v>1.4423206808230607E-2</v>
      </c>
      <c r="AB88">
        <f t="shared" si="33"/>
        <v>1.2642265874811737E-2</v>
      </c>
    </row>
    <row r="89" spans="1:28" x14ac:dyDescent="0.3">
      <c r="A89" s="1">
        <v>45.343000000000004</v>
      </c>
      <c r="B89" s="3">
        <f t="shared" si="17"/>
        <v>0.94798378816784046</v>
      </c>
      <c r="C89" s="8">
        <f t="shared" si="18"/>
        <v>0.43094500000006519</v>
      </c>
      <c r="D89" s="2">
        <v>9.4546950416863793E-5</v>
      </c>
      <c r="E89" s="8">
        <f t="shared" si="19"/>
        <v>0.27818099999785739</v>
      </c>
      <c r="F89" s="2">
        <v>6.1031373408920001E-5</v>
      </c>
      <c r="G89" s="8">
        <f t="shared" si="20"/>
        <v>0.42862199999944994</v>
      </c>
      <c r="H89" s="2">
        <v>9.4037297059993406E-5</v>
      </c>
      <c r="I89" s="8">
        <f t="shared" si="21"/>
        <v>0.25444000000061323</v>
      </c>
      <c r="J89" s="2">
        <v>5.5822729267357001E-5</v>
      </c>
      <c r="K89" s="8">
        <f t="shared" si="22"/>
        <v>0.38896400000521664</v>
      </c>
      <c r="L89" s="2">
        <v>8.53365511200563E-5</v>
      </c>
      <c r="M89" s="8">
        <f t="shared" si="23"/>
        <v>0.3000370000008839</v>
      </c>
      <c r="N89" s="2">
        <v>6.5826458973427802E-5</v>
      </c>
      <c r="O89" s="8">
        <f t="shared" si="24"/>
        <v>0.4067619999987071</v>
      </c>
      <c r="P89" s="2">
        <v>8.9241333918101606E-5</v>
      </c>
      <c r="Q89" s="8">
        <f t="shared" si="25"/>
        <v>0.28305700000055356</v>
      </c>
      <c r="R89" s="2">
        <v>6.2101140851371996E-5</v>
      </c>
      <c r="S89" s="8">
        <f t="shared" si="26"/>
        <v>0.38672099999530463</v>
      </c>
      <c r="T89" s="2">
        <v>8.4844449318846997E-5</v>
      </c>
      <c r="U89" s="8">
        <f t="shared" si="27"/>
        <v>0.28749300000345085</v>
      </c>
      <c r="V89" s="2">
        <v>6.3074374726514005E-5</v>
      </c>
      <c r="W89">
        <f t="shared" si="28"/>
        <v>0.40840279999974871</v>
      </c>
      <c r="X89" s="1">
        <f t="shared" si="29"/>
        <v>0.28064160000067173</v>
      </c>
      <c r="Y89">
        <f t="shared" si="30"/>
        <v>1.8802268218413097E-2</v>
      </c>
      <c r="Z89">
        <f t="shared" si="31"/>
        <v>1.6480611907405761E-2</v>
      </c>
      <c r="AA89">
        <f t="shared" si="32"/>
        <v>1.4976887361949787E-2</v>
      </c>
      <c r="AB89">
        <f t="shared" si="33"/>
        <v>1.312757936042552E-2</v>
      </c>
    </row>
    <row r="90" spans="1:28" x14ac:dyDescent="0.3">
      <c r="A90" s="1">
        <v>38.048000000000002</v>
      </c>
      <c r="B90" s="3">
        <f t="shared" si="17"/>
        <v>0.95635240659440246</v>
      </c>
      <c r="C90" s="8">
        <f t="shared" si="18"/>
        <v>0.37915399999837951</v>
      </c>
      <c r="D90" s="2">
        <v>8.3184291355502301E-5</v>
      </c>
      <c r="E90" s="8">
        <f t="shared" si="19"/>
        <v>0.20115100000111838</v>
      </c>
      <c r="F90" s="2">
        <v>4.41314172885297E-5</v>
      </c>
      <c r="G90" s="8">
        <f t="shared" si="20"/>
        <v>0.36637200000041048</v>
      </c>
      <c r="H90" s="2">
        <v>8.0379991224311206E-5</v>
      </c>
      <c r="I90" s="8">
        <f t="shared" si="21"/>
        <v>0.22726400000101385</v>
      </c>
      <c r="J90" s="2">
        <v>4.98604651165015E-5</v>
      </c>
      <c r="K90" s="8">
        <f t="shared" si="22"/>
        <v>0.37748500000452601</v>
      </c>
      <c r="L90" s="2">
        <v>8.2818121984319E-5</v>
      </c>
      <c r="M90" s="8">
        <f t="shared" si="23"/>
        <v>0.22597800000221438</v>
      </c>
      <c r="N90" s="2">
        <v>4.9578323826725402E-5</v>
      </c>
      <c r="O90" s="8">
        <f t="shared" si="24"/>
        <v>0.35213900000235288</v>
      </c>
      <c r="P90" s="2">
        <v>7.7257349715303397E-5</v>
      </c>
      <c r="Q90" s="8">
        <f t="shared" si="25"/>
        <v>0.21498600000631973</v>
      </c>
      <c r="R90" s="2">
        <v>4.7166739799543601E-5</v>
      </c>
      <c r="S90" s="8">
        <f t="shared" si="26"/>
        <v>0.38388700000359666</v>
      </c>
      <c r="T90" s="2">
        <v>8.4222685389117295E-5</v>
      </c>
      <c r="U90" s="8">
        <f t="shared" si="27"/>
        <v>0.22481999999581584</v>
      </c>
      <c r="V90" s="2">
        <v>4.9324265027603302E-5</v>
      </c>
      <c r="W90">
        <f t="shared" si="28"/>
        <v>0.37180740000185314</v>
      </c>
      <c r="X90" s="1">
        <f t="shared" si="29"/>
        <v>0.21883980000129646</v>
      </c>
      <c r="Y90">
        <f t="shared" si="30"/>
        <v>1.1388713195242551E-2</v>
      </c>
      <c r="Z90">
        <f t="shared" si="31"/>
        <v>9.9824638237920368E-3</v>
      </c>
      <c r="AA90">
        <f t="shared" si="32"/>
        <v>9.853215279393578E-3</v>
      </c>
      <c r="AB90">
        <f t="shared" si="33"/>
        <v>8.6365652895420489E-3</v>
      </c>
    </row>
    <row r="91" spans="1:28" x14ac:dyDescent="0.3">
      <c r="A91" s="1">
        <v>36.908000000000001</v>
      </c>
      <c r="B91" s="3">
        <f t="shared" si="17"/>
        <v>0.95766018246914963</v>
      </c>
      <c r="C91" s="8">
        <f t="shared" si="18"/>
        <v>0.34895499999765861</v>
      </c>
      <c r="D91" s="2">
        <v>7.6558797717783805E-5</v>
      </c>
      <c r="E91" s="8">
        <f t="shared" si="19"/>
        <v>0.19748600000093569</v>
      </c>
      <c r="F91" s="2">
        <v>4.3327336551324197E-5</v>
      </c>
      <c r="G91" s="8">
        <f t="shared" si="20"/>
        <v>0.41288399999757497</v>
      </c>
      <c r="H91" s="2">
        <v>9.0584466870902803E-5</v>
      </c>
      <c r="I91" s="8">
        <f t="shared" si="21"/>
        <v>0.21126100000037693</v>
      </c>
      <c r="J91" s="2">
        <v>4.6349495392798797E-5</v>
      </c>
      <c r="K91" s="8">
        <f t="shared" si="22"/>
        <v>0.38558200000261417</v>
      </c>
      <c r="L91" s="2">
        <v>8.4594559017686305E-5</v>
      </c>
      <c r="M91" s="8">
        <f t="shared" si="23"/>
        <v>0.21578700000100046</v>
      </c>
      <c r="N91" s="2">
        <v>4.7342474769855301E-5</v>
      </c>
      <c r="O91" s="8">
        <f t="shared" si="24"/>
        <v>0.39874100000452012</v>
      </c>
      <c r="P91" s="2">
        <v>8.7481570865405902E-5</v>
      </c>
      <c r="Q91" s="8">
        <f t="shared" si="25"/>
        <v>0.21047499999986019</v>
      </c>
      <c r="R91" s="2">
        <v>4.6177051338275599E-5</v>
      </c>
      <c r="S91" s="8">
        <f t="shared" si="26"/>
        <v>0.36750399999436906</v>
      </c>
      <c r="T91" s="2">
        <v>8.0628345764451306E-5</v>
      </c>
      <c r="U91" s="8">
        <f t="shared" si="27"/>
        <v>0.21121200000197818</v>
      </c>
      <c r="V91" s="2">
        <v>4.6338745064058399E-5</v>
      </c>
      <c r="W91">
        <f t="shared" si="28"/>
        <v>0.38273319999934741</v>
      </c>
      <c r="X91" s="1">
        <f t="shared" si="29"/>
        <v>0.20924420000083027</v>
      </c>
      <c r="Y91">
        <f t="shared" si="30"/>
        <v>2.256692886124765E-2</v>
      </c>
      <c r="Z91">
        <f t="shared" si="31"/>
        <v>1.9780421818471769E-2</v>
      </c>
      <c r="AA91">
        <f t="shared" si="32"/>
        <v>6.1728127591892668E-3</v>
      </c>
      <c r="AB91">
        <f t="shared" si="33"/>
        <v>5.4106095221881124E-3</v>
      </c>
    </row>
    <row r="92" spans="1:28" x14ac:dyDescent="0.3">
      <c r="A92" s="1">
        <v>35.768000000000001</v>
      </c>
      <c r="B92" s="3">
        <f t="shared" si="17"/>
        <v>0.95896795834389692</v>
      </c>
      <c r="C92" s="8">
        <f t="shared" si="18"/>
        <v>0.36371099999814721</v>
      </c>
      <c r="D92" s="2">
        <v>7.9796182535793602E-5</v>
      </c>
      <c r="E92" s="8">
        <f t="shared" si="19"/>
        <v>0.19178000000101733</v>
      </c>
      <c r="F92" s="2">
        <v>4.2075471698336403E-5</v>
      </c>
      <c r="G92" s="8">
        <f t="shared" si="20"/>
        <v>0.39415999999982887</v>
      </c>
      <c r="H92" s="2">
        <v>8.6476524791537703E-5</v>
      </c>
      <c r="I92" s="8">
        <f t="shared" si="21"/>
        <v>0.20378999999957159</v>
      </c>
      <c r="J92" s="2">
        <v>4.4710399297843702E-5</v>
      </c>
      <c r="K92" s="8">
        <f t="shared" si="22"/>
        <v>0.39165399999910716</v>
      </c>
      <c r="L92" s="2">
        <v>8.5926722246403503E-5</v>
      </c>
      <c r="M92" s="8">
        <f t="shared" si="23"/>
        <v>0.25352299999940398</v>
      </c>
      <c r="N92" s="2">
        <v>5.5621544536946901E-5</v>
      </c>
      <c r="O92" s="8">
        <f t="shared" si="24"/>
        <v>0.35059000000183005</v>
      </c>
      <c r="P92" s="2">
        <v>7.6917507679207995E-5</v>
      </c>
      <c r="Q92" s="8">
        <f t="shared" si="25"/>
        <v>0.20491499999479829</v>
      </c>
      <c r="R92" s="2">
        <v>4.4957218076963202E-5</v>
      </c>
      <c r="S92" s="8">
        <f t="shared" si="26"/>
        <v>0.3662419999964186</v>
      </c>
      <c r="T92" s="2">
        <v>8.0351469942171701E-5</v>
      </c>
      <c r="U92" s="8">
        <f t="shared" si="27"/>
        <v>0.19216199999937067</v>
      </c>
      <c r="V92" s="2">
        <v>4.2159280385996201E-5</v>
      </c>
      <c r="W92">
        <f t="shared" si="28"/>
        <v>0.37327139999906633</v>
      </c>
      <c r="X92" s="1">
        <f t="shared" si="29"/>
        <v>0.20923399999883235</v>
      </c>
      <c r="Y92">
        <f t="shared" si="30"/>
        <v>1.6908655837545371E-2</v>
      </c>
      <c r="Z92">
        <f t="shared" si="31"/>
        <v>1.482081797246031E-2</v>
      </c>
      <c r="AA92">
        <f t="shared" si="32"/>
        <v>2.282937457742909E-2</v>
      </c>
      <c r="AB92">
        <f t="shared" si="33"/>
        <v>2.0010461404382562E-2</v>
      </c>
    </row>
    <row r="93" spans="1:28" x14ac:dyDescent="0.3">
      <c r="A93" s="1">
        <v>34.628</v>
      </c>
      <c r="B93" s="3">
        <f t="shared" si="17"/>
        <v>0.96027573421864409</v>
      </c>
      <c r="C93" s="8">
        <f t="shared" si="18"/>
        <v>0.45415900000079973</v>
      </c>
      <c r="D93" s="2">
        <v>9.9639973672838901E-5</v>
      </c>
      <c r="E93" s="8">
        <f t="shared" si="19"/>
        <v>0.17986299999756719</v>
      </c>
      <c r="F93" s="2">
        <v>3.9460947783582098E-5</v>
      </c>
      <c r="G93" s="8">
        <f t="shared" si="20"/>
        <v>0.40857900000079972</v>
      </c>
      <c r="H93" s="2">
        <v>8.9639973672838902E-5</v>
      </c>
      <c r="I93" s="8">
        <f t="shared" si="21"/>
        <v>0.18130100000053032</v>
      </c>
      <c r="J93" s="2">
        <v>3.9776437033903099E-5</v>
      </c>
      <c r="K93" s="8">
        <f t="shared" si="22"/>
        <v>0.39493299999594428</v>
      </c>
      <c r="L93" s="2">
        <v>8.6646116716968905E-5</v>
      </c>
      <c r="M93" s="8">
        <f t="shared" si="23"/>
        <v>0.23907200000394371</v>
      </c>
      <c r="N93" s="2">
        <v>5.2451075033774397E-5</v>
      </c>
      <c r="O93" s="8">
        <f t="shared" si="24"/>
        <v>0.40925799999968121</v>
      </c>
      <c r="P93" s="2">
        <v>8.9788942518578593E-5</v>
      </c>
      <c r="Q93" s="8">
        <f t="shared" si="25"/>
        <v>0.21301999999559446</v>
      </c>
      <c r="R93" s="2">
        <v>4.67354102666947E-5</v>
      </c>
      <c r="S93" s="8">
        <f t="shared" si="26"/>
        <v>0.42106500000227226</v>
      </c>
      <c r="T93" s="2">
        <v>9.2379333041305896E-5</v>
      </c>
      <c r="U93" s="8">
        <f t="shared" si="27"/>
        <v>0.18080799999734132</v>
      </c>
      <c r="V93" s="2">
        <v>3.9668275558872602E-5</v>
      </c>
      <c r="W93">
        <f t="shared" si="28"/>
        <v>0.41759879999989946</v>
      </c>
      <c r="X93" s="1">
        <f t="shared" si="29"/>
        <v>0.1988127999989954</v>
      </c>
      <c r="Y93">
        <f t="shared" si="30"/>
        <v>2.0066524328089169E-2</v>
      </c>
      <c r="Z93">
        <f t="shared" si="31"/>
        <v>1.7588760884598494E-2</v>
      </c>
      <c r="AA93">
        <f t="shared" si="32"/>
        <v>2.3717413852111829E-2</v>
      </c>
      <c r="AB93">
        <f t="shared" si="33"/>
        <v>2.0788847845559261E-2</v>
      </c>
    </row>
    <row r="94" spans="1:28" x14ac:dyDescent="0.3">
      <c r="A94" s="1">
        <v>32.427999999999997</v>
      </c>
      <c r="B94" s="3">
        <f t="shared" si="17"/>
        <v>0.96279951222254212</v>
      </c>
      <c r="C94" s="8">
        <f t="shared" si="18"/>
        <v>0.37241799999901537</v>
      </c>
      <c r="D94" s="2">
        <v>8.1706450197239006E-5</v>
      </c>
      <c r="E94" s="8">
        <f t="shared" si="19"/>
        <v>0.24476399999912238</v>
      </c>
      <c r="F94" s="2">
        <v>5.3699868363124701E-5</v>
      </c>
      <c r="G94" s="8">
        <f t="shared" si="20"/>
        <v>0.37697599999901538</v>
      </c>
      <c r="H94" s="2">
        <v>8.2706450197239003E-5</v>
      </c>
      <c r="I94" s="8">
        <f t="shared" si="21"/>
        <v>0.22933800000100726</v>
      </c>
      <c r="J94" s="2">
        <v>5.0315489249891897E-5</v>
      </c>
      <c r="K94" s="8">
        <f t="shared" si="22"/>
        <v>0.34569200000042832</v>
      </c>
      <c r="L94" s="2">
        <v>7.5842913558672297E-5</v>
      </c>
      <c r="M94" s="8">
        <f t="shared" si="23"/>
        <v>0.2283549999992826</v>
      </c>
      <c r="N94" s="2">
        <v>5.0099824484265599E-5</v>
      </c>
      <c r="O94" s="8">
        <f t="shared" si="24"/>
        <v>0.3274600000004283</v>
      </c>
      <c r="P94" s="2">
        <v>7.1842913558672295E-5</v>
      </c>
      <c r="Q94" s="8">
        <f t="shared" si="25"/>
        <v>0.19269300000451026</v>
      </c>
      <c r="R94" s="2">
        <v>4.2275778851362498E-5</v>
      </c>
      <c r="S94" s="8">
        <f t="shared" si="26"/>
        <v>0.33657600000042837</v>
      </c>
      <c r="T94" s="2">
        <v>7.3842913558672303E-5</v>
      </c>
      <c r="U94" s="8">
        <f t="shared" si="27"/>
        <v>0.191897000004246</v>
      </c>
      <c r="V94" s="2">
        <v>4.21011408521821E-5</v>
      </c>
      <c r="W94">
        <f t="shared" si="28"/>
        <v>0.3518243999998632</v>
      </c>
      <c r="X94" s="1">
        <f t="shared" si="29"/>
        <v>0.2174094000016337</v>
      </c>
      <c r="Y94">
        <f t="shared" si="30"/>
        <v>1.9598180339361761E-2</v>
      </c>
      <c r="Z94">
        <f t="shared" si="31"/>
        <v>1.7178246821735379E-2</v>
      </c>
      <c r="AA94">
        <f t="shared" si="32"/>
        <v>2.131738624091005E-2</v>
      </c>
      <c r="AB94">
        <f t="shared" si="33"/>
        <v>1.8685169546334736E-2</v>
      </c>
    </row>
    <row r="95" spans="1:28" x14ac:dyDescent="0.3">
      <c r="A95" s="1">
        <v>31.332999999999998</v>
      </c>
      <c r="B95" s="3">
        <f t="shared" si="17"/>
        <v>0.96405566536539145</v>
      </c>
      <c r="C95" s="8">
        <f t="shared" si="18"/>
        <v>0.42252100000041504</v>
      </c>
      <c r="D95" s="2">
        <v>9.2698771391051999E-5</v>
      </c>
      <c r="E95" s="8">
        <f t="shared" si="19"/>
        <v>0.23797600000034436</v>
      </c>
      <c r="F95" s="2">
        <v>5.2210618692484502E-5</v>
      </c>
      <c r="G95" s="8">
        <f t="shared" si="20"/>
        <v>0.41796300000041503</v>
      </c>
      <c r="H95" s="2">
        <v>9.1698771391052002E-5</v>
      </c>
      <c r="I95" s="8">
        <f t="shared" si="21"/>
        <v>0.23660299999755782</v>
      </c>
      <c r="J95" s="2">
        <v>5.1909390082834097E-5</v>
      </c>
      <c r="K95" s="8">
        <f t="shared" si="22"/>
        <v>0.38762700000316053</v>
      </c>
      <c r="L95" s="2">
        <v>8.5043220711531495E-5</v>
      </c>
      <c r="M95" s="8">
        <f t="shared" si="23"/>
        <v>0.23850500000116853</v>
      </c>
      <c r="N95" s="2">
        <v>5.2326678367961502E-5</v>
      </c>
      <c r="O95" s="8">
        <f t="shared" si="24"/>
        <v>0.38306900000316058</v>
      </c>
      <c r="P95" s="2">
        <v>8.4043220711531498E-5</v>
      </c>
      <c r="Q95" s="8">
        <f t="shared" si="25"/>
        <v>0.18966499999805814</v>
      </c>
      <c r="R95" s="2">
        <v>4.16114523909737E-5</v>
      </c>
      <c r="S95" s="8">
        <f t="shared" si="26"/>
        <v>0.38398060000316059</v>
      </c>
      <c r="T95" s="2">
        <v>8.4243220711531503E-5</v>
      </c>
      <c r="U95" s="8">
        <f t="shared" si="27"/>
        <v>0.20548699999926584</v>
      </c>
      <c r="V95" s="2">
        <v>4.5082711715503697E-5</v>
      </c>
      <c r="W95">
        <f t="shared" si="28"/>
        <v>0.3990321200020624</v>
      </c>
      <c r="X95" s="1">
        <f t="shared" si="29"/>
        <v>0.22164719999927898</v>
      </c>
      <c r="Y95">
        <f t="shared" si="30"/>
        <v>1.7444494361574771E-2</v>
      </c>
      <c r="Z95">
        <f t="shared" si="31"/>
        <v>1.5290492516881367E-2</v>
      </c>
      <c r="AA95">
        <f t="shared" si="32"/>
        <v>2.0290412834269946E-2</v>
      </c>
      <c r="AB95">
        <f t="shared" si="33"/>
        <v>1.7785004206841967E-2</v>
      </c>
    </row>
    <row r="96" spans="1:28" x14ac:dyDescent="0.3">
      <c r="C96" s="8"/>
      <c r="E96" s="8"/>
      <c r="F96" s="2"/>
      <c r="G96" s="8"/>
      <c r="I96" s="8"/>
      <c r="J96" s="2"/>
      <c r="K96" s="8"/>
      <c r="M96" s="8"/>
      <c r="N96" s="2"/>
      <c r="O96" s="8"/>
      <c r="Q96" s="8"/>
      <c r="R96" s="2"/>
      <c r="S96" s="8"/>
      <c r="U96" s="8"/>
      <c r="V96" s="2"/>
      <c r="W96" s="2"/>
      <c r="X96" s="2"/>
    </row>
    <row r="97" spans="3:24" x14ac:dyDescent="0.3">
      <c r="C97" s="8"/>
      <c r="E97" s="8"/>
      <c r="F97" s="2"/>
      <c r="G97" s="8"/>
      <c r="I97" s="8"/>
      <c r="J97" s="2"/>
      <c r="K97" s="8"/>
      <c r="M97" s="8"/>
      <c r="N97" s="2"/>
      <c r="O97" s="8"/>
      <c r="Q97" s="8"/>
      <c r="R97" s="2"/>
      <c r="S97" s="8"/>
      <c r="U97" s="8"/>
      <c r="V97" s="2"/>
      <c r="W97" s="2"/>
      <c r="X97" s="2"/>
    </row>
    <row r="98" spans="3:24" x14ac:dyDescent="0.3">
      <c r="C98" s="8"/>
      <c r="E98" s="8"/>
      <c r="F98" s="2"/>
      <c r="G98" s="8"/>
      <c r="I98" s="8"/>
      <c r="J98" s="2"/>
      <c r="K98" s="8"/>
      <c r="M98" s="8"/>
      <c r="N98" s="2"/>
      <c r="O98" s="8"/>
      <c r="Q98" s="8"/>
      <c r="R98" s="2"/>
      <c r="S98" s="8"/>
      <c r="U98" s="8"/>
      <c r="V98" s="2"/>
      <c r="W98" s="2"/>
      <c r="X98" s="2"/>
    </row>
    <row r="99" spans="3:24" x14ac:dyDescent="0.3">
      <c r="C99" s="8"/>
      <c r="E99" s="8"/>
      <c r="F99" s="2"/>
      <c r="G99" s="8"/>
      <c r="I99" s="8"/>
      <c r="J99" s="2"/>
      <c r="K99" s="8"/>
      <c r="M99" s="8"/>
      <c r="N99" s="2"/>
      <c r="O99" s="8"/>
      <c r="Q99" s="8"/>
      <c r="R99" s="2"/>
      <c r="S99" s="8"/>
      <c r="U99" s="8"/>
      <c r="V99" s="2"/>
      <c r="W99" s="2"/>
      <c r="X99" s="2"/>
    </row>
    <row r="100" spans="3:24" x14ac:dyDescent="0.3">
      <c r="C100" s="8"/>
      <c r="E100" s="8"/>
      <c r="F100" s="2"/>
      <c r="G100" s="8"/>
      <c r="I100" s="8"/>
      <c r="J100" s="2"/>
      <c r="K100" s="8"/>
      <c r="M100" s="8"/>
      <c r="N100" s="2"/>
      <c r="O100" s="8"/>
      <c r="Q100" s="8"/>
      <c r="R100" s="2"/>
      <c r="S100" s="8"/>
      <c r="U100" s="8"/>
      <c r="V100" s="2"/>
      <c r="W100" s="2"/>
      <c r="X100" s="2"/>
    </row>
    <row r="101" spans="3:24" x14ac:dyDescent="0.3">
      <c r="C101" s="8"/>
      <c r="E101" s="8"/>
      <c r="F101" s="2"/>
      <c r="G101" s="8"/>
      <c r="I101" s="8"/>
      <c r="J101" s="2"/>
      <c r="K101" s="8"/>
      <c r="M101" s="8"/>
      <c r="N101" s="2"/>
      <c r="O101" s="8"/>
      <c r="Q101" s="8"/>
      <c r="R101" s="2"/>
      <c r="S101" s="8"/>
      <c r="U101" s="8"/>
      <c r="V101" s="2"/>
      <c r="W101" s="2"/>
      <c r="X101" s="2"/>
    </row>
    <row r="102" spans="3:24" x14ac:dyDescent="0.3">
      <c r="C102" s="8"/>
      <c r="E102" s="8"/>
      <c r="F102" s="2"/>
      <c r="G102" s="8"/>
      <c r="I102" s="8"/>
      <c r="J102" s="2"/>
      <c r="K102" s="8"/>
      <c r="M102" s="8"/>
      <c r="N102" s="2"/>
      <c r="O102" s="8"/>
      <c r="Q102" s="8"/>
      <c r="R102" s="2"/>
      <c r="S102" s="8"/>
      <c r="U102" s="8"/>
      <c r="V102" s="2"/>
      <c r="W102" s="2"/>
      <c r="X102" s="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B4DDF-3B23-4EED-AF91-0A1F237161C9}">
  <dimension ref="A1:AB102"/>
  <sheetViews>
    <sheetView topLeftCell="A76" workbookViewId="0">
      <selection activeCell="B4" sqref="B4:B102"/>
    </sheetView>
  </sheetViews>
  <sheetFormatPr baseColWidth="10" defaultRowHeight="14.4" x14ac:dyDescent="0.3"/>
  <sheetData>
    <row r="1" spans="1:28" x14ac:dyDescent="0.3">
      <c r="A1" t="s">
        <v>29</v>
      </c>
      <c r="C1" t="s">
        <v>30</v>
      </c>
      <c r="G1" t="s">
        <v>31</v>
      </c>
      <c r="K1" t="s">
        <v>32</v>
      </c>
      <c r="O1" t="s">
        <v>33</v>
      </c>
      <c r="S1" t="s">
        <v>34</v>
      </c>
    </row>
    <row r="2" spans="1:28" x14ac:dyDescent="0.3">
      <c r="A2" t="s">
        <v>14</v>
      </c>
      <c r="B2" t="s">
        <v>13</v>
      </c>
      <c r="C2" t="s">
        <v>15</v>
      </c>
      <c r="E2" t="s">
        <v>16</v>
      </c>
      <c r="G2" t="s">
        <v>15</v>
      </c>
      <c r="I2" t="s">
        <v>16</v>
      </c>
      <c r="K2" t="s">
        <v>15</v>
      </c>
      <c r="M2" t="s">
        <v>16</v>
      </c>
      <c r="O2" t="s">
        <v>15</v>
      </c>
      <c r="Q2" t="s">
        <v>16</v>
      </c>
      <c r="S2" t="s">
        <v>15</v>
      </c>
      <c r="U2" t="s">
        <v>16</v>
      </c>
      <c r="W2" t="s">
        <v>39</v>
      </c>
      <c r="X2" t="s">
        <v>40</v>
      </c>
      <c r="Y2" t="s">
        <v>35</v>
      </c>
      <c r="Z2" t="s">
        <v>37</v>
      </c>
      <c r="AA2" t="s">
        <v>36</v>
      </c>
      <c r="AB2" t="s">
        <v>38</v>
      </c>
    </row>
    <row r="3" spans="1:28" x14ac:dyDescent="0.3">
      <c r="A3" s="1">
        <v>871.70899999999995</v>
      </c>
      <c r="B3" s="3">
        <f>1-A3/$A$3</f>
        <v>0</v>
      </c>
    </row>
    <row r="4" spans="1:28" x14ac:dyDescent="0.3">
      <c r="A4" s="1">
        <v>857.65800000000002</v>
      </c>
      <c r="B4" s="3">
        <f t="shared" ref="B4:B67" si="0">1-A4/$A$3</f>
        <v>1.6118911242169021E-2</v>
      </c>
      <c r="C4" s="8">
        <f>D4*4558</f>
        <v>0.41799800000080711</v>
      </c>
      <c r="D4" s="2">
        <v>9.1706450197632096E-5</v>
      </c>
      <c r="E4" s="8">
        <f>F4*4558</f>
        <v>5.3591199999991348</v>
      </c>
      <c r="F4" s="1">
        <v>1.1757612988150801E-3</v>
      </c>
      <c r="G4" s="8">
        <f>H4*4558</f>
        <v>0.38968999999997322</v>
      </c>
      <c r="H4" s="2">
        <v>8.5495831505040204E-5</v>
      </c>
      <c r="I4" s="8">
        <f>J4*4558</f>
        <v>5.2777879999993775</v>
      </c>
      <c r="J4" s="1">
        <v>1.15791750767867E-3</v>
      </c>
      <c r="K4" s="8">
        <f>L4*4558</f>
        <v>0.38870599999790972</v>
      </c>
      <c r="L4" s="2">
        <v>8.5279947344868304E-5</v>
      </c>
      <c r="M4" s="8">
        <f>N4*4558</f>
        <v>5.261112000000109</v>
      </c>
      <c r="N4" s="1">
        <v>1.15425888547611E-3</v>
      </c>
      <c r="O4" s="8">
        <f>P4*4558</f>
        <v>0.42963099999906224</v>
      </c>
      <c r="P4" s="2">
        <v>9.4258666081409E-5</v>
      </c>
      <c r="Q4" s="8">
        <f>R4*4558</f>
        <v>5.3658009999998928</v>
      </c>
      <c r="R4" s="1">
        <v>1.1772270732777299E-3</v>
      </c>
      <c r="S4" s="8">
        <f>T4*4558</f>
        <v>0.31440999999904307</v>
      </c>
      <c r="T4" s="2">
        <v>6.8979815708434194E-5</v>
      </c>
      <c r="U4" s="8">
        <f>V4*4558</f>
        <v>5.2825460000021494</v>
      </c>
      <c r="V4" s="1">
        <v>1.1589613865735299E-3</v>
      </c>
      <c r="W4">
        <f>AVERAGE(C4,G4,K4,O4,S4)</f>
        <v>0.38808699999935908</v>
      </c>
      <c r="X4" s="1">
        <f>AVERAGE(E4,I4,M4,Q4,U4)</f>
        <v>5.3092734000001327</v>
      </c>
      <c r="Y4">
        <f>STDEVP(C4,G4,K4,O4,S4)</f>
        <v>4.0129353237022644E-2</v>
      </c>
      <c r="Z4">
        <f>CONFIDENCE(0.05,Y4,5)</f>
        <v>3.517428265101015E-2</v>
      </c>
      <c r="AA4">
        <f>STDEVP(E4,I4,M4,Q4,U4)</f>
        <v>4.4057366846000742E-2</v>
      </c>
      <c r="AB4">
        <f>CONFIDENCE(0.05,AA4,5)</f>
        <v>3.8617275118971013E-2</v>
      </c>
    </row>
    <row r="5" spans="1:28" x14ac:dyDescent="0.3">
      <c r="A5" s="1">
        <v>844.28800000000001</v>
      </c>
      <c r="B5" s="3">
        <f t="shared" si="0"/>
        <v>3.1456598474949748E-2</v>
      </c>
      <c r="C5" s="8">
        <f t="shared" ref="C5:C68" si="1">D5*4558</f>
        <v>0.43889300000046166</v>
      </c>
      <c r="D5" s="2">
        <v>9.6290697674519896E-5</v>
      </c>
      <c r="E5" s="8">
        <f t="shared" ref="E5:E68" si="2">F5*4558</f>
        <v>5.3378100000008946</v>
      </c>
      <c r="F5" s="1">
        <v>1.1710860026329299E-3</v>
      </c>
      <c r="G5" s="8">
        <f t="shared" ref="G5:G68" si="3">H5*4558</f>
        <v>0.41812700000082237</v>
      </c>
      <c r="H5" s="2">
        <v>9.1734752084427897E-5</v>
      </c>
      <c r="I5" s="8">
        <f t="shared" ref="I5:I68" si="4">J5*4558</f>
        <v>5.2382739999993362</v>
      </c>
      <c r="J5" s="1">
        <v>1.14924835454132E-3</v>
      </c>
      <c r="K5" s="8">
        <f t="shared" ref="K5:K68" si="5">L5*4558</f>
        <v>0.42213700000138488</v>
      </c>
      <c r="L5" s="2">
        <v>9.2614523914301202E-5</v>
      </c>
      <c r="M5" s="8">
        <f t="shared" ref="M5:M68" si="6">N5*4558</f>
        <v>5.3018379999993925</v>
      </c>
      <c r="N5" s="1">
        <v>1.16319394471246E-3</v>
      </c>
      <c r="O5" s="8">
        <f t="shared" ref="O5:O68" si="7">P5*4558</f>
        <v>0.39884299999903289</v>
      </c>
      <c r="P5" s="2">
        <v>8.7503949100270495E-5</v>
      </c>
      <c r="Q5" s="8">
        <f t="shared" ref="Q5:Q68" si="8">R5*4558</f>
        <v>5.2994410000028047</v>
      </c>
      <c r="R5" s="1">
        <v>1.1626680561655999E-3</v>
      </c>
      <c r="S5" s="8">
        <f t="shared" ref="S5:S68" si="9">T5*4558</f>
        <v>0.39425499999924751</v>
      </c>
      <c r="T5" s="2">
        <v>8.6497367266179798E-5</v>
      </c>
      <c r="U5" s="8">
        <f t="shared" ref="U5:U68" si="10">V5*4558</f>
        <v>5.2002160000010562</v>
      </c>
      <c r="V5" s="1">
        <v>1.14089863975451E-3</v>
      </c>
      <c r="W5">
        <f t="shared" ref="W5:W68" si="11">AVERAGE(C5,G5,K5,O5,S5)</f>
        <v>0.41445100000018986</v>
      </c>
      <c r="X5" s="1">
        <f t="shared" ref="X5:X68" si="12">AVERAGE(E5,I5,M5,Q5,U5)</f>
        <v>5.2755158000006972</v>
      </c>
      <c r="Y5">
        <f t="shared" ref="Y5:Y68" si="13">STDEVP(C5,G5,K5,O5,S5)</f>
        <v>1.6257226184749268E-2</v>
      </c>
      <c r="Z5">
        <f t="shared" ref="Z5:Z68" si="14">CONFIDENCE(0.05,Y5,5)</f>
        <v>1.4249825198184551E-2</v>
      </c>
      <c r="AA5">
        <f t="shared" ref="AA5:AA68" si="15">STDEVP(E5,I5,M5,Q5,U5)</f>
        <v>4.9402130134041912E-2</v>
      </c>
      <c r="AB5">
        <f t="shared" ref="AB5:AB68" si="16">CONFIDENCE(0.05,AA5,5)</f>
        <v>4.3302080614985299E-2</v>
      </c>
    </row>
    <row r="6" spans="1:28" x14ac:dyDescent="0.3">
      <c r="A6" s="1">
        <v>830.64400000000001</v>
      </c>
      <c r="B6" s="3">
        <f t="shared" si="0"/>
        <v>4.710861078639772E-2</v>
      </c>
      <c r="C6" s="8">
        <f t="shared" si="1"/>
        <v>0.4255530000009457</v>
      </c>
      <c r="D6" s="2">
        <v>9.3363975428026701E-5</v>
      </c>
      <c r="E6" s="8">
        <f t="shared" si="2"/>
        <v>5.2723249999998778</v>
      </c>
      <c r="F6" s="1">
        <v>1.15671895568229E-3</v>
      </c>
      <c r="G6" s="8">
        <f t="shared" si="3"/>
        <v>0.42806700000073722</v>
      </c>
      <c r="H6" s="2">
        <v>9.39155331287269E-5</v>
      </c>
      <c r="I6" s="8">
        <f t="shared" si="4"/>
        <v>5.1990810000024661</v>
      </c>
      <c r="J6" s="1">
        <v>1.14064962702994E-3</v>
      </c>
      <c r="K6" s="8">
        <f t="shared" si="5"/>
        <v>0.3690099999985248</v>
      </c>
      <c r="L6" s="2">
        <v>8.0958753839079599E-5</v>
      </c>
      <c r="M6" s="8">
        <f t="shared" si="6"/>
        <v>5.1618619999971829</v>
      </c>
      <c r="N6" s="1">
        <v>1.1324839842029801E-3</v>
      </c>
      <c r="O6" s="8">
        <f t="shared" si="7"/>
        <v>0.38667400000122132</v>
      </c>
      <c r="P6" s="2">
        <v>8.4834137779995903E-5</v>
      </c>
      <c r="Q6" s="8">
        <f t="shared" si="8"/>
        <v>5.1275740000018759</v>
      </c>
      <c r="R6" s="1">
        <v>1.1249613865734699E-3</v>
      </c>
      <c r="S6" s="8">
        <f t="shared" si="9"/>
        <v>0.40744400000039599</v>
      </c>
      <c r="T6" s="2">
        <v>8.9390960947870996E-5</v>
      </c>
      <c r="U6" s="8">
        <f t="shared" si="10"/>
        <v>5.2152529999984747</v>
      </c>
      <c r="V6" s="1">
        <v>1.1441976744182699E-3</v>
      </c>
      <c r="W6">
        <f t="shared" si="11"/>
        <v>0.40334960000036502</v>
      </c>
      <c r="X6" s="1">
        <f t="shared" si="12"/>
        <v>5.1952189999999749</v>
      </c>
      <c r="Y6">
        <f t="shared" si="13"/>
        <v>2.2706777443495876E-2</v>
      </c>
      <c r="Z6">
        <f t="shared" si="14"/>
        <v>1.9903002253080015E-2</v>
      </c>
      <c r="AA6">
        <f t="shared" si="15"/>
        <v>4.9092050089343871E-2</v>
      </c>
      <c r="AB6">
        <f t="shared" si="16"/>
        <v>4.3030288466424475E-2</v>
      </c>
    </row>
    <row r="7" spans="1:28" x14ac:dyDescent="0.3">
      <c r="A7" s="1">
        <v>816.95299999999997</v>
      </c>
      <c r="B7" s="3">
        <f t="shared" si="0"/>
        <v>6.2814540173383504E-2</v>
      </c>
      <c r="C7" s="8">
        <f t="shared" si="1"/>
        <v>0.41427800000019449</v>
      </c>
      <c r="D7" s="2">
        <v>9.0890302764413006E-5</v>
      </c>
      <c r="E7" s="8">
        <f t="shared" si="2"/>
        <v>5.1148610000000065</v>
      </c>
      <c r="F7" s="1">
        <v>1.12217222465994E-3</v>
      </c>
      <c r="G7" s="8">
        <f t="shared" si="3"/>
        <v>0.45763000000078596</v>
      </c>
      <c r="H7" s="1">
        <v>1.00401491882577E-4</v>
      </c>
      <c r="I7" s="8">
        <f t="shared" si="4"/>
        <v>5.0355369999997093</v>
      </c>
      <c r="J7" s="1">
        <v>1.1047689776217001E-3</v>
      </c>
      <c r="K7" s="8">
        <f t="shared" si="5"/>
        <v>0.37398600000233262</v>
      </c>
      <c r="L7" s="2">
        <v>8.2050460728901403E-5</v>
      </c>
      <c r="M7" s="8">
        <f t="shared" si="6"/>
        <v>5.0618529999992052</v>
      </c>
      <c r="N7" s="1">
        <v>1.11054256252725E-3</v>
      </c>
      <c r="O7" s="8">
        <f t="shared" si="7"/>
        <v>0.41992899999968331</v>
      </c>
      <c r="P7" s="2">
        <v>9.2130100921387296E-5</v>
      </c>
      <c r="Q7" s="8">
        <f t="shared" si="8"/>
        <v>5.1548179999990547</v>
      </c>
      <c r="R7" s="1">
        <v>1.13093856954784E-3</v>
      </c>
      <c r="S7" s="8">
        <f t="shared" si="9"/>
        <v>0.40341400000033895</v>
      </c>
      <c r="T7" s="2">
        <v>8.8506801228683399E-5</v>
      </c>
      <c r="U7" s="8">
        <f t="shared" si="10"/>
        <v>5.0867469999975201</v>
      </c>
      <c r="V7" s="1">
        <v>1.1160041684944099E-3</v>
      </c>
      <c r="W7">
        <f t="shared" si="11"/>
        <v>0.41384740000066705</v>
      </c>
      <c r="X7" s="1">
        <f t="shared" si="12"/>
        <v>5.090763199999099</v>
      </c>
      <c r="Y7">
        <f t="shared" si="13"/>
        <v>2.7025448684793757E-2</v>
      </c>
      <c r="Z7">
        <f t="shared" si="14"/>
        <v>2.3688414941417452E-2</v>
      </c>
      <c r="AA7">
        <f t="shared" si="15"/>
        <v>4.1438108211589948E-2</v>
      </c>
      <c r="AB7">
        <f t="shared" si="16"/>
        <v>3.6321435886310115E-2</v>
      </c>
    </row>
    <row r="8" spans="1:28" x14ac:dyDescent="0.3">
      <c r="A8" s="1">
        <v>803.18799999999999</v>
      </c>
      <c r="B8" s="3">
        <f t="shared" si="0"/>
        <v>7.8605360275045832E-2</v>
      </c>
      <c r="C8" s="8">
        <f t="shared" si="1"/>
        <v>0.42459600000074688</v>
      </c>
      <c r="D8" s="2">
        <v>9.3154014918987903E-5</v>
      </c>
      <c r="E8" s="8">
        <f t="shared" si="2"/>
        <v>5.1155460000008599</v>
      </c>
      <c r="F8" s="1">
        <v>1.1223225098729399E-3</v>
      </c>
      <c r="G8" s="8">
        <f t="shared" si="3"/>
        <v>0.36316799999985927</v>
      </c>
      <c r="H8" s="2">
        <v>7.9677051338275404E-5</v>
      </c>
      <c r="I8" s="8">
        <f t="shared" si="4"/>
        <v>5.0073769999980797</v>
      </c>
      <c r="J8" s="1">
        <v>1.09859082931068E-3</v>
      </c>
      <c r="K8" s="8">
        <f t="shared" si="5"/>
        <v>0.39494299999932991</v>
      </c>
      <c r="L8" s="2">
        <v>8.6648310662424294E-5</v>
      </c>
      <c r="M8" s="8">
        <f t="shared" si="6"/>
        <v>4.9917859999986449</v>
      </c>
      <c r="N8" s="1">
        <v>1.0951702501093999E-3</v>
      </c>
      <c r="O8" s="8">
        <f t="shared" si="7"/>
        <v>0.45344499999919186</v>
      </c>
      <c r="P8" s="2">
        <v>9.9483326020006994E-5</v>
      </c>
      <c r="Q8" s="8">
        <f t="shared" si="8"/>
        <v>5.0429560000011087</v>
      </c>
      <c r="R8" s="1">
        <v>1.1063966652042801E-3</v>
      </c>
      <c r="S8" s="8">
        <f t="shared" si="9"/>
        <v>0.39056999999957026</v>
      </c>
      <c r="T8" s="2">
        <v>8.5688898639659997E-5</v>
      </c>
      <c r="U8" s="8">
        <f t="shared" si="10"/>
        <v>4.9951179999988913</v>
      </c>
      <c r="V8" s="1">
        <v>1.09590127248769E-3</v>
      </c>
      <c r="W8">
        <f t="shared" si="11"/>
        <v>0.40534439999973965</v>
      </c>
      <c r="X8" s="1">
        <f t="shared" si="12"/>
        <v>5.0305565999995165</v>
      </c>
      <c r="Y8">
        <f t="shared" si="13"/>
        <v>3.0950323284869002E-2</v>
      </c>
      <c r="Z8">
        <f t="shared" si="14"/>
        <v>2.7128655997319898E-2</v>
      </c>
      <c r="AA8">
        <f t="shared" si="15"/>
        <v>4.6202361159677414E-2</v>
      </c>
      <c r="AB8">
        <f t="shared" si="16"/>
        <v>4.0497410984317216E-2</v>
      </c>
    </row>
    <row r="9" spans="1:28" x14ac:dyDescent="0.3">
      <c r="A9" s="1">
        <v>789.495</v>
      </c>
      <c r="B9" s="3">
        <f t="shared" si="0"/>
        <v>9.431358400567158E-2</v>
      </c>
      <c r="C9" s="8">
        <f t="shared" si="1"/>
        <v>0.36518000000069128</v>
      </c>
      <c r="D9" s="2">
        <v>8.0118473014631703E-5</v>
      </c>
      <c r="E9" s="8">
        <f t="shared" si="2"/>
        <v>5.0720710000004914</v>
      </c>
      <c r="F9" s="1">
        <v>1.11278433523486E-3</v>
      </c>
      <c r="G9" s="8">
        <f t="shared" si="3"/>
        <v>0.40546700000049896</v>
      </c>
      <c r="H9" s="2">
        <v>8.8957218078213903E-5</v>
      </c>
      <c r="I9" s="8">
        <f t="shared" si="4"/>
        <v>4.9563049999996576</v>
      </c>
      <c r="J9" s="1">
        <v>1.08738591487487E-3</v>
      </c>
      <c r="K9" s="8">
        <f t="shared" si="5"/>
        <v>0.3780230000011211</v>
      </c>
      <c r="L9" s="2">
        <v>8.2936156209109497E-5</v>
      </c>
      <c r="M9" s="8">
        <f t="shared" si="6"/>
        <v>4.9630260000012347</v>
      </c>
      <c r="N9" s="1">
        <v>1.08886046511655E-3</v>
      </c>
      <c r="O9" s="8">
        <f t="shared" si="7"/>
        <v>0.40109500000107767</v>
      </c>
      <c r="P9" s="2">
        <v>8.7998025449995105E-5</v>
      </c>
      <c r="Q9" s="8">
        <f t="shared" si="8"/>
        <v>4.9827960000002012</v>
      </c>
      <c r="R9" s="1">
        <v>1.0931978938131201E-3</v>
      </c>
      <c r="S9" s="8">
        <f t="shared" si="9"/>
        <v>0.41094599999996684</v>
      </c>
      <c r="T9" s="2">
        <v>9.0159280386126997E-5</v>
      </c>
      <c r="U9" s="8">
        <f t="shared" si="10"/>
        <v>4.9260020000001195</v>
      </c>
      <c r="V9" s="1">
        <v>1.0807376042124E-3</v>
      </c>
      <c r="W9">
        <f t="shared" si="11"/>
        <v>0.39214220000067118</v>
      </c>
      <c r="X9" s="1">
        <f t="shared" si="12"/>
        <v>4.9800400000003409</v>
      </c>
      <c r="Y9">
        <f t="shared" si="13"/>
        <v>1.7536235940260447E-2</v>
      </c>
      <c r="Z9">
        <f t="shared" si="14"/>
        <v>1.5370906078507442E-2</v>
      </c>
      <c r="AA9">
        <f t="shared" si="15"/>
        <v>4.9497944123070167E-2</v>
      </c>
      <c r="AB9">
        <f t="shared" si="16"/>
        <v>4.3386063736071123E-2</v>
      </c>
    </row>
    <row r="10" spans="1:28" x14ac:dyDescent="0.3">
      <c r="A10" s="1">
        <v>776.52800000000002</v>
      </c>
      <c r="B10" s="3">
        <f t="shared" si="0"/>
        <v>0.10918896099501085</v>
      </c>
      <c r="C10" s="8">
        <f t="shared" si="1"/>
        <v>0.44524600000113407</v>
      </c>
      <c r="D10" s="2">
        <v>9.7684510750577894E-5</v>
      </c>
      <c r="E10" s="8">
        <f t="shared" si="2"/>
        <v>5.0547220000007567</v>
      </c>
      <c r="F10" s="1">
        <v>1.1089780605530401E-3</v>
      </c>
      <c r="G10" s="8">
        <f t="shared" si="3"/>
        <v>0.40985199999704475</v>
      </c>
      <c r="H10" s="2">
        <v>8.9919262833928196E-5</v>
      </c>
      <c r="I10" s="8">
        <f t="shared" si="4"/>
        <v>4.9062489999996428</v>
      </c>
      <c r="J10" s="1">
        <v>1.07640390522151E-3</v>
      </c>
      <c r="K10" s="8">
        <f t="shared" si="5"/>
        <v>0.37254500000199159</v>
      </c>
      <c r="L10" s="2">
        <v>8.1734313295741902E-5</v>
      </c>
      <c r="M10" s="8">
        <f t="shared" si="6"/>
        <v>4.9333630000000737</v>
      </c>
      <c r="N10" s="1">
        <v>1.08235256691533E-3</v>
      </c>
      <c r="O10" s="8">
        <f t="shared" si="7"/>
        <v>0.37726399999883131</v>
      </c>
      <c r="P10" s="2">
        <v>8.2769635804921305E-5</v>
      </c>
      <c r="Q10" s="8">
        <f t="shared" si="8"/>
        <v>4.8395909999998885</v>
      </c>
      <c r="R10" s="1">
        <v>1.0617795085563599E-3</v>
      </c>
      <c r="S10" s="8">
        <f t="shared" si="9"/>
        <v>0.4724310000019607</v>
      </c>
      <c r="T10" s="1">
        <v>1.0364874945194399E-4</v>
      </c>
      <c r="U10" s="8">
        <f t="shared" si="10"/>
        <v>4.9232340000016501</v>
      </c>
      <c r="V10" s="1">
        <v>1.0801303203162901E-3</v>
      </c>
      <c r="W10">
        <f t="shared" si="11"/>
        <v>0.41546760000019239</v>
      </c>
      <c r="X10" s="1">
        <f t="shared" si="12"/>
        <v>4.9314318000004018</v>
      </c>
      <c r="Y10">
        <f t="shared" si="13"/>
        <v>3.8639310691166419E-2</v>
      </c>
      <c r="Z10">
        <f t="shared" si="14"/>
        <v>3.3868226773149053E-2</v>
      </c>
      <c r="AA10">
        <f t="shared" si="15"/>
        <v>6.9771502542224612E-2</v>
      </c>
      <c r="AB10">
        <f t="shared" si="16"/>
        <v>6.1156294668156121E-2</v>
      </c>
    </row>
    <row r="11" spans="1:28" x14ac:dyDescent="0.3">
      <c r="A11" s="1">
        <v>763.78800000000001</v>
      </c>
      <c r="B11" s="3">
        <f t="shared" si="0"/>
        <v>0.1238039299812207</v>
      </c>
      <c r="C11" s="8">
        <f t="shared" si="1"/>
        <v>0.485091999998983</v>
      </c>
      <c r="D11" s="1">
        <v>1.06426502851905E-4</v>
      </c>
      <c r="E11" s="8">
        <f t="shared" si="2"/>
        <v>4.9165649999995003</v>
      </c>
      <c r="F11" s="1">
        <v>1.07866717858699E-3</v>
      </c>
      <c r="G11" s="8">
        <f t="shared" si="3"/>
        <v>0.44415099999969215</v>
      </c>
      <c r="H11" s="2">
        <v>9.7444273804232594E-5</v>
      </c>
      <c r="I11" s="8">
        <f t="shared" si="4"/>
        <v>4.7859369999969159</v>
      </c>
      <c r="J11" s="1">
        <v>1.0500081175947599E-3</v>
      </c>
      <c r="K11" s="8">
        <f t="shared" si="5"/>
        <v>0.40766400000211417</v>
      </c>
      <c r="L11" s="2">
        <v>8.9439227731925001E-5</v>
      </c>
      <c r="M11" s="8">
        <f t="shared" si="6"/>
        <v>4.8676730000006438</v>
      </c>
      <c r="N11" s="1">
        <v>1.06794054409843E-3</v>
      </c>
      <c r="O11" s="8">
        <f t="shared" si="7"/>
        <v>0.38455700000122306</v>
      </c>
      <c r="P11" s="2">
        <v>8.4369679684340296E-5</v>
      </c>
      <c r="Q11" s="8">
        <f t="shared" si="8"/>
        <v>4.8622170000016505</v>
      </c>
      <c r="R11" s="1">
        <v>1.06674352786346E-3</v>
      </c>
      <c r="S11" s="8">
        <f t="shared" si="9"/>
        <v>0.36880299999756938</v>
      </c>
      <c r="T11" s="2">
        <v>8.0913339183319306E-5</v>
      </c>
      <c r="U11" s="8">
        <f t="shared" si="10"/>
        <v>4.8016239999997188</v>
      </c>
      <c r="V11" s="1">
        <v>1.0534497586660199E-3</v>
      </c>
      <c r="W11">
        <f t="shared" si="11"/>
        <v>0.41805339999991631</v>
      </c>
      <c r="X11" s="1">
        <f t="shared" si="12"/>
        <v>4.8468031999996857</v>
      </c>
      <c r="Y11">
        <f t="shared" si="13"/>
        <v>4.2025727741851648E-2</v>
      </c>
      <c r="Z11">
        <f t="shared" si="14"/>
        <v>3.6836497649867524E-2</v>
      </c>
      <c r="AA11">
        <f t="shared" si="15"/>
        <v>4.7509361050657943E-2</v>
      </c>
      <c r="AB11">
        <f t="shared" si="16"/>
        <v>4.1643025849292775E-2</v>
      </c>
    </row>
    <row r="12" spans="1:28" x14ac:dyDescent="0.3">
      <c r="A12" s="1">
        <v>751.048</v>
      </c>
      <c r="B12" s="3">
        <f t="shared" si="0"/>
        <v>0.13841889896743054</v>
      </c>
      <c r="C12" s="8">
        <f t="shared" si="1"/>
        <v>0.44419600000037424</v>
      </c>
      <c r="D12" s="2">
        <v>9.7454146555588905E-5</v>
      </c>
      <c r="E12" s="8">
        <f t="shared" si="2"/>
        <v>4.826813999999982</v>
      </c>
      <c r="F12" s="1">
        <v>1.0589763053971001E-3</v>
      </c>
      <c r="G12" s="8">
        <f t="shared" si="3"/>
        <v>0.44378300000244036</v>
      </c>
      <c r="H12" s="2">
        <v>9.7363536639412103E-5</v>
      </c>
      <c r="I12" s="8">
        <f t="shared" si="4"/>
        <v>4.7708180000008351</v>
      </c>
      <c r="J12" s="1">
        <v>1.04669109258465E-3</v>
      </c>
      <c r="K12" s="8">
        <f t="shared" si="5"/>
        <v>0.3827899999996589</v>
      </c>
      <c r="L12" s="2">
        <v>8.39820096532819E-5</v>
      </c>
      <c r="M12" s="8">
        <f t="shared" si="6"/>
        <v>4.8215049999998714</v>
      </c>
      <c r="N12" s="1">
        <v>1.0578115401491601E-3</v>
      </c>
      <c r="O12" s="8">
        <f t="shared" si="7"/>
        <v>0.40686100000311848</v>
      </c>
      <c r="P12" s="2">
        <v>8.9263053971724106E-5</v>
      </c>
      <c r="Q12" s="8">
        <f t="shared" si="8"/>
        <v>4.8044390000031605</v>
      </c>
      <c r="R12" s="1">
        <v>1.05406735410337E-3</v>
      </c>
      <c r="S12" s="8">
        <f t="shared" si="9"/>
        <v>0.43758999999772641</v>
      </c>
      <c r="T12" s="2">
        <v>9.6004826677868898E-5</v>
      </c>
      <c r="U12" s="8">
        <f t="shared" si="10"/>
        <v>4.7189580000012841</v>
      </c>
      <c r="V12" s="1">
        <v>1.0353132953052401E-3</v>
      </c>
      <c r="W12">
        <f t="shared" si="11"/>
        <v>0.42304400000066372</v>
      </c>
      <c r="X12" s="1">
        <f t="shared" si="12"/>
        <v>4.7885068000010262</v>
      </c>
      <c r="Y12">
        <f t="shared" si="13"/>
        <v>2.4377749469454466E-2</v>
      </c>
      <c r="Z12">
        <f t="shared" si="14"/>
        <v>2.1367646898505635E-2</v>
      </c>
      <c r="AA12">
        <f t="shared" si="15"/>
        <v>3.9900092728420267E-2</v>
      </c>
      <c r="AB12">
        <f t="shared" si="16"/>
        <v>3.497333064755611E-2</v>
      </c>
    </row>
    <row r="13" spans="1:28" x14ac:dyDescent="0.3">
      <c r="A13" s="1">
        <v>738.24300000000005</v>
      </c>
      <c r="B13" s="3">
        <f t="shared" si="0"/>
        <v>0.15310843412193742</v>
      </c>
      <c r="C13" s="8">
        <f t="shared" si="1"/>
        <v>0.44883900000058913</v>
      </c>
      <c r="D13" s="2">
        <v>9.84727950856931E-5</v>
      </c>
      <c r="E13" s="8">
        <f t="shared" si="2"/>
        <v>4.782864000000699</v>
      </c>
      <c r="F13" s="1">
        <v>1.04933391838541E-3</v>
      </c>
      <c r="G13" s="8">
        <f t="shared" si="3"/>
        <v>0.41524800000115641</v>
      </c>
      <c r="H13" s="2">
        <v>9.1103115401745599E-5</v>
      </c>
      <c r="I13" s="8">
        <f t="shared" si="4"/>
        <v>4.6515580000013683</v>
      </c>
      <c r="J13" s="1">
        <v>1.02052610794238E-3</v>
      </c>
      <c r="K13" s="8">
        <f t="shared" si="5"/>
        <v>0.45058599999902055</v>
      </c>
      <c r="L13" s="2">
        <v>9.8856077226639001E-5</v>
      </c>
      <c r="M13" s="8">
        <f t="shared" si="6"/>
        <v>4.7460599999976374</v>
      </c>
      <c r="N13" s="1">
        <v>1.0412593242645101E-3</v>
      </c>
      <c r="O13" s="8">
        <f t="shared" si="7"/>
        <v>0.4052940000001396</v>
      </c>
      <c r="P13" s="2">
        <v>8.8919262834607194E-5</v>
      </c>
      <c r="Q13" s="8">
        <f t="shared" si="8"/>
        <v>4.6978710000002595</v>
      </c>
      <c r="R13" s="1">
        <v>1.0306869240895699E-3</v>
      </c>
      <c r="S13" s="8">
        <f t="shared" si="9"/>
        <v>0.44302700000116568</v>
      </c>
      <c r="T13" s="2">
        <v>9.7197674418860396E-5</v>
      </c>
      <c r="U13" s="8">
        <f t="shared" si="10"/>
        <v>4.6410929999983548</v>
      </c>
      <c r="V13" s="1">
        <v>1.0182301447999901E-3</v>
      </c>
      <c r="W13">
        <f t="shared" si="11"/>
        <v>0.43259880000041423</v>
      </c>
      <c r="X13" s="1">
        <f t="shared" si="12"/>
        <v>4.7038891999996633</v>
      </c>
      <c r="Y13">
        <f t="shared" si="13"/>
        <v>1.8668868089739447E-2</v>
      </c>
      <c r="Z13">
        <f t="shared" si="14"/>
        <v>1.6363683687707485E-2</v>
      </c>
      <c r="AA13">
        <f t="shared" si="15"/>
        <v>5.4283572776248679E-2</v>
      </c>
      <c r="AB13">
        <f t="shared" si="16"/>
        <v>4.7580775121411241E-2</v>
      </c>
    </row>
    <row r="14" spans="1:28" x14ac:dyDescent="0.3">
      <c r="A14" s="1">
        <v>725.51</v>
      </c>
      <c r="B14" s="3">
        <f t="shared" si="0"/>
        <v>0.16771537290540761</v>
      </c>
      <c r="C14" s="8">
        <f t="shared" si="1"/>
        <v>0.41452500000013953</v>
      </c>
      <c r="D14" s="2">
        <v>9.0944493198802005E-5</v>
      </c>
      <c r="E14" s="8">
        <f t="shared" si="2"/>
        <v>4.6677180000005905</v>
      </c>
      <c r="F14" s="1">
        <v>1.0240715225977601E-3</v>
      </c>
      <c r="G14" s="8">
        <f t="shared" si="3"/>
        <v>0.4560089999977201</v>
      </c>
      <c r="H14" s="1">
        <v>1.00045853443993E-4</v>
      </c>
      <c r="I14" s="8">
        <f t="shared" si="4"/>
        <v>4.6640420000003129</v>
      </c>
      <c r="J14" s="1">
        <v>1.02326502852135E-3</v>
      </c>
      <c r="K14" s="8">
        <f t="shared" si="5"/>
        <v>0.43394400000033773</v>
      </c>
      <c r="L14" s="2">
        <v>9.5204914436230301E-5</v>
      </c>
      <c r="M14" s="8">
        <f t="shared" si="6"/>
        <v>4.6959969999988926</v>
      </c>
      <c r="N14" s="1">
        <v>1.03027577885013E-3</v>
      </c>
      <c r="O14" s="8">
        <f t="shared" si="7"/>
        <v>0.43881600000167942</v>
      </c>
      <c r="P14" s="2">
        <v>9.6273804300500094E-5</v>
      </c>
      <c r="Q14" s="8">
        <f t="shared" si="8"/>
        <v>4.6217270000015356</v>
      </c>
      <c r="R14" s="1">
        <v>1.0139813514702799E-3</v>
      </c>
      <c r="S14" s="8">
        <f t="shared" si="9"/>
        <v>0.46188100000290366</v>
      </c>
      <c r="T14" s="1">
        <v>1.01334137780365E-4</v>
      </c>
      <c r="U14" s="8">
        <f t="shared" si="10"/>
        <v>4.5599479999982533</v>
      </c>
      <c r="V14" s="1">
        <v>1.00042738042963E-3</v>
      </c>
      <c r="W14">
        <f t="shared" si="11"/>
        <v>0.44103500000055612</v>
      </c>
      <c r="X14" s="1">
        <f t="shared" si="12"/>
        <v>4.6418863999999171</v>
      </c>
      <c r="Y14">
        <f t="shared" si="13"/>
        <v>1.6833078946129496E-2</v>
      </c>
      <c r="Z14">
        <f t="shared" si="14"/>
        <v>1.4754573123587586E-2</v>
      </c>
      <c r="AA14">
        <f t="shared" si="15"/>
        <v>4.7342163037505713E-2</v>
      </c>
      <c r="AB14">
        <f t="shared" si="16"/>
        <v>4.1496473022025235E-2</v>
      </c>
    </row>
    <row r="15" spans="1:28" x14ac:dyDescent="0.3">
      <c r="A15" s="1">
        <v>712.84900000000005</v>
      </c>
      <c r="B15" s="3">
        <f t="shared" si="0"/>
        <v>0.18223971531784111</v>
      </c>
      <c r="C15" s="8">
        <f t="shared" si="1"/>
        <v>0.45305999999982294</v>
      </c>
      <c r="D15" s="2">
        <v>9.9398859148710602E-5</v>
      </c>
      <c r="E15" s="8">
        <f t="shared" si="2"/>
        <v>4.6302520000008256</v>
      </c>
      <c r="F15" s="1">
        <v>1.0158516893376099E-3</v>
      </c>
      <c r="G15" s="8">
        <f t="shared" si="3"/>
        <v>0.42176600000311693</v>
      </c>
      <c r="H15" s="2">
        <v>9.2533128565843996E-5</v>
      </c>
      <c r="I15" s="8">
        <f t="shared" si="4"/>
        <v>4.5518769999980577</v>
      </c>
      <c r="J15" s="1">
        <v>9.9865664765205297E-4</v>
      </c>
      <c r="K15" s="8">
        <f t="shared" si="5"/>
        <v>0.44543999999950729</v>
      </c>
      <c r="L15" s="2">
        <v>9.7727073277645299E-5</v>
      </c>
      <c r="M15" s="8">
        <f t="shared" si="6"/>
        <v>4.6284589999995411</v>
      </c>
      <c r="N15" s="1">
        <v>1.01545831505036E-3</v>
      </c>
      <c r="O15" s="8">
        <f t="shared" si="7"/>
        <v>0.39313100000072149</v>
      </c>
      <c r="P15" s="2">
        <v>8.6250767880807696E-5</v>
      </c>
      <c r="Q15" s="8">
        <f t="shared" si="8"/>
        <v>4.5632239999976818</v>
      </c>
      <c r="R15" s="1">
        <v>1.00114611671735E-3</v>
      </c>
      <c r="S15" s="8">
        <f t="shared" si="9"/>
        <v>0.42178199999761978</v>
      </c>
      <c r="T15" s="2">
        <v>9.2536638876178099E-5</v>
      </c>
      <c r="U15" s="8">
        <f t="shared" si="10"/>
        <v>4.4958999999980716</v>
      </c>
      <c r="V15" s="1">
        <v>9.8637560333437297E-4</v>
      </c>
      <c r="W15">
        <f t="shared" si="11"/>
        <v>0.42703580000015773</v>
      </c>
      <c r="X15" s="1">
        <f t="shared" si="12"/>
        <v>4.5739423999988364</v>
      </c>
      <c r="Y15">
        <f t="shared" si="13"/>
        <v>2.1075493981000226E-2</v>
      </c>
      <c r="Z15">
        <f t="shared" si="14"/>
        <v>1.8473145528132763E-2</v>
      </c>
      <c r="AA15">
        <f t="shared" si="15"/>
        <v>5.0665990371607975E-2</v>
      </c>
      <c r="AB15">
        <f t="shared" si="16"/>
        <v>4.4409882601350432E-2</v>
      </c>
    </row>
    <row r="16" spans="1:28" x14ac:dyDescent="0.3">
      <c r="A16" s="1">
        <v>700.26</v>
      </c>
      <c r="B16" s="3">
        <f t="shared" si="0"/>
        <v>0.19668146135923792</v>
      </c>
      <c r="C16" s="8">
        <f t="shared" si="1"/>
        <v>0.38563599999906711</v>
      </c>
      <c r="D16" s="2">
        <v>8.46064063183561E-5</v>
      </c>
      <c r="E16" s="8">
        <f t="shared" si="2"/>
        <v>4.566241000000419</v>
      </c>
      <c r="F16" s="1">
        <v>1.00180802983774E-3</v>
      </c>
      <c r="G16" s="8">
        <f t="shared" si="3"/>
        <v>0.42522999999709993</v>
      </c>
      <c r="H16" s="2">
        <v>9.3293111012966197E-5</v>
      </c>
      <c r="I16" s="8">
        <f t="shared" si="4"/>
        <v>4.494152999999641</v>
      </c>
      <c r="J16" s="1">
        <v>9.859923211934271E-4</v>
      </c>
      <c r="K16" s="8">
        <f t="shared" si="5"/>
        <v>0.41811000000234338</v>
      </c>
      <c r="L16" s="2">
        <v>9.17310223787502E-5</v>
      </c>
      <c r="M16" s="8">
        <f t="shared" si="6"/>
        <v>4.6332739999997976</v>
      </c>
      <c r="N16" s="1">
        <v>1.01651469942953E-3</v>
      </c>
      <c r="O16" s="8">
        <f t="shared" si="7"/>
        <v>0.4141170000002603</v>
      </c>
      <c r="P16" s="2">
        <v>9.08549802545547E-5</v>
      </c>
      <c r="Q16" s="8">
        <f t="shared" si="8"/>
        <v>4.6105669999996861</v>
      </c>
      <c r="R16" s="1">
        <v>1.01153290917062E-3</v>
      </c>
      <c r="S16" s="8">
        <f t="shared" si="9"/>
        <v>0.39641800000026661</v>
      </c>
      <c r="T16" s="2">
        <v>8.6971917507737298E-5</v>
      </c>
      <c r="U16" s="8">
        <f t="shared" si="10"/>
        <v>4.4562619999996951</v>
      </c>
      <c r="V16" s="1">
        <v>9.776792452829519E-4</v>
      </c>
      <c r="W16">
        <f t="shared" si="11"/>
        <v>0.40790219999980748</v>
      </c>
      <c r="X16" s="1">
        <f t="shared" si="12"/>
        <v>4.5520993999998485</v>
      </c>
      <c r="Y16">
        <f t="shared" si="13"/>
        <v>1.4633838080189306E-2</v>
      </c>
      <c r="Z16">
        <f t="shared" si="14"/>
        <v>1.282688893243385E-2</v>
      </c>
      <c r="AA16">
        <f t="shared" si="15"/>
        <v>6.7454211576805687E-2</v>
      </c>
      <c r="AB16">
        <f t="shared" si="16"/>
        <v>5.9125136903891963E-2</v>
      </c>
    </row>
    <row r="17" spans="1:28" x14ac:dyDescent="0.3">
      <c r="A17" s="1">
        <v>687.7</v>
      </c>
      <c r="B17" s="3">
        <f t="shared" si="0"/>
        <v>0.21108993941785614</v>
      </c>
      <c r="C17" s="8">
        <f t="shared" si="1"/>
        <v>0.40531299999929582</v>
      </c>
      <c r="D17" s="2">
        <v>8.8923431329376E-5</v>
      </c>
      <c r="E17" s="8">
        <f t="shared" si="2"/>
        <v>4.4808419999990283</v>
      </c>
      <c r="F17" s="1">
        <v>9.8307196138635992E-4</v>
      </c>
      <c r="G17" s="8">
        <f t="shared" si="3"/>
        <v>0.37644699999873404</v>
      </c>
      <c r="H17" s="2">
        <v>8.2590390521881103E-5</v>
      </c>
      <c r="I17" s="8">
        <f t="shared" si="4"/>
        <v>4.4493499999989536</v>
      </c>
      <c r="J17" s="1">
        <v>9.7616279069744495E-4</v>
      </c>
      <c r="K17" s="8">
        <f t="shared" si="5"/>
        <v>0.37354899999991148</v>
      </c>
      <c r="L17" s="2">
        <v>8.1954585344429904E-5</v>
      </c>
      <c r="M17" s="8">
        <f t="shared" si="6"/>
        <v>4.5592020000003473</v>
      </c>
      <c r="N17" s="1">
        <v>1.0002637121545299E-3</v>
      </c>
      <c r="O17" s="8">
        <f t="shared" si="7"/>
        <v>0.35637100000167254</v>
      </c>
      <c r="P17" s="2">
        <v>7.8185827117523599E-5</v>
      </c>
      <c r="Q17" s="8">
        <f t="shared" si="8"/>
        <v>4.4967780000006305</v>
      </c>
      <c r="R17" s="1">
        <v>9.8656823168069997E-4</v>
      </c>
      <c r="S17" s="8">
        <f t="shared" si="9"/>
        <v>0.42643700000189677</v>
      </c>
      <c r="T17" s="2">
        <v>9.3557920140828601E-5</v>
      </c>
      <c r="U17" s="8">
        <f t="shared" si="10"/>
        <v>4.3610340000013812</v>
      </c>
      <c r="V17" s="1">
        <v>9.56786748574239E-4</v>
      </c>
      <c r="W17">
        <f t="shared" si="11"/>
        <v>0.3876234000003021</v>
      </c>
      <c r="X17" s="1">
        <f t="shared" si="12"/>
        <v>4.4694412000000678</v>
      </c>
      <c r="Y17">
        <f t="shared" si="13"/>
        <v>2.4976511570868238E-2</v>
      </c>
      <c r="Z17">
        <f t="shared" si="14"/>
        <v>2.1892475376837809E-2</v>
      </c>
      <c r="AA17">
        <f t="shared" si="15"/>
        <v>6.494621993714067E-2</v>
      </c>
      <c r="AB17">
        <f t="shared" si="16"/>
        <v>5.6926825700147954E-2</v>
      </c>
    </row>
    <row r="18" spans="1:28" x14ac:dyDescent="0.3">
      <c r="A18" s="1">
        <v>675.35</v>
      </c>
      <c r="B18" s="3">
        <f t="shared" si="0"/>
        <v>0.22525751139428407</v>
      </c>
      <c r="C18" s="8">
        <f t="shared" si="1"/>
        <v>0.39473499999985479</v>
      </c>
      <c r="D18" s="2">
        <v>8.6602676612517501E-5</v>
      </c>
      <c r="E18" s="8">
        <f t="shared" si="2"/>
        <v>4.418981000000711</v>
      </c>
      <c r="F18" s="1">
        <v>9.69500000000156E-4</v>
      </c>
      <c r="G18" s="8">
        <f t="shared" si="3"/>
        <v>0.40134799999941578</v>
      </c>
      <c r="H18" s="2">
        <v>8.8053532250859101E-5</v>
      </c>
      <c r="I18" s="8">
        <f t="shared" si="4"/>
        <v>4.3750319999999183</v>
      </c>
      <c r="J18" s="1">
        <v>9.5985783238260603E-4</v>
      </c>
      <c r="K18" s="8">
        <f t="shared" si="5"/>
        <v>0.41412599999966904</v>
      </c>
      <c r="L18" s="2">
        <v>9.0856954804666306E-5</v>
      </c>
      <c r="M18" s="8">
        <f t="shared" si="6"/>
        <v>4.5018620000009806</v>
      </c>
      <c r="N18" s="1">
        <v>9.876836331726591E-4</v>
      </c>
      <c r="O18" s="8">
        <f t="shared" si="7"/>
        <v>0.45157599999947667</v>
      </c>
      <c r="P18" s="2">
        <v>9.9073277753285803E-5</v>
      </c>
      <c r="Q18" s="8">
        <f t="shared" si="8"/>
        <v>4.4118390000003238</v>
      </c>
      <c r="R18" s="1">
        <v>9.6793308468633697E-4</v>
      </c>
      <c r="S18" s="8">
        <f t="shared" si="9"/>
        <v>0.4294880000015836</v>
      </c>
      <c r="T18" s="2">
        <v>9.4227292672572095E-5</v>
      </c>
      <c r="U18" s="8">
        <f t="shared" si="10"/>
        <v>4.3044479999989527</v>
      </c>
      <c r="V18" s="1">
        <v>9.4437209302302599E-4</v>
      </c>
      <c r="W18">
        <f t="shared" si="11"/>
        <v>0.41825459999999992</v>
      </c>
      <c r="X18" s="1">
        <f t="shared" si="12"/>
        <v>4.4024324000001771</v>
      </c>
      <c r="Y18">
        <f t="shared" si="13"/>
        <v>2.0457541490756018E-2</v>
      </c>
      <c r="Z18">
        <f t="shared" si="14"/>
        <v>1.7931496241428285E-2</v>
      </c>
      <c r="AA18">
        <f t="shared" si="15"/>
        <v>6.4187709424210398E-2</v>
      </c>
      <c r="AB18">
        <f t="shared" si="16"/>
        <v>5.6261974138300266E-2</v>
      </c>
    </row>
    <row r="19" spans="1:28" x14ac:dyDescent="0.3">
      <c r="A19" s="1">
        <v>663.06500000000005</v>
      </c>
      <c r="B19" s="3">
        <f t="shared" si="0"/>
        <v>0.23935051720241496</v>
      </c>
      <c r="C19" s="8">
        <f t="shared" si="1"/>
        <v>0.46666300000106181</v>
      </c>
      <c r="D19" s="1">
        <v>1.0238328214152299E-4</v>
      </c>
      <c r="E19" s="8">
        <f t="shared" si="2"/>
        <v>4.3902959999995792</v>
      </c>
      <c r="F19" s="1">
        <v>9.63206669591834E-4</v>
      </c>
      <c r="G19" s="8">
        <f t="shared" si="3"/>
        <v>0.41848100000061084</v>
      </c>
      <c r="H19" s="2">
        <v>9.1812417727207298E-5</v>
      </c>
      <c r="I19" s="8">
        <f t="shared" si="4"/>
        <v>4.2945849999996391</v>
      </c>
      <c r="J19" s="1">
        <v>9.4220820535314599E-4</v>
      </c>
      <c r="K19" s="8">
        <f t="shared" si="5"/>
        <v>0.41891299999770093</v>
      </c>
      <c r="L19" s="2">
        <v>9.1907196138152906E-5</v>
      </c>
      <c r="M19" s="8">
        <f t="shared" si="6"/>
        <v>4.37346400000024</v>
      </c>
      <c r="N19" s="1">
        <v>9.5951382185174199E-4</v>
      </c>
      <c r="O19" s="8">
        <f t="shared" si="7"/>
        <v>0.41987700000026945</v>
      </c>
      <c r="P19" s="2">
        <v>9.2118692409010405E-5</v>
      </c>
      <c r="Q19" s="8">
        <f t="shared" si="8"/>
        <v>4.3235879999992877</v>
      </c>
      <c r="R19" s="1">
        <v>9.4857130320300301E-4</v>
      </c>
      <c r="S19" s="8">
        <f t="shared" si="9"/>
        <v>0.4553960000012009</v>
      </c>
      <c r="T19" s="2">
        <v>9.9911364633874702E-5</v>
      </c>
      <c r="U19" s="8">
        <f t="shared" si="10"/>
        <v>4.2077800000006356</v>
      </c>
      <c r="V19" s="1">
        <v>9.2316366827569895E-4</v>
      </c>
      <c r="W19">
        <f t="shared" si="11"/>
        <v>0.43586600000016879</v>
      </c>
      <c r="X19" s="1">
        <f t="shared" si="12"/>
        <v>4.317942599999876</v>
      </c>
      <c r="Y19">
        <f t="shared" si="13"/>
        <v>2.0857452692792596E-2</v>
      </c>
      <c r="Z19">
        <f t="shared" si="14"/>
        <v>1.8282027424242425E-2</v>
      </c>
      <c r="AA19">
        <f t="shared" si="15"/>
        <v>6.4855048850547561E-2</v>
      </c>
      <c r="AB19">
        <f t="shared" si="16"/>
        <v>5.6846912187700244E-2</v>
      </c>
    </row>
    <row r="20" spans="1:28" x14ac:dyDescent="0.3">
      <c r="A20" s="1">
        <v>650.88800000000003</v>
      </c>
      <c r="B20" s="3">
        <f t="shared" si="0"/>
        <v>0.25331962845399092</v>
      </c>
      <c r="C20" s="8">
        <f t="shared" si="1"/>
        <v>0.47259800000028657</v>
      </c>
      <c r="D20" s="1">
        <v>1.03685388328277E-4</v>
      </c>
      <c r="E20" s="8">
        <f t="shared" si="2"/>
        <v>4.3491040000008061</v>
      </c>
      <c r="F20" s="1">
        <v>9.5416937253198903E-4</v>
      </c>
      <c r="G20" s="8">
        <f t="shared" si="3"/>
        <v>0.42716600000130672</v>
      </c>
      <c r="H20" s="2">
        <v>9.3717858710247194E-5</v>
      </c>
      <c r="I20" s="8">
        <f t="shared" si="4"/>
        <v>4.2511899999990392</v>
      </c>
      <c r="J20" s="1">
        <v>9.3268758227271601E-4</v>
      </c>
      <c r="K20" s="8">
        <f t="shared" si="5"/>
        <v>0.41246099999989361</v>
      </c>
      <c r="L20" s="2">
        <v>9.0491663010068801E-5</v>
      </c>
      <c r="M20" s="8">
        <f t="shared" si="6"/>
        <v>4.3443289999995578</v>
      </c>
      <c r="N20" s="1">
        <v>9.5312176393145198E-4</v>
      </c>
      <c r="O20" s="8">
        <f t="shared" si="7"/>
        <v>0.41076299999986043</v>
      </c>
      <c r="P20" s="2">
        <v>9.0119131197863197E-5</v>
      </c>
      <c r="Q20" s="8">
        <f t="shared" si="8"/>
        <v>4.2871519999971488</v>
      </c>
      <c r="R20" s="1">
        <v>9.4057744624772904E-4</v>
      </c>
      <c r="S20" s="8">
        <f t="shared" si="9"/>
        <v>0.44955699999991328</v>
      </c>
      <c r="T20" s="2">
        <v>9.8630320315909006E-5</v>
      </c>
      <c r="U20" s="8">
        <f t="shared" si="10"/>
        <v>4.1967079999994885</v>
      </c>
      <c r="V20" s="1">
        <v>9.2073453268966396E-4</v>
      </c>
      <c r="W20">
        <f t="shared" si="11"/>
        <v>0.43450900000025217</v>
      </c>
      <c r="X20" s="1">
        <f t="shared" si="12"/>
        <v>4.2856965999992083</v>
      </c>
      <c r="Y20">
        <f t="shared" si="13"/>
        <v>2.3584404567473606E-2</v>
      </c>
      <c r="Z20">
        <f t="shared" si="14"/>
        <v>2.0672262209467895E-2</v>
      </c>
      <c r="AA20">
        <f t="shared" si="15"/>
        <v>5.7567440914807755E-2</v>
      </c>
      <c r="AB20">
        <f t="shared" si="16"/>
        <v>5.0459159565139522E-2</v>
      </c>
    </row>
    <row r="21" spans="1:28" x14ac:dyDescent="0.3">
      <c r="A21" s="1">
        <v>638.81899999999996</v>
      </c>
      <c r="B21" s="3">
        <f t="shared" si="0"/>
        <v>0.26716484514901184</v>
      </c>
      <c r="C21" s="8">
        <f t="shared" si="1"/>
        <v>0.430644000000029</v>
      </c>
      <c r="D21" s="2">
        <v>9.4480912681006797E-5</v>
      </c>
      <c r="E21" s="8">
        <f t="shared" si="2"/>
        <v>4.2350300000016405</v>
      </c>
      <c r="F21" s="1">
        <v>9.2914216761773598E-4</v>
      </c>
      <c r="G21" s="8">
        <f t="shared" si="3"/>
        <v>0.42385600000125095</v>
      </c>
      <c r="H21" s="2">
        <v>9.2991663010366597E-5</v>
      </c>
      <c r="I21" s="8">
        <f t="shared" si="4"/>
        <v>4.1372149999988324</v>
      </c>
      <c r="J21" s="1">
        <v>9.0768209741088897E-4</v>
      </c>
      <c r="K21" s="8">
        <f t="shared" si="5"/>
        <v>0.3778400000010147</v>
      </c>
      <c r="L21" s="2">
        <v>8.2896007020845697E-5</v>
      </c>
      <c r="M21" s="8">
        <f t="shared" si="6"/>
        <v>4.3138770000005016</v>
      </c>
      <c r="N21" s="1">
        <v>9.4644076349287005E-4</v>
      </c>
      <c r="O21" s="8">
        <f t="shared" si="7"/>
        <v>0.38058900000032697</v>
      </c>
      <c r="P21" s="2">
        <v>8.3499122422186695E-5</v>
      </c>
      <c r="Q21" s="8">
        <f t="shared" si="8"/>
        <v>4.2279750000016065</v>
      </c>
      <c r="R21" s="1">
        <v>9.2759433962299402E-4</v>
      </c>
      <c r="S21" s="8">
        <f t="shared" si="9"/>
        <v>0.42623100000128017</v>
      </c>
      <c r="T21" s="2">
        <v>9.3512724879613903E-5</v>
      </c>
      <c r="U21" s="8">
        <f t="shared" si="10"/>
        <v>4.1445409999978438</v>
      </c>
      <c r="V21" s="1">
        <v>9.0928938130711802E-4</v>
      </c>
      <c r="W21">
        <f t="shared" si="11"/>
        <v>0.40783200000078035</v>
      </c>
      <c r="X21" s="1">
        <f t="shared" si="12"/>
        <v>4.2117276000000849</v>
      </c>
      <c r="Y21">
        <f t="shared" si="13"/>
        <v>2.3483527137165065E-2</v>
      </c>
      <c r="Z21">
        <f t="shared" si="14"/>
        <v>2.0583840867967013E-2</v>
      </c>
      <c r="AA21">
        <f t="shared" si="15"/>
        <v>6.528038993739986E-2</v>
      </c>
      <c r="AB21">
        <f t="shared" si="16"/>
        <v>5.7219733237759619E-2</v>
      </c>
    </row>
    <row r="22" spans="1:28" x14ac:dyDescent="0.3">
      <c r="A22" s="1">
        <v>626.928</v>
      </c>
      <c r="B22" s="3">
        <f t="shared" si="0"/>
        <v>0.280805865260081</v>
      </c>
      <c r="C22" s="8">
        <f t="shared" si="1"/>
        <v>0.39880100000118518</v>
      </c>
      <c r="D22" s="2">
        <v>8.7494734532949804E-5</v>
      </c>
      <c r="E22" s="8">
        <f t="shared" si="2"/>
        <v>4.2269559999986086</v>
      </c>
      <c r="F22" s="1">
        <v>9.2737077665612305E-4</v>
      </c>
      <c r="G22" s="8">
        <f t="shared" si="3"/>
        <v>0.3972210000029005</v>
      </c>
      <c r="H22" s="2">
        <v>8.7148091268736397E-5</v>
      </c>
      <c r="I22" s="8">
        <f t="shared" si="4"/>
        <v>4.1260650000003798</v>
      </c>
      <c r="J22" s="1">
        <v>9.0523584905668705E-4</v>
      </c>
      <c r="K22" s="8">
        <f t="shared" si="5"/>
        <v>0.47211899999820001</v>
      </c>
      <c r="L22" s="1">
        <v>1.03580298376086E-4</v>
      </c>
      <c r="M22" s="8">
        <f t="shared" si="6"/>
        <v>4.3138829999988948</v>
      </c>
      <c r="N22" s="1">
        <v>9.4644207985934497E-4</v>
      </c>
      <c r="O22" s="8">
        <f t="shared" si="7"/>
        <v>0.44918799999868481</v>
      </c>
      <c r="P22" s="2">
        <v>9.8549363755744799E-5</v>
      </c>
      <c r="Q22" s="8">
        <f t="shared" si="8"/>
        <v>4.1212870000017565</v>
      </c>
      <c r="R22" s="1">
        <v>9.0418758227331201E-4</v>
      </c>
      <c r="S22" s="8">
        <f t="shared" si="9"/>
        <v>0.41667999999845012</v>
      </c>
      <c r="T22" s="2">
        <v>9.1417288283995196E-5</v>
      </c>
      <c r="U22" s="8">
        <f t="shared" si="10"/>
        <v>4.108771999999588</v>
      </c>
      <c r="V22" s="1">
        <v>9.0144186046502595E-4</v>
      </c>
      <c r="W22">
        <f t="shared" si="11"/>
        <v>0.42680179999988416</v>
      </c>
      <c r="X22" s="1">
        <f t="shared" si="12"/>
        <v>4.1793925999998462</v>
      </c>
      <c r="Y22">
        <f t="shared" si="13"/>
        <v>2.9381320359614126E-2</v>
      </c>
      <c r="Z22">
        <f t="shared" si="14"/>
        <v>2.5753389567103407E-2</v>
      </c>
      <c r="AA22">
        <f t="shared" si="15"/>
        <v>7.9444707222802349E-2</v>
      </c>
      <c r="AB22">
        <f t="shared" si="16"/>
        <v>6.9635076610293389E-2</v>
      </c>
    </row>
    <row r="23" spans="1:28" x14ac:dyDescent="0.3">
      <c r="A23" s="1">
        <v>615.08399999999995</v>
      </c>
      <c r="B23" s="3">
        <f t="shared" si="0"/>
        <v>0.29439296829561246</v>
      </c>
      <c r="C23" s="8">
        <f t="shared" si="1"/>
        <v>0.47430700000040427</v>
      </c>
      <c r="D23" s="1">
        <v>1.04060333479685E-4</v>
      </c>
      <c r="E23" s="8">
        <f t="shared" si="2"/>
        <v>4.2014450000024217</v>
      </c>
      <c r="F23" s="1">
        <v>9.2177380430066304E-4</v>
      </c>
      <c r="G23" s="8">
        <f t="shared" si="3"/>
        <v>0.45927500000107047</v>
      </c>
      <c r="H23" s="1">
        <v>1.00762395787861E-4</v>
      </c>
      <c r="I23" s="8">
        <f t="shared" si="4"/>
        <v>4.0565189999979312</v>
      </c>
      <c r="J23" s="1">
        <v>8.8997784115794898E-4</v>
      </c>
      <c r="K23" s="8">
        <f t="shared" si="5"/>
        <v>0.40460299999904203</v>
      </c>
      <c r="L23" s="2">
        <v>8.8767661254726199E-5</v>
      </c>
      <c r="M23" s="8">
        <f t="shared" si="6"/>
        <v>4.2047439999987501</v>
      </c>
      <c r="N23" s="1">
        <v>9.2249758666054196E-4</v>
      </c>
      <c r="O23" s="8">
        <f t="shared" si="7"/>
        <v>0.36144299999796192</v>
      </c>
      <c r="P23" s="2">
        <v>7.9298595874936794E-5</v>
      </c>
      <c r="Q23" s="8">
        <f t="shared" si="8"/>
        <v>4.139633000002501</v>
      </c>
      <c r="R23" s="1">
        <v>9.0821259324319896E-4</v>
      </c>
      <c r="S23" s="8">
        <f t="shared" si="9"/>
        <v>0.40339999999923742</v>
      </c>
      <c r="T23" s="2">
        <v>8.8503729705844105E-5</v>
      </c>
      <c r="U23" s="8">
        <f t="shared" si="10"/>
        <v>4.0381839999972691</v>
      </c>
      <c r="V23" s="1">
        <v>8.8595524352726401E-4</v>
      </c>
      <c r="W23">
        <f t="shared" si="11"/>
        <v>0.42060559999954322</v>
      </c>
      <c r="X23" s="1">
        <f t="shared" si="12"/>
        <v>4.128104999999775</v>
      </c>
      <c r="Y23">
        <f t="shared" si="13"/>
        <v>4.1064563739614389E-2</v>
      </c>
      <c r="Z23">
        <f t="shared" si="14"/>
        <v>3.5994015736715762E-2</v>
      </c>
      <c r="AA23">
        <f t="shared" si="15"/>
        <v>7.0136336292978177E-2</v>
      </c>
      <c r="AB23">
        <f t="shared" si="16"/>
        <v>6.1476079674254711E-2</v>
      </c>
    </row>
    <row r="24" spans="1:28" x14ac:dyDescent="0.3">
      <c r="A24" s="1">
        <v>603.34799999999996</v>
      </c>
      <c r="B24" s="3">
        <f t="shared" si="0"/>
        <v>0.30785617677458876</v>
      </c>
      <c r="C24" s="8">
        <f t="shared" si="1"/>
        <v>0.39728400000058167</v>
      </c>
      <c r="D24" s="2">
        <v>8.7161913119917001E-5</v>
      </c>
      <c r="E24" s="8">
        <f t="shared" si="2"/>
        <v>4.1336560000017899</v>
      </c>
      <c r="F24" s="1">
        <v>9.0690127248832595E-4</v>
      </c>
      <c r="G24" s="8">
        <f t="shared" si="3"/>
        <v>0.40871200000037766</v>
      </c>
      <c r="H24" s="2">
        <v>8.9669153137423801E-5</v>
      </c>
      <c r="I24" s="8">
        <f t="shared" si="4"/>
        <v>4.0029589999976416</v>
      </c>
      <c r="J24" s="1">
        <v>8.7822707327723604E-4</v>
      </c>
      <c r="K24" s="8">
        <f t="shared" si="5"/>
        <v>0.385043000002042</v>
      </c>
      <c r="L24" s="2">
        <v>8.4476305397551997E-5</v>
      </c>
      <c r="M24" s="8">
        <f t="shared" si="6"/>
        <v>4.1352020000012981</v>
      </c>
      <c r="N24" s="1">
        <v>9.0724045634078495E-4</v>
      </c>
      <c r="O24" s="8">
        <f t="shared" si="7"/>
        <v>0.44500199999674778</v>
      </c>
      <c r="P24" s="2">
        <v>9.76309784986283E-5</v>
      </c>
      <c r="Q24" s="8">
        <f t="shared" si="8"/>
        <v>4.049572999996597</v>
      </c>
      <c r="R24" s="1">
        <v>8.8845392716028896E-4</v>
      </c>
      <c r="S24" s="8">
        <f t="shared" si="9"/>
        <v>0.43901199999891077</v>
      </c>
      <c r="T24" s="2">
        <v>9.6316805616259498E-5</v>
      </c>
      <c r="U24" s="8">
        <f t="shared" si="10"/>
        <v>3.964151000000125</v>
      </c>
      <c r="V24" s="1">
        <v>8.69712812637149E-4</v>
      </c>
      <c r="W24">
        <f t="shared" si="11"/>
        <v>0.41501059999973194</v>
      </c>
      <c r="X24" s="1">
        <f t="shared" si="12"/>
        <v>4.0571081999994902</v>
      </c>
      <c r="Y24">
        <f t="shared" si="13"/>
        <v>2.3355997237561359E-2</v>
      </c>
      <c r="Z24">
        <f t="shared" si="14"/>
        <v>2.04720580363669E-2</v>
      </c>
      <c r="AA24">
        <f t="shared" si="15"/>
        <v>6.8685025173701772E-2</v>
      </c>
      <c r="AB24">
        <f t="shared" si="16"/>
        <v>6.0203972764819522E-2</v>
      </c>
    </row>
    <row r="25" spans="1:28" x14ac:dyDescent="0.3">
      <c r="A25" s="1">
        <v>591.79899999999998</v>
      </c>
      <c r="B25" s="3">
        <f t="shared" si="0"/>
        <v>0.3211048641232338</v>
      </c>
      <c r="C25" s="8">
        <f t="shared" si="1"/>
        <v>0.39102199999979309</v>
      </c>
      <c r="D25" s="2">
        <v>8.5788064940718099E-5</v>
      </c>
      <c r="E25" s="8">
        <f t="shared" si="2"/>
        <v>4.0552080000015822</v>
      </c>
      <c r="F25" s="1">
        <v>8.8969021500692898E-4</v>
      </c>
      <c r="G25" s="8">
        <f t="shared" si="3"/>
        <v>0.44690199999968172</v>
      </c>
      <c r="H25" s="2">
        <v>9.8047827994664699E-5</v>
      </c>
      <c r="I25" s="8">
        <f t="shared" si="4"/>
        <v>3.9669059999978304</v>
      </c>
      <c r="J25" s="1">
        <v>8.7031724440496503E-4</v>
      </c>
      <c r="K25" s="8">
        <f t="shared" si="5"/>
        <v>0.38991200000236859</v>
      </c>
      <c r="L25" s="2">
        <v>8.5544537078185304E-5</v>
      </c>
      <c r="M25" s="8">
        <f t="shared" si="6"/>
        <v>4.1138060000012047</v>
      </c>
      <c r="N25" s="1">
        <v>9.0254629223369997E-4</v>
      </c>
      <c r="O25" s="8">
        <f t="shared" si="7"/>
        <v>0.40370100000291131</v>
      </c>
      <c r="P25" s="2">
        <v>8.8569767442499197E-5</v>
      </c>
      <c r="Q25" s="8">
        <f t="shared" si="8"/>
        <v>4.0705269999998519</v>
      </c>
      <c r="R25" s="1">
        <v>8.9305111891177101E-4</v>
      </c>
      <c r="S25" s="8">
        <f t="shared" si="9"/>
        <v>0.43489899999985937</v>
      </c>
      <c r="T25" s="2">
        <v>9.5414436156178006E-5</v>
      </c>
      <c r="U25" s="8">
        <f t="shared" si="10"/>
        <v>3.949441000000657</v>
      </c>
      <c r="V25" s="1">
        <v>8.6648551996504103E-4</v>
      </c>
      <c r="W25">
        <f t="shared" si="11"/>
        <v>0.41328720000092278</v>
      </c>
      <c r="X25" s="1">
        <f t="shared" si="12"/>
        <v>4.0311776000002251</v>
      </c>
      <c r="Y25">
        <f t="shared" si="13"/>
        <v>2.3371174615817614E-2</v>
      </c>
      <c r="Z25">
        <f t="shared" si="14"/>
        <v>2.048536135051536E-2</v>
      </c>
      <c r="AA25">
        <f t="shared" si="15"/>
        <v>6.2872884835412077E-2</v>
      </c>
      <c r="AB25">
        <f t="shared" si="16"/>
        <v>5.5109500749314207E-2</v>
      </c>
    </row>
    <row r="26" spans="1:28" x14ac:dyDescent="0.3">
      <c r="A26" s="1">
        <v>580.28800000000001</v>
      </c>
      <c r="B26" s="3">
        <f t="shared" si="0"/>
        <v>0.33430995894272053</v>
      </c>
      <c r="C26" s="8">
        <f t="shared" si="1"/>
        <v>0.47701399999823468</v>
      </c>
      <c r="D26" s="1">
        <v>1.04654234312908E-4</v>
      </c>
      <c r="E26" s="8">
        <f t="shared" si="2"/>
        <v>4.1083909999979333</v>
      </c>
      <c r="F26" s="1">
        <v>9.0135827117111302E-4</v>
      </c>
      <c r="G26" s="8">
        <f t="shared" si="3"/>
        <v>0.39979000000312204</v>
      </c>
      <c r="H26" s="2">
        <v>8.7711715665450202E-5</v>
      </c>
      <c r="I26" s="8">
        <f t="shared" si="4"/>
        <v>3.8968099999983665</v>
      </c>
      <c r="J26" s="1">
        <v>8.5493856954768903E-4</v>
      </c>
      <c r="K26" s="8">
        <f t="shared" si="5"/>
        <v>0.442183000002842</v>
      </c>
      <c r="L26" s="2">
        <v>9.7012505485485296E-5</v>
      </c>
      <c r="M26" s="8">
        <f t="shared" si="6"/>
        <v>4.0570530000004501</v>
      </c>
      <c r="N26" s="1">
        <v>8.9009499780615402E-4</v>
      </c>
      <c r="O26" s="8">
        <f t="shared" si="7"/>
        <v>0.43703900000036777</v>
      </c>
      <c r="P26" s="2">
        <v>9.5883940324784499E-5</v>
      </c>
      <c r="Q26" s="8">
        <f t="shared" si="8"/>
        <v>4.0370170000023773</v>
      </c>
      <c r="R26" s="1">
        <v>8.8569921018042503E-4</v>
      </c>
      <c r="S26" s="8">
        <f t="shared" si="9"/>
        <v>0.41145999999935157</v>
      </c>
      <c r="T26" s="2">
        <v>9.0272049144219299E-5</v>
      </c>
      <c r="U26" s="8">
        <f t="shared" si="10"/>
        <v>3.8353250000000099</v>
      </c>
      <c r="V26" s="1">
        <v>8.4144910048267001E-4</v>
      </c>
      <c r="W26">
        <f t="shared" si="11"/>
        <v>0.43349720000078362</v>
      </c>
      <c r="X26" s="1">
        <f t="shared" si="12"/>
        <v>3.9869191999998277</v>
      </c>
      <c r="Y26">
        <f t="shared" si="13"/>
        <v>2.6845904218395934E-2</v>
      </c>
      <c r="Z26">
        <f t="shared" si="14"/>
        <v>2.3531040169583965E-2</v>
      </c>
      <c r="AA26">
        <f t="shared" si="15"/>
        <v>0.10323217236975171</v>
      </c>
      <c r="AB26">
        <f t="shared" si="16"/>
        <v>9.0485325994774338E-2</v>
      </c>
    </row>
    <row r="27" spans="1:28" x14ac:dyDescent="0.3">
      <c r="A27" s="1">
        <v>569.02499999999998</v>
      </c>
      <c r="B27" s="3">
        <f t="shared" si="0"/>
        <v>0.34723055515085877</v>
      </c>
      <c r="C27" s="8">
        <f t="shared" si="1"/>
        <v>0.36954800000057719</v>
      </c>
      <c r="D27" s="2">
        <v>8.1076788065067394E-5</v>
      </c>
      <c r="E27" s="8">
        <f t="shared" si="2"/>
        <v>3.9759130000020342</v>
      </c>
      <c r="F27" s="1">
        <v>8.7229333040851999E-4</v>
      </c>
      <c r="G27" s="8">
        <f t="shared" si="3"/>
        <v>0.40766799999983044</v>
      </c>
      <c r="H27" s="2">
        <v>8.9440105309309E-5</v>
      </c>
      <c r="I27" s="8">
        <f t="shared" si="4"/>
        <v>3.8729160000002594</v>
      </c>
      <c r="J27" s="1">
        <v>8.49696358051834E-4</v>
      </c>
      <c r="K27" s="8">
        <f t="shared" si="5"/>
        <v>0.40351500000178886</v>
      </c>
      <c r="L27" s="2">
        <v>8.8528960070598695E-5</v>
      </c>
      <c r="M27" s="8">
        <f t="shared" si="6"/>
        <v>4.0092020000010926</v>
      </c>
      <c r="N27" s="1">
        <v>8.7959675296206505E-4</v>
      </c>
      <c r="O27" s="8">
        <f t="shared" si="7"/>
        <v>0.35608499999943855</v>
      </c>
      <c r="P27" s="2">
        <v>7.81230802982533E-5</v>
      </c>
      <c r="Q27" s="8">
        <f t="shared" si="8"/>
        <v>3.8939370000007325</v>
      </c>
      <c r="R27" s="1">
        <v>8.5430824923228002E-4</v>
      </c>
      <c r="S27" s="8">
        <f t="shared" si="9"/>
        <v>0.40964700000040427</v>
      </c>
      <c r="T27" s="2">
        <v>8.9874286968057106E-5</v>
      </c>
      <c r="U27" s="8">
        <f t="shared" si="10"/>
        <v>3.7809019999986027</v>
      </c>
      <c r="V27" s="1">
        <v>8.2950899517301503E-4</v>
      </c>
      <c r="W27">
        <f t="shared" si="11"/>
        <v>0.38929260000040788</v>
      </c>
      <c r="X27" s="1">
        <f t="shared" si="12"/>
        <v>3.906574000000544</v>
      </c>
      <c r="Y27">
        <f t="shared" si="13"/>
        <v>2.2121607144489325E-2</v>
      </c>
      <c r="Z27">
        <f t="shared" si="14"/>
        <v>1.9390087295924837E-2</v>
      </c>
      <c r="AA27">
        <f t="shared" si="15"/>
        <v>8.0531248124962776E-2</v>
      </c>
      <c r="AB27">
        <f t="shared" si="16"/>
        <v>7.0587454202295424E-2</v>
      </c>
    </row>
    <row r="28" spans="1:28" x14ac:dyDescent="0.3">
      <c r="A28" s="1">
        <v>557.74800000000005</v>
      </c>
      <c r="B28" s="3">
        <f t="shared" si="0"/>
        <v>0.3601672117644763</v>
      </c>
      <c r="C28" s="8">
        <f t="shared" si="1"/>
        <v>0.41788600000108989</v>
      </c>
      <c r="D28" s="2">
        <v>9.16818780169131E-5</v>
      </c>
      <c r="E28" s="8">
        <f t="shared" si="2"/>
        <v>3.963353999999522</v>
      </c>
      <c r="F28" s="1">
        <v>8.6953795524342297E-4</v>
      </c>
      <c r="G28" s="8">
        <f t="shared" si="3"/>
        <v>0.43408800000179287</v>
      </c>
      <c r="H28" s="2">
        <v>9.5236507240410896E-5</v>
      </c>
      <c r="I28" s="8">
        <f t="shared" si="4"/>
        <v>3.7585440000002523</v>
      </c>
      <c r="J28" s="1">
        <v>8.2460377358496099E-4</v>
      </c>
      <c r="K28" s="8">
        <f t="shared" si="5"/>
        <v>0.40650800000003057</v>
      </c>
      <c r="L28" s="2">
        <v>8.9185607722692096E-5</v>
      </c>
      <c r="M28" s="8">
        <f t="shared" si="6"/>
        <v>3.9058709999990242</v>
      </c>
      <c r="N28" s="1">
        <v>8.5692650285191401E-4</v>
      </c>
      <c r="O28" s="8">
        <f t="shared" si="7"/>
        <v>0.42421999999714877</v>
      </c>
      <c r="P28" s="2">
        <v>9.3071522597004995E-5</v>
      </c>
      <c r="Q28" s="8">
        <f t="shared" si="8"/>
        <v>3.8147030000000086</v>
      </c>
      <c r="R28" s="1">
        <v>8.3692474769635997E-4</v>
      </c>
      <c r="S28" s="8">
        <f t="shared" si="9"/>
        <v>0.4119589999972959</v>
      </c>
      <c r="T28" s="2">
        <v>9.0381526984926699E-5</v>
      </c>
      <c r="U28" s="8">
        <f t="shared" si="10"/>
        <v>3.708829999999578</v>
      </c>
      <c r="V28" s="1">
        <v>8.1369679684062705E-4</v>
      </c>
      <c r="W28">
        <f t="shared" si="11"/>
        <v>0.41893219999947162</v>
      </c>
      <c r="X28" s="1">
        <f t="shared" si="12"/>
        <v>3.8302603999996769</v>
      </c>
      <c r="Y28">
        <f t="shared" si="13"/>
        <v>9.6097856465049598E-3</v>
      </c>
      <c r="Z28">
        <f t="shared" si="14"/>
        <v>8.4231937292708926E-3</v>
      </c>
      <c r="AA28">
        <f t="shared" si="15"/>
        <v>9.333968712288597E-2</v>
      </c>
      <c r="AB28">
        <f t="shared" si="16"/>
        <v>8.1814339693575211E-2</v>
      </c>
    </row>
    <row r="29" spans="1:28" x14ac:dyDescent="0.3">
      <c r="A29" s="1">
        <v>546.68299999999999</v>
      </c>
      <c r="B29" s="3">
        <f t="shared" si="0"/>
        <v>0.3728606679522638</v>
      </c>
      <c r="C29" s="8">
        <f t="shared" si="1"/>
        <v>0.44846700000016415</v>
      </c>
      <c r="D29" s="2">
        <v>9.8391180342291394E-5</v>
      </c>
      <c r="E29" s="8">
        <f t="shared" si="2"/>
        <v>3.8988439999993716</v>
      </c>
      <c r="F29" s="1">
        <v>8.55384817902451E-4</v>
      </c>
      <c r="G29" s="8">
        <f t="shared" si="3"/>
        <v>0.45810999999957597</v>
      </c>
      <c r="H29" s="1">
        <v>1.0050680122851601E-4</v>
      </c>
      <c r="I29" s="8">
        <f t="shared" si="4"/>
        <v>3.7263950000015011</v>
      </c>
      <c r="J29" s="1">
        <v>8.1755046072871896E-4</v>
      </c>
      <c r="K29" s="8">
        <f t="shared" si="5"/>
        <v>0.35904600000139864</v>
      </c>
      <c r="L29" s="2">
        <v>7.8772707328082198E-5</v>
      </c>
      <c r="M29" s="8">
        <f t="shared" si="6"/>
        <v>3.936216999998575</v>
      </c>
      <c r="N29" s="1">
        <v>8.6358424747665097E-4</v>
      </c>
      <c r="O29" s="8">
        <f t="shared" si="7"/>
        <v>0.40826799999922514</v>
      </c>
      <c r="P29" s="2">
        <v>8.9571741991931804E-5</v>
      </c>
      <c r="Q29" s="8">
        <f t="shared" si="8"/>
        <v>3.7525480000003841</v>
      </c>
      <c r="R29" s="1">
        <v>8.23288284335319E-4</v>
      </c>
      <c r="S29" s="8">
        <f t="shared" si="9"/>
        <v>0.41593199999988395</v>
      </c>
      <c r="T29" s="2">
        <v>9.1253181219807798E-5</v>
      </c>
      <c r="U29" s="8">
        <f t="shared" si="10"/>
        <v>3.6622629999983474</v>
      </c>
      <c r="V29" s="1">
        <v>8.0348025449722405E-4</v>
      </c>
      <c r="W29">
        <f t="shared" si="11"/>
        <v>0.41796460000004954</v>
      </c>
      <c r="X29" s="1">
        <f t="shared" si="12"/>
        <v>3.7952533999996363</v>
      </c>
      <c r="Y29">
        <f t="shared" si="13"/>
        <v>3.4961711877500093E-2</v>
      </c>
      <c r="Z29">
        <f t="shared" si="14"/>
        <v>3.0644728517772821E-2</v>
      </c>
      <c r="AA29">
        <f t="shared" si="15"/>
        <v>0.10474103862848418</v>
      </c>
      <c r="AB29">
        <f t="shared" si="16"/>
        <v>9.180788128126878E-2</v>
      </c>
    </row>
    <row r="30" spans="1:28" x14ac:dyDescent="0.3">
      <c r="A30" s="1">
        <v>535.64</v>
      </c>
      <c r="B30" s="3">
        <f t="shared" si="0"/>
        <v>0.38552888636001237</v>
      </c>
      <c r="C30" s="8">
        <f t="shared" si="1"/>
        <v>0.40429700000095159</v>
      </c>
      <c r="D30" s="2">
        <v>8.8700526546939799E-5</v>
      </c>
      <c r="E30" s="8">
        <f t="shared" si="2"/>
        <v>3.9415099999969225</v>
      </c>
      <c r="F30" s="1">
        <v>8.6474550241266398E-4</v>
      </c>
      <c r="G30" s="8">
        <f t="shared" si="3"/>
        <v>0.43047300000034738</v>
      </c>
      <c r="H30" s="2">
        <v>9.4443396226491304E-5</v>
      </c>
      <c r="I30" s="8">
        <f t="shared" si="4"/>
        <v>3.6915310000003942</v>
      </c>
      <c r="J30" s="1">
        <v>8.0990149188249103E-4</v>
      </c>
      <c r="K30" s="8">
        <f t="shared" si="5"/>
        <v>0.35516999999890653</v>
      </c>
      <c r="L30" s="2">
        <v>7.7922334356934301E-5</v>
      </c>
      <c r="M30" s="8">
        <f t="shared" si="6"/>
        <v>3.8361759999970664</v>
      </c>
      <c r="N30" s="1">
        <v>8.4163580517706595E-4</v>
      </c>
      <c r="O30" s="8">
        <f t="shared" si="7"/>
        <v>0.42092499999853294</v>
      </c>
      <c r="P30" s="2">
        <v>9.2348617814509205E-5</v>
      </c>
      <c r="Q30" s="8">
        <f t="shared" si="8"/>
        <v>3.7356099999997205</v>
      </c>
      <c r="R30" s="1">
        <v>8.1957218078098303E-4</v>
      </c>
      <c r="S30" s="8">
        <f t="shared" si="9"/>
        <v>0.43920499999876472</v>
      </c>
      <c r="T30" s="2">
        <v>9.6359148749180498E-5</v>
      </c>
      <c r="U30" s="8">
        <f t="shared" si="10"/>
        <v>3.6314209999982245</v>
      </c>
      <c r="V30" s="1">
        <v>7.9671369021461701E-4</v>
      </c>
      <c r="W30">
        <f t="shared" si="11"/>
        <v>0.41001399999950061</v>
      </c>
      <c r="X30" s="1">
        <f t="shared" si="12"/>
        <v>3.7672495999984656</v>
      </c>
      <c r="Y30">
        <f t="shared" si="13"/>
        <v>2.9766704580853898E-2</v>
      </c>
      <c r="Z30">
        <f t="shared" si="14"/>
        <v>2.6091187523802618E-2</v>
      </c>
      <c r="AA30">
        <f t="shared" si="15"/>
        <v>0.10981922862246239</v>
      </c>
      <c r="AB30">
        <f t="shared" si="16"/>
        <v>9.6259029276321156E-2</v>
      </c>
    </row>
    <row r="31" spans="1:28" x14ac:dyDescent="0.3">
      <c r="A31" s="1">
        <v>524.70500000000004</v>
      </c>
      <c r="B31" s="3">
        <f t="shared" si="0"/>
        <v>0.39807321021120567</v>
      </c>
      <c r="C31" s="8">
        <f t="shared" si="1"/>
        <v>0.48118799999974604</v>
      </c>
      <c r="D31" s="1">
        <v>1.05569986836276E-4</v>
      </c>
      <c r="E31" s="8">
        <f t="shared" si="2"/>
        <v>3.7486160000007653</v>
      </c>
      <c r="F31" s="1">
        <v>8.2242562527441102E-4</v>
      </c>
      <c r="G31" s="8">
        <f t="shared" si="3"/>
        <v>0.41405099999974443</v>
      </c>
      <c r="H31" s="2">
        <v>9.0840500219338394E-5</v>
      </c>
      <c r="I31" s="8">
        <f t="shared" si="4"/>
        <v>3.6363669999991513</v>
      </c>
      <c r="J31" s="1">
        <v>7.97798815269669E-4</v>
      </c>
      <c r="K31" s="8">
        <f t="shared" si="5"/>
        <v>0.41802900000038762</v>
      </c>
      <c r="L31" s="2">
        <v>9.17132514261491E-5</v>
      </c>
      <c r="M31" s="8">
        <f t="shared" si="6"/>
        <v>3.8018630000005911</v>
      </c>
      <c r="N31" s="1">
        <v>8.3410772268551804E-4</v>
      </c>
      <c r="O31" s="8">
        <f t="shared" si="7"/>
        <v>0.39035199999852893</v>
      </c>
      <c r="P31" s="2">
        <v>8.5641070644697004E-5</v>
      </c>
      <c r="Q31" s="8">
        <f t="shared" si="8"/>
        <v>3.7260840000017184</v>
      </c>
      <c r="R31" s="1">
        <v>8.1748222904820501E-4</v>
      </c>
      <c r="S31" s="8">
        <f t="shared" si="9"/>
        <v>0.44092900000032365</v>
      </c>
      <c r="T31" s="2">
        <v>9.6737384817973594E-5</v>
      </c>
      <c r="U31" s="8">
        <f t="shared" si="10"/>
        <v>3.5629730000000532</v>
      </c>
      <c r="V31" s="1">
        <v>7.8169657744625999E-4</v>
      </c>
      <c r="W31">
        <f t="shared" si="11"/>
        <v>0.42890979999974616</v>
      </c>
      <c r="X31" s="1">
        <f t="shared" si="12"/>
        <v>3.6951806000004561</v>
      </c>
      <c r="Y31">
        <f t="shared" si="13"/>
        <v>3.0670347408837183E-2</v>
      </c>
      <c r="Z31">
        <f t="shared" si="14"/>
        <v>2.6883250831160336E-2</v>
      </c>
      <c r="AA31">
        <f t="shared" si="15"/>
        <v>8.5005159393533133E-2</v>
      </c>
      <c r="AB31">
        <f t="shared" si="16"/>
        <v>7.4508938273736905E-2</v>
      </c>
    </row>
    <row r="32" spans="1:28" x14ac:dyDescent="0.3">
      <c r="A32" s="1">
        <v>513.92999999999995</v>
      </c>
      <c r="B32" s="3">
        <f t="shared" si="0"/>
        <v>0.41043398657120667</v>
      </c>
      <c r="C32" s="8">
        <f t="shared" si="1"/>
        <v>0.37256200000047096</v>
      </c>
      <c r="D32" s="2">
        <v>8.1738043001419695E-5</v>
      </c>
      <c r="E32" s="8">
        <f t="shared" si="2"/>
        <v>3.7316759999994247</v>
      </c>
      <c r="F32" s="1">
        <v>8.1870908293098395E-4</v>
      </c>
      <c r="G32" s="8">
        <f t="shared" si="3"/>
        <v>0.40192999999999268</v>
      </c>
      <c r="H32" s="2">
        <v>8.81812198332586E-5</v>
      </c>
      <c r="I32" s="8">
        <f t="shared" si="4"/>
        <v>3.5932390000016312</v>
      </c>
      <c r="J32" s="1">
        <v>7.8833677051374097E-4</v>
      </c>
      <c r="K32" s="8">
        <f t="shared" si="5"/>
        <v>0.40565299999798277</v>
      </c>
      <c r="L32" s="2">
        <v>8.8998025449316093E-5</v>
      </c>
      <c r="M32" s="8">
        <f t="shared" si="6"/>
        <v>3.7432780000017374</v>
      </c>
      <c r="N32" s="1">
        <v>8.2125449758704199E-4</v>
      </c>
      <c r="O32" s="8">
        <f t="shared" si="7"/>
        <v>0.38308699999834062</v>
      </c>
      <c r="P32" s="2">
        <v>8.4047169810956695E-5</v>
      </c>
      <c r="Q32" s="8">
        <f t="shared" si="8"/>
        <v>3.6486720000029891</v>
      </c>
      <c r="R32" s="1">
        <v>8.0049846423935699E-4</v>
      </c>
      <c r="S32" s="8">
        <f t="shared" si="9"/>
        <v>0.42796699999962567</v>
      </c>
      <c r="T32" s="2">
        <v>9.3893593681357103E-5</v>
      </c>
      <c r="U32" s="8">
        <f t="shared" si="10"/>
        <v>3.5235150000007707</v>
      </c>
      <c r="V32" s="1">
        <v>7.73039710399467E-4</v>
      </c>
      <c r="W32">
        <f t="shared" si="11"/>
        <v>0.3982397999992825</v>
      </c>
      <c r="X32" s="1">
        <f t="shared" si="12"/>
        <v>3.6480760000013106</v>
      </c>
      <c r="Y32">
        <f t="shared" si="13"/>
        <v>1.9189769622243433E-2</v>
      </c>
      <c r="Z32">
        <f t="shared" si="14"/>
        <v>1.6820265622368116E-2</v>
      </c>
      <c r="AA32">
        <f t="shared" si="15"/>
        <v>8.3156810075744589E-2</v>
      </c>
      <c r="AB32">
        <f t="shared" si="16"/>
        <v>7.2888818433835906E-2</v>
      </c>
    </row>
    <row r="33" spans="1:28" x14ac:dyDescent="0.3">
      <c r="A33" s="1">
        <v>503.15899999999999</v>
      </c>
      <c r="B33" s="3">
        <f t="shared" si="0"/>
        <v>0.42279017424392773</v>
      </c>
      <c r="C33" s="8">
        <f t="shared" si="1"/>
        <v>0.4476319999994301</v>
      </c>
      <c r="D33" s="2">
        <v>9.8207985958628804E-5</v>
      </c>
      <c r="E33" s="8">
        <f t="shared" si="2"/>
        <v>3.6717219999991357</v>
      </c>
      <c r="F33" s="1">
        <v>8.0555550680103897E-4</v>
      </c>
      <c r="G33" s="8">
        <f t="shared" si="3"/>
        <v>0.46031900000161408</v>
      </c>
      <c r="H33" s="1">
        <v>1.00991443615975E-4</v>
      </c>
      <c r="I33" s="8">
        <f t="shared" si="4"/>
        <v>3.5979190000034564</v>
      </c>
      <c r="J33" s="1">
        <v>7.8936353663963503E-4</v>
      </c>
      <c r="K33" s="8">
        <f t="shared" si="5"/>
        <v>0.39099100000021259</v>
      </c>
      <c r="L33" s="2">
        <v>8.5781263712201094E-5</v>
      </c>
      <c r="M33" s="8">
        <f t="shared" si="6"/>
        <v>3.7097419999990926</v>
      </c>
      <c r="N33" s="1">
        <v>8.1389688459830903E-4</v>
      </c>
      <c r="O33" s="8">
        <f t="shared" si="7"/>
        <v>0.35359499999685789</v>
      </c>
      <c r="P33" s="2">
        <v>7.7576788064251406E-5</v>
      </c>
      <c r="Q33" s="8">
        <f t="shared" si="8"/>
        <v>3.5868329999975668</v>
      </c>
      <c r="R33" s="1">
        <v>7.8693132952996196E-4</v>
      </c>
      <c r="S33" s="8">
        <f t="shared" si="9"/>
        <v>0.36331799999970799</v>
      </c>
      <c r="T33" s="2">
        <v>7.9709960508931105E-5</v>
      </c>
      <c r="U33" s="8">
        <f t="shared" si="10"/>
        <v>3.4793819999977109</v>
      </c>
      <c r="V33" s="1">
        <v>7.6335717419870797E-4</v>
      </c>
      <c r="W33">
        <f t="shared" si="11"/>
        <v>0.40317099999956457</v>
      </c>
      <c r="X33" s="1">
        <f t="shared" si="12"/>
        <v>3.6091195999993921</v>
      </c>
      <c r="Y33">
        <f t="shared" si="13"/>
        <v>4.344437411325705E-2</v>
      </c>
      <c r="Z33">
        <f t="shared" si="14"/>
        <v>3.807997317151153E-2</v>
      </c>
      <c r="AA33">
        <f t="shared" si="15"/>
        <v>7.9369917099029602E-2</v>
      </c>
      <c r="AB33">
        <f t="shared" si="16"/>
        <v>6.9569521380994065E-2</v>
      </c>
    </row>
    <row r="34" spans="1:28" x14ac:dyDescent="0.3">
      <c r="A34" s="1">
        <v>492.46</v>
      </c>
      <c r="B34" s="3">
        <f t="shared" si="0"/>
        <v>0.4350637655456121</v>
      </c>
      <c r="C34" s="8">
        <f t="shared" si="1"/>
        <v>0.40743599999950664</v>
      </c>
      <c r="D34" s="2">
        <v>8.9389205791905795E-5</v>
      </c>
      <c r="E34" s="8">
        <f t="shared" si="2"/>
        <v>3.6036490000005852</v>
      </c>
      <c r="F34" s="1">
        <v>7.9062066695932101E-4</v>
      </c>
      <c r="G34" s="8">
        <f t="shared" si="3"/>
        <v>0.4601629999997382</v>
      </c>
      <c r="H34" s="1">
        <v>1.00957218078047E-4</v>
      </c>
      <c r="I34" s="8">
        <f t="shared" si="4"/>
        <v>3.5127229999998208</v>
      </c>
      <c r="J34" s="1">
        <v>7.7067200526542798E-4</v>
      </c>
      <c r="K34" s="8">
        <f t="shared" si="5"/>
        <v>0.41389599999820337</v>
      </c>
      <c r="L34" s="2">
        <v>9.08064940759551E-5</v>
      </c>
      <c r="M34" s="8">
        <f t="shared" si="6"/>
        <v>3.5934889999989523</v>
      </c>
      <c r="N34" s="1">
        <v>7.88391619130968E-4</v>
      </c>
      <c r="O34" s="8">
        <f t="shared" si="7"/>
        <v>0.36644999999771244</v>
      </c>
      <c r="P34" s="2">
        <v>8.0397103992477494E-5</v>
      </c>
      <c r="Q34" s="8">
        <f t="shared" si="8"/>
        <v>3.5382940000017666</v>
      </c>
      <c r="R34" s="1">
        <v>7.7628214129042705E-4</v>
      </c>
      <c r="S34" s="8">
        <f t="shared" si="9"/>
        <v>0.42608399999880892</v>
      </c>
      <c r="T34" s="2">
        <v>9.3480473891796606E-5</v>
      </c>
      <c r="U34" s="8">
        <f t="shared" si="10"/>
        <v>3.4563450000023286</v>
      </c>
      <c r="V34" s="1">
        <v>7.5830298376532005E-4</v>
      </c>
      <c r="W34">
        <f t="shared" si="11"/>
        <v>0.41480579999879391</v>
      </c>
      <c r="X34" s="1">
        <f t="shared" si="12"/>
        <v>3.5409000000006907</v>
      </c>
      <c r="Y34">
        <f t="shared" si="13"/>
        <v>3.025854745020375E-2</v>
      </c>
      <c r="Z34">
        <f t="shared" si="14"/>
        <v>2.6522298885209624E-2</v>
      </c>
      <c r="AA34">
        <f t="shared" si="15"/>
        <v>5.4135612145001837E-2</v>
      </c>
      <c r="AB34">
        <f t="shared" si="16"/>
        <v>4.7451084293005437E-2</v>
      </c>
    </row>
    <row r="35" spans="1:28" x14ac:dyDescent="0.3">
      <c r="A35" s="1">
        <v>482.12400000000002</v>
      </c>
      <c r="B35" s="3">
        <f t="shared" si="0"/>
        <v>0.44692093347665329</v>
      </c>
      <c r="C35" s="8">
        <f t="shared" si="1"/>
        <v>0.44738499999948544</v>
      </c>
      <c r="D35" s="2">
        <v>9.8153795524239901E-5</v>
      </c>
      <c r="E35" s="8">
        <f t="shared" si="2"/>
        <v>3.5673929999975362</v>
      </c>
      <c r="F35" s="1">
        <v>7.8266630100867405E-4</v>
      </c>
      <c r="G35" s="8">
        <f t="shared" si="3"/>
        <v>0.36680400000113872</v>
      </c>
      <c r="H35" s="2">
        <v>8.0474769636055003E-5</v>
      </c>
      <c r="I35" s="8">
        <f t="shared" si="4"/>
        <v>3.4294649999974314</v>
      </c>
      <c r="J35" s="1">
        <v>7.5240566037679496E-4</v>
      </c>
      <c r="K35" s="8">
        <f t="shared" si="5"/>
        <v>0.43641000000206975</v>
      </c>
      <c r="L35" s="2">
        <v>9.5745941202735797E-5</v>
      </c>
      <c r="M35" s="8">
        <f t="shared" si="6"/>
        <v>3.5451030000003771</v>
      </c>
      <c r="N35" s="1">
        <v>7.7777599824492701E-4</v>
      </c>
      <c r="O35" s="8">
        <f t="shared" si="7"/>
        <v>0.36815899999783103</v>
      </c>
      <c r="P35" s="2">
        <v>8.0772049143885703E-5</v>
      </c>
      <c r="Q35" s="8">
        <f t="shared" si="8"/>
        <v>3.5150379999977273</v>
      </c>
      <c r="R35" s="1">
        <v>7.7117990346593399E-4</v>
      </c>
      <c r="S35" s="8">
        <f t="shared" si="9"/>
        <v>0.36838799999895827</v>
      </c>
      <c r="T35" s="2">
        <v>8.0822290478051395E-5</v>
      </c>
      <c r="U35" s="8">
        <f t="shared" si="10"/>
        <v>3.4213359999994233</v>
      </c>
      <c r="V35" s="1">
        <v>7.5062220272036496E-4</v>
      </c>
      <c r="W35">
        <f t="shared" si="11"/>
        <v>0.39742919999989668</v>
      </c>
      <c r="X35" s="1">
        <f t="shared" si="12"/>
        <v>3.4956669999984991</v>
      </c>
      <c r="Y35">
        <f t="shared" si="13"/>
        <v>3.6477728830144246E-2</v>
      </c>
      <c r="Z35">
        <f t="shared" si="14"/>
        <v>3.197355154866164E-2</v>
      </c>
      <c r="AA35">
        <f t="shared" si="15"/>
        <v>5.9785575481083458E-2</v>
      </c>
      <c r="AB35">
        <f t="shared" si="16"/>
        <v>5.2403404510512237E-2</v>
      </c>
    </row>
    <row r="36" spans="1:28" x14ac:dyDescent="0.3">
      <c r="A36" s="1">
        <v>471.65</v>
      </c>
      <c r="B36" s="3">
        <f t="shared" si="0"/>
        <v>0.45893641111884809</v>
      </c>
      <c r="C36" s="8">
        <f t="shared" si="1"/>
        <v>0.38891800000055798</v>
      </c>
      <c r="D36" s="2">
        <v>8.5326458973356299E-5</v>
      </c>
      <c r="E36" s="8">
        <f t="shared" si="2"/>
        <v>3.6377250000004997</v>
      </c>
      <c r="F36" s="1">
        <v>7.9809675296193497E-4</v>
      </c>
      <c r="G36" s="8">
        <f t="shared" si="3"/>
        <v>0.39571100000102888</v>
      </c>
      <c r="H36" s="2">
        <v>8.68168056167242E-5</v>
      </c>
      <c r="I36" s="8">
        <f t="shared" si="4"/>
        <v>3.3943949999993479</v>
      </c>
      <c r="J36" s="1">
        <v>7.4471149627015096E-4</v>
      </c>
      <c r="K36" s="8">
        <f t="shared" si="5"/>
        <v>0.44304299999930624</v>
      </c>
      <c r="L36" s="2">
        <v>9.7201184729992594E-5</v>
      </c>
      <c r="M36" s="8">
        <f t="shared" si="6"/>
        <v>3.5141709999988935</v>
      </c>
      <c r="N36" s="1">
        <v>7.7098968845960804E-4</v>
      </c>
      <c r="O36" s="8">
        <f t="shared" si="7"/>
        <v>0.36060600000200782</v>
      </c>
      <c r="P36" s="2">
        <v>7.9114962703380395E-5</v>
      </c>
      <c r="Q36" s="8">
        <f t="shared" si="8"/>
        <v>3.4274729999997362</v>
      </c>
      <c r="R36" s="1">
        <v>7.5196862659055201E-4</v>
      </c>
      <c r="S36" s="8">
        <f t="shared" si="9"/>
        <v>0.40517300000283285</v>
      </c>
      <c r="T36" s="2">
        <v>8.8892716104175702E-5</v>
      </c>
      <c r="U36" s="8">
        <f t="shared" si="10"/>
        <v>3.4219300000004265</v>
      </c>
      <c r="V36" s="1">
        <v>7.5075252303651301E-4</v>
      </c>
      <c r="W36">
        <f t="shared" si="11"/>
        <v>0.3986902000011468</v>
      </c>
      <c r="X36" s="1">
        <f t="shared" si="12"/>
        <v>3.4791387999997809</v>
      </c>
      <c r="Y36">
        <f t="shared" si="13"/>
        <v>2.6698222332601926E-2</v>
      </c>
      <c r="Z36">
        <f t="shared" si="14"/>
        <v>2.3401593667850662E-2</v>
      </c>
      <c r="AA36">
        <f t="shared" si="15"/>
        <v>8.8882564311534074E-2</v>
      </c>
      <c r="AB36">
        <f t="shared" si="16"/>
        <v>7.7907571083307231E-2</v>
      </c>
    </row>
    <row r="37" spans="1:28" x14ac:dyDescent="0.3">
      <c r="A37" s="1">
        <v>461.24799999999999</v>
      </c>
      <c r="B37" s="3">
        <f t="shared" si="0"/>
        <v>0.4708692923900063</v>
      </c>
      <c r="C37" s="8">
        <f t="shared" si="1"/>
        <v>0.38644700000077131</v>
      </c>
      <c r="D37" s="2">
        <v>8.4784335234921305E-5</v>
      </c>
      <c r="E37" s="8">
        <f t="shared" si="2"/>
        <v>3.4573969999983092</v>
      </c>
      <c r="F37" s="1">
        <v>7.5853378674820297E-4</v>
      </c>
      <c r="G37" s="8">
        <f t="shared" si="3"/>
        <v>0.4405430000006163</v>
      </c>
      <c r="H37" s="2">
        <v>9.6652698552131703E-5</v>
      </c>
      <c r="I37" s="8">
        <f t="shared" si="4"/>
        <v>3.3183549999994257</v>
      </c>
      <c r="J37" s="1">
        <v>7.2802874067560898E-4</v>
      </c>
      <c r="K37" s="8">
        <f t="shared" si="5"/>
        <v>0.45162599999821379</v>
      </c>
      <c r="L37" s="2">
        <v>9.9084247476571695E-5</v>
      </c>
      <c r="M37" s="8">
        <f t="shared" si="6"/>
        <v>3.4340830000001001</v>
      </c>
      <c r="N37" s="1">
        <v>7.5341882404565599E-4</v>
      </c>
      <c r="O37" s="8">
        <f t="shared" si="7"/>
        <v>0.44593499999973579</v>
      </c>
      <c r="P37" s="2">
        <v>9.7835673540968795E-5</v>
      </c>
      <c r="Q37" s="8">
        <f t="shared" si="8"/>
        <v>3.4571829999986217</v>
      </c>
      <c r="R37" s="1">
        <v>7.5848683633142203E-4</v>
      </c>
      <c r="S37" s="8">
        <f t="shared" si="9"/>
        <v>0.40414200000304829</v>
      </c>
      <c r="T37" s="2">
        <v>8.86665204043546E-5</v>
      </c>
      <c r="U37" s="8">
        <f t="shared" si="10"/>
        <v>3.3445700000011112</v>
      </c>
      <c r="V37" s="1">
        <v>7.3378016674004198E-4</v>
      </c>
      <c r="W37">
        <f t="shared" si="11"/>
        <v>0.42573860000047709</v>
      </c>
      <c r="X37" s="1">
        <f t="shared" si="12"/>
        <v>3.4023175999995132</v>
      </c>
      <c r="Y37">
        <f t="shared" si="13"/>
        <v>2.5719507277250933E-2</v>
      </c>
      <c r="Z37">
        <f t="shared" si="14"/>
        <v>2.2543727861033858E-2</v>
      </c>
      <c r="AA37">
        <f t="shared" si="15"/>
        <v>5.9055053234819722E-2</v>
      </c>
      <c r="AB37">
        <f t="shared" si="16"/>
        <v>5.1763085295269441E-2</v>
      </c>
    </row>
    <row r="38" spans="1:28" x14ac:dyDescent="0.3">
      <c r="A38" s="1">
        <v>450.91800000000001</v>
      </c>
      <c r="B38" s="3">
        <f t="shared" si="0"/>
        <v>0.48271957729012771</v>
      </c>
      <c r="C38" s="8">
        <f t="shared" si="1"/>
        <v>0.34833000000071457</v>
      </c>
      <c r="D38" s="2">
        <v>7.6421676173917197E-5</v>
      </c>
      <c r="E38" s="8">
        <f t="shared" si="2"/>
        <v>3.38726099999985</v>
      </c>
      <c r="F38" s="1">
        <v>7.4314633611229704E-4</v>
      </c>
      <c r="G38" s="8">
        <f t="shared" si="3"/>
        <v>0.38803399999960653</v>
      </c>
      <c r="H38" s="2">
        <v>8.5132514260554304E-5</v>
      </c>
      <c r="I38" s="8">
        <f t="shared" si="4"/>
        <v>3.2860200000031869</v>
      </c>
      <c r="J38" s="1">
        <v>7.2093462044826395E-4</v>
      </c>
      <c r="K38" s="8">
        <f t="shared" si="5"/>
        <v>0.36803999999756326</v>
      </c>
      <c r="L38" s="2">
        <v>8.0745941201747101E-5</v>
      </c>
      <c r="M38" s="8">
        <f t="shared" si="6"/>
        <v>3.3462340000005484</v>
      </c>
      <c r="N38" s="1">
        <v>7.3414523914009397E-4</v>
      </c>
      <c r="O38" s="8">
        <f t="shared" si="7"/>
        <v>0.40563100000144914</v>
      </c>
      <c r="P38" s="2">
        <v>8.8993198771708897E-5</v>
      </c>
      <c r="Q38" s="8">
        <f t="shared" si="8"/>
        <v>3.3322299999999814</v>
      </c>
      <c r="R38" s="1">
        <v>7.3107283896445404E-4</v>
      </c>
      <c r="S38" s="8">
        <f t="shared" si="9"/>
        <v>0.41472000000067022</v>
      </c>
      <c r="T38" s="2">
        <v>9.0987275120814004E-5</v>
      </c>
      <c r="U38" s="8">
        <f t="shared" si="10"/>
        <v>3.2716379999983451</v>
      </c>
      <c r="V38" s="1">
        <v>7.1777928916155005E-4</v>
      </c>
      <c r="W38">
        <f t="shared" si="11"/>
        <v>0.38495100000000076</v>
      </c>
      <c r="X38" s="1">
        <f t="shared" si="12"/>
        <v>3.3246766000003825</v>
      </c>
      <c r="Y38">
        <f t="shared" si="13"/>
        <v>2.4291727860024665E-2</v>
      </c>
      <c r="Z38">
        <f t="shared" si="14"/>
        <v>2.1292247018863741E-2</v>
      </c>
      <c r="AA38">
        <f t="shared" si="15"/>
        <v>4.1823458209798318E-2</v>
      </c>
      <c r="AB38">
        <f t="shared" si="16"/>
        <v>3.6659203845750901E-2</v>
      </c>
    </row>
    <row r="39" spans="1:28" x14ac:dyDescent="0.3">
      <c r="A39" s="1">
        <v>440.66</v>
      </c>
      <c r="B39" s="3">
        <f t="shared" si="0"/>
        <v>0.49448726581921254</v>
      </c>
      <c r="C39" s="8">
        <f t="shared" si="1"/>
        <v>0.37672899999961362</v>
      </c>
      <c r="D39" s="2">
        <v>8.2652259762969199E-5</v>
      </c>
      <c r="E39" s="8">
        <f t="shared" si="2"/>
        <v>3.3420069999992821</v>
      </c>
      <c r="F39" s="1">
        <v>7.3321785870980301E-4</v>
      </c>
      <c r="G39" s="8">
        <f t="shared" si="3"/>
        <v>0.41343899999992545</v>
      </c>
      <c r="H39" s="2">
        <v>9.0706230802967404E-5</v>
      </c>
      <c r="I39" s="8">
        <f t="shared" si="4"/>
        <v>3.2665510000006153</v>
      </c>
      <c r="J39" s="1">
        <v>7.1666322948675195E-4</v>
      </c>
      <c r="K39" s="8">
        <f t="shared" si="5"/>
        <v>0.42440999999962481</v>
      </c>
      <c r="L39" s="2">
        <v>9.3113207547087495E-5</v>
      </c>
      <c r="M39" s="8">
        <f t="shared" si="6"/>
        <v>3.3126819999997634</v>
      </c>
      <c r="N39" s="1">
        <v>7.2678411584022897E-4</v>
      </c>
      <c r="O39" s="8">
        <f t="shared" si="7"/>
        <v>0.40533200000209019</v>
      </c>
      <c r="P39" s="2">
        <v>8.8927599824942995E-5</v>
      </c>
      <c r="Q39" s="8">
        <f t="shared" si="8"/>
        <v>3.2910709999996461</v>
      </c>
      <c r="R39" s="1">
        <v>7.2204278192181798E-4</v>
      </c>
      <c r="S39" s="8">
        <f t="shared" si="9"/>
        <v>0.45464799999899697</v>
      </c>
      <c r="T39" s="2">
        <v>9.9747257568889196E-5</v>
      </c>
      <c r="U39" s="8">
        <f t="shared" si="10"/>
        <v>3.2301860000006855</v>
      </c>
      <c r="V39" s="1">
        <v>7.0868494953942203E-4</v>
      </c>
      <c r="W39">
        <f t="shared" si="11"/>
        <v>0.41491160000005023</v>
      </c>
      <c r="X39" s="1">
        <f t="shared" si="12"/>
        <v>3.2884993999999983</v>
      </c>
      <c r="Y39">
        <f t="shared" si="13"/>
        <v>2.5381289632730793E-2</v>
      </c>
      <c r="Z39">
        <f t="shared" si="14"/>
        <v>2.224727247199124E-2</v>
      </c>
      <c r="AA39">
        <f t="shared" si="15"/>
        <v>3.8305768257543039E-2</v>
      </c>
      <c r="AB39">
        <f t="shared" si="16"/>
        <v>3.3575869311839389E-2</v>
      </c>
    </row>
    <row r="40" spans="1:28" x14ac:dyDescent="0.3">
      <c r="A40" s="1">
        <v>430.47399999999999</v>
      </c>
      <c r="B40" s="3">
        <f t="shared" si="0"/>
        <v>0.50617235797726079</v>
      </c>
      <c r="C40" s="8">
        <f t="shared" si="1"/>
        <v>0.41841100000056008</v>
      </c>
      <c r="D40" s="2">
        <v>9.1797060114208007E-5</v>
      </c>
      <c r="E40" s="8">
        <f t="shared" si="2"/>
        <v>3.2698680000030396</v>
      </c>
      <c r="F40" s="1">
        <v>7.1739096094845095E-4</v>
      </c>
      <c r="G40" s="8">
        <f t="shared" si="3"/>
        <v>0.43291699999826938</v>
      </c>
      <c r="H40" s="2">
        <v>9.4979596313793198E-5</v>
      </c>
      <c r="I40" s="8">
        <f t="shared" si="4"/>
        <v>3.1366720000005417</v>
      </c>
      <c r="J40" s="1">
        <v>6.8816849495404603E-4</v>
      </c>
      <c r="K40" s="8">
        <f t="shared" si="5"/>
        <v>0.3872190000001865</v>
      </c>
      <c r="L40" s="2">
        <v>8.4953707766605196E-5</v>
      </c>
      <c r="M40" s="8">
        <f t="shared" si="6"/>
        <v>3.238906000002316</v>
      </c>
      <c r="N40" s="1">
        <v>7.1059806932916101E-4</v>
      </c>
      <c r="O40" s="8">
        <f t="shared" si="7"/>
        <v>0.38302399999884035</v>
      </c>
      <c r="P40" s="2">
        <v>8.4033347959376996E-5</v>
      </c>
      <c r="Q40" s="8">
        <f t="shared" si="8"/>
        <v>3.2868880000023615</v>
      </c>
      <c r="R40" s="1">
        <v>7.2112505484913595E-4</v>
      </c>
      <c r="S40" s="8">
        <f t="shared" si="9"/>
        <v>0.37142200000016573</v>
      </c>
      <c r="T40" s="2">
        <v>8.1487933304117096E-5</v>
      </c>
      <c r="U40" s="8">
        <f t="shared" si="10"/>
        <v>3.1229490000005131</v>
      </c>
      <c r="V40" s="1">
        <v>6.85157744624948E-4</v>
      </c>
      <c r="W40">
        <f t="shared" si="11"/>
        <v>0.3985985999996044</v>
      </c>
      <c r="X40" s="1">
        <f t="shared" si="12"/>
        <v>3.2110566000017542</v>
      </c>
      <c r="Y40">
        <f t="shared" si="13"/>
        <v>2.3155624893862307E-2</v>
      </c>
      <c r="Z40">
        <f t="shared" si="14"/>
        <v>2.029642716060652E-2</v>
      </c>
      <c r="AA40">
        <f t="shared" si="15"/>
        <v>6.8236044685889674E-2</v>
      </c>
      <c r="AB40">
        <f t="shared" si="16"/>
        <v>5.9810431246973148E-2</v>
      </c>
    </row>
    <row r="41" spans="1:28" x14ac:dyDescent="0.3">
      <c r="A41" s="1">
        <v>421.14400000000001</v>
      </c>
      <c r="B41" s="3">
        <f t="shared" si="0"/>
        <v>0.51687547105742859</v>
      </c>
      <c r="C41" s="8">
        <f t="shared" si="1"/>
        <v>0.46320100000047743</v>
      </c>
      <c r="D41" s="1">
        <v>1.0162373848189501E-4</v>
      </c>
      <c r="E41" s="8">
        <f t="shared" si="2"/>
        <v>3.2283549999992811</v>
      </c>
      <c r="F41" s="1">
        <v>7.0828323826223805E-4</v>
      </c>
      <c r="G41" s="8">
        <f t="shared" si="3"/>
        <v>0.38467200000013685</v>
      </c>
      <c r="H41" s="2">
        <v>8.4394910048296804E-5</v>
      </c>
      <c r="I41" s="8">
        <f t="shared" si="4"/>
        <v>3.1728100000000246</v>
      </c>
      <c r="J41" s="1">
        <v>6.9609697235630203E-4</v>
      </c>
      <c r="K41" s="8">
        <f t="shared" si="5"/>
        <v>0.37355499999830499</v>
      </c>
      <c r="L41" s="2">
        <v>8.1955901710904997E-5</v>
      </c>
      <c r="M41" s="8">
        <f t="shared" si="6"/>
        <v>3.1375810000026809</v>
      </c>
      <c r="N41" s="1">
        <v>6.8836792452889003E-4</v>
      </c>
      <c r="O41" s="8">
        <f t="shared" si="7"/>
        <v>0.39451099999860129</v>
      </c>
      <c r="P41" s="2">
        <v>8.6553532250680402E-5</v>
      </c>
      <c r="Q41" s="8">
        <f t="shared" si="8"/>
        <v>3.2280830000017855</v>
      </c>
      <c r="R41" s="1">
        <v>7.0822356296660499E-4</v>
      </c>
      <c r="S41" s="8">
        <f t="shared" si="9"/>
        <v>0.3646760000010541</v>
      </c>
      <c r="T41" s="2">
        <v>8.0007898201196601E-5</v>
      </c>
      <c r="U41" s="8">
        <f t="shared" si="10"/>
        <v>3.0194880000017252</v>
      </c>
      <c r="V41" s="1">
        <v>6.6245897323425305E-4</v>
      </c>
      <c r="W41">
        <f t="shared" si="11"/>
        <v>0.39612299999971495</v>
      </c>
      <c r="X41" s="1">
        <f t="shared" si="12"/>
        <v>3.1572634000010997</v>
      </c>
      <c r="Y41">
        <f t="shared" si="13"/>
        <v>3.5018310816130563E-2</v>
      </c>
      <c r="Z41">
        <f t="shared" si="14"/>
        <v>3.0694338763255138E-2</v>
      </c>
      <c r="AA41">
        <f t="shared" si="15"/>
        <v>7.7046201490755556E-2</v>
      </c>
      <c r="AB41">
        <f t="shared" si="16"/>
        <v>6.7532732272452253E-2</v>
      </c>
    </row>
    <row r="42" spans="1:28" x14ac:dyDescent="0.3">
      <c r="A42" s="1">
        <v>411.01400000000001</v>
      </c>
      <c r="B42" s="3">
        <f t="shared" si="0"/>
        <v>0.5284963215935593</v>
      </c>
      <c r="C42" s="8">
        <f t="shared" si="1"/>
        <v>0.43319899999914896</v>
      </c>
      <c r="D42" s="2">
        <v>9.5041465554881294E-5</v>
      </c>
      <c r="E42" s="8">
        <f t="shared" si="2"/>
        <v>3.0551620000005624</v>
      </c>
      <c r="F42" s="1">
        <v>6.70285651601703E-4</v>
      </c>
      <c r="G42" s="8">
        <f t="shared" si="3"/>
        <v>0.43370800000047854</v>
      </c>
      <c r="H42" s="2">
        <v>9.5153137341044003E-5</v>
      </c>
      <c r="I42" s="8">
        <f t="shared" si="4"/>
        <v>3.0096279999997924</v>
      </c>
      <c r="J42" s="1">
        <v>6.6029574374721202E-4</v>
      </c>
      <c r="K42" s="8">
        <f t="shared" si="5"/>
        <v>0.44268099999680977</v>
      </c>
      <c r="L42" s="2">
        <v>9.7121763930849007E-5</v>
      </c>
      <c r="M42" s="8">
        <f t="shared" si="6"/>
        <v>3.0122579999988348</v>
      </c>
      <c r="N42" s="1">
        <v>6.6087275120641398E-4</v>
      </c>
      <c r="O42" s="8">
        <f t="shared" si="7"/>
        <v>0.37023500000213944</v>
      </c>
      <c r="P42" s="2">
        <v>8.1227512067165295E-5</v>
      </c>
      <c r="Q42" s="8">
        <f t="shared" si="8"/>
        <v>3.0712190000012916</v>
      </c>
      <c r="R42" s="1">
        <v>6.7380846862687398E-4</v>
      </c>
      <c r="S42" s="8">
        <f t="shared" si="9"/>
        <v>0.40183700000125083</v>
      </c>
      <c r="T42" s="2">
        <v>8.8160816147707504E-5</v>
      </c>
      <c r="U42" s="8">
        <f t="shared" si="10"/>
        <v>2.9966529999983282</v>
      </c>
      <c r="V42" s="1">
        <v>6.5744910048230103E-4</v>
      </c>
      <c r="W42">
        <f t="shared" si="11"/>
        <v>0.41633199999996551</v>
      </c>
      <c r="X42" s="1">
        <f t="shared" si="12"/>
        <v>3.0289839999997619</v>
      </c>
      <c r="Y42">
        <f t="shared" si="13"/>
        <v>2.6891371477060437E-2</v>
      </c>
      <c r="Z42">
        <f t="shared" si="14"/>
        <v>2.3570893246661628E-2</v>
      </c>
      <c r="AA42">
        <f t="shared" si="15"/>
        <v>2.8874868942710914E-2</v>
      </c>
      <c r="AB42">
        <f t="shared" si="16"/>
        <v>2.5309473484480795E-2</v>
      </c>
    </row>
    <row r="43" spans="1:28" x14ac:dyDescent="0.3">
      <c r="A43" s="1">
        <v>401.125</v>
      </c>
      <c r="B43" s="3">
        <f t="shared" si="0"/>
        <v>0.53984070372108128</v>
      </c>
      <c r="C43" s="8">
        <f t="shared" si="1"/>
        <v>0.39605099999971544</v>
      </c>
      <c r="D43" s="2">
        <v>8.6891399736664199E-5</v>
      </c>
      <c r="E43" s="8">
        <f t="shared" si="2"/>
        <v>2.9726579999987721</v>
      </c>
      <c r="F43" s="1">
        <v>6.5218473014453098E-4</v>
      </c>
      <c r="G43" s="8">
        <f t="shared" si="3"/>
        <v>0.38280200000008319</v>
      </c>
      <c r="H43" s="2">
        <v>8.39846423870301E-5</v>
      </c>
      <c r="I43" s="8">
        <f t="shared" si="4"/>
        <v>3.0352029999994539</v>
      </c>
      <c r="J43" s="1">
        <v>6.65906757349595E-4</v>
      </c>
      <c r="K43" s="8">
        <f t="shared" si="5"/>
        <v>0.40476199999829982</v>
      </c>
      <c r="L43" s="2">
        <v>8.8802544975493601E-5</v>
      </c>
      <c r="M43" s="8">
        <f t="shared" si="6"/>
        <v>2.9627220000002112</v>
      </c>
      <c r="N43" s="1">
        <v>6.5000482667841402E-4</v>
      </c>
      <c r="O43" s="8">
        <f t="shared" si="7"/>
        <v>0.3544809999984862</v>
      </c>
      <c r="P43" s="2">
        <v>7.77711715661444E-5</v>
      </c>
      <c r="Q43" s="8">
        <f t="shared" si="8"/>
        <v>3.0123839999978337</v>
      </c>
      <c r="R43" s="1">
        <v>6.60900394909573E-4</v>
      </c>
      <c r="S43" s="8">
        <f t="shared" si="9"/>
        <v>0.3735989999986486</v>
      </c>
      <c r="T43" s="2">
        <v>8.1965555067715795E-5</v>
      </c>
      <c r="U43" s="8">
        <f t="shared" si="10"/>
        <v>2.876082999999197</v>
      </c>
      <c r="V43" s="1">
        <v>6.3099670908275496E-4</v>
      </c>
      <c r="W43">
        <f t="shared" si="11"/>
        <v>0.38233899999904664</v>
      </c>
      <c r="X43" s="1">
        <f t="shared" si="12"/>
        <v>2.9718099999990932</v>
      </c>
      <c r="Y43">
        <f t="shared" si="13"/>
        <v>1.7569746759836878E-2</v>
      </c>
      <c r="Z43">
        <f t="shared" si="14"/>
        <v>1.5400279067219377E-2</v>
      </c>
      <c r="AA43">
        <f t="shared" si="15"/>
        <v>5.4611155091066836E-2</v>
      </c>
      <c r="AB43">
        <f t="shared" si="16"/>
        <v>4.7867908404243605E-2</v>
      </c>
    </row>
    <row r="44" spans="1:28" x14ac:dyDescent="0.3">
      <c r="A44" s="1">
        <v>391.79</v>
      </c>
      <c r="B44" s="3">
        <f t="shared" si="0"/>
        <v>0.55054955266034877</v>
      </c>
      <c r="C44" s="8">
        <f t="shared" si="1"/>
        <v>0.42721800000072063</v>
      </c>
      <c r="D44" s="2">
        <v>9.3729267222624098E-5</v>
      </c>
      <c r="E44" s="8">
        <f t="shared" si="2"/>
        <v>3.006816000000978</v>
      </c>
      <c r="F44" s="1">
        <v>6.5967880649429097E-4</v>
      </c>
      <c r="G44" s="8">
        <f t="shared" si="3"/>
        <v>0.4737639999984799</v>
      </c>
      <c r="H44" s="1">
        <v>1.03941202281369E-4</v>
      </c>
      <c r="I44" s="8">
        <f t="shared" si="4"/>
        <v>2.844556000000007</v>
      </c>
      <c r="J44" s="1">
        <v>6.2407985958753997E-4</v>
      </c>
      <c r="K44" s="8">
        <f t="shared" si="5"/>
        <v>0.40702799999780831</v>
      </c>
      <c r="L44" s="2">
        <v>8.9299692847259396E-5</v>
      </c>
      <c r="M44" s="8">
        <f t="shared" si="6"/>
        <v>2.8725530000010586</v>
      </c>
      <c r="N44" s="1">
        <v>6.3022224659961795E-4</v>
      </c>
      <c r="O44" s="8">
        <f t="shared" si="7"/>
        <v>0.42339300000094221</v>
      </c>
      <c r="P44" s="2">
        <v>9.2890083370105795E-5</v>
      </c>
      <c r="Q44" s="8">
        <f t="shared" si="8"/>
        <v>2.9217429999989659</v>
      </c>
      <c r="R44" s="1">
        <v>6.4101426064040496E-4</v>
      </c>
      <c r="S44" s="8">
        <f t="shared" si="9"/>
        <v>0.42014900000140187</v>
      </c>
      <c r="T44" s="2">
        <v>9.2178367705441396E-5</v>
      </c>
      <c r="U44" s="8">
        <f t="shared" si="10"/>
        <v>2.8661490000013128</v>
      </c>
      <c r="V44" s="1">
        <v>6.2881724440572899E-4</v>
      </c>
      <c r="W44">
        <f t="shared" si="11"/>
        <v>0.43031039999987064</v>
      </c>
      <c r="X44" s="1">
        <f t="shared" si="12"/>
        <v>2.9023634000004646</v>
      </c>
      <c r="Y44">
        <f t="shared" si="13"/>
        <v>2.2763799828341341E-2</v>
      </c>
      <c r="Z44">
        <f t="shared" si="14"/>
        <v>1.9952983658714497E-2</v>
      </c>
      <c r="AA44">
        <f t="shared" si="15"/>
        <v>5.8013365275952113E-2</v>
      </c>
      <c r="AB44">
        <f t="shared" si="16"/>
        <v>5.0850022319074768E-2</v>
      </c>
    </row>
    <row r="45" spans="1:28" x14ac:dyDescent="0.3">
      <c r="A45" s="1">
        <v>381.84</v>
      </c>
      <c r="B45" s="3">
        <f t="shared" si="0"/>
        <v>0.56196391226888798</v>
      </c>
      <c r="C45" s="8">
        <f t="shared" si="1"/>
        <v>0.41048399999999652</v>
      </c>
      <c r="D45" s="2">
        <v>9.0057920140411695E-5</v>
      </c>
      <c r="E45" s="8">
        <f t="shared" si="2"/>
        <v>2.8506919999999787</v>
      </c>
      <c r="F45" s="1">
        <v>6.2542606406318097E-4</v>
      </c>
      <c r="G45" s="8">
        <f t="shared" si="3"/>
        <v>0.46229600000151522</v>
      </c>
      <c r="H45" s="1">
        <v>1.0142518648563301E-4</v>
      </c>
      <c r="I45" s="8">
        <f t="shared" si="4"/>
        <v>2.8209109999988846</v>
      </c>
      <c r="J45" s="1">
        <v>6.1889227731436701E-4</v>
      </c>
      <c r="K45" s="8">
        <f t="shared" si="5"/>
        <v>0.37287699999797008</v>
      </c>
      <c r="L45" s="2">
        <v>8.1807152259317701E-5</v>
      </c>
      <c r="M45" s="8">
        <f t="shared" si="6"/>
        <v>2.8256919999985253</v>
      </c>
      <c r="N45" s="1">
        <v>6.1994120228137898E-4</v>
      </c>
      <c r="O45" s="8">
        <f t="shared" si="7"/>
        <v>0.44082400000115701</v>
      </c>
      <c r="P45" s="2">
        <v>9.6714348398674205E-5</v>
      </c>
      <c r="Q45" s="8">
        <f t="shared" si="8"/>
        <v>2.8780680000018011</v>
      </c>
      <c r="R45" s="1">
        <v>6.3143220710877601E-4</v>
      </c>
      <c r="S45" s="8">
        <f t="shared" si="9"/>
        <v>0.40352699999857544</v>
      </c>
      <c r="T45" s="2">
        <v>8.8531592803548799E-5</v>
      </c>
      <c r="U45" s="8">
        <f t="shared" si="10"/>
        <v>2.8188909999989846</v>
      </c>
      <c r="V45" s="1">
        <v>6.1844910048244504E-4</v>
      </c>
      <c r="W45">
        <f t="shared" si="11"/>
        <v>0.41800159999984282</v>
      </c>
      <c r="X45" s="1">
        <f t="shared" si="12"/>
        <v>2.8388507999996349</v>
      </c>
      <c r="Y45">
        <f t="shared" si="13"/>
        <v>3.0935784113584493E-2</v>
      </c>
      <c r="Z45">
        <f t="shared" si="14"/>
        <v>2.7115912085967721E-2</v>
      </c>
      <c r="AA45">
        <f t="shared" si="15"/>
        <v>2.2678566317384904E-2</v>
      </c>
      <c r="AB45">
        <f t="shared" si="16"/>
        <v>1.98782745651487E-2</v>
      </c>
    </row>
    <row r="46" spans="1:28" x14ac:dyDescent="0.3">
      <c r="A46" s="1">
        <v>372.99799999999999</v>
      </c>
      <c r="B46" s="3">
        <f t="shared" si="0"/>
        <v>0.57210720550091831</v>
      </c>
      <c r="C46" s="8">
        <f t="shared" si="1"/>
        <v>0.41031000000111789</v>
      </c>
      <c r="D46" s="2">
        <v>9.0019745502658595E-5</v>
      </c>
      <c r="E46" s="8">
        <f t="shared" si="2"/>
        <v>2.8123629999972746</v>
      </c>
      <c r="F46" s="1">
        <v>6.1701689337368901E-4</v>
      </c>
      <c r="G46" s="8">
        <f t="shared" si="3"/>
        <v>0.40120799999931461</v>
      </c>
      <c r="H46" s="2">
        <v>8.80228170248606E-5</v>
      </c>
      <c r="I46" s="8">
        <f t="shared" si="4"/>
        <v>2.7999060000001887</v>
      </c>
      <c r="J46" s="1">
        <v>6.1428389644585101E-4</v>
      </c>
      <c r="K46" s="8">
        <f t="shared" si="5"/>
        <v>0.41491899999891718</v>
      </c>
      <c r="L46" s="2">
        <v>9.1030934620210002E-5</v>
      </c>
      <c r="M46" s="8">
        <f t="shared" si="6"/>
        <v>2.8264240000025875</v>
      </c>
      <c r="N46" s="1">
        <v>6.2010179903523204E-4</v>
      </c>
      <c r="O46" s="8">
        <f t="shared" si="7"/>
        <v>0.3873759999987666</v>
      </c>
      <c r="P46" s="2">
        <v>8.4988152698281394E-5</v>
      </c>
      <c r="Q46" s="8">
        <f t="shared" si="8"/>
        <v>2.7859019999996217</v>
      </c>
      <c r="R46" s="1">
        <v>6.1121149627021097E-4</v>
      </c>
      <c r="S46" s="8">
        <f t="shared" si="9"/>
        <v>0.42712400000164036</v>
      </c>
      <c r="T46" s="2">
        <v>9.3708644142527503E-5</v>
      </c>
      <c r="U46" s="8">
        <f t="shared" si="10"/>
        <v>2.7452220000013736</v>
      </c>
      <c r="V46" s="1">
        <v>6.0228652917976603E-4</v>
      </c>
      <c r="W46">
        <f t="shared" si="11"/>
        <v>0.40818739999995135</v>
      </c>
      <c r="X46" s="1">
        <f t="shared" si="12"/>
        <v>2.7939634000002092</v>
      </c>
      <c r="Y46">
        <f t="shared" si="13"/>
        <v>1.3343470937602389E-2</v>
      </c>
      <c r="Z46">
        <f t="shared" si="14"/>
        <v>1.1695853046337024E-2</v>
      </c>
      <c r="AA46">
        <f t="shared" si="15"/>
        <v>2.7814602535870005E-2</v>
      </c>
      <c r="AB46">
        <f t="shared" si="16"/>
        <v>2.43801260798686E-2</v>
      </c>
    </row>
    <row r="47" spans="1:28" x14ac:dyDescent="0.3">
      <c r="A47" s="1">
        <v>364.005</v>
      </c>
      <c r="B47" s="3">
        <f t="shared" si="0"/>
        <v>0.58242372167776169</v>
      </c>
      <c r="C47" s="8">
        <f t="shared" si="1"/>
        <v>0.42285100000117359</v>
      </c>
      <c r="D47" s="2">
        <v>9.2771171566734001E-5</v>
      </c>
      <c r="E47" s="8">
        <f t="shared" si="2"/>
        <v>2.7876060000016869</v>
      </c>
      <c r="F47" s="1">
        <v>6.1158534444969001E-4</v>
      </c>
      <c r="G47" s="8">
        <f t="shared" si="3"/>
        <v>0.4362189999992549</v>
      </c>
      <c r="H47" s="2">
        <v>9.5704036858107702E-5</v>
      </c>
      <c r="I47" s="8">
        <f t="shared" si="4"/>
        <v>2.6805490000006089</v>
      </c>
      <c r="J47" s="1">
        <v>5.8809763053984396E-4</v>
      </c>
      <c r="K47" s="8">
        <f t="shared" si="5"/>
        <v>0.43269800000052783</v>
      </c>
      <c r="L47" s="2">
        <v>9.4931548925082895E-5</v>
      </c>
      <c r="M47" s="8">
        <f t="shared" si="6"/>
        <v>2.7130820000020281</v>
      </c>
      <c r="N47" s="1">
        <v>5.9523519087363499E-4</v>
      </c>
      <c r="O47" s="8">
        <f t="shared" si="7"/>
        <v>0.40354999999908614</v>
      </c>
      <c r="P47" s="2">
        <v>8.8536638876499807E-5</v>
      </c>
      <c r="Q47" s="8">
        <f t="shared" si="8"/>
        <v>2.7012289999984174</v>
      </c>
      <c r="R47" s="1">
        <v>5.9263470820500601E-4</v>
      </c>
      <c r="S47" s="8">
        <f t="shared" si="9"/>
        <v>0.40280999999959022</v>
      </c>
      <c r="T47" s="2">
        <v>8.8374286967878501E-5</v>
      </c>
      <c r="U47" s="8">
        <f t="shared" si="10"/>
        <v>2.6923260000003166</v>
      </c>
      <c r="V47" s="1">
        <v>5.9068143922780096E-4</v>
      </c>
      <c r="W47">
        <f t="shared" si="11"/>
        <v>0.41962559999992655</v>
      </c>
      <c r="X47" s="1">
        <f t="shared" si="12"/>
        <v>2.7149584000006115</v>
      </c>
      <c r="Y47">
        <f t="shared" si="13"/>
        <v>1.412671999609114E-2</v>
      </c>
      <c r="Z47">
        <f t="shared" si="14"/>
        <v>1.2382388500987799E-2</v>
      </c>
      <c r="AA47">
        <f t="shared" si="15"/>
        <v>3.7857425758824934E-2</v>
      </c>
      <c r="AB47">
        <f t="shared" si="16"/>
        <v>3.3182887005814538E-2</v>
      </c>
    </row>
    <row r="48" spans="1:28" x14ac:dyDescent="0.3">
      <c r="A48" s="1">
        <v>354.88799999999998</v>
      </c>
      <c r="B48" s="3">
        <f t="shared" si="0"/>
        <v>0.59288248716027936</v>
      </c>
      <c r="C48" s="8">
        <f t="shared" si="1"/>
        <v>0.43353600000045805</v>
      </c>
      <c r="D48" s="2">
        <v>9.5115401491982902E-5</v>
      </c>
      <c r="E48" s="8">
        <f t="shared" si="2"/>
        <v>2.780610000001615</v>
      </c>
      <c r="F48" s="1">
        <v>6.10050460728744E-4</v>
      </c>
      <c r="G48" s="8">
        <f t="shared" si="3"/>
        <v>0.42667399999845657</v>
      </c>
      <c r="H48" s="2">
        <v>9.3609916629762305E-5</v>
      </c>
      <c r="I48" s="8">
        <f t="shared" si="4"/>
        <v>2.6168230000002932</v>
      </c>
      <c r="J48" s="1">
        <v>5.7411649846430299E-4</v>
      </c>
      <c r="K48" s="8">
        <f t="shared" si="5"/>
        <v>0.37813200000164177</v>
      </c>
      <c r="L48" s="2">
        <v>8.2960070206590994E-5</v>
      </c>
      <c r="M48" s="8">
        <f t="shared" si="6"/>
        <v>2.655204999999111</v>
      </c>
      <c r="N48" s="1">
        <v>5.8253729705991903E-4</v>
      </c>
      <c r="O48" s="8">
        <f t="shared" si="7"/>
        <v>0.43175300000075328</v>
      </c>
      <c r="P48" s="2">
        <v>9.4724221149792296E-5</v>
      </c>
      <c r="Q48" s="8">
        <f t="shared" si="8"/>
        <v>2.6502910000017419</v>
      </c>
      <c r="R48" s="1">
        <v>5.8145919262872795E-4</v>
      </c>
      <c r="S48" s="8">
        <f t="shared" si="9"/>
        <v>0.36702800000057306</v>
      </c>
      <c r="T48" s="2">
        <v>8.0523913997492994E-5</v>
      </c>
      <c r="U48" s="8">
        <f t="shared" si="10"/>
        <v>2.687997000000903</v>
      </c>
      <c r="V48" s="1">
        <v>5.89731680561848E-4</v>
      </c>
      <c r="W48">
        <f t="shared" si="11"/>
        <v>0.40742460000037656</v>
      </c>
      <c r="X48" s="1">
        <f t="shared" si="12"/>
        <v>2.6781852000007329</v>
      </c>
      <c r="Y48">
        <f t="shared" si="13"/>
        <v>2.8754677404063046E-2</v>
      </c>
      <c r="Z48">
        <f t="shared" si="14"/>
        <v>2.5204122891669355E-2</v>
      </c>
      <c r="AA48">
        <f t="shared" si="15"/>
        <v>5.5961784548129341E-2</v>
      </c>
      <c r="AB48">
        <f t="shared" si="16"/>
        <v>4.90517655673256E-2</v>
      </c>
    </row>
    <row r="49" spans="1:28" x14ac:dyDescent="0.3">
      <c r="A49" s="1">
        <v>346.34300000000002</v>
      </c>
      <c r="B49" s="3">
        <f t="shared" si="0"/>
        <v>0.60268507036178354</v>
      </c>
      <c r="C49" s="8">
        <f t="shared" si="1"/>
        <v>0.43734799999947427</v>
      </c>
      <c r="D49" s="2">
        <v>9.5951733216207601E-5</v>
      </c>
      <c r="E49" s="8">
        <f t="shared" si="2"/>
        <v>2.7065909999982964</v>
      </c>
      <c r="F49" s="1">
        <v>5.9381110135987196E-4</v>
      </c>
      <c r="G49" s="8">
        <f t="shared" si="3"/>
        <v>0.39623900000151469</v>
      </c>
      <c r="H49" s="2">
        <v>8.69326458976557E-5</v>
      </c>
      <c r="I49" s="8">
        <f t="shared" si="4"/>
        <v>2.5441559999999299</v>
      </c>
      <c r="J49" s="1">
        <v>5.58173760421222E-4</v>
      </c>
      <c r="K49" s="8">
        <f t="shared" si="5"/>
        <v>0.44515599999795047</v>
      </c>
      <c r="L49" s="2">
        <v>9.7664765247466095E-5</v>
      </c>
      <c r="M49" s="8">
        <f t="shared" si="6"/>
        <v>2.6050560000003316</v>
      </c>
      <c r="N49" s="1">
        <v>5.7153488372100301E-4</v>
      </c>
      <c r="O49" s="8">
        <f t="shared" si="7"/>
        <v>0.42297500000131505</v>
      </c>
      <c r="P49" s="2">
        <v>9.2798376481201196E-5</v>
      </c>
      <c r="Q49" s="8">
        <f t="shared" si="8"/>
        <v>2.6104020000020669</v>
      </c>
      <c r="R49" s="1">
        <v>5.7270776656473605E-4</v>
      </c>
      <c r="S49" s="8">
        <f t="shared" si="9"/>
        <v>0.36932899999737839</v>
      </c>
      <c r="T49" s="2">
        <v>8.1028740675159806E-5</v>
      </c>
      <c r="U49" s="8">
        <f t="shared" si="10"/>
        <v>2.6729290000002948</v>
      </c>
      <c r="V49" s="1">
        <v>5.8642584466877905E-4</v>
      </c>
      <c r="W49">
        <f t="shared" si="11"/>
        <v>0.41420939999952661</v>
      </c>
      <c r="X49" s="1">
        <f t="shared" si="12"/>
        <v>2.6278268000001836</v>
      </c>
      <c r="Y49">
        <f t="shared" si="13"/>
        <v>2.7953919887031057E-2</v>
      </c>
      <c r="Z49">
        <f t="shared" si="14"/>
        <v>2.4502240878454682E-2</v>
      </c>
      <c r="AA49">
        <f t="shared" si="15"/>
        <v>5.6676173841364461E-2</v>
      </c>
      <c r="AB49">
        <f t="shared" si="16"/>
        <v>4.9677943885592761E-2</v>
      </c>
    </row>
    <row r="50" spans="1:28" x14ac:dyDescent="0.3">
      <c r="A50" s="1">
        <v>337.22800000000001</v>
      </c>
      <c r="B50" s="3">
        <f t="shared" si="0"/>
        <v>0.61314154150066136</v>
      </c>
      <c r="C50" s="8">
        <f t="shared" si="1"/>
        <v>0.41224200000033295</v>
      </c>
      <c r="D50" s="2">
        <v>9.0443615620959403E-5</v>
      </c>
      <c r="E50" s="8">
        <f t="shared" si="2"/>
        <v>2.6415269999997673</v>
      </c>
      <c r="F50" s="1">
        <v>5.7953641948217801E-4</v>
      </c>
      <c r="G50" s="8">
        <f t="shared" si="3"/>
        <v>0.40319900000031322</v>
      </c>
      <c r="H50" s="2">
        <v>8.8459631417357E-5</v>
      </c>
      <c r="I50" s="8">
        <f t="shared" si="4"/>
        <v>2.5208380000003672</v>
      </c>
      <c r="J50" s="1">
        <v>5.5305792014049302E-4</v>
      </c>
      <c r="K50" s="8">
        <f t="shared" si="5"/>
        <v>0.44717599999785279</v>
      </c>
      <c r="L50" s="2">
        <v>9.81079420793885E-5</v>
      </c>
      <c r="M50" s="8">
        <f t="shared" si="6"/>
        <v>2.5544259999987804</v>
      </c>
      <c r="N50" s="1">
        <v>5.6042694164080303E-4</v>
      </c>
      <c r="O50" s="8">
        <f t="shared" si="7"/>
        <v>0.43676100000084217</v>
      </c>
      <c r="P50" s="2">
        <v>9.5822948661878496E-5</v>
      </c>
      <c r="Q50" s="8">
        <f t="shared" si="8"/>
        <v>2.5843830000012527</v>
      </c>
      <c r="R50" s="1">
        <v>5.6699934181686105E-4</v>
      </c>
      <c r="S50" s="8">
        <f t="shared" si="9"/>
        <v>0.39742499999920211</v>
      </c>
      <c r="T50" s="2">
        <v>8.7192847740061893E-5</v>
      </c>
      <c r="U50" s="8">
        <f t="shared" si="10"/>
        <v>2.5558390000005606</v>
      </c>
      <c r="V50" s="1">
        <v>5.6073694602908303E-4</v>
      </c>
      <c r="W50">
        <f t="shared" si="11"/>
        <v>0.41936059999970865</v>
      </c>
      <c r="X50" s="1">
        <f t="shared" si="12"/>
        <v>2.5714026000001455</v>
      </c>
      <c r="Y50">
        <f t="shared" si="13"/>
        <v>1.9336559803284539E-2</v>
      </c>
      <c r="Z50">
        <f t="shared" si="14"/>
        <v>1.6948930524785962E-2</v>
      </c>
      <c r="AA50">
        <f t="shared" si="15"/>
        <v>4.0430512302434912E-2</v>
      </c>
      <c r="AB50">
        <f t="shared" si="16"/>
        <v>3.543825536014298E-2</v>
      </c>
    </row>
    <row r="51" spans="1:28" x14ac:dyDescent="0.3">
      <c r="A51" s="1">
        <v>328.185</v>
      </c>
      <c r="B51" s="3">
        <f t="shared" si="0"/>
        <v>0.62351541626850238</v>
      </c>
      <c r="C51" s="8">
        <f t="shared" si="1"/>
        <v>0.39428899999984413</v>
      </c>
      <c r="D51" s="2">
        <v>8.6504826678333505E-5</v>
      </c>
      <c r="E51" s="8">
        <f t="shared" si="2"/>
        <v>2.5764710000003079</v>
      </c>
      <c r="F51" s="1">
        <v>5.6526349276004998E-4</v>
      </c>
      <c r="G51" s="8">
        <f t="shared" si="3"/>
        <v>0.41899499999999512</v>
      </c>
      <c r="H51" s="2">
        <v>9.1925186485299504E-5</v>
      </c>
      <c r="I51" s="8">
        <f t="shared" si="4"/>
        <v>2.4433490000010312</v>
      </c>
      <c r="J51" s="1">
        <v>5.3605726195722495E-4</v>
      </c>
      <c r="K51" s="8">
        <f t="shared" si="5"/>
        <v>0.39946299999792229</v>
      </c>
      <c r="L51" s="2">
        <v>8.7639973672207604E-5</v>
      </c>
      <c r="M51" s="8">
        <f t="shared" si="6"/>
        <v>2.4936350000025387</v>
      </c>
      <c r="N51" s="1">
        <v>5.47089732339302E-4</v>
      </c>
      <c r="O51" s="8">
        <f t="shared" si="7"/>
        <v>0.38396500000089862</v>
      </c>
      <c r="P51" s="2">
        <v>8.4239798157283597E-5</v>
      </c>
      <c r="Q51" s="8">
        <f t="shared" si="8"/>
        <v>2.5120739999983921</v>
      </c>
      <c r="R51" s="1">
        <v>5.5113514699394297E-4</v>
      </c>
      <c r="S51" s="8">
        <f t="shared" si="9"/>
        <v>0.39922899999874034</v>
      </c>
      <c r="T51" s="2">
        <v>8.75886353661124E-5</v>
      </c>
      <c r="U51" s="8">
        <f t="shared" si="10"/>
        <v>2.5180909999980896</v>
      </c>
      <c r="V51" s="1">
        <v>5.5245524352744396E-4</v>
      </c>
      <c r="W51">
        <f t="shared" si="11"/>
        <v>0.39918819999948013</v>
      </c>
      <c r="X51" s="1">
        <f t="shared" si="12"/>
        <v>2.5087240000000719</v>
      </c>
      <c r="Y51">
        <f t="shared" si="13"/>
        <v>1.1385380843632151E-2</v>
      </c>
      <c r="Z51">
        <f t="shared" si="14"/>
        <v>9.9795429424923924E-3</v>
      </c>
      <c r="AA51">
        <f t="shared" si="15"/>
        <v>4.2872340136231708E-2</v>
      </c>
      <c r="AB51">
        <f t="shared" si="16"/>
        <v>3.7578572496673152E-2</v>
      </c>
    </row>
    <row r="52" spans="1:28" x14ac:dyDescent="0.3">
      <c r="A52" s="1">
        <v>319.214</v>
      </c>
      <c r="B52" s="3">
        <f t="shared" si="0"/>
        <v>0.63380669466530692</v>
      </c>
      <c r="C52" s="8">
        <f t="shared" si="1"/>
        <v>0.38912399999935554</v>
      </c>
      <c r="D52" s="2">
        <v>8.5371654234171903E-5</v>
      </c>
      <c r="E52" s="8">
        <f t="shared" si="2"/>
        <v>2.5140659999997297</v>
      </c>
      <c r="F52" s="1">
        <v>5.5157218078098497E-4</v>
      </c>
      <c r="G52" s="8">
        <f t="shared" si="3"/>
        <v>0.4347819999966302</v>
      </c>
      <c r="H52" s="2">
        <v>9.53887670023322E-5</v>
      </c>
      <c r="I52" s="8">
        <f t="shared" si="4"/>
        <v>2.4462480000001938</v>
      </c>
      <c r="J52" s="1">
        <v>5.3669328652922199E-4</v>
      </c>
      <c r="K52" s="8">
        <f t="shared" si="5"/>
        <v>0.40852499999891723</v>
      </c>
      <c r="L52" s="2">
        <v>8.9628126370977894E-5</v>
      </c>
      <c r="M52" s="8">
        <f t="shared" si="6"/>
        <v>2.4175949999989785</v>
      </c>
      <c r="N52" s="1">
        <v>5.3040697674396195E-4</v>
      </c>
      <c r="O52" s="8">
        <f t="shared" si="7"/>
        <v>0.41219899999850862</v>
      </c>
      <c r="P52" s="2">
        <v>9.0434181658294996E-5</v>
      </c>
      <c r="Q52" s="8">
        <f t="shared" si="8"/>
        <v>2.3973590000023228</v>
      </c>
      <c r="R52" s="1">
        <v>5.2596731022429202E-4</v>
      </c>
      <c r="S52" s="8">
        <f t="shared" si="9"/>
        <v>0.37020399999892079</v>
      </c>
      <c r="T52" s="2">
        <v>8.1220710837850101E-5</v>
      </c>
      <c r="U52" s="8">
        <f t="shared" si="10"/>
        <v>2.4502749999992353</v>
      </c>
      <c r="V52" s="1">
        <v>5.3757678806477295E-4</v>
      </c>
      <c r="W52">
        <f t="shared" si="11"/>
        <v>0.40296679999846641</v>
      </c>
      <c r="X52" s="1">
        <f t="shared" si="12"/>
        <v>2.4451086000000926</v>
      </c>
      <c r="Y52">
        <f t="shared" si="13"/>
        <v>2.187856590654224E-2</v>
      </c>
      <c r="Z52">
        <f t="shared" si="14"/>
        <v>1.9177056172574581E-2</v>
      </c>
      <c r="AA52">
        <f t="shared" si="15"/>
        <v>3.9547782291778744E-2</v>
      </c>
      <c r="AB52">
        <f t="shared" si="16"/>
        <v>3.4664522608559435E-2</v>
      </c>
    </row>
    <row r="53" spans="1:28" x14ac:dyDescent="0.3">
      <c r="A53" s="1">
        <v>309.98399999999998</v>
      </c>
      <c r="B53" s="3">
        <f t="shared" si="0"/>
        <v>0.64439509056347932</v>
      </c>
      <c r="C53" s="8">
        <f t="shared" si="1"/>
        <v>0.43899799999962835</v>
      </c>
      <c r="D53" s="2">
        <v>9.6313734093819299E-5</v>
      </c>
      <c r="E53" s="8">
        <f t="shared" si="2"/>
        <v>2.436095000000932</v>
      </c>
      <c r="F53" s="1">
        <v>5.3446577446268802E-4</v>
      </c>
      <c r="G53" s="8">
        <f t="shared" si="3"/>
        <v>0.42137200000070107</v>
      </c>
      <c r="H53" s="2">
        <v>9.2446687143637795E-5</v>
      </c>
      <c r="I53" s="8">
        <f t="shared" si="4"/>
        <v>2.301202999999076</v>
      </c>
      <c r="J53" s="1">
        <v>5.0487121544516805E-4</v>
      </c>
      <c r="K53" s="8">
        <f t="shared" si="5"/>
        <v>0.42709300000205985</v>
      </c>
      <c r="L53" s="2">
        <v>9.3701842914010498E-5</v>
      </c>
      <c r="M53" s="8">
        <f t="shared" si="6"/>
        <v>2.3589959999990207</v>
      </c>
      <c r="N53" s="1">
        <v>5.17550680122646E-4</v>
      </c>
      <c r="O53" s="8">
        <f t="shared" si="7"/>
        <v>0.44334299999900362</v>
      </c>
      <c r="P53" s="2">
        <v>9.7267003071303996E-5</v>
      </c>
      <c r="Q53" s="8">
        <f t="shared" si="8"/>
        <v>2.3442490000015788</v>
      </c>
      <c r="R53" s="1">
        <v>5.14315269855546E-4</v>
      </c>
      <c r="S53" s="8">
        <f t="shared" si="9"/>
        <v>0.41191800000160567</v>
      </c>
      <c r="T53" s="2">
        <v>9.0372531812550603E-5</v>
      </c>
      <c r="U53" s="8">
        <f t="shared" si="10"/>
        <v>2.3824830000012276</v>
      </c>
      <c r="V53" s="1">
        <v>5.2270359806959798E-4</v>
      </c>
      <c r="W53">
        <f t="shared" si="11"/>
        <v>0.42854480000059975</v>
      </c>
      <c r="X53" s="1">
        <f t="shared" si="12"/>
        <v>2.364605200000367</v>
      </c>
      <c r="Y53">
        <f t="shared" si="13"/>
        <v>1.1473999953750291E-2</v>
      </c>
      <c r="Z53">
        <f t="shared" si="14"/>
        <v>1.0057219590036781E-2</v>
      </c>
      <c r="AA53">
        <f t="shared" si="15"/>
        <v>4.4488389957473271E-2</v>
      </c>
      <c r="AB53">
        <f t="shared" si="16"/>
        <v>3.8995076591686141E-2</v>
      </c>
    </row>
    <row r="54" spans="1:28" x14ac:dyDescent="0.3">
      <c r="A54" s="1">
        <v>301.488</v>
      </c>
      <c r="B54" s="3">
        <f t="shared" si="0"/>
        <v>0.65414146234580572</v>
      </c>
      <c r="C54" s="8">
        <f t="shared" si="1"/>
        <v>0.450482999998712</v>
      </c>
      <c r="D54" s="2">
        <v>9.8833479596031597E-5</v>
      </c>
      <c r="E54" s="8">
        <f t="shared" si="2"/>
        <v>2.3993169999994253</v>
      </c>
      <c r="F54" s="1">
        <v>5.2639688459838201E-4</v>
      </c>
      <c r="G54" s="8">
        <f t="shared" si="3"/>
        <v>0.44927599999937201</v>
      </c>
      <c r="H54" s="2">
        <v>9.8568670469366396E-5</v>
      </c>
      <c r="I54" s="8">
        <f t="shared" si="4"/>
        <v>2.2231019999999257</v>
      </c>
      <c r="J54" s="1">
        <v>4.8773628784553003E-4</v>
      </c>
      <c r="K54" s="8">
        <f t="shared" si="5"/>
        <v>0.44044600000051992</v>
      </c>
      <c r="L54" s="2">
        <v>9.6631417288398406E-5</v>
      </c>
      <c r="M54" s="8">
        <f t="shared" si="6"/>
        <v>2.2952109999969239</v>
      </c>
      <c r="N54" s="1">
        <v>5.0355660377290998E-4</v>
      </c>
      <c r="O54" s="8">
        <f t="shared" si="7"/>
        <v>0.40492100000119535</v>
      </c>
      <c r="P54" s="2">
        <v>8.8837428697059097E-5</v>
      </c>
      <c r="Q54" s="8">
        <f t="shared" si="8"/>
        <v>2.2880540000005567</v>
      </c>
      <c r="R54" s="1">
        <v>5.0198639754290403E-4</v>
      </c>
      <c r="S54" s="8">
        <f t="shared" si="9"/>
        <v>0.40771500000118971</v>
      </c>
      <c r="T54" s="2">
        <v>8.9450416849756406E-5</v>
      </c>
      <c r="U54" s="8">
        <f t="shared" si="10"/>
        <v>2.309647999998556</v>
      </c>
      <c r="V54" s="1">
        <v>5.0672400175483896E-4</v>
      </c>
      <c r="W54">
        <f t="shared" si="11"/>
        <v>0.4305682000001978</v>
      </c>
      <c r="X54" s="1">
        <f t="shared" si="12"/>
        <v>2.3030663999990773</v>
      </c>
      <c r="Y54">
        <f t="shared" si="13"/>
        <v>2.0120634138216333E-2</v>
      </c>
      <c r="Z54">
        <f t="shared" si="14"/>
        <v>1.7636189352841274E-2</v>
      </c>
      <c r="AA54">
        <f t="shared" si="15"/>
        <v>5.6548881844142328E-2</v>
      </c>
      <c r="AB54">
        <f t="shared" si="16"/>
        <v>4.9566369580792545E-2</v>
      </c>
    </row>
    <row r="55" spans="1:28" x14ac:dyDescent="0.3">
      <c r="A55" s="1">
        <v>292.733</v>
      </c>
      <c r="B55" s="3">
        <f t="shared" si="0"/>
        <v>0.6641849516295002</v>
      </c>
      <c r="C55" s="8">
        <f t="shared" si="1"/>
        <v>0.40155899999990619</v>
      </c>
      <c r="D55" s="2">
        <v>8.8099824484402407E-5</v>
      </c>
      <c r="E55" s="8">
        <f t="shared" si="2"/>
        <v>2.3911600000028543</v>
      </c>
      <c r="F55" s="1">
        <v>5.2460728389707204E-4</v>
      </c>
      <c r="G55" s="8">
        <f t="shared" si="3"/>
        <v>0.38574700000026452</v>
      </c>
      <c r="H55" s="2">
        <v>8.4630759104928596E-5</v>
      </c>
      <c r="I55" s="8">
        <f t="shared" si="4"/>
        <v>2.1448899999995761</v>
      </c>
      <c r="J55" s="1">
        <v>4.7057700745931899E-4</v>
      </c>
      <c r="K55" s="8">
        <f t="shared" si="5"/>
        <v>0.45740700000169221</v>
      </c>
      <c r="L55" s="1">
        <v>1.00352566915685E-4</v>
      </c>
      <c r="M55" s="8">
        <f t="shared" si="6"/>
        <v>2.2409550000011209</v>
      </c>
      <c r="N55" s="1">
        <v>4.9165313734118496E-4</v>
      </c>
      <c r="O55" s="8">
        <f t="shared" si="7"/>
        <v>0.37470500000199503</v>
      </c>
      <c r="P55" s="2">
        <v>8.2208205353662795E-5</v>
      </c>
      <c r="Q55" s="8">
        <f t="shared" si="8"/>
        <v>2.2464039999977068</v>
      </c>
      <c r="R55" s="1">
        <v>4.9284861781432796E-4</v>
      </c>
      <c r="S55" s="8">
        <f t="shared" si="9"/>
        <v>0.31650399999853063</v>
      </c>
      <c r="T55" s="2">
        <v>6.9439227731138794E-5</v>
      </c>
      <c r="U55" s="8">
        <f t="shared" si="10"/>
        <v>2.2553309999966591</v>
      </c>
      <c r="V55" s="1">
        <v>4.9480715225903003E-4</v>
      </c>
      <c r="W55">
        <f t="shared" si="11"/>
        <v>0.38718440000047771</v>
      </c>
      <c r="X55" s="1">
        <f t="shared" si="12"/>
        <v>2.2557479999995835</v>
      </c>
      <c r="Y55">
        <f t="shared" si="13"/>
        <v>4.5368189656613621E-2</v>
      </c>
      <c r="Z55">
        <f t="shared" si="14"/>
        <v>3.9766240859175149E-2</v>
      </c>
      <c r="AA55">
        <f t="shared" si="15"/>
        <v>7.8653954742122778E-2</v>
      </c>
      <c r="AB55">
        <f t="shared" si="16"/>
        <v>6.8941964236960904E-2</v>
      </c>
    </row>
    <row r="56" spans="1:28" x14ac:dyDescent="0.3">
      <c r="A56" s="1">
        <v>283.63799999999998</v>
      </c>
      <c r="B56" s="3">
        <f t="shared" si="0"/>
        <v>0.67461847933197894</v>
      </c>
      <c r="C56" s="8">
        <f t="shared" si="1"/>
        <v>0.39302499999939733</v>
      </c>
      <c r="D56" s="2">
        <v>8.6227512066563698E-5</v>
      </c>
      <c r="E56" s="8">
        <f t="shared" si="2"/>
        <v>2.2559409999994382</v>
      </c>
      <c r="F56" s="1">
        <v>4.9494098288710799E-4</v>
      </c>
      <c r="G56" s="8">
        <f t="shared" si="3"/>
        <v>0.41743299999870914</v>
      </c>
      <c r="H56" s="2">
        <v>9.1582492320910295E-5</v>
      </c>
      <c r="I56" s="8">
        <f t="shared" si="4"/>
        <v>2.0555980000026461</v>
      </c>
      <c r="J56" s="1">
        <v>4.5098683633230501E-4</v>
      </c>
      <c r="K56" s="8">
        <f t="shared" si="5"/>
        <v>0.40751599999930455</v>
      </c>
      <c r="L56" s="2">
        <v>8.9406757349562205E-5</v>
      </c>
      <c r="M56" s="8">
        <f t="shared" si="6"/>
        <v>2.1366930000003768</v>
      </c>
      <c r="N56" s="1">
        <v>4.6877863097858198E-4</v>
      </c>
      <c r="O56" s="8">
        <f t="shared" si="7"/>
        <v>0.40346700000009122</v>
      </c>
      <c r="P56" s="2">
        <v>8.8518429135605803E-5</v>
      </c>
      <c r="Q56" s="8">
        <f t="shared" si="8"/>
        <v>2.1677559999989162</v>
      </c>
      <c r="R56" s="1">
        <v>4.7559368143898999E-4</v>
      </c>
      <c r="S56" s="8">
        <f t="shared" si="9"/>
        <v>0.40288299999883709</v>
      </c>
      <c r="T56" s="2">
        <v>8.8390302764115196E-5</v>
      </c>
      <c r="U56" s="8">
        <f t="shared" si="10"/>
        <v>2.2291890000014956</v>
      </c>
      <c r="V56" s="1">
        <v>4.8907174199242995E-4</v>
      </c>
      <c r="W56">
        <f t="shared" si="11"/>
        <v>0.40486479999926789</v>
      </c>
      <c r="X56" s="1">
        <f t="shared" si="12"/>
        <v>2.1690354000005745</v>
      </c>
      <c r="Y56">
        <f t="shared" si="13"/>
        <v>7.8873411588759133E-3</v>
      </c>
      <c r="Z56">
        <f t="shared" si="14"/>
        <v>6.9134323109721523E-3</v>
      </c>
      <c r="AA56">
        <f t="shared" si="15"/>
        <v>7.0833255360261874E-2</v>
      </c>
      <c r="AB56">
        <f t="shared" si="16"/>
        <v>6.2086944945686486E-2</v>
      </c>
    </row>
    <row r="57" spans="1:28" x14ac:dyDescent="0.3">
      <c r="A57" s="1">
        <v>274.54300000000001</v>
      </c>
      <c r="B57" s="3">
        <f t="shared" si="0"/>
        <v>0.68505200703445757</v>
      </c>
      <c r="C57" s="8">
        <f t="shared" si="1"/>
        <v>0.38705099999970088</v>
      </c>
      <c r="D57" s="2">
        <v>8.4916849495327094E-5</v>
      </c>
      <c r="E57" s="8">
        <f t="shared" si="2"/>
        <v>2.1838100000022656</v>
      </c>
      <c r="F57" s="1">
        <v>4.7911584028132202E-4</v>
      </c>
      <c r="G57" s="8">
        <f t="shared" si="3"/>
        <v>0.44094000000040956</v>
      </c>
      <c r="H57" s="2">
        <v>9.6739798157176294E-5</v>
      </c>
      <c r="I57" s="8">
        <f t="shared" si="4"/>
        <v>1.9881700000005347</v>
      </c>
      <c r="J57" s="1">
        <v>4.3619350592376802E-4</v>
      </c>
      <c r="K57" s="8">
        <f t="shared" si="5"/>
        <v>0.41699700000026463</v>
      </c>
      <c r="L57" s="2">
        <v>9.1486836331782499E-5</v>
      </c>
      <c r="M57" s="8">
        <f t="shared" si="6"/>
        <v>2.0752560000000808</v>
      </c>
      <c r="N57" s="1">
        <v>4.55299692847758E-4</v>
      </c>
      <c r="O57" s="8">
        <f t="shared" si="7"/>
        <v>0.36938999999983918</v>
      </c>
      <c r="P57" s="2">
        <v>8.1042123738446506E-5</v>
      </c>
      <c r="Q57" s="8">
        <f t="shared" si="8"/>
        <v>2.1001309999992346</v>
      </c>
      <c r="R57" s="1">
        <v>4.6075713032014802E-4</v>
      </c>
      <c r="S57" s="8">
        <f t="shared" si="9"/>
        <v>0.40583599999808917</v>
      </c>
      <c r="T57" s="2">
        <v>8.9038174637579893E-5</v>
      </c>
      <c r="U57" s="8">
        <f t="shared" si="10"/>
        <v>2.1211859999966682</v>
      </c>
      <c r="V57" s="1">
        <v>4.6537648091195E-4</v>
      </c>
      <c r="W57">
        <f t="shared" si="11"/>
        <v>0.40404279999966064</v>
      </c>
      <c r="X57" s="1">
        <f t="shared" si="12"/>
        <v>2.0937105999997572</v>
      </c>
      <c r="Y57">
        <f t="shared" si="13"/>
        <v>2.4584418019760145E-2</v>
      </c>
      <c r="Z57">
        <f t="shared" si="14"/>
        <v>2.1548796541276848E-2</v>
      </c>
      <c r="AA57">
        <f t="shared" si="15"/>
        <v>6.3864562209882084E-2</v>
      </c>
      <c r="AB57">
        <f t="shared" si="16"/>
        <v>5.5978728321016968E-2</v>
      </c>
    </row>
    <row r="58" spans="1:28" x14ac:dyDescent="0.3">
      <c r="A58" s="1">
        <v>265.44799999999998</v>
      </c>
      <c r="B58" s="3">
        <f t="shared" si="0"/>
        <v>0.69548553473693631</v>
      </c>
      <c r="C58" s="8">
        <f t="shared" si="1"/>
        <v>0.40359800000078372</v>
      </c>
      <c r="D58" s="2">
        <v>8.8547169811492698E-5</v>
      </c>
      <c r="E58" s="8">
        <f t="shared" si="2"/>
        <v>2.0906549999999657</v>
      </c>
      <c r="F58" s="1">
        <v>4.5867814831065501E-4</v>
      </c>
      <c r="G58" s="8">
        <f t="shared" si="3"/>
        <v>0.43062500000087284</v>
      </c>
      <c r="H58" s="2">
        <v>9.4476744186238005E-5</v>
      </c>
      <c r="I58" s="8">
        <f t="shared" si="4"/>
        <v>1.9174310000016666</v>
      </c>
      <c r="J58" s="1">
        <v>4.2067376042160301E-4</v>
      </c>
      <c r="K58" s="8">
        <f t="shared" si="5"/>
        <v>0.39799399999901641</v>
      </c>
      <c r="L58" s="2">
        <v>8.7317683194167706E-5</v>
      </c>
      <c r="M58" s="8">
        <f t="shared" si="6"/>
        <v>1.9731720000017943</v>
      </c>
      <c r="N58" s="1">
        <v>4.3290302764409703E-4</v>
      </c>
      <c r="O58" s="8">
        <f t="shared" si="7"/>
        <v>0.36188000000038256</v>
      </c>
      <c r="P58" s="2">
        <v>7.9394471259408198E-5</v>
      </c>
      <c r="Q58" s="8">
        <f t="shared" si="8"/>
        <v>1.9989770000029208</v>
      </c>
      <c r="R58" s="1">
        <v>4.3856450197519103E-4</v>
      </c>
      <c r="S58" s="8">
        <f t="shared" si="9"/>
        <v>0.40943400000105579</v>
      </c>
      <c r="T58" s="2">
        <v>8.9827555945821801E-5</v>
      </c>
      <c r="U58" s="8">
        <f t="shared" si="10"/>
        <v>2.037462000000231</v>
      </c>
      <c r="V58" s="1">
        <v>4.4700789820101598E-4</v>
      </c>
      <c r="W58">
        <f t="shared" si="11"/>
        <v>0.40070620000042229</v>
      </c>
      <c r="X58" s="1">
        <f t="shared" si="12"/>
        <v>2.0035394000013156</v>
      </c>
      <c r="Y58">
        <f t="shared" si="13"/>
        <v>2.2336075881187453E-2</v>
      </c>
      <c r="Z58">
        <f t="shared" si="14"/>
        <v>1.9578073977889729E-2</v>
      </c>
      <c r="AA58">
        <f t="shared" si="15"/>
        <v>5.8476527907848755E-2</v>
      </c>
      <c r="AB58">
        <f t="shared" si="16"/>
        <v>5.1255994805884955E-2</v>
      </c>
    </row>
    <row r="59" spans="1:28" x14ac:dyDescent="0.3">
      <c r="A59" s="1">
        <v>256.35300000000001</v>
      </c>
      <c r="B59" s="3">
        <f t="shared" si="0"/>
        <v>0.70591906243941493</v>
      </c>
      <c r="C59" s="8">
        <f t="shared" si="1"/>
        <v>0.4145259999986588</v>
      </c>
      <c r="D59" s="2">
        <v>9.0944712592948396E-5</v>
      </c>
      <c r="E59" s="8">
        <f t="shared" si="2"/>
        <v>2.0442020000009475</v>
      </c>
      <c r="F59" s="1">
        <v>4.4848661693746103E-4</v>
      </c>
      <c r="G59" s="8">
        <f t="shared" si="3"/>
        <v>0.39312300000165123</v>
      </c>
      <c r="H59" s="2">
        <v>8.6249012725241603E-5</v>
      </c>
      <c r="I59" s="8">
        <f t="shared" si="4"/>
        <v>1.8417090000002605</v>
      </c>
      <c r="J59" s="1">
        <v>4.04060772268596E-4</v>
      </c>
      <c r="K59" s="8">
        <f t="shared" si="5"/>
        <v>0.39311199999792712</v>
      </c>
      <c r="L59" s="2">
        <v>8.6246599385240701E-5</v>
      </c>
      <c r="M59" s="8">
        <f t="shared" si="6"/>
        <v>1.9105290000006767</v>
      </c>
      <c r="N59" s="1">
        <v>4.19159499780754E-4</v>
      </c>
      <c r="O59" s="8">
        <f t="shared" si="7"/>
        <v>0.39018200000282344</v>
      </c>
      <c r="P59" s="2">
        <v>8.5603773585525106E-5</v>
      </c>
      <c r="Q59" s="8">
        <f t="shared" si="8"/>
        <v>1.9155780000000917</v>
      </c>
      <c r="R59" s="1">
        <v>4.2026722246601397E-4</v>
      </c>
      <c r="S59" s="8">
        <f t="shared" si="9"/>
        <v>0.44026499999745256</v>
      </c>
      <c r="T59" s="2">
        <v>9.6591706888427497E-5</v>
      </c>
      <c r="U59" s="8">
        <f t="shared" si="10"/>
        <v>1.9645139999993246</v>
      </c>
      <c r="V59" s="1">
        <v>4.31003510311392E-4</v>
      </c>
      <c r="W59">
        <f t="shared" si="11"/>
        <v>0.40624159999970261</v>
      </c>
      <c r="X59" s="1">
        <f t="shared" si="12"/>
        <v>1.9353064000002604</v>
      </c>
      <c r="Y59">
        <f t="shared" si="13"/>
        <v>1.9123900464731846E-2</v>
      </c>
      <c r="Z59">
        <f t="shared" si="14"/>
        <v>1.6762529821080424E-2</v>
      </c>
      <c r="AA59">
        <f t="shared" si="15"/>
        <v>6.7044668992069748E-2</v>
      </c>
      <c r="AB59">
        <f t="shared" si="16"/>
        <v>5.8766163597044917E-2</v>
      </c>
    </row>
    <row r="60" spans="1:28" x14ac:dyDescent="0.3">
      <c r="A60" s="1">
        <v>247.25800000000001</v>
      </c>
      <c r="B60" s="3">
        <f t="shared" si="0"/>
        <v>0.71635259014189367</v>
      </c>
      <c r="C60" s="8">
        <f t="shared" si="1"/>
        <v>0.46776200000021861</v>
      </c>
      <c r="D60" s="1">
        <v>1.0262439666525199E-4</v>
      </c>
      <c r="E60" s="8">
        <f t="shared" si="2"/>
        <v>1.9335559999999499</v>
      </c>
      <c r="F60" s="1">
        <v>4.2421149627028297E-4</v>
      </c>
      <c r="G60" s="8">
        <f t="shared" si="3"/>
        <v>0.41535799999837736</v>
      </c>
      <c r="H60" s="2">
        <v>9.1127248792974405E-5</v>
      </c>
      <c r="I60" s="8">
        <f t="shared" si="4"/>
        <v>1.8351629999997341</v>
      </c>
      <c r="J60" s="1">
        <v>4.0262461605961698E-4</v>
      </c>
      <c r="K60" s="8">
        <f t="shared" si="5"/>
        <v>0.36742900000172085</v>
      </c>
      <c r="L60" s="2">
        <v>8.0611891180719801E-5</v>
      </c>
      <c r="M60" s="8">
        <f t="shared" si="6"/>
        <v>1.8147950000020492</v>
      </c>
      <c r="N60" s="1">
        <v>3.9815598946951497E-4</v>
      </c>
      <c r="O60" s="8">
        <f t="shared" si="7"/>
        <v>0.39582800000061941</v>
      </c>
      <c r="P60" s="2">
        <v>8.6842474769771694E-5</v>
      </c>
      <c r="Q60" s="8">
        <f t="shared" si="8"/>
        <v>1.8355650000012236</v>
      </c>
      <c r="R60" s="1">
        <v>4.0271281263739E-4</v>
      </c>
      <c r="S60" s="8">
        <f t="shared" si="9"/>
        <v>0.400924000001396</v>
      </c>
      <c r="T60" s="2">
        <v>8.7960508995479599E-5</v>
      </c>
      <c r="U60" s="8">
        <f t="shared" si="10"/>
        <v>1.8842709999989871</v>
      </c>
      <c r="V60" s="1">
        <v>4.1339863975405598E-4</v>
      </c>
      <c r="W60">
        <f t="shared" si="11"/>
        <v>0.4094602000004664</v>
      </c>
      <c r="X60" s="1">
        <f t="shared" si="12"/>
        <v>1.8606700000003886</v>
      </c>
      <c r="Y60">
        <f t="shared" si="13"/>
        <v>3.304303039559469E-2</v>
      </c>
      <c r="Z60">
        <f t="shared" si="14"/>
        <v>2.8962960950695855E-2</v>
      </c>
      <c r="AA60">
        <f t="shared" si="15"/>
        <v>4.3022691444652782E-2</v>
      </c>
      <c r="AB60">
        <f t="shared" si="16"/>
        <v>3.7710358807509406E-2</v>
      </c>
    </row>
    <row r="61" spans="1:28" x14ac:dyDescent="0.3">
      <c r="A61" s="1">
        <v>238.16300000000001</v>
      </c>
      <c r="B61" s="3">
        <f t="shared" si="0"/>
        <v>0.72678611784437241</v>
      </c>
      <c r="C61" s="8">
        <f t="shared" si="1"/>
        <v>0.39241600000059396</v>
      </c>
      <c r="D61" s="2">
        <v>8.6093900833829302E-5</v>
      </c>
      <c r="E61" s="8">
        <f t="shared" si="2"/>
        <v>1.8784780000023569</v>
      </c>
      <c r="F61" s="1">
        <v>4.1212768758279E-4</v>
      </c>
      <c r="G61" s="8">
        <f t="shared" si="3"/>
        <v>0.4060690000005705</v>
      </c>
      <c r="H61" s="2">
        <v>8.9089293549927706E-5</v>
      </c>
      <c r="I61" s="8">
        <f t="shared" si="4"/>
        <v>1.6773309999989579</v>
      </c>
      <c r="J61" s="1">
        <v>3.67997147871645E-4</v>
      </c>
      <c r="K61" s="8">
        <f t="shared" si="5"/>
        <v>0.43227699999988506</v>
      </c>
      <c r="L61" s="2">
        <v>9.4839183852541702E-5</v>
      </c>
      <c r="M61" s="8">
        <f t="shared" si="6"/>
        <v>1.7532749999991168</v>
      </c>
      <c r="N61" s="1">
        <v>3.84658841596998E-4</v>
      </c>
      <c r="O61" s="8">
        <f t="shared" si="7"/>
        <v>0.40087499999935955</v>
      </c>
      <c r="P61" s="2">
        <v>8.7949758665941099E-5</v>
      </c>
      <c r="Q61" s="8">
        <f t="shared" si="8"/>
        <v>1.7682529999983641</v>
      </c>
      <c r="R61" s="1">
        <v>3.87944931987355E-4</v>
      </c>
      <c r="S61" s="8">
        <f t="shared" si="9"/>
        <v>0.36870700000145007</v>
      </c>
      <c r="T61" s="2">
        <v>8.0892277314929806E-5</v>
      </c>
      <c r="U61" s="8">
        <f t="shared" si="10"/>
        <v>1.8109920000024422</v>
      </c>
      <c r="V61" s="1">
        <v>3.9732163229540198E-4</v>
      </c>
      <c r="W61">
        <f t="shared" si="11"/>
        <v>0.40006880000037182</v>
      </c>
      <c r="X61" s="1">
        <f t="shared" si="12"/>
        <v>1.7776658000002477</v>
      </c>
      <c r="Y61">
        <f t="shared" si="13"/>
        <v>2.0572546525398187E-2</v>
      </c>
      <c r="Z61">
        <f t="shared" si="14"/>
        <v>1.8032300746571937E-2</v>
      </c>
      <c r="AA61">
        <f t="shared" si="15"/>
        <v>6.6369148398515695E-2</v>
      </c>
      <c r="AB61">
        <f t="shared" si="16"/>
        <v>5.8174054570171121E-2</v>
      </c>
    </row>
    <row r="62" spans="1:28" x14ac:dyDescent="0.3">
      <c r="A62" s="1">
        <v>230.41399999999999</v>
      </c>
      <c r="B62" s="3">
        <f t="shared" si="0"/>
        <v>0.73567555227719339</v>
      </c>
      <c r="C62" s="8">
        <f t="shared" si="1"/>
        <v>0.45341499999994983</v>
      </c>
      <c r="D62" s="2">
        <v>9.9476744186035503E-5</v>
      </c>
      <c r="E62" s="8">
        <f t="shared" si="2"/>
        <v>1.8258420000020095</v>
      </c>
      <c r="F62" s="1">
        <v>4.0057964019350799E-4</v>
      </c>
      <c r="G62" s="8">
        <f t="shared" si="3"/>
        <v>0.37929599999915786</v>
      </c>
      <c r="H62" s="2">
        <v>8.3215445370591896E-5</v>
      </c>
      <c r="I62" s="8">
        <f t="shared" si="4"/>
        <v>1.7204110000020587</v>
      </c>
      <c r="J62" s="1">
        <v>3.77448661694177E-4</v>
      </c>
      <c r="K62" s="8">
        <f t="shared" si="5"/>
        <v>0.43171700000311819</v>
      </c>
      <c r="L62" s="2">
        <v>9.4716322949345806E-5</v>
      </c>
      <c r="M62" s="8">
        <f t="shared" si="6"/>
        <v>1.7429480000027955</v>
      </c>
      <c r="N62" s="1">
        <v>3.8239315489311003E-4</v>
      </c>
      <c r="O62" s="8">
        <f t="shared" si="7"/>
        <v>0.43374599999879138</v>
      </c>
      <c r="P62" s="2">
        <v>9.5161474330581695E-5</v>
      </c>
      <c r="Q62" s="8">
        <f t="shared" si="8"/>
        <v>1.7126090000019734</v>
      </c>
      <c r="R62" s="1">
        <v>3.75736946029393E-4</v>
      </c>
      <c r="S62" s="8">
        <f t="shared" si="9"/>
        <v>0.36633100000108243</v>
      </c>
      <c r="T62" s="2">
        <v>8.0370996051137001E-5</v>
      </c>
      <c r="U62" s="8">
        <f t="shared" si="10"/>
        <v>1.7302079999972153</v>
      </c>
      <c r="V62" s="1">
        <v>3.7959806932804198E-4</v>
      </c>
      <c r="W62">
        <f t="shared" si="11"/>
        <v>0.41290100000041996</v>
      </c>
      <c r="X62" s="1">
        <f t="shared" si="12"/>
        <v>1.7464036000012104</v>
      </c>
      <c r="Y62">
        <f t="shared" si="13"/>
        <v>3.3846716242550541E-2</v>
      </c>
      <c r="Z62">
        <f t="shared" si="14"/>
        <v>2.9667409711095043E-2</v>
      </c>
      <c r="AA62">
        <f t="shared" si="15"/>
        <v>4.0993629430314503E-2</v>
      </c>
      <c r="AB62">
        <f t="shared" si="16"/>
        <v>3.5931840215714182E-2</v>
      </c>
    </row>
    <row r="63" spans="1:28" x14ac:dyDescent="0.3">
      <c r="A63" s="1">
        <v>221.40899999999999</v>
      </c>
      <c r="B63" s="3">
        <f t="shared" si="0"/>
        <v>0.74600583451587621</v>
      </c>
      <c r="C63" s="8">
        <f t="shared" si="1"/>
        <v>0.39571499999874471</v>
      </c>
      <c r="D63" s="2">
        <v>8.6817683194108104E-5</v>
      </c>
      <c r="E63" s="8">
        <f t="shared" si="2"/>
        <v>1.7238620000025513</v>
      </c>
      <c r="F63" s="1">
        <v>3.7820579201460099E-4</v>
      </c>
      <c r="G63" s="8">
        <f t="shared" si="3"/>
        <v>0.43602500000270084</v>
      </c>
      <c r="H63" s="2">
        <v>9.5661474331439406E-5</v>
      </c>
      <c r="I63" s="8">
        <f t="shared" si="4"/>
        <v>1.5500699999975034</v>
      </c>
      <c r="J63" s="1">
        <v>3.4007678806439301E-4</v>
      </c>
      <c r="K63" s="8">
        <f t="shared" si="5"/>
        <v>0.43721000000004984</v>
      </c>
      <c r="L63" s="2">
        <v>9.5921456779300099E-5</v>
      </c>
      <c r="M63" s="8">
        <f t="shared" si="6"/>
        <v>1.6274990000019873</v>
      </c>
      <c r="N63" s="1">
        <v>3.5706428258051501E-4</v>
      </c>
      <c r="O63" s="8">
        <f t="shared" si="7"/>
        <v>0.36583500000051555</v>
      </c>
      <c r="P63" s="2">
        <v>8.0262176393268005E-5</v>
      </c>
      <c r="Q63" s="8">
        <f t="shared" si="8"/>
        <v>1.6483799999987241</v>
      </c>
      <c r="R63" s="1">
        <v>3.6164545853416502E-4</v>
      </c>
      <c r="S63" s="8">
        <f t="shared" si="9"/>
        <v>0.33871499999804638</v>
      </c>
      <c r="T63" s="2">
        <v>7.43121983321734E-5</v>
      </c>
      <c r="U63" s="8">
        <f t="shared" si="10"/>
        <v>1.6757400000024016</v>
      </c>
      <c r="V63" s="1">
        <v>3.6764809126862698E-4</v>
      </c>
      <c r="W63">
        <f t="shared" si="11"/>
        <v>0.39470000000001149</v>
      </c>
      <c r="X63" s="1">
        <f t="shared" si="12"/>
        <v>1.6451102000006332</v>
      </c>
      <c r="Y63">
        <f t="shared" si="13"/>
        <v>3.8686934229566178E-2</v>
      </c>
      <c r="Z63">
        <f t="shared" si="14"/>
        <v>3.3909969878018455E-2</v>
      </c>
      <c r="AA63">
        <f t="shared" si="15"/>
        <v>5.7434338554117913E-2</v>
      </c>
      <c r="AB63">
        <f t="shared" si="16"/>
        <v>5.0342492345790926E-2</v>
      </c>
    </row>
    <row r="64" spans="1:28" x14ac:dyDescent="0.3">
      <c r="A64" s="1">
        <v>213.14</v>
      </c>
      <c r="B64" s="3">
        <f t="shared" si="0"/>
        <v>0.75549179829507329</v>
      </c>
      <c r="C64" s="8">
        <f t="shared" si="1"/>
        <v>0.39376900000024723</v>
      </c>
      <c r="D64" s="2">
        <v>8.6390741553367097E-5</v>
      </c>
      <c r="E64" s="8">
        <f t="shared" si="2"/>
        <v>1.6569099999978762</v>
      </c>
      <c r="F64" s="1">
        <v>3.6351689337382103E-4</v>
      </c>
      <c r="G64" s="8">
        <f t="shared" si="3"/>
        <v>0.36955400000078936</v>
      </c>
      <c r="H64" s="2">
        <v>8.10781044319415E-5</v>
      </c>
      <c r="I64" s="8">
        <f t="shared" si="4"/>
        <v>1.4903090000007053</v>
      </c>
      <c r="J64" s="1">
        <v>3.2696555506816702E-4</v>
      </c>
      <c r="K64" s="8">
        <f t="shared" si="5"/>
        <v>0.43652699999802252</v>
      </c>
      <c r="L64" s="2">
        <v>9.5771610354985196E-5</v>
      </c>
      <c r="M64" s="8">
        <f t="shared" si="6"/>
        <v>1.5671010000005456</v>
      </c>
      <c r="N64" s="1">
        <v>3.4381329530507802E-4</v>
      </c>
      <c r="O64" s="8">
        <f t="shared" si="7"/>
        <v>0.37620800000149746</v>
      </c>
      <c r="P64" s="2">
        <v>8.25379552438564E-5</v>
      </c>
      <c r="Q64" s="8">
        <f t="shared" si="8"/>
        <v>1.5854120000003564</v>
      </c>
      <c r="R64" s="1">
        <v>3.4783062746826602E-4</v>
      </c>
      <c r="S64" s="8">
        <f t="shared" si="9"/>
        <v>0.38567899999907235</v>
      </c>
      <c r="T64" s="2">
        <v>8.4615840280621399E-5</v>
      </c>
      <c r="U64" s="8">
        <f t="shared" si="10"/>
        <v>1.5821880000003112</v>
      </c>
      <c r="V64" s="1">
        <v>3.4712329969291601E-4</v>
      </c>
      <c r="W64">
        <f t="shared" si="11"/>
        <v>0.39234739999992579</v>
      </c>
      <c r="X64" s="1">
        <f t="shared" si="12"/>
        <v>1.5763839999999589</v>
      </c>
      <c r="Y64">
        <f t="shared" si="13"/>
        <v>2.3572631914803348E-2</v>
      </c>
      <c r="Z64">
        <f t="shared" si="14"/>
        <v>2.0661943214040031E-2</v>
      </c>
      <c r="AA64">
        <f t="shared" si="15"/>
        <v>5.3093705068560558E-2</v>
      </c>
      <c r="AB64">
        <f t="shared" si="16"/>
        <v>4.6537829255318408E-2</v>
      </c>
    </row>
    <row r="65" spans="1:28" x14ac:dyDescent="0.3">
      <c r="A65" s="1">
        <v>204.18</v>
      </c>
      <c r="B65" s="3">
        <f t="shared" si="0"/>
        <v>0.76577045780185815</v>
      </c>
      <c r="C65" s="8">
        <f t="shared" si="1"/>
        <v>0.44393499999932806</v>
      </c>
      <c r="D65" s="2">
        <v>9.7396884598360695E-5</v>
      </c>
      <c r="E65" s="8">
        <f t="shared" si="2"/>
        <v>1.5842760000014076</v>
      </c>
      <c r="F65" s="1">
        <v>3.4758139534914602E-4</v>
      </c>
      <c r="G65" s="8">
        <f t="shared" si="3"/>
        <v>0.42035499999838033</v>
      </c>
      <c r="H65" s="2">
        <v>9.2223562965857906E-5</v>
      </c>
      <c r="I65" s="8">
        <f t="shared" si="4"/>
        <v>1.4503099999965334</v>
      </c>
      <c r="J65" s="1">
        <v>3.1818999561135001E-4</v>
      </c>
      <c r="K65" s="8">
        <f t="shared" si="5"/>
        <v>0.43919999999707182</v>
      </c>
      <c r="L65" s="2">
        <v>9.6358051776452796E-5</v>
      </c>
      <c r="M65" s="8">
        <f t="shared" si="6"/>
        <v>1.5099019999979615</v>
      </c>
      <c r="N65" s="1">
        <v>3.3126415094294901E-4</v>
      </c>
      <c r="O65" s="8">
        <f t="shared" si="7"/>
        <v>0.41919100000086468</v>
      </c>
      <c r="P65" s="2">
        <v>9.1968187801857098E-5</v>
      </c>
      <c r="Q65" s="8">
        <f t="shared" si="8"/>
        <v>1.5273110000016419</v>
      </c>
      <c r="R65" s="1">
        <v>3.3508358929391002E-4</v>
      </c>
      <c r="S65" s="8">
        <f t="shared" si="9"/>
        <v>0.40451500000199297</v>
      </c>
      <c r="T65" s="2">
        <v>8.8748354541902806E-5</v>
      </c>
      <c r="U65" s="8">
        <f t="shared" si="10"/>
        <v>1.5281450000002184</v>
      </c>
      <c r="V65" s="1">
        <v>3.3526656428262797E-4</v>
      </c>
      <c r="W65">
        <f t="shared" si="11"/>
        <v>0.42543919999952762</v>
      </c>
      <c r="X65" s="1">
        <f t="shared" si="12"/>
        <v>1.5199887999995529</v>
      </c>
      <c r="Y65">
        <f t="shared" si="13"/>
        <v>1.4381693033970772E-2</v>
      </c>
      <c r="Z65">
        <f t="shared" si="14"/>
        <v>1.2605878115928584E-2</v>
      </c>
      <c r="AA65">
        <f t="shared" si="15"/>
        <v>4.291820359598663E-2</v>
      </c>
      <c r="AB65">
        <f t="shared" si="16"/>
        <v>3.7618772852937167E-2</v>
      </c>
    </row>
    <row r="66" spans="1:28" x14ac:dyDescent="0.3">
      <c r="A66" s="1">
        <v>196.81800000000001</v>
      </c>
      <c r="B66" s="3">
        <f t="shared" si="0"/>
        <v>0.77421593674035716</v>
      </c>
      <c r="C66" s="8">
        <f t="shared" si="1"/>
        <v>0.40187599999990198</v>
      </c>
      <c r="D66" s="2">
        <v>8.8169372531790696E-5</v>
      </c>
      <c r="E66" s="8">
        <f t="shared" si="2"/>
        <v>1.5357079999994288</v>
      </c>
      <c r="F66" s="1">
        <v>3.36925844668589E-4</v>
      </c>
      <c r="G66" s="8">
        <f t="shared" si="3"/>
        <v>0.36750799999936123</v>
      </c>
      <c r="H66" s="2">
        <v>8.0629223343431602E-5</v>
      </c>
      <c r="I66" s="8">
        <f t="shared" si="4"/>
        <v>1.4127490000028029</v>
      </c>
      <c r="J66" s="1">
        <v>3.0994931987775401E-4</v>
      </c>
      <c r="K66" s="8">
        <f t="shared" si="5"/>
        <v>0.40192899999965431</v>
      </c>
      <c r="L66" s="2">
        <v>8.81810004387131E-5</v>
      </c>
      <c r="M66" s="8">
        <f t="shared" si="6"/>
        <v>1.4168540000027821</v>
      </c>
      <c r="N66" s="1">
        <v>3.1084993418226901E-4</v>
      </c>
      <c r="O66" s="8">
        <f t="shared" si="7"/>
        <v>0.26531199999953947</v>
      </c>
      <c r="P66" s="2">
        <v>5.8207985958652802E-5</v>
      </c>
      <c r="Q66" s="8">
        <f t="shared" si="8"/>
        <v>1.480730999999647</v>
      </c>
      <c r="R66" s="1">
        <v>3.2486419482221301E-4</v>
      </c>
      <c r="S66" s="8">
        <f t="shared" si="9"/>
        <v>0.3441440000024158</v>
      </c>
      <c r="T66" s="2">
        <v>7.5503290917598902E-5</v>
      </c>
      <c r="U66" s="8">
        <f t="shared" si="10"/>
        <v>1.4509969999999146</v>
      </c>
      <c r="V66" s="1">
        <v>3.1834071961384699E-4</v>
      </c>
      <c r="W66">
        <f t="shared" si="11"/>
        <v>0.3561538000001746</v>
      </c>
      <c r="X66" s="1">
        <f t="shared" si="12"/>
        <v>1.459407800000915</v>
      </c>
      <c r="Y66">
        <f t="shared" si="13"/>
        <v>5.0420778035985242E-2</v>
      </c>
      <c r="Z66">
        <f t="shared" si="14"/>
        <v>4.4194948461949671E-2</v>
      </c>
      <c r="AA66">
        <f t="shared" si="15"/>
        <v>4.5464294663396847E-2</v>
      </c>
      <c r="AB66">
        <f t="shared" si="16"/>
        <v>3.9850479063882914E-2</v>
      </c>
    </row>
    <row r="67" spans="1:28" x14ac:dyDescent="0.3">
      <c r="A67" s="1">
        <v>188.76499999999999</v>
      </c>
      <c r="B67" s="3">
        <f t="shared" si="0"/>
        <v>0.78345411140644416</v>
      </c>
      <c r="C67" s="8">
        <f t="shared" si="1"/>
        <v>0.4037669999997886</v>
      </c>
      <c r="D67" s="2">
        <v>8.8584247476917205E-5</v>
      </c>
      <c r="E67" s="8">
        <f t="shared" si="2"/>
        <v>1.4640370000015528</v>
      </c>
      <c r="F67" s="1">
        <v>3.21201623519428E-4</v>
      </c>
      <c r="G67" s="8">
        <f t="shared" si="3"/>
        <v>0.39201200000024966</v>
      </c>
      <c r="H67" s="2">
        <v>8.6005265467364997E-5</v>
      </c>
      <c r="I67" s="8">
        <f t="shared" si="4"/>
        <v>1.3452949999991675</v>
      </c>
      <c r="J67" s="1">
        <v>2.9515028521262998E-4</v>
      </c>
      <c r="K67" s="8">
        <f t="shared" si="5"/>
        <v>0.41021600000021852</v>
      </c>
      <c r="L67" s="2">
        <v>8.9999122422162905E-5</v>
      </c>
      <c r="M67" s="8">
        <f t="shared" si="6"/>
        <v>1.3443189999998106</v>
      </c>
      <c r="N67" s="1">
        <v>2.9493615620882201E-4</v>
      </c>
      <c r="O67" s="8">
        <f t="shared" si="7"/>
        <v>0.37734700000146387</v>
      </c>
      <c r="P67" s="2">
        <v>8.2787845546613404E-5</v>
      </c>
      <c r="Q67" s="8">
        <f t="shared" si="8"/>
        <v>1.4406769999986848</v>
      </c>
      <c r="R67" s="1">
        <v>3.1607656867018097E-4</v>
      </c>
      <c r="S67" s="8">
        <f t="shared" si="9"/>
        <v>0.36350400000083</v>
      </c>
      <c r="T67" s="2">
        <v>7.9750767880831498E-5</v>
      </c>
      <c r="U67" s="8">
        <f t="shared" si="10"/>
        <v>1.4098449999983089</v>
      </c>
      <c r="V67" s="1">
        <v>3.0931219833223102E-4</v>
      </c>
      <c r="W67">
        <f t="shared" si="11"/>
        <v>0.38936920000051012</v>
      </c>
      <c r="X67" s="1">
        <f t="shared" si="12"/>
        <v>1.4008345999995049</v>
      </c>
      <c r="Y67">
        <f t="shared" si="13"/>
        <v>1.7102116656871506E-2</v>
      </c>
      <c r="Z67">
        <f t="shared" si="14"/>
        <v>1.4990390741318081E-2</v>
      </c>
      <c r="AA67">
        <f t="shared" si="15"/>
        <v>4.8870866011100904E-2</v>
      </c>
      <c r="AB67">
        <f t="shared" si="16"/>
        <v>4.2836415636227858E-2</v>
      </c>
    </row>
    <row r="68" spans="1:28" x14ac:dyDescent="0.3">
      <c r="A68" s="1">
        <v>180.78399999999999</v>
      </c>
      <c r="B68" s="3">
        <f t="shared" ref="B68:B102" si="17">1-A68/$A$3</f>
        <v>0.79260968970149448</v>
      </c>
      <c r="C68" s="8">
        <f t="shared" si="1"/>
        <v>0.42927500000041602</v>
      </c>
      <c r="D68" s="2">
        <v>9.4180561649937695E-5</v>
      </c>
      <c r="E68" s="8">
        <f t="shared" si="2"/>
        <v>1.4239670000024467</v>
      </c>
      <c r="F68" s="1">
        <v>3.12410487056263E-4</v>
      </c>
      <c r="G68" s="8">
        <f t="shared" si="3"/>
        <v>0.41943700000047091</v>
      </c>
      <c r="H68" s="2">
        <v>9.2022158841700502E-5</v>
      </c>
      <c r="I68" s="8">
        <f t="shared" si="4"/>
        <v>1.2921519999981661</v>
      </c>
      <c r="J68" s="1">
        <v>2.8349100482627602E-4</v>
      </c>
      <c r="K68" s="8">
        <f t="shared" si="5"/>
        <v>0.38013100000171107</v>
      </c>
      <c r="L68" s="2">
        <v>8.3398639754653594E-5</v>
      </c>
      <c r="M68" s="8">
        <f t="shared" si="6"/>
        <v>1.2945120000003949</v>
      </c>
      <c r="N68" s="1">
        <v>2.84008775778937E-4</v>
      </c>
      <c r="O68" s="8">
        <f t="shared" si="7"/>
        <v>0.40380499999810099</v>
      </c>
      <c r="P68" s="2">
        <v>8.8592584466454802E-5</v>
      </c>
      <c r="Q68" s="8">
        <f t="shared" si="8"/>
        <v>1.3629010000004178</v>
      </c>
      <c r="R68" s="1">
        <v>2.9901294427389598E-4</v>
      </c>
      <c r="S68" s="8">
        <f t="shared" si="9"/>
        <v>0.41836699999839733</v>
      </c>
      <c r="T68" s="2">
        <v>9.17874067569981E-5</v>
      </c>
      <c r="U68" s="8">
        <f t="shared" si="10"/>
        <v>1.3567960000000268</v>
      </c>
      <c r="V68" s="1">
        <v>2.9767354102677197E-4</v>
      </c>
      <c r="W68">
        <f t="shared" si="11"/>
        <v>0.41020299999981924</v>
      </c>
      <c r="X68" s="1">
        <f t="shared" si="12"/>
        <v>1.3460656000002904</v>
      </c>
      <c r="Y68">
        <f t="shared" si="13"/>
        <v>1.7093381315116011E-2</v>
      </c>
      <c r="Z68">
        <f t="shared" si="14"/>
        <v>1.4982734017369751E-2</v>
      </c>
      <c r="AA68">
        <f t="shared" si="15"/>
        <v>4.9054358089272498E-2</v>
      </c>
      <c r="AB68">
        <f t="shared" si="16"/>
        <v>4.2997250578762504E-2</v>
      </c>
    </row>
    <row r="69" spans="1:28" x14ac:dyDescent="0.3">
      <c r="A69" s="1">
        <v>172.00399999999999</v>
      </c>
      <c r="B69" s="3">
        <f t="shared" si="17"/>
        <v>0.80268185828068772</v>
      </c>
      <c r="C69" s="8">
        <f t="shared" ref="C69:C102" si="18">D69*4558</f>
        <v>0.36780600000020047</v>
      </c>
      <c r="D69" s="2">
        <v>8.0694602896051005E-5</v>
      </c>
      <c r="E69" s="8">
        <f t="shared" ref="E69:E102" si="19">F69*4558</f>
        <v>1.3511619999990196</v>
      </c>
      <c r="F69" s="1">
        <v>2.9643747257547602E-4</v>
      </c>
      <c r="G69" s="8">
        <f t="shared" ref="G69:G102" si="20">H69*4558</f>
        <v>0.4076889999996634</v>
      </c>
      <c r="H69" s="2">
        <v>8.9444712593168805E-5</v>
      </c>
      <c r="I69" s="8">
        <f t="shared" ref="I69:I102" si="21">J69*4558</f>
        <v>1.2269469999991971</v>
      </c>
      <c r="J69" s="1">
        <v>2.6918538832803798E-4</v>
      </c>
      <c r="K69" s="8">
        <f t="shared" ref="K69:K102" si="22">L69*4558</f>
        <v>0.39410599999973772</v>
      </c>
      <c r="L69" s="2">
        <v>8.6464677490069705E-5</v>
      </c>
      <c r="M69" s="8">
        <f t="shared" ref="M69:M102" si="23">N69*4558</f>
        <v>1.2269489999998739</v>
      </c>
      <c r="N69" s="1">
        <v>2.6918582711712898E-4</v>
      </c>
      <c r="O69" s="8">
        <f t="shared" ref="O69:O102" si="24">P69*4558</f>
        <v>0.43278400000053785</v>
      </c>
      <c r="P69" s="2">
        <v>9.4950416849613398E-5</v>
      </c>
      <c r="Q69" s="8">
        <f t="shared" ref="Q69:Q102" si="25">R69*4558</f>
        <v>1.3687900000004445</v>
      </c>
      <c r="R69" s="1">
        <v>3.0030495831514798E-4</v>
      </c>
      <c r="S69" s="8">
        <f t="shared" ref="S69:S102" si="26">T69*4558</f>
        <v>0.31701999999859209</v>
      </c>
      <c r="T69" s="2">
        <v>6.9552435278322095E-5</v>
      </c>
      <c r="U69" s="8">
        <f t="shared" ref="U69:U102" si="27">V69*4558</f>
        <v>1.2806620000010267</v>
      </c>
      <c r="V69" s="1">
        <v>2.8097016235213398E-4</v>
      </c>
      <c r="W69">
        <f t="shared" ref="W69:W102" si="28">AVERAGE(C69,G69,K69,O69,S69)</f>
        <v>0.38388099999974634</v>
      </c>
      <c r="X69" s="1">
        <f t="shared" ref="X69:X102" si="29">AVERAGE(E69,I69,M69,Q69,U69)</f>
        <v>1.2909019999999125</v>
      </c>
      <c r="Y69">
        <f t="shared" ref="Y69:Y102" si="30">STDEVP(C69,G69,K69,O69,S69)</f>
        <v>3.9475749123260184E-2</v>
      </c>
      <c r="Z69">
        <f t="shared" ref="Z69:Z102" si="31">CONFIDENCE(0.05,Y69,5)</f>
        <v>3.4601383912683768E-2</v>
      </c>
      <c r="AA69">
        <f t="shared" ref="AA69:AA102" si="32">STDEVP(E69,I69,M69,Q69,U69)</f>
        <v>5.9971483186676132E-2</v>
      </c>
      <c r="AB69">
        <f t="shared" ref="AB69:AB102" si="33">CONFIDENCE(0.05,AA69,5)</f>
        <v>5.2566356804931096E-2</v>
      </c>
    </row>
    <row r="70" spans="1:28" x14ac:dyDescent="0.3">
      <c r="A70" s="1">
        <v>163.22399999999999</v>
      </c>
      <c r="B70" s="3">
        <f t="shared" si="17"/>
        <v>0.81275402685988096</v>
      </c>
      <c r="C70" s="8">
        <f t="shared" si="18"/>
        <v>0.40793299999859278</v>
      </c>
      <c r="D70" s="2">
        <v>8.9498244843921196E-5</v>
      </c>
      <c r="E70" s="8">
        <f t="shared" si="19"/>
        <v>1.2578770000000046</v>
      </c>
      <c r="F70" s="1">
        <v>2.7597125932426602E-4</v>
      </c>
      <c r="G70" s="8">
        <f t="shared" si="20"/>
        <v>0.41233700000157075</v>
      </c>
      <c r="H70" s="2">
        <v>9.0464458096000606E-5</v>
      </c>
      <c r="I70" s="8">
        <f t="shared" si="21"/>
        <v>1.1820520000001107</v>
      </c>
      <c r="J70" s="1">
        <v>2.5933567354105103E-4</v>
      </c>
      <c r="K70" s="8">
        <f t="shared" si="22"/>
        <v>0.40834099999847201</v>
      </c>
      <c r="L70" s="2">
        <v>8.95877577881685E-5</v>
      </c>
      <c r="M70" s="8">
        <f t="shared" si="23"/>
        <v>1.176284999997729</v>
      </c>
      <c r="N70" s="1">
        <v>2.5807042562477598E-4</v>
      </c>
      <c r="O70" s="8">
        <f t="shared" si="24"/>
        <v>0.42661500000031072</v>
      </c>
      <c r="P70" s="2">
        <v>9.3596972356364795E-5</v>
      </c>
      <c r="Q70" s="8">
        <f t="shared" si="25"/>
        <v>1.234320999999907</v>
      </c>
      <c r="R70" s="1">
        <v>2.7080320315925999E-4</v>
      </c>
      <c r="S70" s="8">
        <f t="shared" si="26"/>
        <v>0.38799800000197138</v>
      </c>
      <c r="T70" s="2">
        <v>8.5124616060107801E-5</v>
      </c>
      <c r="U70" s="8">
        <f t="shared" si="27"/>
        <v>1.2326680000005574</v>
      </c>
      <c r="V70" s="1">
        <v>2.7044054409841101E-4</v>
      </c>
      <c r="W70">
        <f t="shared" si="28"/>
        <v>0.40864480000018349</v>
      </c>
      <c r="X70" s="1">
        <f t="shared" si="29"/>
        <v>1.2166405999996617</v>
      </c>
      <c r="Y70">
        <f t="shared" si="30"/>
        <v>1.2356777352888518E-2</v>
      </c>
      <c r="Z70">
        <f t="shared" si="31"/>
        <v>1.0830993878693006E-2</v>
      </c>
      <c r="AA70">
        <f t="shared" si="32"/>
        <v>3.1921342332021686E-2</v>
      </c>
      <c r="AB70">
        <f t="shared" si="33"/>
        <v>2.7979776079478422E-2</v>
      </c>
    </row>
    <row r="71" spans="1:28" x14ac:dyDescent="0.3">
      <c r="A71" s="1">
        <v>156.34800000000001</v>
      </c>
      <c r="B71" s="3">
        <f t="shared" si="17"/>
        <v>0.82064198029388247</v>
      </c>
      <c r="C71" s="8">
        <f t="shared" si="18"/>
        <v>0.4064630000011672</v>
      </c>
      <c r="D71" s="2">
        <v>8.9175734971734798E-5</v>
      </c>
      <c r="E71" s="8">
        <f t="shared" si="19"/>
        <v>1.2236749999974539</v>
      </c>
      <c r="F71" s="1">
        <v>2.6846752961769501E-4</v>
      </c>
      <c r="G71" s="8">
        <f t="shared" si="20"/>
        <v>0.38520500000231545</v>
      </c>
      <c r="H71" s="2">
        <v>8.4511847301956005E-5</v>
      </c>
      <c r="I71" s="8">
        <f t="shared" si="21"/>
        <v>1.0917439999975582</v>
      </c>
      <c r="J71" s="1">
        <v>2.3952259763000401E-4</v>
      </c>
      <c r="K71" s="8">
        <f t="shared" si="22"/>
        <v>0.41476900000270672</v>
      </c>
      <c r="L71" s="2">
        <v>9.0998025450352504E-5</v>
      </c>
      <c r="M71" s="8">
        <f t="shared" si="23"/>
        <v>1.1588679999986162</v>
      </c>
      <c r="N71" s="1">
        <v>2.5424923211904698E-4</v>
      </c>
      <c r="O71" s="8">
        <f t="shared" si="24"/>
        <v>0.36810300000070129</v>
      </c>
      <c r="P71" s="2">
        <v>8.0759763054124895E-5</v>
      </c>
      <c r="Q71" s="8">
        <f t="shared" si="25"/>
        <v>1.1530249999996156</v>
      </c>
      <c r="R71" s="1">
        <v>2.5296731022369801E-4</v>
      </c>
      <c r="S71" s="8">
        <f t="shared" si="26"/>
        <v>0.40142799999739498</v>
      </c>
      <c r="T71" s="2">
        <v>8.8071083808116498E-5</v>
      </c>
      <c r="U71" s="8">
        <f t="shared" si="27"/>
        <v>1.2192749999994685</v>
      </c>
      <c r="V71" s="1">
        <v>2.6750219394459598E-4</v>
      </c>
      <c r="W71">
        <f t="shared" si="28"/>
        <v>0.39519360000085707</v>
      </c>
      <c r="X71" s="1">
        <f t="shared" si="29"/>
        <v>1.1693173999985427</v>
      </c>
      <c r="Y71">
        <f t="shared" si="30"/>
        <v>1.6629709217034095E-2</v>
      </c>
      <c r="Z71">
        <f t="shared" si="31"/>
        <v>1.4576314971964516E-2</v>
      </c>
      <c r="AA71">
        <f t="shared" si="32"/>
        <v>4.8667802747381916E-2</v>
      </c>
      <c r="AB71">
        <f t="shared" si="33"/>
        <v>4.2658426108415116E-2</v>
      </c>
    </row>
    <row r="72" spans="1:28" x14ac:dyDescent="0.3">
      <c r="A72" s="1">
        <v>149.58000000000001</v>
      </c>
      <c r="B72" s="3">
        <f t="shared" si="17"/>
        <v>0.82840603917132893</v>
      </c>
      <c r="C72" s="8">
        <f t="shared" si="18"/>
        <v>0.35977500000080909</v>
      </c>
      <c r="D72" s="2">
        <v>7.8932645897500898E-5</v>
      </c>
      <c r="E72" s="8">
        <f t="shared" si="19"/>
        <v>1.1580250000006336</v>
      </c>
      <c r="F72" s="1">
        <v>2.5406428258021799E-4</v>
      </c>
      <c r="G72" s="8">
        <f t="shared" si="20"/>
        <v>0.41381800000090135</v>
      </c>
      <c r="H72" s="2">
        <v>9.0789381307788798E-5</v>
      </c>
      <c r="I72" s="8">
        <f t="shared" si="21"/>
        <v>1.0571259999996971</v>
      </c>
      <c r="J72" s="1">
        <v>2.3192759982441799E-4</v>
      </c>
      <c r="K72" s="8">
        <f t="shared" si="22"/>
        <v>0.42693899999721896</v>
      </c>
      <c r="L72" s="2">
        <v>9.36680561643745E-5</v>
      </c>
      <c r="M72" s="8">
        <f t="shared" si="23"/>
        <v>1.0948180000013952</v>
      </c>
      <c r="N72" s="1">
        <v>2.4019701623549699E-4</v>
      </c>
      <c r="O72" s="8">
        <f t="shared" si="24"/>
        <v>0.40496600000187738</v>
      </c>
      <c r="P72" s="2">
        <v>8.8847301448415395E-5</v>
      </c>
      <c r="Q72" s="8">
        <f t="shared" si="25"/>
        <v>1.0819000000010395</v>
      </c>
      <c r="R72" s="1">
        <v>2.37362878455691E-4</v>
      </c>
      <c r="S72" s="8">
        <f t="shared" si="26"/>
        <v>0.3590650000005553</v>
      </c>
      <c r="T72" s="2">
        <v>7.8776875822851098E-5</v>
      </c>
      <c r="U72" s="8">
        <f t="shared" si="27"/>
        <v>1.1353029999991084</v>
      </c>
      <c r="V72" s="1">
        <v>2.4907920140392899E-4</v>
      </c>
      <c r="W72">
        <f t="shared" si="28"/>
        <v>0.39291260000027239</v>
      </c>
      <c r="X72" s="1">
        <f t="shared" si="29"/>
        <v>1.1054344000003749</v>
      </c>
      <c r="Y72">
        <f t="shared" si="30"/>
        <v>2.8227209061479928E-2</v>
      </c>
      <c r="Z72">
        <f t="shared" si="31"/>
        <v>2.4741784999954684E-2</v>
      </c>
      <c r="AA72">
        <f t="shared" si="32"/>
        <v>3.649159332548825E-2</v>
      </c>
      <c r="AB72">
        <f t="shared" si="33"/>
        <v>3.198570409134438E-2</v>
      </c>
    </row>
    <row r="73" spans="1:28" x14ac:dyDescent="0.3">
      <c r="A73" s="1">
        <v>142.91999999999999</v>
      </c>
      <c r="B73" s="3">
        <f t="shared" si="17"/>
        <v>0.83604620349222047</v>
      </c>
      <c r="C73" s="8">
        <f t="shared" si="18"/>
        <v>0.38428199999907497</v>
      </c>
      <c r="D73" s="2">
        <v>8.4309346204272697E-5</v>
      </c>
      <c r="E73" s="8">
        <f t="shared" si="19"/>
        <v>1.16691499999797</v>
      </c>
      <c r="F73" s="1">
        <v>2.5601469942912903E-4</v>
      </c>
      <c r="G73" s="8">
        <f t="shared" si="20"/>
        <v>0.40940899999986829</v>
      </c>
      <c r="H73" s="2">
        <v>8.9822071083779794E-5</v>
      </c>
      <c r="I73" s="8">
        <f t="shared" si="21"/>
        <v>0.99559299999964257</v>
      </c>
      <c r="J73" s="1">
        <v>2.1842759982440601E-4</v>
      </c>
      <c r="K73" s="8">
        <f t="shared" si="22"/>
        <v>0.40291600000273298</v>
      </c>
      <c r="L73" s="2">
        <v>8.8397542782521499E-5</v>
      </c>
      <c r="M73" s="8">
        <f t="shared" si="23"/>
        <v>1.0242099999995828</v>
      </c>
      <c r="N73" s="1">
        <v>2.24706011408421E-4</v>
      </c>
      <c r="O73" s="8">
        <f t="shared" si="24"/>
        <v>0.47699099999954264</v>
      </c>
      <c r="P73" s="1">
        <v>1.0464918824035599E-4</v>
      </c>
      <c r="Q73" s="8">
        <f t="shared" si="25"/>
        <v>1.0027289999998132</v>
      </c>
      <c r="R73" s="1">
        <v>2.1999319877135E-4</v>
      </c>
      <c r="S73" s="8">
        <f t="shared" si="26"/>
        <v>0.42613600000186103</v>
      </c>
      <c r="T73" s="2">
        <v>9.34918824049717E-5</v>
      </c>
      <c r="U73" s="8">
        <f t="shared" si="27"/>
        <v>1.0913309999996235</v>
      </c>
      <c r="V73" s="1">
        <v>2.3943198771382701E-4</v>
      </c>
      <c r="W73">
        <f t="shared" si="28"/>
        <v>0.41994680000061602</v>
      </c>
      <c r="X73" s="1">
        <f t="shared" si="29"/>
        <v>1.0561555999993264</v>
      </c>
      <c r="Y73">
        <f t="shared" si="30"/>
        <v>3.1513229878089376E-2</v>
      </c>
      <c r="Z73">
        <f t="shared" si="31"/>
        <v>2.7622056314516728E-2</v>
      </c>
      <c r="AA73">
        <f t="shared" si="32"/>
        <v>6.4880975514882214E-2</v>
      </c>
      <c r="AB73">
        <f t="shared" si="33"/>
        <v>5.6869637493391523E-2</v>
      </c>
    </row>
    <row r="74" spans="1:28" x14ac:dyDescent="0.3">
      <c r="A74" s="1">
        <v>137.32</v>
      </c>
      <c r="B74" s="3">
        <f t="shared" si="17"/>
        <v>0.84247036568396105</v>
      </c>
      <c r="C74" s="8">
        <f t="shared" si="18"/>
        <v>0.44729899999947498</v>
      </c>
      <c r="D74" s="2">
        <v>9.8134927599709303E-5</v>
      </c>
      <c r="E74" s="8">
        <f t="shared" si="19"/>
        <v>1.0756599999986065</v>
      </c>
      <c r="F74" s="1">
        <v>2.35993856954499E-4</v>
      </c>
      <c r="G74" s="8">
        <f t="shared" si="20"/>
        <v>0.37307800000053243</v>
      </c>
      <c r="H74" s="2">
        <v>8.1851250548602996E-5</v>
      </c>
      <c r="I74" s="8">
        <f t="shared" si="21"/>
        <v>0.95056499999918609</v>
      </c>
      <c r="J74" s="1">
        <v>2.0854870557244099E-4</v>
      </c>
      <c r="K74" s="8">
        <f t="shared" si="22"/>
        <v>0.38742300000012586</v>
      </c>
      <c r="L74" s="2">
        <v>8.49984642387288E-5</v>
      </c>
      <c r="M74" s="8">
        <f t="shared" si="23"/>
        <v>0.98694199999954413</v>
      </c>
      <c r="N74" s="1">
        <v>2.1652961825351999E-4</v>
      </c>
      <c r="O74" s="8">
        <f t="shared" si="24"/>
        <v>0.34022600000025682</v>
      </c>
      <c r="P74" s="2">
        <v>7.4643703378731206E-5</v>
      </c>
      <c r="Q74" s="8">
        <f t="shared" si="25"/>
        <v>0.94971100000111619</v>
      </c>
      <c r="R74" s="1">
        <v>2.0836134269440899E-4</v>
      </c>
      <c r="S74" s="8">
        <f t="shared" si="26"/>
        <v>0.36582000000271331</v>
      </c>
      <c r="T74" s="2">
        <v>8.0258885476681293E-5</v>
      </c>
      <c r="U74" s="8">
        <f t="shared" si="27"/>
        <v>1.0169629999982124</v>
      </c>
      <c r="V74" s="1">
        <v>2.23116059674904E-4</v>
      </c>
      <c r="W74">
        <f t="shared" si="28"/>
        <v>0.38276920000062076</v>
      </c>
      <c r="X74" s="1">
        <f t="shared" si="29"/>
        <v>0.99596819999933306</v>
      </c>
      <c r="Y74">
        <f t="shared" si="30"/>
        <v>3.5712383136971587E-2</v>
      </c>
      <c r="Z74">
        <f t="shared" si="31"/>
        <v>3.1302708797262602E-2</v>
      </c>
      <c r="AA74">
        <f t="shared" si="32"/>
        <v>4.7062120696971813E-2</v>
      </c>
      <c r="AB74">
        <f t="shared" si="33"/>
        <v>4.1251009598231442E-2</v>
      </c>
    </row>
    <row r="75" spans="1:28" x14ac:dyDescent="0.3">
      <c r="A75" s="1">
        <v>129.92400000000001</v>
      </c>
      <c r="B75" s="3">
        <f t="shared" si="17"/>
        <v>0.85095484846433844</v>
      </c>
      <c r="C75" s="8">
        <f t="shared" si="18"/>
        <v>0.43993100000079682</v>
      </c>
      <c r="D75" s="2">
        <v>9.6518429135760604E-5</v>
      </c>
      <c r="E75" s="8">
        <f t="shared" si="19"/>
        <v>1.0243240000017955</v>
      </c>
      <c r="F75" s="1">
        <v>2.2473102237863E-4</v>
      </c>
      <c r="G75" s="8">
        <f t="shared" si="20"/>
        <v>0.40480700000262004</v>
      </c>
      <c r="H75" s="2">
        <v>8.8812417727648102E-5</v>
      </c>
      <c r="I75" s="8">
        <f t="shared" si="21"/>
        <v>0.91872999999759353</v>
      </c>
      <c r="J75" s="1">
        <v>2.0156428257955101E-4</v>
      </c>
      <c r="K75" s="8">
        <f t="shared" si="22"/>
        <v>0.42916800000239125</v>
      </c>
      <c r="L75" s="2">
        <v>9.4157086441946306E-5</v>
      </c>
      <c r="M75" s="8">
        <f t="shared" si="23"/>
        <v>0.9485969999986954</v>
      </c>
      <c r="N75" s="1">
        <v>2.08116937252895E-4</v>
      </c>
      <c r="O75" s="8">
        <f t="shared" si="24"/>
        <v>0.37423999999737134</v>
      </c>
      <c r="P75" s="2">
        <v>8.2106186923512804E-5</v>
      </c>
      <c r="Q75" s="8">
        <f t="shared" si="25"/>
        <v>0.94725599999946908</v>
      </c>
      <c r="R75" s="1">
        <v>2.0782272926710599E-4</v>
      </c>
      <c r="S75" s="8">
        <f t="shared" si="26"/>
        <v>0.36418599999888068</v>
      </c>
      <c r="T75" s="2">
        <v>7.9900394909802698E-5</v>
      </c>
      <c r="U75" s="8">
        <f t="shared" si="27"/>
        <v>0.95615200000247313</v>
      </c>
      <c r="V75" s="1">
        <v>2.09774462484088E-4</v>
      </c>
      <c r="W75">
        <f t="shared" si="28"/>
        <v>0.40246640000041201</v>
      </c>
      <c r="X75" s="1">
        <f t="shared" si="29"/>
        <v>0.95901180000000541</v>
      </c>
      <c r="Y75">
        <f t="shared" si="30"/>
        <v>2.9611378845416036E-2</v>
      </c>
      <c r="Z75">
        <f t="shared" si="31"/>
        <v>2.5955041015559698E-2</v>
      </c>
      <c r="AA75">
        <f t="shared" si="32"/>
        <v>3.5051825142933479E-2</v>
      </c>
      <c r="AB75">
        <f t="shared" si="33"/>
        <v>3.0723714826130146E-2</v>
      </c>
    </row>
    <row r="76" spans="1:28" x14ac:dyDescent="0.3">
      <c r="A76" s="1">
        <v>122.6</v>
      </c>
      <c r="B76" s="3">
        <f t="shared" si="17"/>
        <v>0.85935673487367914</v>
      </c>
      <c r="C76" s="8">
        <f t="shared" si="18"/>
        <v>0.37985699999990136</v>
      </c>
      <c r="D76" s="2">
        <v>8.3338525669131495E-5</v>
      </c>
      <c r="E76" s="8">
        <f t="shared" si="19"/>
        <v>0.94731999999930694</v>
      </c>
      <c r="F76" s="1">
        <v>2.07836770513231E-4</v>
      </c>
      <c r="G76" s="8">
        <f t="shared" si="20"/>
        <v>0.36434199999712291</v>
      </c>
      <c r="H76" s="2">
        <v>7.9934620446933506E-5</v>
      </c>
      <c r="I76" s="8">
        <f t="shared" si="21"/>
        <v>0.85364300000219084</v>
      </c>
      <c r="J76" s="1">
        <v>1.87284554629704E-4</v>
      </c>
      <c r="K76" s="8">
        <f t="shared" si="22"/>
        <v>0.45703900000080078</v>
      </c>
      <c r="L76" s="1">
        <v>1.0027182975006599E-4</v>
      </c>
      <c r="M76" s="8">
        <f t="shared" si="23"/>
        <v>0.88624800000252235</v>
      </c>
      <c r="N76" s="1">
        <v>1.9443791136518701E-4</v>
      </c>
      <c r="O76" s="8">
        <f t="shared" si="24"/>
        <v>0.38417499999923149</v>
      </c>
      <c r="P76" s="2">
        <v>8.4285870995882295E-5</v>
      </c>
      <c r="Q76" s="8">
        <f t="shared" si="25"/>
        <v>0.93476100000043205</v>
      </c>
      <c r="R76" s="1">
        <v>2.05081395348932E-4</v>
      </c>
      <c r="S76" s="8">
        <f t="shared" si="26"/>
        <v>0.42262000000118816</v>
      </c>
      <c r="T76" s="2">
        <v>9.2720491443876296E-5</v>
      </c>
      <c r="U76" s="8">
        <f t="shared" si="27"/>
        <v>0.91863699999885196</v>
      </c>
      <c r="V76" s="1">
        <v>2.01543878894E-4</v>
      </c>
      <c r="W76">
        <f t="shared" si="28"/>
        <v>0.40160659999964887</v>
      </c>
      <c r="X76" s="1">
        <f t="shared" si="29"/>
        <v>0.90812180000066078</v>
      </c>
      <c r="Y76">
        <f t="shared" si="30"/>
        <v>3.3704213806538263E-2</v>
      </c>
      <c r="Z76">
        <f t="shared" si="31"/>
        <v>2.9542503113843207E-2</v>
      </c>
      <c r="AA76">
        <f t="shared" si="32"/>
        <v>3.406792645992851E-2</v>
      </c>
      <c r="AB76">
        <f t="shared" si="33"/>
        <v>2.9861305452832675E-2</v>
      </c>
    </row>
    <row r="77" spans="1:28" x14ac:dyDescent="0.3">
      <c r="A77" s="1">
        <v>116.363</v>
      </c>
      <c r="B77" s="3">
        <f t="shared" si="17"/>
        <v>0.86651164551473026</v>
      </c>
      <c r="C77" s="8">
        <f t="shared" si="18"/>
        <v>0.41092000000026013</v>
      </c>
      <c r="D77" s="2">
        <v>9.0153576129938599E-5</v>
      </c>
      <c r="E77" s="8">
        <f t="shared" si="19"/>
        <v>0.92428799999833944</v>
      </c>
      <c r="F77" s="1">
        <v>2.0278367705097399E-4</v>
      </c>
      <c r="G77" s="8">
        <f t="shared" si="20"/>
        <v>0.40426300000035548</v>
      </c>
      <c r="H77" s="2">
        <v>8.8693067134786201E-5</v>
      </c>
      <c r="I77" s="8">
        <f t="shared" si="21"/>
        <v>0.80989600000248096</v>
      </c>
      <c r="J77" s="1">
        <v>1.7768670469558599E-4</v>
      </c>
      <c r="K77" s="8">
        <f t="shared" si="22"/>
        <v>0.41355599999951642</v>
      </c>
      <c r="L77" s="2">
        <v>9.0731899956015007E-5</v>
      </c>
      <c r="M77" s="8">
        <f t="shared" si="23"/>
        <v>0.84689099999740935</v>
      </c>
      <c r="N77" s="1">
        <v>1.85803203158712E-4</v>
      </c>
      <c r="O77" s="8">
        <f t="shared" si="24"/>
        <v>0.36486599999989239</v>
      </c>
      <c r="P77" s="2">
        <v>8.0049583150480994E-5</v>
      </c>
      <c r="Q77" s="8">
        <f t="shared" si="25"/>
        <v>0.80701200000112217</v>
      </c>
      <c r="R77" s="1">
        <v>1.7705397104017599E-4</v>
      </c>
      <c r="S77" s="8">
        <f t="shared" si="26"/>
        <v>0.36655899999823266</v>
      </c>
      <c r="T77" s="2">
        <v>8.0421017989958896E-5</v>
      </c>
      <c r="U77" s="8">
        <f t="shared" si="27"/>
        <v>0.90775500000017828</v>
      </c>
      <c r="V77" s="1">
        <v>1.99156428258047E-4</v>
      </c>
      <c r="W77">
        <f t="shared" si="28"/>
        <v>0.3920327999996514</v>
      </c>
      <c r="X77" s="1">
        <f t="shared" si="29"/>
        <v>0.85916839999990591</v>
      </c>
      <c r="Y77">
        <f t="shared" si="30"/>
        <v>2.1709453069543666E-2</v>
      </c>
      <c r="Z77">
        <f t="shared" si="31"/>
        <v>1.9028824959044476E-2</v>
      </c>
      <c r="AA77">
        <f t="shared" si="32"/>
        <v>4.878527240203364E-2</v>
      </c>
      <c r="AB77">
        <f t="shared" si="33"/>
        <v>4.2761390908551106E-2</v>
      </c>
    </row>
    <row r="78" spans="1:28" x14ac:dyDescent="0.3">
      <c r="A78" s="1">
        <v>109.21</v>
      </c>
      <c r="B78" s="3">
        <f t="shared" si="17"/>
        <v>0.87471736554285895</v>
      </c>
      <c r="C78" s="8">
        <f t="shared" si="18"/>
        <v>0.39638999999988267</v>
      </c>
      <c r="D78" s="2">
        <v>8.6965774462457806E-5</v>
      </c>
      <c r="E78" s="8">
        <f t="shared" si="19"/>
        <v>0.85081699999863947</v>
      </c>
      <c r="F78" s="1">
        <v>1.8666454585314601E-4</v>
      </c>
      <c r="G78" s="8">
        <f t="shared" si="20"/>
        <v>0.42098900000200934</v>
      </c>
      <c r="H78" s="2">
        <v>9.2362659061432498E-5</v>
      </c>
      <c r="I78" s="8">
        <f t="shared" si="21"/>
        <v>0.78161800000088644</v>
      </c>
      <c r="J78" s="1">
        <v>1.7148266783696499E-4</v>
      </c>
      <c r="K78" s="8">
        <f t="shared" si="22"/>
        <v>0.42789500000071712</v>
      </c>
      <c r="L78" s="2">
        <v>9.3877797279665894E-5</v>
      </c>
      <c r="M78" s="8">
        <f t="shared" si="23"/>
        <v>0.81202800000028008</v>
      </c>
      <c r="N78" s="1">
        <v>1.7815445370782801E-4</v>
      </c>
      <c r="O78" s="8">
        <f t="shared" si="24"/>
        <v>0.43879399999786944</v>
      </c>
      <c r="P78" s="2">
        <v>9.6268977621296505E-5</v>
      </c>
      <c r="Q78" s="8">
        <f t="shared" si="25"/>
        <v>0.76920800000152556</v>
      </c>
      <c r="R78" s="1">
        <v>1.68759982448777E-4</v>
      </c>
      <c r="S78" s="8">
        <f t="shared" si="26"/>
        <v>0.43786600000021253</v>
      </c>
      <c r="T78" s="2">
        <v>9.6065379552481901E-5</v>
      </c>
      <c r="U78" s="8">
        <f t="shared" si="27"/>
        <v>0.82281599999987165</v>
      </c>
      <c r="V78" s="1">
        <v>1.80521281263684E-4</v>
      </c>
      <c r="W78">
        <f t="shared" si="28"/>
        <v>0.42438680000013818</v>
      </c>
      <c r="X78" s="1">
        <f t="shared" si="29"/>
        <v>0.80729740000024053</v>
      </c>
      <c r="Y78">
        <f t="shared" si="30"/>
        <v>1.5472101129079305E-2</v>
      </c>
      <c r="Z78">
        <f t="shared" si="31"/>
        <v>1.3561645389718385E-2</v>
      </c>
      <c r="AA78">
        <f t="shared" si="32"/>
        <v>2.9214363189768503E-2</v>
      </c>
      <c r="AB78">
        <f t="shared" si="33"/>
        <v>2.5607047844422845E-2</v>
      </c>
    </row>
    <row r="79" spans="1:28" x14ac:dyDescent="0.3">
      <c r="A79" s="1">
        <v>103.18</v>
      </c>
      <c r="B79" s="3">
        <f t="shared" si="17"/>
        <v>0.8816348116171796</v>
      </c>
      <c r="C79" s="8">
        <f t="shared" si="18"/>
        <v>0.35075200000028395</v>
      </c>
      <c r="D79" s="2">
        <v>7.69530495832128E-5</v>
      </c>
      <c r="E79" s="8">
        <f t="shared" si="19"/>
        <v>0.80705999999917843</v>
      </c>
      <c r="F79" s="1">
        <v>1.7706450197437E-4</v>
      </c>
      <c r="G79" s="8">
        <f t="shared" si="20"/>
        <v>0.44279299999834604</v>
      </c>
      <c r="H79" s="2">
        <v>9.7146336111967097E-5</v>
      </c>
      <c r="I79" s="8">
        <f t="shared" si="21"/>
        <v>0.71537000000171014</v>
      </c>
      <c r="J79" s="1">
        <v>1.56948222905158E-4</v>
      </c>
      <c r="K79" s="8">
        <f t="shared" si="22"/>
        <v>0.44659400000091409</v>
      </c>
      <c r="L79" s="2">
        <v>9.7980254497787204E-5</v>
      </c>
      <c r="M79" s="8">
        <f t="shared" si="23"/>
        <v>0.76856300000144928</v>
      </c>
      <c r="N79" s="1">
        <v>1.68618473014798E-4</v>
      </c>
      <c r="O79" s="8">
        <f t="shared" si="24"/>
        <v>0.41011399999842973</v>
      </c>
      <c r="P79" s="2">
        <v>8.9976744185702001E-5</v>
      </c>
      <c r="Q79" s="8">
        <f t="shared" si="25"/>
        <v>0.70664000000033311</v>
      </c>
      <c r="R79" s="1">
        <v>1.5503290917076199E-4</v>
      </c>
      <c r="S79" s="8">
        <f t="shared" si="26"/>
        <v>0.39845100000093203</v>
      </c>
      <c r="T79" s="2">
        <v>8.7417946467953497E-5</v>
      </c>
      <c r="U79" s="8">
        <f t="shared" si="27"/>
        <v>0.77988900000127559</v>
      </c>
      <c r="V79" s="1">
        <v>1.7110333479624301E-4</v>
      </c>
      <c r="W79">
        <f t="shared" si="28"/>
        <v>0.40974079999978114</v>
      </c>
      <c r="X79" s="1">
        <f t="shared" si="29"/>
        <v>0.75550440000078933</v>
      </c>
      <c r="Y79">
        <f t="shared" si="30"/>
        <v>3.4807710820168349E-2</v>
      </c>
      <c r="Z79">
        <f t="shared" si="31"/>
        <v>3.0509743119748918E-2</v>
      </c>
      <c r="AA79">
        <f t="shared" si="32"/>
        <v>3.8526913432159401E-2</v>
      </c>
      <c r="AB79">
        <f t="shared" si="33"/>
        <v>3.3769708042130371E-2</v>
      </c>
    </row>
    <row r="80" spans="1:28" x14ac:dyDescent="0.3">
      <c r="A80" s="1">
        <v>95.12</v>
      </c>
      <c r="B80" s="3">
        <f t="shared" si="17"/>
        <v>0.89088101648600626</v>
      </c>
      <c r="C80" s="8">
        <f t="shared" si="18"/>
        <v>0.37707500000033178</v>
      </c>
      <c r="D80" s="2">
        <v>8.2728170250182494E-5</v>
      </c>
      <c r="E80" s="8">
        <f t="shared" si="19"/>
        <v>0.72357600000031985</v>
      </c>
      <c r="F80" s="1">
        <v>1.5874857393600699E-4</v>
      </c>
      <c r="G80" s="8">
        <f t="shared" si="20"/>
        <v>0.44581099999777474</v>
      </c>
      <c r="H80" s="2">
        <v>9.7808468626102397E-5</v>
      </c>
      <c r="I80" s="8">
        <f t="shared" si="21"/>
        <v>0.65788499999689354</v>
      </c>
      <c r="J80" s="1">
        <v>1.4433633172375901E-4</v>
      </c>
      <c r="K80" s="8">
        <f t="shared" si="22"/>
        <v>0.38651200000094837</v>
      </c>
      <c r="L80" s="2">
        <v>8.4798595875592003E-5</v>
      </c>
      <c r="M80" s="8">
        <f t="shared" si="23"/>
        <v>0.73734600000170603</v>
      </c>
      <c r="N80" s="1">
        <v>1.6176963580555201E-4</v>
      </c>
      <c r="O80" s="8">
        <f t="shared" si="24"/>
        <v>0.40135100000043139</v>
      </c>
      <c r="P80" s="2">
        <v>8.8054190434495695E-5</v>
      </c>
      <c r="Q80" s="8">
        <f t="shared" si="25"/>
        <v>0.63620799999989441</v>
      </c>
      <c r="R80" s="1">
        <v>1.3958051777092901E-4</v>
      </c>
      <c r="S80" s="8">
        <f t="shared" si="26"/>
        <v>0.41705399999773363</v>
      </c>
      <c r="T80" s="2">
        <v>9.1499341816088996E-5</v>
      </c>
      <c r="U80" s="8">
        <f t="shared" si="27"/>
        <v>0.68849100000079122</v>
      </c>
      <c r="V80" s="1">
        <v>1.51051118911977E-4</v>
      </c>
      <c r="W80">
        <f t="shared" si="28"/>
        <v>0.40556059999944399</v>
      </c>
      <c r="X80" s="1">
        <f t="shared" si="29"/>
        <v>0.68870119999992097</v>
      </c>
      <c r="Y80">
        <f t="shared" si="30"/>
        <v>2.426599367390548E-2</v>
      </c>
      <c r="Z80">
        <f t="shared" si="31"/>
        <v>2.1269690424666879E-2</v>
      </c>
      <c r="AA80">
        <f t="shared" si="32"/>
        <v>3.8177969184309685E-2</v>
      </c>
      <c r="AB80">
        <f t="shared" si="33"/>
        <v>3.3463850543485558E-2</v>
      </c>
    </row>
    <row r="81" spans="1:28" x14ac:dyDescent="0.3">
      <c r="A81" s="1">
        <v>89.287999999999997</v>
      </c>
      <c r="B81" s="3">
        <f t="shared" si="17"/>
        <v>0.89757132253997607</v>
      </c>
      <c r="C81" s="8">
        <f t="shared" si="18"/>
        <v>0.3816669999996517</v>
      </c>
      <c r="D81" s="2">
        <v>8.3735629662056094E-5</v>
      </c>
      <c r="E81" s="8">
        <f t="shared" si="19"/>
        <v>0.68598199999905751</v>
      </c>
      <c r="F81" s="1">
        <v>1.5050065818320699E-4</v>
      </c>
      <c r="G81" s="8">
        <f t="shared" si="20"/>
        <v>0.38264400000116428</v>
      </c>
      <c r="H81" s="2">
        <v>8.3949978060808306E-5</v>
      </c>
      <c r="I81" s="8">
        <f t="shared" si="21"/>
        <v>0.59962400000221949</v>
      </c>
      <c r="J81" s="1">
        <v>1.31554190434888E-4</v>
      </c>
      <c r="K81" s="8">
        <f t="shared" si="22"/>
        <v>0.4043669999991833</v>
      </c>
      <c r="L81" s="2">
        <v>8.8715884159539996E-5</v>
      </c>
      <c r="M81" s="8">
        <f t="shared" si="23"/>
        <v>0.69403099999908358</v>
      </c>
      <c r="N81" s="1">
        <v>1.5226656428237901E-4</v>
      </c>
      <c r="O81" s="8">
        <f t="shared" si="24"/>
        <v>0.39153000000078425</v>
      </c>
      <c r="P81" s="2">
        <v>8.5899517332335294E-5</v>
      </c>
      <c r="Q81" s="8">
        <f t="shared" si="25"/>
        <v>0.6133620000000517</v>
      </c>
      <c r="R81" s="1">
        <v>1.34568231680573E-4</v>
      </c>
      <c r="S81" s="8">
        <f t="shared" si="26"/>
        <v>0.41874100000131859</v>
      </c>
      <c r="T81" s="2">
        <v>9.1869460289889995E-5</v>
      </c>
      <c r="U81" s="8">
        <f t="shared" si="27"/>
        <v>0.65556400000059412</v>
      </c>
      <c r="V81" s="1">
        <v>1.43827117156778E-4</v>
      </c>
      <c r="W81">
        <f t="shared" si="28"/>
        <v>0.39578980000042041</v>
      </c>
      <c r="X81" s="1">
        <f t="shared" si="29"/>
        <v>0.64971260000020126</v>
      </c>
      <c r="Y81">
        <f t="shared" si="30"/>
        <v>1.4076486598715333E-2</v>
      </c>
      <c r="Z81">
        <f t="shared" si="31"/>
        <v>1.2338357795898163E-2</v>
      </c>
      <c r="AA81">
        <f t="shared" si="32"/>
        <v>3.7799637053366676E-2</v>
      </c>
      <c r="AB81">
        <f t="shared" si="33"/>
        <v>3.3132233902889642E-2</v>
      </c>
    </row>
    <row r="82" spans="1:28" x14ac:dyDescent="0.3">
      <c r="A82" s="1">
        <v>82.45</v>
      </c>
      <c r="B82" s="3">
        <f t="shared" si="17"/>
        <v>0.90541568344481926</v>
      </c>
      <c r="C82" s="8">
        <f t="shared" si="18"/>
        <v>0.42869299999983912</v>
      </c>
      <c r="D82" s="2">
        <v>9.4052874067538197E-5</v>
      </c>
      <c r="E82" s="8">
        <f t="shared" si="19"/>
        <v>0.60657699999865022</v>
      </c>
      <c r="F82" s="1">
        <v>1.3307964019277101E-4</v>
      </c>
      <c r="G82" s="8">
        <f t="shared" si="20"/>
        <v>0.31184800000119123</v>
      </c>
      <c r="H82" s="2">
        <v>6.8417727073539103E-5</v>
      </c>
      <c r="I82" s="8">
        <f t="shared" si="21"/>
        <v>0.60171199999967862</v>
      </c>
      <c r="J82" s="1">
        <v>1.3201228609032001E-4</v>
      </c>
      <c r="K82" s="8">
        <f t="shared" si="22"/>
        <v>0.45630600000004001</v>
      </c>
      <c r="L82" s="1">
        <v>1.00111013602466E-4</v>
      </c>
      <c r="M82" s="8">
        <f t="shared" si="23"/>
        <v>0.65749299999879263</v>
      </c>
      <c r="N82" s="1">
        <v>1.4425032909144199E-4</v>
      </c>
      <c r="O82" s="8">
        <f t="shared" si="24"/>
        <v>0.34259400000155416</v>
      </c>
      <c r="P82" s="2">
        <v>7.5163229486957905E-5</v>
      </c>
      <c r="Q82" s="8">
        <f t="shared" si="25"/>
        <v>0.59913199999936884</v>
      </c>
      <c r="R82" s="1">
        <v>1.31446248354403E-4</v>
      </c>
      <c r="S82" s="8">
        <f t="shared" si="26"/>
        <v>0.35699599999861659</v>
      </c>
      <c r="T82" s="2">
        <v>7.8322948661390206E-5</v>
      </c>
      <c r="U82" s="8">
        <f t="shared" si="27"/>
        <v>0.64037499999903924</v>
      </c>
      <c r="V82" s="1">
        <v>1.4049473453247899E-4</v>
      </c>
      <c r="W82">
        <f t="shared" si="28"/>
        <v>0.37928740000024824</v>
      </c>
      <c r="X82" s="1">
        <f t="shared" si="29"/>
        <v>0.62105779999910582</v>
      </c>
      <c r="Y82">
        <f t="shared" si="30"/>
        <v>5.4339972114415436E-2</v>
      </c>
      <c r="Z82">
        <f t="shared" si="31"/>
        <v>4.7630210412587998E-2</v>
      </c>
      <c r="AA82">
        <f t="shared" si="32"/>
        <v>2.3517535018594549E-2</v>
      </c>
      <c r="AB82">
        <f t="shared" si="33"/>
        <v>2.0613649542597211E-2</v>
      </c>
    </row>
    <row r="83" spans="1:28" x14ac:dyDescent="0.3">
      <c r="A83" s="1">
        <v>79.052999999999997</v>
      </c>
      <c r="B83" s="3">
        <f t="shared" si="17"/>
        <v>0.90931262611720198</v>
      </c>
      <c r="C83" s="8">
        <f t="shared" si="18"/>
        <v>0.39401200000065695</v>
      </c>
      <c r="D83" s="2">
        <v>8.6444054409973002E-5</v>
      </c>
      <c r="E83" s="8">
        <f t="shared" si="19"/>
        <v>0.58071700000072923</v>
      </c>
      <c r="F83" s="1">
        <v>1.2740609916646101E-4</v>
      </c>
      <c r="G83" s="8">
        <f t="shared" si="20"/>
        <v>0.38783100000000553</v>
      </c>
      <c r="H83" s="2">
        <v>8.5087977182976199E-5</v>
      </c>
      <c r="I83" s="8">
        <f t="shared" si="21"/>
        <v>0.59187699999892862</v>
      </c>
      <c r="J83" s="1">
        <v>1.2985454146532E-4</v>
      </c>
      <c r="K83" s="8">
        <f t="shared" si="22"/>
        <v>0.41426700000010858</v>
      </c>
      <c r="L83" s="2">
        <v>9.0887889425210307E-5</v>
      </c>
      <c r="M83" s="8">
        <f t="shared" si="23"/>
        <v>0.64197199999762111</v>
      </c>
      <c r="N83" s="1">
        <v>1.4084510750276901E-4</v>
      </c>
      <c r="O83" s="8">
        <f t="shared" si="24"/>
        <v>0.42046099999788533</v>
      </c>
      <c r="P83" s="2">
        <v>9.2246818779702795E-5</v>
      </c>
      <c r="Q83" s="8">
        <f t="shared" si="25"/>
        <v>0.58260200000222506</v>
      </c>
      <c r="R83" s="1">
        <v>1.27819657745113E-4</v>
      </c>
      <c r="S83" s="8">
        <f t="shared" si="26"/>
        <v>0.41866300000037843</v>
      </c>
      <c r="T83" s="2">
        <v>9.1852347520925503E-5</v>
      </c>
      <c r="U83" s="8">
        <f t="shared" si="27"/>
        <v>0.58111900000221406</v>
      </c>
      <c r="V83" s="1">
        <v>1.27494295744233E-4</v>
      </c>
      <c r="W83">
        <f t="shared" si="28"/>
        <v>0.40704679999980692</v>
      </c>
      <c r="X83" s="1">
        <f t="shared" si="29"/>
        <v>0.59565740000034351</v>
      </c>
      <c r="Y83">
        <f t="shared" si="30"/>
        <v>1.3462251912189784E-2</v>
      </c>
      <c r="Z83">
        <f t="shared" si="31"/>
        <v>1.179996724795453E-2</v>
      </c>
      <c r="AA83">
        <f t="shared" si="32"/>
        <v>2.3513220506104559E-2</v>
      </c>
      <c r="AB83">
        <f t="shared" si="33"/>
        <v>2.0609867775148137E-2</v>
      </c>
    </row>
    <row r="84" spans="1:28" x14ac:dyDescent="0.3">
      <c r="A84" s="1">
        <v>76.787999999999997</v>
      </c>
      <c r="B84" s="3">
        <f t="shared" si="17"/>
        <v>0.91191097028939705</v>
      </c>
      <c r="C84" s="8">
        <f t="shared" si="18"/>
        <v>0.46499399999993063</v>
      </c>
      <c r="D84" s="1">
        <v>1.02017112768743E-4</v>
      </c>
      <c r="E84" s="8">
        <f t="shared" si="19"/>
        <v>0.59326900000087035</v>
      </c>
      <c r="F84" s="1">
        <v>1.3015993856973899E-4</v>
      </c>
      <c r="G84" s="8">
        <f t="shared" si="20"/>
        <v>0.40454700000191179</v>
      </c>
      <c r="H84" s="2">
        <v>8.8755375164965296E-5</v>
      </c>
      <c r="I84" s="8">
        <f t="shared" si="21"/>
        <v>0.56176699999923518</v>
      </c>
      <c r="J84" s="1">
        <v>1.2324857393576901E-4</v>
      </c>
      <c r="K84" s="8">
        <f t="shared" si="22"/>
        <v>0.3965590000007066</v>
      </c>
      <c r="L84" s="2">
        <v>8.7002852128281394E-5</v>
      </c>
      <c r="M84" s="8">
        <f t="shared" si="23"/>
        <v>0.58823000000120185</v>
      </c>
      <c r="N84" s="1">
        <v>1.2905440982913599E-4</v>
      </c>
      <c r="O84" s="8">
        <f t="shared" si="24"/>
        <v>0.34179000000221998</v>
      </c>
      <c r="P84" s="2">
        <v>7.4986836332211496E-5</v>
      </c>
      <c r="Q84" s="8">
        <f t="shared" si="25"/>
        <v>0.54795799999919415</v>
      </c>
      <c r="R84" s="1">
        <v>1.2021895568214E-4</v>
      </c>
      <c r="S84" s="8">
        <f t="shared" si="26"/>
        <v>0.39375800000198047</v>
      </c>
      <c r="T84" s="2">
        <v>8.6388328214563506E-5</v>
      </c>
      <c r="U84" s="8">
        <f t="shared" si="27"/>
        <v>0.56190399999832119</v>
      </c>
      <c r="V84" s="1">
        <v>1.2327863097813101E-4</v>
      </c>
      <c r="W84">
        <f t="shared" si="28"/>
        <v>0.40032960000134993</v>
      </c>
      <c r="X84" s="1">
        <f t="shared" si="29"/>
        <v>0.57062559999976448</v>
      </c>
      <c r="Y84">
        <f t="shared" si="30"/>
        <v>3.9200916338565046E-2</v>
      </c>
      <c r="Z84">
        <f t="shared" si="31"/>
        <v>3.436048678200905E-2</v>
      </c>
      <c r="AA84">
        <f t="shared" si="32"/>
        <v>1.7268466367116094E-2</v>
      </c>
      <c r="AB84">
        <f t="shared" si="33"/>
        <v>1.5136200011965846E-2</v>
      </c>
    </row>
    <row r="85" spans="1:28" x14ac:dyDescent="0.3">
      <c r="A85" s="1">
        <v>73.507999999999996</v>
      </c>
      <c r="B85" s="3">
        <f t="shared" si="17"/>
        <v>0.91567369385884512</v>
      </c>
      <c r="C85" s="8">
        <f t="shared" si="18"/>
        <v>0.44331199999942317</v>
      </c>
      <c r="D85" s="2">
        <v>9.7260201842787005E-5</v>
      </c>
      <c r="E85" s="8">
        <f t="shared" si="19"/>
        <v>0.58580799999981203</v>
      </c>
      <c r="F85" s="1">
        <v>1.2852303641944099E-4</v>
      </c>
      <c r="G85" s="8">
        <f t="shared" si="20"/>
        <v>0.38481300000057639</v>
      </c>
      <c r="H85" s="2">
        <v>8.4425844668840804E-5</v>
      </c>
      <c r="I85" s="8">
        <f t="shared" si="21"/>
        <v>0.54776100000162398</v>
      </c>
      <c r="J85" s="1">
        <v>1.20175734971835E-4</v>
      </c>
      <c r="K85" s="8">
        <f t="shared" si="22"/>
        <v>0.40768699999898661</v>
      </c>
      <c r="L85" s="2">
        <v>8.9444273804077805E-5</v>
      </c>
      <c r="M85" s="8">
        <f t="shared" si="23"/>
        <v>0.55869600000005271</v>
      </c>
      <c r="N85" s="1">
        <v>1.2257481351471099E-4</v>
      </c>
      <c r="O85" s="8">
        <f t="shared" si="24"/>
        <v>0.41381100000216947</v>
      </c>
      <c r="P85" s="2">
        <v>9.0787845546768205E-5</v>
      </c>
      <c r="Q85" s="8">
        <f t="shared" si="25"/>
        <v>0.52871799999775104</v>
      </c>
      <c r="R85" s="1">
        <v>1.15997806054794E-4</v>
      </c>
      <c r="S85" s="8">
        <f t="shared" si="26"/>
        <v>0.43206599999757561</v>
      </c>
      <c r="T85" s="2">
        <v>9.4792891618599302E-5</v>
      </c>
      <c r="U85" s="8">
        <f t="shared" si="27"/>
        <v>0.55583800000021755</v>
      </c>
      <c r="V85" s="1">
        <v>1.21947784115888E-4</v>
      </c>
      <c r="W85">
        <f t="shared" si="28"/>
        <v>0.41633779999974629</v>
      </c>
      <c r="X85" s="1">
        <f t="shared" si="29"/>
        <v>0.55536419999989151</v>
      </c>
      <c r="Y85">
        <f t="shared" si="30"/>
        <v>2.0248544711474192E-2</v>
      </c>
      <c r="Z85">
        <f t="shared" si="31"/>
        <v>1.7748305853479859E-2</v>
      </c>
      <c r="AA85">
        <f t="shared" si="32"/>
        <v>1.8471485922276369E-2</v>
      </c>
      <c r="AB85">
        <f t="shared" si="33"/>
        <v>1.6190673768818241E-2</v>
      </c>
    </row>
    <row r="86" spans="1:28" x14ac:dyDescent="0.3">
      <c r="A86" s="1">
        <v>71.287999999999997</v>
      </c>
      <c r="B86" s="3">
        <f t="shared" si="17"/>
        <v>0.91822041529914222</v>
      </c>
      <c r="C86" s="8">
        <f t="shared" si="18"/>
        <v>0.42713399999956875</v>
      </c>
      <c r="D86" s="2">
        <v>9.3710838086785594E-5</v>
      </c>
      <c r="E86" s="8">
        <f t="shared" si="19"/>
        <v>0.56137999999918653</v>
      </c>
      <c r="F86" s="1">
        <v>1.23163668275381E-4</v>
      </c>
      <c r="G86" s="8">
        <f t="shared" si="20"/>
        <v>0.40144100000179589</v>
      </c>
      <c r="H86" s="2">
        <v>8.80739359372084E-5</v>
      </c>
      <c r="I86" s="8">
        <f t="shared" si="21"/>
        <v>0.4912640000002248</v>
      </c>
      <c r="J86" s="1">
        <v>1.0778060552878999E-4</v>
      </c>
      <c r="K86" s="8">
        <f t="shared" si="22"/>
        <v>0.38911300000108873</v>
      </c>
      <c r="L86" s="2">
        <v>8.5369240895368298E-5</v>
      </c>
      <c r="M86" s="8">
        <f t="shared" si="23"/>
        <v>0.52902900000117115</v>
      </c>
      <c r="N86" s="1">
        <v>1.16066037736106E-4</v>
      </c>
      <c r="O86" s="8">
        <f t="shared" si="24"/>
        <v>0.35907099999894837</v>
      </c>
      <c r="P86" s="2">
        <v>7.8778192189326096E-5</v>
      </c>
      <c r="Q86" s="8">
        <f t="shared" si="25"/>
        <v>0.51171500000054648</v>
      </c>
      <c r="R86" s="1">
        <v>1.12267441860585E-4</v>
      </c>
      <c r="S86" s="8">
        <f t="shared" si="26"/>
        <v>0.4321760000020729</v>
      </c>
      <c r="T86" s="2">
        <v>9.4817025011424501E-5</v>
      </c>
      <c r="U86" s="8">
        <f t="shared" si="27"/>
        <v>0.50994499999796661</v>
      </c>
      <c r="V86" s="1">
        <v>1.1187911364589E-4</v>
      </c>
      <c r="W86">
        <f t="shared" si="28"/>
        <v>0.40178700000069495</v>
      </c>
      <c r="X86" s="1">
        <f t="shared" si="29"/>
        <v>0.52066659999981912</v>
      </c>
      <c r="Y86">
        <f t="shared" si="30"/>
        <v>2.6650960125913392E-2</v>
      </c>
      <c r="Z86">
        <f t="shared" si="31"/>
        <v>2.3360167278370772E-2</v>
      </c>
      <c r="AA86">
        <f t="shared" si="32"/>
        <v>2.3609775133083957E-2</v>
      </c>
      <c r="AB86">
        <f t="shared" si="33"/>
        <v>2.0694500082092542E-2</v>
      </c>
    </row>
    <row r="87" spans="1:28" x14ac:dyDescent="0.3">
      <c r="A87" s="1">
        <v>67.164000000000001</v>
      </c>
      <c r="B87" s="3">
        <f t="shared" si="17"/>
        <v>0.92295135188463118</v>
      </c>
      <c r="C87" s="8">
        <f t="shared" si="18"/>
        <v>0.38778999999885844</v>
      </c>
      <c r="D87" s="2">
        <v>8.50789820094029E-5</v>
      </c>
      <c r="E87" s="8">
        <f t="shared" si="19"/>
        <v>0.56273199999850465</v>
      </c>
      <c r="F87" s="1">
        <v>1.23460289600374E-4</v>
      </c>
      <c r="G87" s="8">
        <f t="shared" si="20"/>
        <v>0.3780000000006109</v>
      </c>
      <c r="H87" s="2">
        <v>8.2931110136158598E-5</v>
      </c>
      <c r="I87" s="8">
        <f t="shared" si="21"/>
        <v>0.46034299999882811</v>
      </c>
      <c r="J87" s="1">
        <v>1.00996709082674E-4</v>
      </c>
      <c r="K87" s="8">
        <f t="shared" si="22"/>
        <v>0.41703799999959268</v>
      </c>
      <c r="L87" s="2">
        <v>9.1495831504956703E-5</v>
      </c>
      <c r="M87" s="8">
        <f t="shared" si="23"/>
        <v>0.50134599999728258</v>
      </c>
      <c r="N87" s="1">
        <v>1.09992540587381E-4</v>
      </c>
      <c r="O87" s="8">
        <f t="shared" si="24"/>
        <v>0.34762699999919272</v>
      </c>
      <c r="P87" s="2">
        <v>7.6267441860288003E-5</v>
      </c>
      <c r="Q87" s="8">
        <f t="shared" si="25"/>
        <v>0.47494500000175138</v>
      </c>
      <c r="R87" s="1">
        <v>1.04200307152644E-4</v>
      </c>
      <c r="S87" s="8">
        <f t="shared" si="26"/>
        <v>0.40957499999785757</v>
      </c>
      <c r="T87" s="2">
        <v>8.9858490565567693E-5</v>
      </c>
      <c r="U87" s="8">
        <f t="shared" si="27"/>
        <v>0.48850499999752867</v>
      </c>
      <c r="V87" s="1">
        <v>1.07175296181994E-4</v>
      </c>
      <c r="W87">
        <f t="shared" si="28"/>
        <v>0.38800599999922242</v>
      </c>
      <c r="X87" s="1">
        <f t="shared" si="29"/>
        <v>0.49757419999877905</v>
      </c>
      <c r="Y87">
        <f t="shared" si="30"/>
        <v>2.4652420237929542E-2</v>
      </c>
      <c r="Z87">
        <f t="shared" si="31"/>
        <v>2.1608402018311532E-2</v>
      </c>
      <c r="AA87">
        <f t="shared" si="32"/>
        <v>3.532777578800414E-2</v>
      </c>
      <c r="AB87">
        <f t="shared" si="33"/>
        <v>3.0965591786621224E-2</v>
      </c>
    </row>
    <row r="88" spans="1:28" x14ac:dyDescent="0.3">
      <c r="A88" s="1">
        <v>64.099999999999994</v>
      </c>
      <c r="B88" s="3">
        <f t="shared" si="17"/>
        <v>0.92646628634096928</v>
      </c>
      <c r="C88" s="8">
        <f t="shared" si="18"/>
        <v>0.35651499999948999</v>
      </c>
      <c r="D88" s="2">
        <v>7.8217419920906099E-5</v>
      </c>
      <c r="E88" s="8">
        <f t="shared" si="19"/>
        <v>0.51736399999935723</v>
      </c>
      <c r="F88" s="1">
        <v>1.1350680122846801E-4</v>
      </c>
      <c r="G88" s="8">
        <f t="shared" si="20"/>
        <v>0.40871799999877073</v>
      </c>
      <c r="H88" s="2">
        <v>8.9670469503898799E-5</v>
      </c>
      <c r="I88" s="8">
        <f t="shared" si="21"/>
        <v>0.43699400000332345</v>
      </c>
      <c r="J88" s="2">
        <v>9.5874067574226295E-5</v>
      </c>
      <c r="K88" s="8">
        <f t="shared" si="22"/>
        <v>0.35082400000101155</v>
      </c>
      <c r="L88" s="2">
        <v>7.6968845985303104E-5</v>
      </c>
      <c r="M88" s="8">
        <f t="shared" si="23"/>
        <v>0.49279500000192938</v>
      </c>
      <c r="N88" s="1">
        <v>1.08116498464662E-4</v>
      </c>
      <c r="O88" s="8">
        <f t="shared" si="24"/>
        <v>0.37592800000129473</v>
      </c>
      <c r="P88" s="2">
        <v>8.2476524791859303E-5</v>
      </c>
      <c r="Q88" s="8">
        <f t="shared" si="25"/>
        <v>0.47358399999939005</v>
      </c>
      <c r="R88" s="1">
        <v>1.0390171127674201E-4</v>
      </c>
      <c r="S88" s="8">
        <f t="shared" si="26"/>
        <v>0.37132099999871537</v>
      </c>
      <c r="T88" s="2">
        <v>8.1465774462201706E-5</v>
      </c>
      <c r="U88" s="8">
        <f t="shared" si="27"/>
        <v>0.48835399999734252</v>
      </c>
      <c r="V88" s="1">
        <v>1.07142167616793E-4</v>
      </c>
      <c r="W88">
        <f t="shared" si="28"/>
        <v>0.37266119999985647</v>
      </c>
      <c r="X88" s="1">
        <f t="shared" si="29"/>
        <v>0.48181820000026854</v>
      </c>
      <c r="Y88">
        <f t="shared" si="30"/>
        <v>2.0249069226488146E-2</v>
      </c>
      <c r="Z88">
        <f t="shared" si="31"/>
        <v>1.7748765602712459E-2</v>
      </c>
      <c r="AA88">
        <f t="shared" si="32"/>
        <v>2.647157597300934E-2</v>
      </c>
      <c r="AB88">
        <f t="shared" si="33"/>
        <v>2.3202933024928134E-2</v>
      </c>
    </row>
    <row r="89" spans="1:28" x14ac:dyDescent="0.3">
      <c r="A89" s="1">
        <v>57.3</v>
      </c>
      <c r="B89" s="3">
        <f t="shared" si="17"/>
        <v>0.93426705471665428</v>
      </c>
      <c r="C89" s="8">
        <f t="shared" si="18"/>
        <v>0.40217200000006403</v>
      </c>
      <c r="D89" s="2">
        <v>8.8234313295319005E-5</v>
      </c>
      <c r="E89" s="8">
        <f t="shared" si="19"/>
        <v>0.4448819999997794</v>
      </c>
      <c r="F89" s="2">
        <v>9.7604651162742294E-5</v>
      </c>
      <c r="G89" s="8">
        <f t="shared" si="20"/>
        <v>0.39158799999859173</v>
      </c>
      <c r="H89" s="2">
        <v>8.5912242211187305E-5</v>
      </c>
      <c r="I89" s="8">
        <f t="shared" si="21"/>
        <v>0.44409699999960101</v>
      </c>
      <c r="J89" s="2">
        <v>9.7432426502764595E-5</v>
      </c>
      <c r="K89" s="8">
        <f t="shared" si="22"/>
        <v>0.45392100000026381</v>
      </c>
      <c r="L89" s="2">
        <v>9.9587757788561603E-5</v>
      </c>
      <c r="M89" s="8">
        <f t="shared" si="23"/>
        <v>0.45095399999991059</v>
      </c>
      <c r="N89" s="2">
        <v>9.8936814392257695E-5</v>
      </c>
      <c r="O89" s="8">
        <f t="shared" si="24"/>
        <v>0.46657000000050175</v>
      </c>
      <c r="P89" s="1">
        <v>1.0236287845557301E-4</v>
      </c>
      <c r="Q89" s="8">
        <f t="shared" si="25"/>
        <v>0.46061099999860705</v>
      </c>
      <c r="R89" s="1">
        <v>1.0105550680092301E-4</v>
      </c>
      <c r="S89" s="8">
        <f t="shared" si="26"/>
        <v>0.34178500000052714</v>
      </c>
      <c r="T89" s="2">
        <v>7.4985739359483794E-5</v>
      </c>
      <c r="U89" s="8">
        <f t="shared" si="27"/>
        <v>0.45313499999974705</v>
      </c>
      <c r="V89" s="2">
        <v>9.9415313734038405E-5</v>
      </c>
      <c r="W89">
        <f t="shared" si="28"/>
        <v>0.41120719999998967</v>
      </c>
      <c r="X89" s="1">
        <f t="shared" si="29"/>
        <v>0.45073579999952901</v>
      </c>
      <c r="Y89">
        <f t="shared" si="30"/>
        <v>4.5112078282560052E-2</v>
      </c>
      <c r="Z89">
        <f t="shared" si="31"/>
        <v>3.9541753466919155E-2</v>
      </c>
      <c r="AA89">
        <f t="shared" si="32"/>
        <v>6.0276693137416943E-3</v>
      </c>
      <c r="AB89">
        <f t="shared" si="33"/>
        <v>5.2833880206363685E-3</v>
      </c>
    </row>
    <row r="90" spans="1:28" x14ac:dyDescent="0.3">
      <c r="A90" s="1">
        <v>54.488</v>
      </c>
      <c r="B90" s="3">
        <f t="shared" si="17"/>
        <v>0.93749290187436407</v>
      </c>
      <c r="C90" s="8">
        <f t="shared" si="18"/>
        <v>0.40365299999939419</v>
      </c>
      <c r="D90" s="2">
        <v>8.8559236507107102E-5</v>
      </c>
      <c r="E90" s="8">
        <f t="shared" si="19"/>
        <v>0.43211499999961211</v>
      </c>
      <c r="F90" s="2">
        <v>9.4803641948137802E-5</v>
      </c>
      <c r="G90" s="8">
        <f t="shared" si="20"/>
        <v>0.34629900000072644</v>
      </c>
      <c r="H90" s="2">
        <v>7.5976086002792106E-5</v>
      </c>
      <c r="I90" s="8">
        <f t="shared" si="21"/>
        <v>0.38607799999954284</v>
      </c>
      <c r="J90" s="2">
        <v>8.4703378674757097E-5</v>
      </c>
      <c r="K90" s="8">
        <f t="shared" si="22"/>
        <v>0.37863499999730238</v>
      </c>
      <c r="L90" s="2">
        <v>8.3070425624682406E-5</v>
      </c>
      <c r="M90" s="8">
        <f t="shared" si="23"/>
        <v>0.44162599999981433</v>
      </c>
      <c r="N90" s="2">
        <v>9.6890302764329601E-5</v>
      </c>
      <c r="O90" s="8">
        <f t="shared" si="24"/>
        <v>0.35342599999785301</v>
      </c>
      <c r="P90" s="2">
        <v>7.7539710398826899E-5</v>
      </c>
      <c r="Q90" s="8">
        <f t="shared" si="25"/>
        <v>0.42843899999934354</v>
      </c>
      <c r="R90" s="2">
        <v>9.3997147871729606E-5</v>
      </c>
      <c r="S90" s="8">
        <f t="shared" si="26"/>
        <v>0.38911899999948174</v>
      </c>
      <c r="T90" s="2">
        <v>8.5370557261843296E-5</v>
      </c>
      <c r="U90" s="8">
        <f t="shared" si="27"/>
        <v>0.4269690000000988</v>
      </c>
      <c r="V90" s="2">
        <v>9.36746379991441E-5</v>
      </c>
      <c r="W90">
        <f t="shared" si="28"/>
        <v>0.37422639999895158</v>
      </c>
      <c r="X90" s="1">
        <f t="shared" si="29"/>
        <v>0.42304539999968227</v>
      </c>
      <c r="Y90">
        <f t="shared" si="30"/>
        <v>2.1539481828372127E-2</v>
      </c>
      <c r="Z90">
        <f t="shared" si="31"/>
        <v>1.8879841334907846E-2</v>
      </c>
      <c r="AA90">
        <f t="shared" si="32"/>
        <v>1.9175873180711005E-2</v>
      </c>
      <c r="AB90">
        <f t="shared" si="33"/>
        <v>1.6808085078131137E-2</v>
      </c>
    </row>
    <row r="91" spans="1:28" x14ac:dyDescent="0.3">
      <c r="A91" s="1">
        <v>49.844000000000001</v>
      </c>
      <c r="B91" s="3">
        <f t="shared" si="17"/>
        <v>0.94282036780622891</v>
      </c>
      <c r="C91" s="8">
        <f t="shared" si="18"/>
        <v>0.32594099999914761</v>
      </c>
      <c r="D91" s="2">
        <v>7.1509653356548398E-5</v>
      </c>
      <c r="E91" s="8">
        <f t="shared" si="19"/>
        <v>0.39941900000121677</v>
      </c>
      <c r="F91" s="2">
        <v>8.7630320316194995E-5</v>
      </c>
      <c r="G91" s="8">
        <f t="shared" si="20"/>
        <v>0.32346799999868364</v>
      </c>
      <c r="H91" s="2">
        <v>7.0967090829022296E-5</v>
      </c>
      <c r="I91" s="8">
        <f t="shared" si="21"/>
        <v>0.37204999999812532</v>
      </c>
      <c r="J91" s="2">
        <v>8.1625713031620298E-5</v>
      </c>
      <c r="K91" s="8">
        <f t="shared" si="22"/>
        <v>0.36115799999970449</v>
      </c>
      <c r="L91" s="2">
        <v>7.9236068451010198E-5</v>
      </c>
      <c r="M91" s="8">
        <f t="shared" si="23"/>
        <v>0.39341899999999413</v>
      </c>
      <c r="N91" s="2">
        <v>8.6313953488370804E-5</v>
      </c>
      <c r="O91" s="8">
        <f t="shared" si="24"/>
        <v>0.34365699999761984</v>
      </c>
      <c r="P91" s="2">
        <v>7.5396445809043403E-5</v>
      </c>
      <c r="Q91" s="8">
        <f t="shared" si="25"/>
        <v>0.39981500000067172</v>
      </c>
      <c r="R91" s="2">
        <v>8.77172005266941E-5</v>
      </c>
      <c r="S91" s="8">
        <f t="shared" si="26"/>
        <v>0.35895700000037301</v>
      </c>
      <c r="T91" s="2">
        <v>7.8753181219915101E-5</v>
      </c>
      <c r="U91" s="8">
        <f t="shared" si="27"/>
        <v>0.38702399999965537</v>
      </c>
      <c r="V91" s="2">
        <v>8.4910925844593102E-5</v>
      </c>
      <c r="W91">
        <f t="shared" si="28"/>
        <v>0.34263619999910572</v>
      </c>
      <c r="X91" s="1">
        <f t="shared" si="29"/>
        <v>0.39034539999993267</v>
      </c>
      <c r="Y91">
        <f t="shared" si="30"/>
        <v>1.5853184001173366E-2</v>
      </c>
      <c r="Z91">
        <f t="shared" si="31"/>
        <v>1.3895673116936492E-2</v>
      </c>
      <c r="AA91">
        <f t="shared" si="32"/>
        <v>1.0268436271464627E-2</v>
      </c>
      <c r="AB91">
        <f t="shared" si="33"/>
        <v>9.0005158484128926E-3</v>
      </c>
    </row>
    <row r="92" spans="1:28" x14ac:dyDescent="0.3">
      <c r="A92" s="1">
        <v>47.23</v>
      </c>
      <c r="B92" s="3">
        <f t="shared" si="17"/>
        <v>0.94581907494358786</v>
      </c>
      <c r="C92" s="8">
        <f t="shared" si="18"/>
        <v>0.44009299999925117</v>
      </c>
      <c r="D92" s="2">
        <v>9.6553971039765505E-5</v>
      </c>
      <c r="E92" s="8">
        <f t="shared" si="19"/>
        <v>0.36976800000047627</v>
      </c>
      <c r="F92" s="2">
        <v>8.1125054848722305E-5</v>
      </c>
      <c r="G92" s="8">
        <f t="shared" si="20"/>
        <v>0.3646969999972498</v>
      </c>
      <c r="H92" s="2">
        <v>8.0012505484258406E-5</v>
      </c>
      <c r="I92" s="8">
        <f t="shared" si="21"/>
        <v>0.35381599999891439</v>
      </c>
      <c r="J92" s="2">
        <v>7.7625274242850898E-5</v>
      </c>
      <c r="K92" s="8">
        <f t="shared" si="22"/>
        <v>0.41945100000157237</v>
      </c>
      <c r="L92" s="2">
        <v>9.2025230364539795E-5</v>
      </c>
      <c r="M92" s="8">
        <f t="shared" si="23"/>
        <v>0.36320200000045583</v>
      </c>
      <c r="N92" s="2">
        <v>7.9684510750429097E-5</v>
      </c>
      <c r="O92" s="8">
        <f t="shared" si="24"/>
        <v>0.41115100000024507</v>
      </c>
      <c r="P92" s="2">
        <v>9.0204256252796196E-5</v>
      </c>
      <c r="Q92" s="8">
        <f t="shared" si="25"/>
        <v>0.38361200000144852</v>
      </c>
      <c r="R92" s="2">
        <v>8.4162351909049696E-5</v>
      </c>
      <c r="S92" s="8">
        <f t="shared" si="26"/>
        <v>0.41209700000035798</v>
      </c>
      <c r="T92" s="2">
        <v>9.0411803422632295E-5</v>
      </c>
      <c r="U92" s="8">
        <f t="shared" si="27"/>
        <v>0.38171700000020792</v>
      </c>
      <c r="V92" s="2">
        <v>8.3746599385741094E-5</v>
      </c>
      <c r="W92">
        <f t="shared" si="28"/>
        <v>0.40949779999973523</v>
      </c>
      <c r="X92" s="1">
        <f t="shared" si="29"/>
        <v>0.3704230000003006</v>
      </c>
      <c r="Y92">
        <f t="shared" si="30"/>
        <v>2.4705193968210699E-2</v>
      </c>
      <c r="Z92">
        <f t="shared" si="31"/>
        <v>2.1654659382453274E-2</v>
      </c>
      <c r="AA92">
        <f t="shared" si="32"/>
        <v>1.1223800355242924E-2</v>
      </c>
      <c r="AB92">
        <f t="shared" si="33"/>
        <v>9.837914002301865E-3</v>
      </c>
    </row>
    <row r="93" spans="1:28" x14ac:dyDescent="0.3">
      <c r="A93" s="1">
        <v>42.82</v>
      </c>
      <c r="B93" s="3">
        <f t="shared" si="17"/>
        <v>0.9508781026695835</v>
      </c>
      <c r="C93" s="8">
        <f t="shared" si="18"/>
        <v>0.35379699999975822</v>
      </c>
      <c r="D93" s="2">
        <v>7.7621105748082106E-5</v>
      </c>
      <c r="E93" s="8">
        <f t="shared" si="19"/>
        <v>0.32756700000027178</v>
      </c>
      <c r="F93" s="2">
        <v>7.1866388767062697E-5</v>
      </c>
      <c r="G93" s="8">
        <f t="shared" si="20"/>
        <v>0.36639199999990502</v>
      </c>
      <c r="H93" s="2">
        <v>8.0384379113625497E-5</v>
      </c>
      <c r="I93" s="8">
        <f t="shared" si="21"/>
        <v>0.32614800000010258</v>
      </c>
      <c r="J93" s="2">
        <v>7.1555068012308596E-5</v>
      </c>
      <c r="K93" s="8">
        <f t="shared" si="22"/>
        <v>0.41632200000094582</v>
      </c>
      <c r="L93" s="2">
        <v>9.1338745063831905E-5</v>
      </c>
      <c r="M93" s="8">
        <f t="shared" si="23"/>
        <v>0.36569600000075281</v>
      </c>
      <c r="N93" s="2">
        <v>8.0231680561815004E-5</v>
      </c>
      <c r="O93" s="8">
        <f t="shared" si="24"/>
        <v>0.35506499999974034</v>
      </c>
      <c r="P93" s="2">
        <v>7.7899297937635006E-5</v>
      </c>
      <c r="Q93" s="8">
        <f t="shared" si="25"/>
        <v>0.35906800000157046</v>
      </c>
      <c r="R93" s="2">
        <v>7.8777534006487597E-5</v>
      </c>
      <c r="S93" s="8">
        <f t="shared" si="26"/>
        <v>0.3919520000017655</v>
      </c>
      <c r="T93" s="2">
        <v>8.5992101799422E-5</v>
      </c>
      <c r="U93" s="8">
        <f t="shared" si="27"/>
        <v>0.35622599999987853</v>
      </c>
      <c r="V93" s="2">
        <v>7.8154014918797396E-5</v>
      </c>
      <c r="W93">
        <f t="shared" si="28"/>
        <v>0.37670560000042302</v>
      </c>
      <c r="X93" s="1">
        <f t="shared" si="29"/>
        <v>0.3469410000005152</v>
      </c>
      <c r="Y93">
        <f t="shared" si="30"/>
        <v>2.4089008818766501E-2</v>
      </c>
      <c r="Z93">
        <f t="shared" si="31"/>
        <v>2.1114559209796886E-2</v>
      </c>
      <c r="AA93">
        <f t="shared" si="32"/>
        <v>1.6689674077400525E-2</v>
      </c>
      <c r="AB93">
        <f t="shared" si="33"/>
        <v>1.4628875523718218E-2</v>
      </c>
    </row>
    <row r="94" spans="1:28" x14ac:dyDescent="0.3">
      <c r="A94" s="1">
        <v>40.404000000000003</v>
      </c>
      <c r="B94" s="3">
        <f t="shared" si="17"/>
        <v>0.9536496697865916</v>
      </c>
      <c r="C94" s="8">
        <f t="shared" si="18"/>
        <v>0.41846900000018616</v>
      </c>
      <c r="D94" s="2">
        <v>9.1809784993459004E-5</v>
      </c>
      <c r="E94" s="8">
        <f t="shared" si="19"/>
        <v>0.30843900000036228</v>
      </c>
      <c r="F94" s="2">
        <v>6.7669811320834197E-5</v>
      </c>
      <c r="G94" s="8">
        <f t="shared" si="20"/>
        <v>0.44356200000038337</v>
      </c>
      <c r="H94" s="2">
        <v>9.7315050460812502E-5</v>
      </c>
      <c r="I94" s="8">
        <f t="shared" si="21"/>
        <v>0.32106299999941235</v>
      </c>
      <c r="J94" s="2">
        <v>7.0439447125803499E-5</v>
      </c>
      <c r="K94" s="8">
        <f t="shared" si="22"/>
        <v>0.42362200000206907</v>
      </c>
      <c r="L94" s="2">
        <v>9.2940324704271406E-5</v>
      </c>
      <c r="M94" s="8">
        <f t="shared" si="23"/>
        <v>0.33186700000078417</v>
      </c>
      <c r="N94" s="2">
        <v>7.2809784993590205E-5</v>
      </c>
      <c r="O94" s="8">
        <f t="shared" si="24"/>
        <v>0.38931600000069011</v>
      </c>
      <c r="P94" s="2">
        <v>8.5413777972946498E-5</v>
      </c>
      <c r="Q94" s="8">
        <f t="shared" si="25"/>
        <v>0.32923600000140119</v>
      </c>
      <c r="R94" s="2">
        <v>7.2232558139842296E-5</v>
      </c>
      <c r="S94" s="8">
        <f t="shared" si="26"/>
        <v>0.36653899999873812</v>
      </c>
      <c r="T94" s="2">
        <v>8.0416630100644604E-5</v>
      </c>
      <c r="U94" s="8">
        <f t="shared" si="27"/>
        <v>0.33272700000088662</v>
      </c>
      <c r="V94" s="2">
        <v>7.2998464238895706E-5</v>
      </c>
      <c r="W94">
        <f t="shared" si="28"/>
        <v>0.40830160000041343</v>
      </c>
      <c r="X94" s="1">
        <f t="shared" si="29"/>
        <v>0.32466640000056934</v>
      </c>
      <c r="Y94">
        <f t="shared" si="30"/>
        <v>2.7151258730944365E-2</v>
      </c>
      <c r="Z94">
        <f t="shared" si="31"/>
        <v>2.3798690282699441E-2</v>
      </c>
      <c r="AA94">
        <f t="shared" si="32"/>
        <v>9.0996281158173629E-3</v>
      </c>
      <c r="AB94">
        <f t="shared" si="33"/>
        <v>7.9760291543783234E-3</v>
      </c>
    </row>
    <row r="95" spans="1:28" x14ac:dyDescent="0.3">
      <c r="A95" s="1">
        <v>37.152999999999999</v>
      </c>
      <c r="B95" s="3">
        <f t="shared" si="17"/>
        <v>0.95737912537326109</v>
      </c>
      <c r="C95" s="8">
        <f t="shared" si="18"/>
        <v>0.40433299999858718</v>
      </c>
      <c r="D95" s="2">
        <v>8.8708424747386397E-5</v>
      </c>
      <c r="E95" s="8">
        <f t="shared" si="19"/>
        <v>0.26416299999982551</v>
      </c>
      <c r="F95" s="2">
        <v>5.7955901711238598E-5</v>
      </c>
      <c r="G95" s="8">
        <f t="shared" si="20"/>
        <v>0.44859999999971434</v>
      </c>
      <c r="H95" s="2">
        <v>9.8420359806870194E-5</v>
      </c>
      <c r="I95" s="8">
        <f t="shared" si="21"/>
        <v>0.32773599999927666</v>
      </c>
      <c r="J95" s="2">
        <v>7.1903466432487204E-5</v>
      </c>
      <c r="K95" s="8">
        <f t="shared" si="22"/>
        <v>0.32864100000006113</v>
      </c>
      <c r="L95" s="2">
        <v>7.2102018429149003E-5</v>
      </c>
      <c r="M95" s="8">
        <f t="shared" si="23"/>
        <v>0.3063330000004495</v>
      </c>
      <c r="N95" s="2">
        <v>6.7207766564381194E-5</v>
      </c>
      <c r="O95" s="8">
        <f t="shared" si="24"/>
        <v>0.35035699999934877</v>
      </c>
      <c r="P95" s="2">
        <v>7.6866388766860195E-5</v>
      </c>
      <c r="Q95" s="8">
        <f t="shared" si="25"/>
        <v>0.32962699999916367</v>
      </c>
      <c r="R95" s="2">
        <v>7.2318341377613794E-5</v>
      </c>
      <c r="S95" s="8">
        <f t="shared" si="26"/>
        <v>0.42377300000225659</v>
      </c>
      <c r="T95" s="2">
        <v>9.2973453269472702E-5</v>
      </c>
      <c r="U95" s="8">
        <f t="shared" si="27"/>
        <v>0.30760299999747065</v>
      </c>
      <c r="V95" s="2">
        <v>6.7486397542226999E-5</v>
      </c>
      <c r="W95">
        <f t="shared" si="28"/>
        <v>0.39114079999999357</v>
      </c>
      <c r="X95" s="1">
        <f t="shared" si="29"/>
        <v>0.30709239999923721</v>
      </c>
      <c r="Y95">
        <f t="shared" si="30"/>
        <v>4.4966649029970385E-2</v>
      </c>
      <c r="Z95">
        <f t="shared" si="31"/>
        <v>3.9414281448965104E-2</v>
      </c>
      <c r="AA95">
        <f t="shared" si="32"/>
        <v>2.35700538953315E-2</v>
      </c>
      <c r="AB95">
        <f t="shared" si="33"/>
        <v>2.0659683521862912E-2</v>
      </c>
    </row>
    <row r="96" spans="1:28" x14ac:dyDescent="0.3">
      <c r="A96" s="1">
        <v>34.01</v>
      </c>
      <c r="B96" s="3">
        <f t="shared" si="17"/>
        <v>0.96098468640337542</v>
      </c>
      <c r="C96" s="8">
        <f t="shared" si="18"/>
        <v>0.42027400000006265</v>
      </c>
      <c r="D96" s="2">
        <v>9.2205792014054996E-5</v>
      </c>
      <c r="E96" s="8">
        <f t="shared" si="19"/>
        <v>0.259024999999383</v>
      </c>
      <c r="F96" s="2">
        <v>5.6828652917811097E-5</v>
      </c>
      <c r="G96" s="8">
        <f t="shared" si="20"/>
        <v>0.35935899999822141</v>
      </c>
      <c r="H96" s="2">
        <v>7.8841377796889299E-5</v>
      </c>
      <c r="I96" s="8">
        <f t="shared" si="21"/>
        <v>0.2789879999982075</v>
      </c>
      <c r="J96" s="2">
        <v>6.1208424747303099E-5</v>
      </c>
      <c r="K96" s="8">
        <f t="shared" si="22"/>
        <v>0.41217999999935245</v>
      </c>
      <c r="L96" s="2">
        <v>9.0430013163526204E-5</v>
      </c>
      <c r="M96" s="8">
        <f t="shared" si="23"/>
        <v>0.30433099999936497</v>
      </c>
      <c r="N96" s="2">
        <v>6.6768538832682095E-5</v>
      </c>
      <c r="O96" s="8">
        <f t="shared" si="24"/>
        <v>0.38272499999948184</v>
      </c>
      <c r="P96" s="2">
        <v>8.3967749012611202E-5</v>
      </c>
      <c r="Q96" s="8">
        <f t="shared" si="25"/>
        <v>0.3131370000010063</v>
      </c>
      <c r="R96" s="2">
        <v>6.8700526546951795E-5</v>
      </c>
      <c r="S96" s="8">
        <f t="shared" si="26"/>
        <v>0.38700099999914517</v>
      </c>
      <c r="T96" s="2">
        <v>8.4905879771642203E-5</v>
      </c>
      <c r="U96" s="8">
        <f t="shared" si="27"/>
        <v>0.27560599999924279</v>
      </c>
      <c r="V96" s="2">
        <v>6.0466432645731199E-5</v>
      </c>
      <c r="W96">
        <f t="shared" si="28"/>
        <v>0.39230779999925269</v>
      </c>
      <c r="X96" s="1">
        <f t="shared" si="29"/>
        <v>0.2862173999994409</v>
      </c>
      <c r="Y96">
        <f t="shared" si="30"/>
        <v>2.1829467601909014E-2</v>
      </c>
      <c r="Z96">
        <f t="shared" si="31"/>
        <v>1.913402040185946E-2</v>
      </c>
      <c r="AA96">
        <f t="shared" si="32"/>
        <v>1.9784135165868213E-2</v>
      </c>
      <c r="AB96">
        <f t="shared" si="33"/>
        <v>1.7341240418697289E-2</v>
      </c>
    </row>
    <row r="97" spans="1:28" x14ac:dyDescent="0.3">
      <c r="A97" s="1">
        <v>32.734999999999999</v>
      </c>
      <c r="B97" s="3">
        <f t="shared" si="17"/>
        <v>0.96244733047381636</v>
      </c>
      <c r="C97" s="8">
        <f t="shared" si="18"/>
        <v>0.42882300000019274</v>
      </c>
      <c r="D97" s="2">
        <v>9.4081395348879498E-5</v>
      </c>
      <c r="E97" s="8">
        <f t="shared" si="19"/>
        <v>0.23578700000143718</v>
      </c>
      <c r="F97" s="2">
        <v>5.1730364195137597E-5</v>
      </c>
      <c r="G97" s="8">
        <f t="shared" si="20"/>
        <v>0.38083700000061044</v>
      </c>
      <c r="H97" s="2">
        <v>8.3553532251121206E-5</v>
      </c>
      <c r="I97" s="8">
        <f t="shared" si="21"/>
        <v>0.26144700000077098</v>
      </c>
      <c r="J97" s="2">
        <v>5.73600263275057E-5</v>
      </c>
      <c r="K97" s="8">
        <f t="shared" si="22"/>
        <v>0.40058000000135502</v>
      </c>
      <c r="L97" s="2">
        <v>8.7885037297357399E-5</v>
      </c>
      <c r="M97" s="8">
        <f t="shared" si="23"/>
        <v>0.30586300000140887</v>
      </c>
      <c r="N97" s="2">
        <v>6.71046511630998E-5</v>
      </c>
      <c r="O97" s="8">
        <f t="shared" si="24"/>
        <v>0.35416999999870291</v>
      </c>
      <c r="P97" s="2">
        <v>7.7702939885630298E-5</v>
      </c>
      <c r="Q97" s="8">
        <f t="shared" si="25"/>
        <v>0.28513000000020822</v>
      </c>
      <c r="R97" s="2">
        <v>6.2555945590216805E-5</v>
      </c>
      <c r="S97" s="8">
        <f t="shared" si="26"/>
        <v>0.37148399999932719</v>
      </c>
      <c r="T97" s="2">
        <v>8.1501535761151201E-5</v>
      </c>
      <c r="U97" s="8">
        <f t="shared" si="27"/>
        <v>0.24851099999796106</v>
      </c>
      <c r="V97" s="2">
        <v>5.45219394466786E-5</v>
      </c>
      <c r="W97">
        <f t="shared" si="28"/>
        <v>0.38717880000003768</v>
      </c>
      <c r="X97" s="1">
        <f t="shared" si="29"/>
        <v>0.26734760000035729</v>
      </c>
      <c r="Y97">
        <f t="shared" si="30"/>
        <v>2.5651345410919006E-2</v>
      </c>
      <c r="Z97">
        <f t="shared" si="31"/>
        <v>2.2483982448786157E-2</v>
      </c>
      <c r="AA97">
        <f t="shared" si="32"/>
        <v>2.5240268775482286E-2</v>
      </c>
      <c r="AB97">
        <f t="shared" si="33"/>
        <v>2.2123664511921489E-2</v>
      </c>
    </row>
    <row r="98" spans="1:28" x14ac:dyDescent="0.3">
      <c r="A98" s="1">
        <v>31.46</v>
      </c>
      <c r="B98" s="3">
        <f t="shared" si="17"/>
        <v>0.96390997454425731</v>
      </c>
      <c r="C98" s="8">
        <f t="shared" si="18"/>
        <v>0.37150199999996364</v>
      </c>
      <c r="D98" s="2">
        <v>8.1505484861773506E-5</v>
      </c>
      <c r="E98" s="8">
        <f t="shared" si="19"/>
        <v>0.24326800000198959</v>
      </c>
      <c r="F98" s="2">
        <v>5.3371654234749798E-5</v>
      </c>
      <c r="G98" s="8">
        <f t="shared" si="20"/>
        <v>0.4097490000021935</v>
      </c>
      <c r="H98" s="2">
        <v>8.9896665204518104E-5</v>
      </c>
      <c r="I98" s="8">
        <f t="shared" si="21"/>
        <v>0.22067500000048276</v>
      </c>
      <c r="J98" s="2">
        <v>4.8414874945257299E-5</v>
      </c>
      <c r="K98" s="8">
        <f t="shared" si="22"/>
        <v>0.39174199999979442</v>
      </c>
      <c r="L98" s="2">
        <v>8.5946028960025099E-5</v>
      </c>
      <c r="M98" s="8">
        <f t="shared" si="23"/>
        <v>0.26798300000154973</v>
      </c>
      <c r="N98" s="2">
        <v>5.8793988591827497E-5</v>
      </c>
      <c r="O98" s="8">
        <f t="shared" si="24"/>
        <v>0.37866800000119827</v>
      </c>
      <c r="P98" s="2">
        <v>8.3077665643088694E-5</v>
      </c>
      <c r="Q98" s="8">
        <f t="shared" si="25"/>
        <v>0.25457699999969874</v>
      </c>
      <c r="R98" s="2">
        <v>5.5852786309718902E-5</v>
      </c>
      <c r="S98" s="8">
        <f t="shared" si="26"/>
        <v>0.36921300000176394</v>
      </c>
      <c r="T98" s="2">
        <v>8.1003290917455893E-5</v>
      </c>
      <c r="U98" s="8">
        <f t="shared" si="27"/>
        <v>0.21948300000076407</v>
      </c>
      <c r="V98" s="2">
        <v>4.8153356735577897E-5</v>
      </c>
      <c r="W98">
        <f t="shared" si="28"/>
        <v>0.3841748000009827</v>
      </c>
      <c r="X98" s="1">
        <f t="shared" si="29"/>
        <v>0.24119720000089698</v>
      </c>
      <c r="Y98">
        <f t="shared" si="30"/>
        <v>1.5007214177481598E-2</v>
      </c>
      <c r="Z98">
        <f t="shared" si="31"/>
        <v>1.315416149782306E-2</v>
      </c>
      <c r="AA98">
        <f t="shared" si="32"/>
        <v>1.8939131536742666E-2</v>
      </c>
      <c r="AB98">
        <f t="shared" si="33"/>
        <v>1.6600575690899733E-2</v>
      </c>
    </row>
    <row r="99" spans="1:28" x14ac:dyDescent="0.3">
      <c r="A99" s="1">
        <v>28.605</v>
      </c>
      <c r="B99" s="3">
        <f t="shared" si="17"/>
        <v>0.9671851500902251</v>
      </c>
      <c r="C99" s="8">
        <f t="shared" si="18"/>
        <v>0.36411399999997224</v>
      </c>
      <c r="D99" s="2">
        <v>7.9884598508111503E-5</v>
      </c>
      <c r="E99" s="8">
        <f t="shared" si="19"/>
        <v>0.19994000000224302</v>
      </c>
      <c r="F99" s="2">
        <v>4.3865730584081399E-5</v>
      </c>
      <c r="G99" s="8">
        <f t="shared" si="20"/>
        <v>0.4095249999991209</v>
      </c>
      <c r="H99" s="2">
        <v>8.9847520842281897E-5</v>
      </c>
      <c r="I99" s="8">
        <f t="shared" si="21"/>
        <v>0.19642799999928645</v>
      </c>
      <c r="J99" s="2">
        <v>4.3095217200370001E-5</v>
      </c>
      <c r="K99" s="8">
        <f t="shared" si="22"/>
        <v>0.38780499999847923</v>
      </c>
      <c r="L99" s="2">
        <v>8.5082272926388598E-5</v>
      </c>
      <c r="M99" s="8">
        <f t="shared" si="23"/>
        <v>0.23355900000024105</v>
      </c>
      <c r="N99" s="2">
        <v>5.1241553312909399E-5</v>
      </c>
      <c r="O99" s="8">
        <f t="shared" si="24"/>
        <v>0.38094900000214671</v>
      </c>
      <c r="P99" s="2">
        <v>8.3578104432239296E-5</v>
      </c>
      <c r="Q99" s="8">
        <f t="shared" si="25"/>
        <v>0.23431600000185407</v>
      </c>
      <c r="R99" s="2">
        <v>5.1407634928006599E-5</v>
      </c>
      <c r="S99" s="8">
        <f t="shared" si="26"/>
        <v>0.38942400000087196</v>
      </c>
      <c r="T99" s="2">
        <v>8.54374725758824E-5</v>
      </c>
      <c r="U99" s="8">
        <f t="shared" si="27"/>
        <v>0.20263999999951884</v>
      </c>
      <c r="V99" s="2">
        <v>4.4458095655883903E-5</v>
      </c>
      <c r="W99">
        <f t="shared" si="28"/>
        <v>0.38636340000011821</v>
      </c>
      <c r="X99" s="1">
        <f t="shared" si="29"/>
        <v>0.21337660000062866</v>
      </c>
      <c r="Y99">
        <f t="shared" si="30"/>
        <v>1.4644157368303708E-2</v>
      </c>
      <c r="Z99">
        <f t="shared" si="31"/>
        <v>1.2835934021068829E-2</v>
      </c>
      <c r="AA99">
        <f t="shared" si="32"/>
        <v>1.6904789754750682E-2</v>
      </c>
      <c r="AB99">
        <f t="shared" si="33"/>
        <v>1.4817429263747031E-2</v>
      </c>
    </row>
    <row r="100" spans="1:28" x14ac:dyDescent="0.3">
      <c r="A100" s="1">
        <v>26.648</v>
      </c>
      <c r="B100" s="3">
        <f t="shared" si="17"/>
        <v>0.96943016534187443</v>
      </c>
      <c r="C100" s="8">
        <f t="shared" si="18"/>
        <v>0.39996299999984314</v>
      </c>
      <c r="D100" s="2">
        <v>8.7749670908258693E-5</v>
      </c>
      <c r="E100" s="8">
        <f t="shared" si="19"/>
        <v>0.19205499999952722</v>
      </c>
      <c r="F100" s="2">
        <v>4.2135805177605798E-5</v>
      </c>
      <c r="G100" s="8">
        <f t="shared" si="20"/>
        <v>0.36520100000052474</v>
      </c>
      <c r="H100" s="2">
        <v>8.0123080298491602E-5</v>
      </c>
      <c r="I100" s="8">
        <f t="shared" si="21"/>
        <v>0.18846599999960706</v>
      </c>
      <c r="J100" s="2">
        <v>4.1348398420273598E-5</v>
      </c>
      <c r="K100" s="8">
        <f t="shared" si="22"/>
        <v>0.39555499999914895</v>
      </c>
      <c r="L100" s="2">
        <v>8.6782580078795298E-5</v>
      </c>
      <c r="M100" s="8">
        <f t="shared" si="23"/>
        <v>0.21969899999748999</v>
      </c>
      <c r="N100" s="2">
        <v>4.82007459406516E-5</v>
      </c>
      <c r="O100" s="8">
        <f t="shared" si="24"/>
        <v>0.37212800000270324</v>
      </c>
      <c r="P100" s="2">
        <v>8.1642825801382898E-5</v>
      </c>
      <c r="Q100" s="8">
        <f t="shared" si="25"/>
        <v>0.21622100000240593</v>
      </c>
      <c r="R100" s="2">
        <v>4.74376919706902E-5</v>
      </c>
      <c r="S100" s="8">
        <f t="shared" si="26"/>
        <v>0.40950900000098034</v>
      </c>
      <c r="T100" s="2">
        <v>8.9844010531149699E-5</v>
      </c>
      <c r="U100" s="8">
        <f t="shared" si="27"/>
        <v>0.17644199999995172</v>
      </c>
      <c r="V100" s="2">
        <v>3.87103992979271E-5</v>
      </c>
      <c r="W100">
        <f t="shared" si="28"/>
        <v>0.38847120000064006</v>
      </c>
      <c r="X100" s="1">
        <f t="shared" si="29"/>
        <v>0.19857659999979638</v>
      </c>
      <c r="Y100">
        <f t="shared" si="30"/>
        <v>1.6931822776729059E-2</v>
      </c>
      <c r="Z100">
        <f t="shared" si="31"/>
        <v>1.484112431685098E-2</v>
      </c>
      <c r="AA100">
        <f t="shared" si="32"/>
        <v>1.6686381568183781E-2</v>
      </c>
      <c r="AB100">
        <f t="shared" si="33"/>
        <v>1.4625989565174687E-2</v>
      </c>
    </row>
    <row r="101" spans="1:28" x14ac:dyDescent="0.3">
      <c r="A101" s="1">
        <v>25.507999999999999</v>
      </c>
      <c r="B101" s="3">
        <f t="shared" si="17"/>
        <v>0.9707379412166216</v>
      </c>
      <c r="C101" s="8">
        <f t="shared" si="18"/>
        <v>0.38506199999937957</v>
      </c>
      <c r="D101" s="2">
        <v>8.4480473891921802E-5</v>
      </c>
      <c r="E101" s="8">
        <f t="shared" si="19"/>
        <v>0.20903100000214175</v>
      </c>
      <c r="F101" s="2">
        <v>4.5860245722277701E-5</v>
      </c>
      <c r="G101" s="8">
        <f t="shared" si="20"/>
        <v>0.41844700000001434</v>
      </c>
      <c r="H101" s="2">
        <v>9.1804958315053604E-5</v>
      </c>
      <c r="I101" s="8">
        <f t="shared" si="21"/>
        <v>0.18603199999779432</v>
      </c>
      <c r="J101" s="2">
        <v>4.0814392276830701E-5</v>
      </c>
      <c r="K101" s="8">
        <f t="shared" si="22"/>
        <v>0.39274899999872992</v>
      </c>
      <c r="L101" s="2">
        <v>8.6166959192349695E-5</v>
      </c>
      <c r="M101" s="8">
        <f t="shared" si="23"/>
        <v>0.19328999999925117</v>
      </c>
      <c r="N101" s="2">
        <v>4.2406757349550498E-5</v>
      </c>
      <c r="O101" s="8">
        <f t="shared" si="24"/>
        <v>0.39071999999941898</v>
      </c>
      <c r="P101" s="2">
        <v>8.5721807810315698E-5</v>
      </c>
      <c r="Q101" s="8">
        <f t="shared" si="25"/>
        <v>0.20491499999843646</v>
      </c>
      <c r="R101" s="2">
        <v>4.4957218077761399E-5</v>
      </c>
      <c r="S101" s="8">
        <f t="shared" si="26"/>
        <v>0.39117579999941898</v>
      </c>
      <c r="T101" s="2">
        <v>8.58218078103157E-5</v>
      </c>
      <c r="U101" s="8">
        <f t="shared" si="27"/>
        <v>0.20693200000096088</v>
      </c>
      <c r="V101" s="2">
        <v>4.5399736726845298E-5</v>
      </c>
      <c r="W101">
        <f t="shared" si="28"/>
        <v>0.39563075999939235</v>
      </c>
      <c r="X101" s="1">
        <f t="shared" si="29"/>
        <v>0.20003999999971689</v>
      </c>
      <c r="Y101">
        <f t="shared" si="30"/>
        <v>1.1700822781189125E-2</v>
      </c>
      <c r="Z101">
        <f t="shared" si="31"/>
        <v>1.0256034911004233E-2</v>
      </c>
      <c r="AA101">
        <f t="shared" si="32"/>
        <v>8.8756964133347473E-3</v>
      </c>
      <c r="AB101">
        <f t="shared" si="33"/>
        <v>7.7797479696026239E-3</v>
      </c>
    </row>
    <row r="102" spans="1:28" x14ac:dyDescent="0.3">
      <c r="A102" s="1">
        <v>22.95</v>
      </c>
      <c r="B102" s="3">
        <f t="shared" si="17"/>
        <v>0.97367240673206312</v>
      </c>
      <c r="C102" s="8">
        <f t="shared" si="18"/>
        <v>0.35968400000092482</v>
      </c>
      <c r="D102" s="2">
        <v>7.8912681000641694E-5</v>
      </c>
      <c r="E102" s="8">
        <f t="shared" si="19"/>
        <v>0.20981899999969753</v>
      </c>
      <c r="F102" s="2">
        <v>4.6033128565093797E-5</v>
      </c>
      <c r="G102" s="8">
        <f t="shared" si="20"/>
        <v>0.3839870000005276</v>
      </c>
      <c r="H102" s="2">
        <v>8.4244624835569897E-5</v>
      </c>
      <c r="I102" s="8">
        <f t="shared" si="21"/>
        <v>0.20947299999897934</v>
      </c>
      <c r="J102" s="2">
        <v>4.5957218077880502E-5</v>
      </c>
      <c r="K102" s="8">
        <f t="shared" si="22"/>
        <v>0.27171100000123222</v>
      </c>
      <c r="L102" s="2">
        <v>5.9611891180612598E-5</v>
      </c>
      <c r="M102" s="8">
        <f t="shared" si="23"/>
        <v>0.2106660000026746</v>
      </c>
      <c r="N102" s="2">
        <v>4.6218955682903599E-5</v>
      </c>
      <c r="O102" s="8">
        <f t="shared" si="24"/>
        <v>0.37942900000052759</v>
      </c>
      <c r="P102" s="2">
        <v>8.3244624835569899E-5</v>
      </c>
      <c r="Q102" s="8">
        <f t="shared" si="25"/>
        <v>0.17359200000282726</v>
      </c>
      <c r="R102" s="2">
        <v>3.8085125055468902E-5</v>
      </c>
      <c r="S102" s="8">
        <f t="shared" si="26"/>
        <v>0.3839870000005276</v>
      </c>
      <c r="T102" s="2">
        <v>8.4244624835569897E-5</v>
      </c>
      <c r="U102" s="8">
        <f t="shared" si="27"/>
        <v>0.17796600000292484</v>
      </c>
      <c r="V102" s="2">
        <v>3.9044756472778598E-5</v>
      </c>
      <c r="W102">
        <f t="shared" si="28"/>
        <v>0.35575960000074797</v>
      </c>
      <c r="X102" s="1">
        <f t="shared" si="29"/>
        <v>0.19630320000142071</v>
      </c>
      <c r="Y102">
        <f t="shared" si="30"/>
        <v>4.2972970097690119E-2</v>
      </c>
      <c r="Z102">
        <f t="shared" si="31"/>
        <v>3.7666776926148803E-2</v>
      </c>
      <c r="AA102">
        <f t="shared" si="32"/>
        <v>1.6819405546011915E-2</v>
      </c>
      <c r="AB102">
        <f t="shared" si="33"/>
        <v>1.4742588080178205E-2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B598D-F782-455F-92EB-21285EA747C3}">
  <dimension ref="A1:R100"/>
  <sheetViews>
    <sheetView tabSelected="1" topLeftCell="A2" workbookViewId="0">
      <selection activeCell="N13" sqref="N13"/>
    </sheetView>
  </sheetViews>
  <sheetFormatPr baseColWidth="10" defaultRowHeight="14.4" x14ac:dyDescent="0.3"/>
  <cols>
    <col min="2" max="2" width="11.5546875" style="13"/>
    <col min="7" max="7" width="11.5546875" style="3"/>
    <col min="8" max="8" width="11.5546875" style="11"/>
    <col min="13" max="13" width="11.5546875" style="3"/>
    <col min="14" max="14" width="11.5546875" style="11"/>
  </cols>
  <sheetData>
    <row r="1" spans="1:18" x14ac:dyDescent="0.3">
      <c r="A1" t="s">
        <v>43</v>
      </c>
      <c r="C1" t="s">
        <v>46</v>
      </c>
      <c r="D1" t="s">
        <v>46</v>
      </c>
      <c r="E1" t="s">
        <v>37</v>
      </c>
      <c r="F1" t="s">
        <v>38</v>
      </c>
      <c r="G1" s="3" t="s">
        <v>44</v>
      </c>
      <c r="I1" t="s">
        <v>44</v>
      </c>
      <c r="J1" t="s">
        <v>44</v>
      </c>
      <c r="K1" t="s">
        <v>37</v>
      </c>
      <c r="L1" t="s">
        <v>38</v>
      </c>
      <c r="M1" s="3" t="s">
        <v>45</v>
      </c>
      <c r="O1" t="s">
        <v>45</v>
      </c>
      <c r="P1" t="s">
        <v>45</v>
      </c>
      <c r="Q1" t="s">
        <v>37</v>
      </c>
      <c r="R1" t="s">
        <v>38</v>
      </c>
    </row>
    <row r="2" spans="1:18" x14ac:dyDescent="0.3">
      <c r="A2" s="5">
        <v>1.5125570526289933E-2</v>
      </c>
      <c r="B2" s="13">
        <f>A2*100</f>
        <v>1.5125570526289933</v>
      </c>
      <c r="C2" s="9">
        <v>0.45872379999996021</v>
      </c>
      <c r="D2" s="9">
        <v>9.2152663999997237</v>
      </c>
      <c r="E2">
        <v>5.2816646714654816E-2</v>
      </c>
      <c r="F2">
        <v>1.8518440989495975E-2</v>
      </c>
      <c r="G2" s="3">
        <v>1.6639727248428104E-2</v>
      </c>
      <c r="H2" s="11">
        <f>G2*100</f>
        <v>1.6639727248428104</v>
      </c>
      <c r="I2">
        <v>0.41955500000185542</v>
      </c>
      <c r="J2">
        <v>5.3488932000000045</v>
      </c>
      <c r="K2">
        <v>1.1806679975324643E-2</v>
      </c>
      <c r="L2">
        <v>1.8735991303498949E-2</v>
      </c>
      <c r="M2" s="3">
        <v>1.6118911242169021E-2</v>
      </c>
      <c r="N2" s="11">
        <f>M2*100</f>
        <v>1.6118911242169021</v>
      </c>
      <c r="O2">
        <v>0.38808699999935908</v>
      </c>
      <c r="P2">
        <v>5.3092734000001327</v>
      </c>
      <c r="Q2">
        <v>3.517428265101015E-2</v>
      </c>
      <c r="R2">
        <v>3.8617275118971013E-2</v>
      </c>
    </row>
    <row r="3" spans="1:18" x14ac:dyDescent="0.3">
      <c r="A3" s="5">
        <v>2.8898782439308102E-2</v>
      </c>
      <c r="B3" s="13">
        <f t="shared" ref="B3:B66" si="0">A3*100</f>
        <v>2.8898782439308102</v>
      </c>
      <c r="C3" s="9">
        <v>0.45889719999942696</v>
      </c>
      <c r="D3" s="9">
        <v>9.1852789999998343</v>
      </c>
      <c r="E3">
        <v>2.6026426776329912E-2</v>
      </c>
      <c r="F3">
        <v>1.6705544290930883E-2</v>
      </c>
      <c r="G3" s="3">
        <v>3.3279454496856209E-2</v>
      </c>
      <c r="H3" s="11">
        <f t="shared" ref="H3:H66" si="1">G3*100</f>
        <v>3.3279454496856209</v>
      </c>
      <c r="I3">
        <v>0.41110839999892035</v>
      </c>
      <c r="J3">
        <v>5.3015452000014021</v>
      </c>
      <c r="K3">
        <v>1.1695997902971407E-2</v>
      </c>
      <c r="L3">
        <v>4.6030366169816242E-3</v>
      </c>
      <c r="M3" s="3">
        <v>3.1456598474949748E-2</v>
      </c>
      <c r="N3" s="11">
        <f t="shared" ref="N3:N66" si="2">M3*100</f>
        <v>3.1456598474949748</v>
      </c>
      <c r="O3">
        <v>0.41445100000018986</v>
      </c>
      <c r="P3">
        <v>5.2755158000006972</v>
      </c>
      <c r="Q3">
        <v>1.4249825198184551E-2</v>
      </c>
      <c r="R3">
        <v>4.3302080614985299E-2</v>
      </c>
    </row>
    <row r="4" spans="1:18" x14ac:dyDescent="0.3">
      <c r="A4" s="5">
        <v>4.1964283368178812E-2</v>
      </c>
      <c r="B4" s="13">
        <f t="shared" si="0"/>
        <v>4.1964283368178812</v>
      </c>
      <c r="C4" s="9">
        <v>0.45550800000020369</v>
      </c>
      <c r="D4" s="9">
        <v>9.1095632000001103</v>
      </c>
      <c r="E4">
        <v>2.1813363304397072E-2</v>
      </c>
      <c r="F4">
        <v>4.9061876744205389E-2</v>
      </c>
      <c r="G4" s="3">
        <v>4.9919181745284202E-2</v>
      </c>
      <c r="H4" s="11">
        <f t="shared" si="1"/>
        <v>4.9919181745284202</v>
      </c>
      <c r="I4">
        <v>0.39049620000005214</v>
      </c>
      <c r="J4">
        <v>5.3043333999994271</v>
      </c>
      <c r="K4">
        <v>1.0916839167464156E-2</v>
      </c>
      <c r="L4">
        <v>2.4847276433240077E-2</v>
      </c>
      <c r="M4" s="3">
        <v>4.710861078639772E-2</v>
      </c>
      <c r="N4" s="11">
        <f t="shared" si="2"/>
        <v>4.7108610786397715</v>
      </c>
      <c r="O4">
        <v>0.40334960000036502</v>
      </c>
      <c r="P4">
        <v>5.1952189999999749</v>
      </c>
      <c r="Q4">
        <v>1.9903002253080015E-2</v>
      </c>
      <c r="R4">
        <v>4.3030288466424475E-2</v>
      </c>
    </row>
    <row r="5" spans="1:18" x14ac:dyDescent="0.3">
      <c r="A5" s="5">
        <v>5.6161421167740588E-2</v>
      </c>
      <c r="B5" s="13">
        <f t="shared" si="0"/>
        <v>5.6161421167740588</v>
      </c>
      <c r="C5" s="9">
        <v>0.4807383999997496</v>
      </c>
      <c r="D5" s="9">
        <v>8.996164999999495</v>
      </c>
      <c r="E5">
        <v>2.7235453182449541E-2</v>
      </c>
      <c r="F5">
        <v>5.5717742526177588E-2</v>
      </c>
      <c r="G5" s="3">
        <v>6.6558908993712307E-2</v>
      </c>
      <c r="H5" s="11">
        <f t="shared" si="1"/>
        <v>6.6558908993712311</v>
      </c>
      <c r="I5">
        <v>0.42604639999772098</v>
      </c>
      <c r="J5">
        <v>5.2485845999995622</v>
      </c>
      <c r="K5">
        <v>2.2674519940354177E-2</v>
      </c>
      <c r="L5">
        <v>6.7754414630916112E-3</v>
      </c>
      <c r="M5" s="3">
        <v>6.2814540173383504E-2</v>
      </c>
      <c r="N5" s="11">
        <f t="shared" si="2"/>
        <v>6.2814540173383504</v>
      </c>
      <c r="O5">
        <v>0.41384740000066705</v>
      </c>
      <c r="P5">
        <v>5.090763199999099</v>
      </c>
      <c r="Q5">
        <v>2.3688414941417452E-2</v>
      </c>
      <c r="R5">
        <v>3.6321435886310115E-2</v>
      </c>
    </row>
    <row r="6" spans="1:18" x14ac:dyDescent="0.3">
      <c r="A6" s="5">
        <v>7.026396393476797E-2</v>
      </c>
      <c r="B6" s="13">
        <f t="shared" si="0"/>
        <v>7.026396393476797</v>
      </c>
      <c r="C6" s="9">
        <v>0.44352000000017311</v>
      </c>
      <c r="D6" s="9">
        <v>8.9670393999998161</v>
      </c>
      <c r="E6">
        <v>3.1941939995609216E-2</v>
      </c>
      <c r="F6">
        <v>3.2611465550861682E-2</v>
      </c>
      <c r="G6" s="3">
        <v>8.3198636242140411E-2</v>
      </c>
      <c r="H6" s="11">
        <f t="shared" si="1"/>
        <v>8.3198636242140402</v>
      </c>
      <c r="I6">
        <v>0.40151359999945252</v>
      </c>
      <c r="J6">
        <v>5.2910615999986232</v>
      </c>
      <c r="K6">
        <v>1.7309370046880702E-2</v>
      </c>
      <c r="L6">
        <v>6.8399696286792905E-2</v>
      </c>
      <c r="M6" s="3">
        <v>7.8605360275045832E-2</v>
      </c>
      <c r="N6" s="11">
        <f t="shared" si="2"/>
        <v>7.8605360275045832</v>
      </c>
      <c r="O6">
        <v>0.40534439999973965</v>
      </c>
      <c r="P6">
        <v>5.0305565999995165</v>
      </c>
      <c r="Q6">
        <v>2.7128655997319898E-2</v>
      </c>
      <c r="R6">
        <v>4.0497410984317216E-2</v>
      </c>
    </row>
    <row r="7" spans="1:18" x14ac:dyDescent="0.3">
      <c r="A7" s="5">
        <v>8.3045679766034941E-2</v>
      </c>
      <c r="B7" s="13">
        <f t="shared" si="0"/>
        <v>8.3045679766034937</v>
      </c>
      <c r="C7" s="9">
        <v>0.45902839999989375</v>
      </c>
      <c r="D7" s="9">
        <v>8.9115062000004563</v>
      </c>
      <c r="E7">
        <v>2.6103030269732791E-2</v>
      </c>
      <c r="F7">
        <v>3.1593199701190337E-2</v>
      </c>
      <c r="G7" s="3">
        <v>9.9838363490568516E-2</v>
      </c>
      <c r="H7" s="11">
        <f t="shared" si="1"/>
        <v>9.9838363490568511</v>
      </c>
      <c r="I7">
        <v>0.40074540000059616</v>
      </c>
      <c r="J7">
        <v>5.2186046000002211</v>
      </c>
      <c r="K7">
        <v>2.3712449495090212E-2</v>
      </c>
      <c r="L7">
        <v>1.1504787055542639E-2</v>
      </c>
      <c r="M7" s="3">
        <v>9.431358400567158E-2</v>
      </c>
      <c r="N7" s="11">
        <f t="shared" si="2"/>
        <v>9.4313584005671576</v>
      </c>
      <c r="O7">
        <v>0.39214220000067118</v>
      </c>
      <c r="P7">
        <v>4.9800400000003409</v>
      </c>
      <c r="Q7">
        <v>1.5370906078507442E-2</v>
      </c>
      <c r="R7">
        <v>4.3386063736071123E-2</v>
      </c>
    </row>
    <row r="8" spans="1:18" x14ac:dyDescent="0.3">
      <c r="A8" s="5">
        <v>9.5764332242278871E-2</v>
      </c>
      <c r="B8" s="13">
        <f t="shared" si="0"/>
        <v>9.5764332242278876</v>
      </c>
      <c r="C8" s="9">
        <v>0.48872440000012379</v>
      </c>
      <c r="D8" s="9">
        <v>8.8048089999999561</v>
      </c>
      <c r="E8">
        <v>2.956850740131519E-2</v>
      </c>
      <c r="F8">
        <v>5.4369995213787402E-2</v>
      </c>
      <c r="G8" s="3">
        <v>0.11647809073899662</v>
      </c>
      <c r="H8" s="11">
        <f t="shared" si="1"/>
        <v>11.647809073899662</v>
      </c>
      <c r="I8">
        <v>0.41390740000060744</v>
      </c>
      <c r="J8">
        <v>5.215294399997207</v>
      </c>
      <c r="K8">
        <v>1.7753098681682539E-2</v>
      </c>
      <c r="L8">
        <v>2.4842294669795782E-2</v>
      </c>
      <c r="M8" s="3">
        <v>0.10918896099501085</v>
      </c>
      <c r="N8" s="11">
        <f t="shared" si="2"/>
        <v>10.918896099501085</v>
      </c>
      <c r="O8">
        <v>0.41546760000019239</v>
      </c>
      <c r="P8">
        <v>4.9314318000004018</v>
      </c>
      <c r="Q8">
        <v>3.3868226773149053E-2</v>
      </c>
      <c r="R8">
        <v>6.1156294668156121E-2</v>
      </c>
    </row>
    <row r="9" spans="1:18" x14ac:dyDescent="0.3">
      <c r="A9" s="5">
        <v>0.10955155823419105</v>
      </c>
      <c r="B9" s="13">
        <f t="shared" si="0"/>
        <v>10.955155823419105</v>
      </c>
      <c r="C9" s="9">
        <v>0.47891379999994416</v>
      </c>
      <c r="D9" s="9">
        <v>8.7482072000000386</v>
      </c>
      <c r="E9">
        <v>3.0870667941526809E-2</v>
      </c>
      <c r="F9">
        <v>4.1075526990962313E-2</v>
      </c>
      <c r="G9" s="3">
        <v>0.13311781798742461</v>
      </c>
      <c r="H9" s="11">
        <f t="shared" si="1"/>
        <v>13.311781798742462</v>
      </c>
      <c r="I9">
        <v>0.38515659999902696</v>
      </c>
      <c r="J9">
        <v>5.1775781999996724</v>
      </c>
      <c r="K9">
        <v>2.0283038957170128E-2</v>
      </c>
      <c r="L9">
        <v>1.8535634175126575E-2</v>
      </c>
      <c r="M9" s="3">
        <v>0.1238039299812207</v>
      </c>
      <c r="N9" s="11">
        <f t="shared" si="2"/>
        <v>12.380392998122069</v>
      </c>
      <c r="O9">
        <v>0.41805339999991631</v>
      </c>
      <c r="P9">
        <v>4.8468031999996857</v>
      </c>
      <c r="Q9">
        <v>3.6836497649867524E-2</v>
      </c>
      <c r="R9">
        <v>4.1643025849292775E-2</v>
      </c>
    </row>
    <row r="10" spans="1:18" x14ac:dyDescent="0.3">
      <c r="A10" s="5">
        <v>0.12266260491946723</v>
      </c>
      <c r="B10" s="13">
        <f t="shared" si="0"/>
        <v>12.266260491946724</v>
      </c>
      <c r="C10" s="9">
        <v>0.45258740000002629</v>
      </c>
      <c r="D10" s="9">
        <v>8.6125303999999989</v>
      </c>
      <c r="E10">
        <v>4.8459439043297053E-2</v>
      </c>
      <c r="F10">
        <v>6.8463190528697485E-3</v>
      </c>
      <c r="G10" s="3">
        <v>0.14975754523585272</v>
      </c>
      <c r="H10" s="11">
        <f t="shared" si="1"/>
        <v>14.975754523585271</v>
      </c>
      <c r="I10">
        <v>0.40797739999907112</v>
      </c>
      <c r="J10">
        <v>5.1651614000009252</v>
      </c>
      <c r="K10">
        <v>3.4233212589947035E-2</v>
      </c>
      <c r="L10">
        <v>1.8086877071999276E-2</v>
      </c>
      <c r="M10" s="3">
        <v>0.13841889896743054</v>
      </c>
      <c r="N10" s="11">
        <f t="shared" si="2"/>
        <v>13.841889896743053</v>
      </c>
      <c r="O10">
        <v>0.42304400000066372</v>
      </c>
      <c r="P10">
        <v>4.7885068000010262</v>
      </c>
      <c r="Q10">
        <v>2.1367646898505635E-2</v>
      </c>
      <c r="R10">
        <v>3.497333064755611E-2</v>
      </c>
    </row>
    <row r="11" spans="1:18" x14ac:dyDescent="0.3">
      <c r="A11" s="5">
        <v>0.1356790565722088</v>
      </c>
      <c r="B11" s="13">
        <f t="shared" si="0"/>
        <v>13.56790565722088</v>
      </c>
      <c r="C11" s="9">
        <v>0.46119699999993474</v>
      </c>
      <c r="D11" s="9">
        <v>8.5741726000001393</v>
      </c>
      <c r="E11">
        <v>3.4635111812156935E-2</v>
      </c>
      <c r="F11">
        <v>3.0849625059126817E-2</v>
      </c>
      <c r="G11" s="3">
        <v>0.16639727248428082</v>
      </c>
      <c r="H11" s="11">
        <f t="shared" si="1"/>
        <v>16.63972724842808</v>
      </c>
      <c r="I11">
        <v>0.39489660000035626</v>
      </c>
      <c r="J11">
        <v>5.1306151999989869</v>
      </c>
      <c r="K11">
        <v>3.0466733361279124E-2</v>
      </c>
      <c r="L11">
        <v>3.0110601141899937E-2</v>
      </c>
      <c r="M11" s="3">
        <v>0.15310843412193742</v>
      </c>
      <c r="N11" s="11">
        <f t="shared" si="2"/>
        <v>15.310843412193742</v>
      </c>
      <c r="O11">
        <v>0.43259880000041423</v>
      </c>
      <c r="P11">
        <v>4.7038891999996633</v>
      </c>
      <c r="Q11">
        <v>1.6363683687707485E-2</v>
      </c>
      <c r="R11">
        <v>4.7580775121411241E-2</v>
      </c>
    </row>
    <row r="12" spans="1:18" x14ac:dyDescent="0.3">
      <c r="A12" s="5">
        <v>0.14805086059582606</v>
      </c>
      <c r="B12" s="13">
        <f t="shared" si="0"/>
        <v>14.805086059582607</v>
      </c>
      <c r="C12" s="9">
        <v>0.46358279999994173</v>
      </c>
      <c r="D12" s="9">
        <v>8.5090516000000864</v>
      </c>
      <c r="E12">
        <v>1.8469497714054393E-2</v>
      </c>
      <c r="F12">
        <v>6.0930855190940228E-2</v>
      </c>
      <c r="G12" s="3">
        <v>0.18303699973270893</v>
      </c>
      <c r="H12" s="11">
        <f t="shared" si="1"/>
        <v>18.303699973270891</v>
      </c>
      <c r="I12">
        <v>0.39825399999972405</v>
      </c>
      <c r="J12">
        <v>5.1222891999997673</v>
      </c>
      <c r="K12">
        <v>3.1766544044824735E-2</v>
      </c>
      <c r="L12">
        <v>2.5845899804757055E-2</v>
      </c>
      <c r="M12" s="3">
        <v>0.16771537290540761</v>
      </c>
      <c r="N12" s="11">
        <f t="shared" si="2"/>
        <v>16.77153729054076</v>
      </c>
      <c r="O12">
        <v>0.44103500000055612</v>
      </c>
      <c r="P12">
        <v>4.6418863999999171</v>
      </c>
      <c r="Q12">
        <v>1.4754573123587586E-2</v>
      </c>
      <c r="R12">
        <v>4.1496473022025235E-2</v>
      </c>
    </row>
    <row r="13" spans="1:18" x14ac:dyDescent="0.3">
      <c r="A13" s="5">
        <v>0.16255981165077971</v>
      </c>
      <c r="B13" s="13">
        <f t="shared" si="0"/>
        <v>16.255981165077969</v>
      </c>
      <c r="C13" s="9">
        <v>0.49027760000035325</v>
      </c>
      <c r="D13" s="9">
        <v>8.3507562000000917</v>
      </c>
      <c r="E13">
        <v>2.7210448526928652E-2</v>
      </c>
      <c r="F13">
        <v>5.176562831649361E-2</v>
      </c>
      <c r="G13" s="3">
        <v>0.19967672698113703</v>
      </c>
      <c r="H13" s="11">
        <f t="shared" si="1"/>
        <v>19.967672698113702</v>
      </c>
      <c r="I13">
        <v>0.38249479999940361</v>
      </c>
      <c r="J13">
        <v>5.0745302000002779</v>
      </c>
      <c r="K13">
        <v>3.5612259462116276E-2</v>
      </c>
      <c r="L13">
        <v>2.6604180185694531E-2</v>
      </c>
      <c r="M13" s="3">
        <v>0.18223971531784111</v>
      </c>
      <c r="N13" s="11">
        <f t="shared" si="2"/>
        <v>18.223971531784112</v>
      </c>
      <c r="O13">
        <v>0.42703580000015773</v>
      </c>
      <c r="P13">
        <v>4.5739423999988364</v>
      </c>
      <c r="Q13">
        <v>1.8473145528132763E-2</v>
      </c>
      <c r="R13">
        <v>4.4409882601350432E-2</v>
      </c>
    </row>
    <row r="14" spans="1:18" x14ac:dyDescent="0.3">
      <c r="A14" s="5">
        <v>0.17527671236716191</v>
      </c>
      <c r="B14" s="13">
        <f t="shared" si="0"/>
        <v>17.527671236716191</v>
      </c>
      <c r="C14" s="9">
        <v>0.46971279999995524</v>
      </c>
      <c r="D14" s="9">
        <v>8.3083600000001034</v>
      </c>
      <c r="E14">
        <v>1.8943706560979812E-2</v>
      </c>
      <c r="F14">
        <v>7.6054556277813309E-2</v>
      </c>
      <c r="G14" s="3">
        <v>0.21631645422956514</v>
      </c>
      <c r="H14" s="11">
        <f t="shared" si="1"/>
        <v>21.631645422956513</v>
      </c>
      <c r="I14">
        <v>0.38699480000068415</v>
      </c>
      <c r="J14">
        <v>5.0592170000010714</v>
      </c>
      <c r="K14">
        <v>1.944717304875241E-2</v>
      </c>
      <c r="L14">
        <v>1.9154658195408777E-2</v>
      </c>
      <c r="M14" s="3">
        <v>0.19668146135923792</v>
      </c>
      <c r="N14" s="11">
        <f t="shared" si="2"/>
        <v>19.668146135923791</v>
      </c>
      <c r="O14">
        <v>0.40790219999980748</v>
      </c>
      <c r="P14">
        <v>4.5520993999998485</v>
      </c>
      <c r="Q14">
        <v>1.282688893243385E-2</v>
      </c>
      <c r="R14">
        <v>5.9125136903891963E-2</v>
      </c>
    </row>
    <row r="15" spans="1:18" x14ac:dyDescent="0.3">
      <c r="A15" s="5">
        <v>0.1878990180510095</v>
      </c>
      <c r="B15" s="13">
        <f t="shared" si="0"/>
        <v>18.78990180510095</v>
      </c>
      <c r="C15" s="9">
        <v>0.48799439999968186</v>
      </c>
      <c r="D15" s="9">
        <v>8.2566867999998266</v>
      </c>
      <c r="E15">
        <v>1.7692334905283446E-2</v>
      </c>
      <c r="F15">
        <v>6.9985201330172261E-2</v>
      </c>
      <c r="G15" s="3">
        <v>0.23295618147799313</v>
      </c>
      <c r="H15" s="11">
        <f t="shared" si="1"/>
        <v>23.295618147799313</v>
      </c>
      <c r="I15">
        <v>0.39192100000072949</v>
      </c>
      <c r="J15">
        <v>5.0218393999995712</v>
      </c>
      <c r="K15">
        <v>1.960161074934675E-2</v>
      </c>
      <c r="L15">
        <v>6.5833847971428668E-3</v>
      </c>
      <c r="M15" s="3">
        <v>0.21108993941785614</v>
      </c>
      <c r="N15" s="11">
        <f t="shared" si="2"/>
        <v>21.108993941785613</v>
      </c>
      <c r="O15">
        <v>0.3876234000003021</v>
      </c>
      <c r="P15">
        <v>4.4694412000000678</v>
      </c>
      <c r="Q15">
        <v>2.1892475376837809E-2</v>
      </c>
      <c r="R15">
        <v>5.6926825700147954E-2</v>
      </c>
    </row>
    <row r="16" spans="1:18" x14ac:dyDescent="0.3">
      <c r="A16" s="5">
        <v>0.20042672870232259</v>
      </c>
      <c r="B16" s="13">
        <f t="shared" si="0"/>
        <v>20.042672870232259</v>
      </c>
      <c r="C16" s="9">
        <v>0.45394520000008837</v>
      </c>
      <c r="D16" s="9">
        <v>8.1719261999999873</v>
      </c>
      <c r="E16">
        <v>4.5268995539461024E-2</v>
      </c>
      <c r="F16">
        <v>4.3923805540280324E-2</v>
      </c>
      <c r="G16" s="3">
        <v>0.24959590872642123</v>
      </c>
      <c r="H16" s="11">
        <f t="shared" si="1"/>
        <v>24.959590872642124</v>
      </c>
      <c r="I16">
        <v>0.3977787999996506</v>
      </c>
      <c r="J16">
        <v>4.9885027999996678</v>
      </c>
      <c r="K16">
        <v>2.0171830765441483E-2</v>
      </c>
      <c r="L16">
        <v>1.0371035641132988E-2</v>
      </c>
      <c r="M16" s="3">
        <v>0.22525751139428407</v>
      </c>
      <c r="N16" s="11">
        <f t="shared" si="2"/>
        <v>22.525751139428408</v>
      </c>
      <c r="O16">
        <v>0.41825459999999992</v>
      </c>
      <c r="P16">
        <v>4.4024324000001771</v>
      </c>
      <c r="Q16">
        <v>1.7931496241428285E-2</v>
      </c>
      <c r="R16">
        <v>5.6261974138300266E-2</v>
      </c>
    </row>
    <row r="17" spans="1:18" x14ac:dyDescent="0.3">
      <c r="A17" s="5">
        <v>0.21341777983706878</v>
      </c>
      <c r="B17" s="13">
        <f t="shared" si="0"/>
        <v>21.341777983706876</v>
      </c>
      <c r="C17" s="9">
        <v>0.47088280000001326</v>
      </c>
      <c r="D17" s="9">
        <v>8.0652283999998087</v>
      </c>
      <c r="E17">
        <v>1.0966031364807498E-2</v>
      </c>
      <c r="F17">
        <v>3.0364223897304445E-2</v>
      </c>
      <c r="G17" s="3">
        <v>0.26623563597484934</v>
      </c>
      <c r="H17" s="11">
        <f t="shared" si="1"/>
        <v>26.623563597484935</v>
      </c>
      <c r="I17">
        <v>0.41899039999989307</v>
      </c>
      <c r="J17">
        <v>4.9682673999995819</v>
      </c>
      <c r="K17">
        <v>1.584930888367405E-2</v>
      </c>
      <c r="L17">
        <v>2.4526509018533926E-2</v>
      </c>
      <c r="M17" s="3">
        <v>0.23935051720241496</v>
      </c>
      <c r="N17" s="11">
        <f t="shared" si="2"/>
        <v>23.935051720241496</v>
      </c>
      <c r="O17">
        <v>0.43586600000016879</v>
      </c>
      <c r="P17">
        <v>4.317942599999876</v>
      </c>
      <c r="Q17">
        <v>1.8282027424242425E-2</v>
      </c>
      <c r="R17">
        <v>5.6846912187700244E-2</v>
      </c>
    </row>
    <row r="18" spans="1:18" x14ac:dyDescent="0.3">
      <c r="A18" s="5">
        <v>0.22631423593928046</v>
      </c>
      <c r="B18" s="13">
        <f t="shared" si="0"/>
        <v>22.631423593928048</v>
      </c>
      <c r="C18" s="9">
        <v>0.47989520000010905</v>
      </c>
      <c r="D18" s="9">
        <v>7.98590880000026</v>
      </c>
      <c r="E18">
        <v>1.8269492167530037E-2</v>
      </c>
      <c r="F18">
        <v>3.4080422573544801E-2</v>
      </c>
      <c r="G18" s="3">
        <v>0.28287536322327744</v>
      </c>
      <c r="H18" s="11">
        <f t="shared" si="1"/>
        <v>28.287536322327746</v>
      </c>
      <c r="I18">
        <v>0.40775520000097432</v>
      </c>
      <c r="J18">
        <v>4.955802000001114</v>
      </c>
      <c r="K18">
        <v>6.0002767625284307E-3</v>
      </c>
      <c r="L18">
        <v>2.6195748465166643E-2</v>
      </c>
      <c r="M18" s="3">
        <v>0.25331962845399092</v>
      </c>
      <c r="N18" s="11">
        <f t="shared" si="2"/>
        <v>25.33196284539909</v>
      </c>
      <c r="O18">
        <v>0.43450900000025217</v>
      </c>
      <c r="P18">
        <v>4.2856965999992083</v>
      </c>
      <c r="Q18">
        <v>2.0672262209467895E-2</v>
      </c>
      <c r="R18">
        <v>5.0459159565139522E-2</v>
      </c>
    </row>
    <row r="19" spans="1:18" x14ac:dyDescent="0.3">
      <c r="A19" s="5">
        <v>0.23854239565423419</v>
      </c>
      <c r="B19" s="13">
        <f t="shared" si="0"/>
        <v>23.85423956542342</v>
      </c>
      <c r="C19" s="9">
        <v>0.4613184000000265</v>
      </c>
      <c r="D19" s="9">
        <v>7.8979197999997073</v>
      </c>
      <c r="E19">
        <v>3.2448842288938212E-2</v>
      </c>
      <c r="F19">
        <v>3.2442941774803731E-2</v>
      </c>
      <c r="G19" s="3">
        <v>0.29951509047170555</v>
      </c>
      <c r="H19" s="11">
        <f t="shared" si="1"/>
        <v>29.951509047170553</v>
      </c>
      <c r="I19">
        <v>0.3983833999984196</v>
      </c>
      <c r="J19">
        <v>4.9148016000006249</v>
      </c>
      <c r="K19">
        <v>2.0745267671006696E-2</v>
      </c>
      <c r="L19">
        <v>5.1692769990304595E-3</v>
      </c>
      <c r="M19" s="3">
        <v>0.26716484514901184</v>
      </c>
      <c r="N19" s="11">
        <f t="shared" si="2"/>
        <v>26.716484514901182</v>
      </c>
      <c r="O19">
        <v>0.40783200000078035</v>
      </c>
      <c r="P19">
        <v>4.2117276000000849</v>
      </c>
      <c r="Q19">
        <v>2.0583840867967013E-2</v>
      </c>
      <c r="R19">
        <v>5.7219733237759619E-2</v>
      </c>
    </row>
    <row r="20" spans="1:18" x14ac:dyDescent="0.3">
      <c r="A20" s="5">
        <v>0.2518233630461002</v>
      </c>
      <c r="B20" s="13">
        <f t="shared" si="0"/>
        <v>25.182336304610018</v>
      </c>
      <c r="C20" s="9">
        <v>0.48751839999987262</v>
      </c>
      <c r="D20" s="9">
        <v>7.8208421999999347</v>
      </c>
      <c r="E20">
        <v>2.5227082490702653E-2</v>
      </c>
      <c r="F20">
        <v>3.1793890658478881E-2</v>
      </c>
      <c r="G20" s="3">
        <v>0.31615481772013354</v>
      </c>
      <c r="H20" s="11">
        <f t="shared" si="1"/>
        <v>31.615481772013354</v>
      </c>
      <c r="I20">
        <v>0.4032141999996382</v>
      </c>
      <c r="J20">
        <v>4.9098726000010853</v>
      </c>
      <c r="K20">
        <v>1.5302246659658483E-2</v>
      </c>
      <c r="L20">
        <v>2.2446079995891752E-2</v>
      </c>
      <c r="M20" s="3">
        <v>0.280805865260081</v>
      </c>
      <c r="N20" s="11">
        <f t="shared" si="2"/>
        <v>28.080586526008101</v>
      </c>
      <c r="O20">
        <v>0.42680179999988416</v>
      </c>
      <c r="P20">
        <v>4.1793925999998462</v>
      </c>
      <c r="Q20">
        <v>2.5753389567103407E-2</v>
      </c>
      <c r="R20">
        <v>6.9635076610293389E-2</v>
      </c>
    </row>
    <row r="21" spans="1:18" x14ac:dyDescent="0.3">
      <c r="A21" s="5">
        <v>0.26443603405070815</v>
      </c>
      <c r="B21" s="13">
        <f t="shared" si="0"/>
        <v>26.443603405070814</v>
      </c>
      <c r="C21" s="9">
        <v>0.46525779999961825</v>
      </c>
      <c r="D21" s="9">
        <v>7.7294375999994971</v>
      </c>
      <c r="E21">
        <v>2.3454348316808742E-2</v>
      </c>
      <c r="F21">
        <v>3.5711653751527822E-2</v>
      </c>
      <c r="G21" s="3">
        <v>0.32791218170283887</v>
      </c>
      <c r="H21" s="11">
        <f t="shared" si="1"/>
        <v>32.791218170283884</v>
      </c>
      <c r="I21">
        <v>0.41353659999876963</v>
      </c>
      <c r="J21">
        <v>4.8339272000018969</v>
      </c>
      <c r="K21">
        <v>2.2039967741135189E-2</v>
      </c>
      <c r="L21">
        <v>6.5918438201410827E-3</v>
      </c>
      <c r="M21" s="3">
        <v>0.29439296829561246</v>
      </c>
      <c r="N21" s="11">
        <f t="shared" si="2"/>
        <v>29.439296829561247</v>
      </c>
      <c r="O21">
        <v>0.42060559999954322</v>
      </c>
      <c r="P21">
        <v>4.128104999999775</v>
      </c>
      <c r="Q21">
        <v>3.5994015736715762E-2</v>
      </c>
      <c r="R21">
        <v>6.1476079674254711E-2</v>
      </c>
    </row>
    <row r="22" spans="1:18" x14ac:dyDescent="0.3">
      <c r="A22" s="5">
        <v>0.27695411002278159</v>
      </c>
      <c r="B22" s="13">
        <f t="shared" si="0"/>
        <v>27.69541100227816</v>
      </c>
      <c r="C22" s="9">
        <v>0.44460680000014391</v>
      </c>
      <c r="D22" s="9">
        <v>7.6391935999997997</v>
      </c>
      <c r="E22">
        <v>1.9656608994905584E-2</v>
      </c>
      <c r="F22">
        <v>3.9198724156892725E-2</v>
      </c>
      <c r="G22" s="3">
        <v>0.34074559285266071</v>
      </c>
      <c r="H22" s="11">
        <f t="shared" si="1"/>
        <v>34.074559285266069</v>
      </c>
      <c r="I22">
        <v>0.41005320000040191</v>
      </c>
      <c r="J22">
        <v>4.7941953999986939</v>
      </c>
      <c r="K22">
        <v>2.7139910347912296E-2</v>
      </c>
      <c r="L22">
        <v>1.1850379549889467E-2</v>
      </c>
      <c r="M22" s="3">
        <v>0.30785617677458876</v>
      </c>
      <c r="N22" s="11">
        <f t="shared" si="2"/>
        <v>30.785617677458877</v>
      </c>
      <c r="O22">
        <v>0.41501059999973194</v>
      </c>
      <c r="P22">
        <v>4.0571081999994902</v>
      </c>
      <c r="Q22">
        <v>2.04720580363669E-2</v>
      </c>
      <c r="R22">
        <v>6.0203972764819522E-2</v>
      </c>
    </row>
    <row r="23" spans="1:18" x14ac:dyDescent="0.3">
      <c r="A23" s="5">
        <v>0.29063535454305778</v>
      </c>
      <c r="B23" s="13">
        <f t="shared" si="0"/>
        <v>29.063535454305779</v>
      </c>
      <c r="C23" s="9">
        <v>0.441297799999813</v>
      </c>
      <c r="D23" s="9">
        <v>7.5165084000001752</v>
      </c>
      <c r="E23">
        <v>2.3510149134048048E-2</v>
      </c>
      <c r="F23">
        <v>1.8605075297177899E-2</v>
      </c>
      <c r="G23" s="3">
        <v>0.35117912055513933</v>
      </c>
      <c r="H23" s="11">
        <f t="shared" si="1"/>
        <v>35.117912055513933</v>
      </c>
      <c r="I23">
        <v>0.39363500000108609</v>
      </c>
      <c r="J23">
        <v>4.7257127999997222</v>
      </c>
      <c r="K23">
        <v>3.3979273646170198E-2</v>
      </c>
      <c r="L23">
        <v>3.1384392421937038E-2</v>
      </c>
      <c r="M23" s="3">
        <v>0.3211048641232338</v>
      </c>
      <c r="N23" s="11">
        <f t="shared" si="2"/>
        <v>32.110486412323382</v>
      </c>
      <c r="O23">
        <v>0.41328720000092278</v>
      </c>
      <c r="P23">
        <v>4.0311776000002251</v>
      </c>
      <c r="Q23">
        <v>2.048536135051536E-2</v>
      </c>
      <c r="R23">
        <v>5.5109500749314207E-2</v>
      </c>
    </row>
    <row r="24" spans="1:18" x14ac:dyDescent="0.3">
      <c r="A24" s="5">
        <v>0.30364041975669809</v>
      </c>
      <c r="B24" s="13">
        <f t="shared" si="0"/>
        <v>30.36404197566981</v>
      </c>
      <c r="C24" s="9">
        <v>0.4550761999999941</v>
      </c>
      <c r="D24" s="9">
        <v>7.4254072000002207</v>
      </c>
      <c r="E24">
        <v>3.1446762041806291E-2</v>
      </c>
      <c r="F24">
        <v>4.7623476123387708E-2</v>
      </c>
      <c r="G24" s="3">
        <v>0.36161264825761796</v>
      </c>
      <c r="H24" s="11">
        <f t="shared" si="1"/>
        <v>36.161264825761798</v>
      </c>
      <c r="I24">
        <v>0.39028399999951918</v>
      </c>
      <c r="J24">
        <v>4.6369968000006176</v>
      </c>
      <c r="K24">
        <v>3.055136378071879E-2</v>
      </c>
      <c r="L24">
        <v>4.8345004619240357E-3</v>
      </c>
      <c r="M24" s="3">
        <v>0.33430995894272053</v>
      </c>
      <c r="N24" s="11">
        <f t="shared" si="2"/>
        <v>33.430995894272051</v>
      </c>
      <c r="O24">
        <v>0.43349720000078362</v>
      </c>
      <c r="P24">
        <v>3.9869191999998277</v>
      </c>
      <c r="Q24">
        <v>2.3531040169583965E-2</v>
      </c>
      <c r="R24">
        <v>9.0485325994774338E-2</v>
      </c>
    </row>
    <row r="25" spans="1:18" x14ac:dyDescent="0.3">
      <c r="A25" s="5">
        <v>0.31589835938930144</v>
      </c>
      <c r="B25" s="13">
        <f t="shared" si="0"/>
        <v>31.589835938930143</v>
      </c>
      <c r="C25" s="9">
        <v>0.45014959999965454</v>
      </c>
      <c r="D25" s="9">
        <v>7.326699599999742</v>
      </c>
      <c r="E25">
        <v>3.7071872406208323E-2</v>
      </c>
      <c r="F25">
        <v>6.130137618382054E-2</v>
      </c>
      <c r="G25" s="3">
        <v>0.3720461759600967</v>
      </c>
      <c r="H25" s="11">
        <f t="shared" si="1"/>
        <v>37.204617596009669</v>
      </c>
      <c r="I25">
        <v>0.4055605999987163</v>
      </c>
      <c r="J25">
        <v>4.5624342000002551</v>
      </c>
      <c r="K25">
        <v>2.0346933175638071E-2</v>
      </c>
      <c r="L25">
        <v>6.1645816557384823E-3</v>
      </c>
      <c r="M25" s="3">
        <v>0.34723055515085877</v>
      </c>
      <c r="N25" s="11">
        <f t="shared" si="2"/>
        <v>34.723055515085875</v>
      </c>
      <c r="O25">
        <v>0.38929260000040788</v>
      </c>
      <c r="P25">
        <v>3.906574000000544</v>
      </c>
      <c r="Q25">
        <v>1.9390087295924837E-2</v>
      </c>
      <c r="R25">
        <v>7.0587454202295424E-2</v>
      </c>
    </row>
    <row r="26" spans="1:18" x14ac:dyDescent="0.3">
      <c r="A26" s="5">
        <v>0.32806170398937029</v>
      </c>
      <c r="B26" s="13">
        <f t="shared" si="0"/>
        <v>32.806170398937027</v>
      </c>
      <c r="C26" s="9">
        <v>0.45712999999989251</v>
      </c>
      <c r="D26" s="9">
        <v>7.2440266000001348</v>
      </c>
      <c r="E26">
        <v>3.5587817788631716E-2</v>
      </c>
      <c r="F26">
        <v>5.9739678998095604E-2</v>
      </c>
      <c r="G26" s="3">
        <v>0.38247970366257544</v>
      </c>
      <c r="H26" s="11">
        <f t="shared" si="1"/>
        <v>38.247970366257547</v>
      </c>
      <c r="I26">
        <v>0.38930500000060397</v>
      </c>
      <c r="J26">
        <v>4.5014088000010801</v>
      </c>
      <c r="K26">
        <v>2.0640173943947574E-2</v>
      </c>
      <c r="L26">
        <v>1.8296383705960068E-2</v>
      </c>
      <c r="M26" s="3">
        <v>0.3601672117644763</v>
      </c>
      <c r="N26" s="11">
        <f t="shared" si="2"/>
        <v>36.016721176447632</v>
      </c>
      <c r="O26">
        <v>0.41893219999947162</v>
      </c>
      <c r="P26">
        <v>3.8302603999996769</v>
      </c>
      <c r="Q26">
        <v>8.4231937292708926E-3</v>
      </c>
      <c r="R26">
        <v>8.1814339693575211E-2</v>
      </c>
    </row>
    <row r="27" spans="1:18" x14ac:dyDescent="0.3">
      <c r="A27" s="5">
        <v>0.33944639133089083</v>
      </c>
      <c r="B27" s="13">
        <f t="shared" si="0"/>
        <v>33.944639133089083</v>
      </c>
      <c r="C27" s="9">
        <v>0.47048339999988453</v>
      </c>
      <c r="D27" s="9">
        <v>7.1368115999999358</v>
      </c>
      <c r="E27">
        <v>3.8435547396141384E-2</v>
      </c>
      <c r="F27">
        <v>3.9460748236208952E-2</v>
      </c>
      <c r="G27" s="3">
        <v>0.39291323136505418</v>
      </c>
      <c r="H27" s="11">
        <f t="shared" si="1"/>
        <v>39.291323136505419</v>
      </c>
      <c r="I27">
        <v>0.39050400000050994</v>
      </c>
      <c r="J27">
        <v>4.3957589999990869</v>
      </c>
      <c r="K27">
        <v>9.8044840448258553E-3</v>
      </c>
      <c r="L27">
        <v>7.8392087701853966E-3</v>
      </c>
      <c r="M27" s="3">
        <v>0.3728606679522638</v>
      </c>
      <c r="N27" s="11">
        <f t="shared" si="2"/>
        <v>37.286066795226382</v>
      </c>
      <c r="O27">
        <v>0.41796460000004954</v>
      </c>
      <c r="P27">
        <v>3.7952533999996363</v>
      </c>
      <c r="Q27">
        <v>3.0644728517772821E-2</v>
      </c>
      <c r="R27">
        <v>9.180788128126878E-2</v>
      </c>
    </row>
    <row r="28" spans="1:18" x14ac:dyDescent="0.3">
      <c r="A28" s="5">
        <v>0.35141266294651263</v>
      </c>
      <c r="B28" s="13">
        <f t="shared" si="0"/>
        <v>35.14126629465126</v>
      </c>
      <c r="C28" s="9">
        <v>0.45973719999993534</v>
      </c>
      <c r="D28" s="9">
        <v>7.076957399999964</v>
      </c>
      <c r="E28">
        <v>3.1184801029350694E-2</v>
      </c>
      <c r="F28">
        <v>6.2882792581853933E-2</v>
      </c>
      <c r="G28" s="3">
        <v>0.40334675906753292</v>
      </c>
      <c r="H28" s="11">
        <f t="shared" si="1"/>
        <v>40.33467590675329</v>
      </c>
      <c r="I28">
        <v>0.39268479999882372</v>
      </c>
      <c r="J28">
        <v>4.3642242000001703</v>
      </c>
      <c r="K28">
        <v>1.9337314523606826E-2</v>
      </c>
      <c r="L28">
        <v>1.7413671314987767E-2</v>
      </c>
      <c r="M28" s="3">
        <v>0.38552888636001237</v>
      </c>
      <c r="N28" s="11">
        <f t="shared" si="2"/>
        <v>38.552888636001235</v>
      </c>
      <c r="O28">
        <v>0.41001399999950061</v>
      </c>
      <c r="P28">
        <v>3.7672495999984656</v>
      </c>
      <c r="Q28">
        <v>2.6091187523802618E-2</v>
      </c>
      <c r="R28">
        <v>9.6259029276321156E-2</v>
      </c>
    </row>
    <row r="29" spans="1:18" x14ac:dyDescent="0.3">
      <c r="A29" s="5">
        <v>0.36398416759436947</v>
      </c>
      <c r="B29" s="13">
        <f t="shared" si="0"/>
        <v>36.398416759436948</v>
      </c>
      <c r="C29" s="9">
        <v>0.45066439999965152</v>
      </c>
      <c r="D29" s="9">
        <v>6.9749513999998927</v>
      </c>
      <c r="E29">
        <v>4.626914347544591E-2</v>
      </c>
      <c r="F29">
        <v>9.4404820818931173E-2</v>
      </c>
      <c r="G29" s="3">
        <v>0.41378028677001155</v>
      </c>
      <c r="H29" s="11">
        <f t="shared" si="1"/>
        <v>41.378028677001154</v>
      </c>
      <c r="I29">
        <v>0.3990945999998074</v>
      </c>
      <c r="J29">
        <v>4.2592213999996584</v>
      </c>
      <c r="K29">
        <v>2.1465778654442977E-2</v>
      </c>
      <c r="L29">
        <v>8.3504201983569861E-3</v>
      </c>
      <c r="M29" s="3">
        <v>0.39807321021120567</v>
      </c>
      <c r="N29" s="11">
        <f t="shared" si="2"/>
        <v>39.807321021120565</v>
      </c>
      <c r="O29">
        <v>0.42890979999974616</v>
      </c>
      <c r="P29">
        <v>3.6951806000004561</v>
      </c>
      <c r="Q29">
        <v>2.6883250831160336E-2</v>
      </c>
      <c r="R29">
        <v>7.4508938273736905E-2</v>
      </c>
    </row>
    <row r="30" spans="1:18" x14ac:dyDescent="0.3">
      <c r="A30" s="5">
        <v>0.37506142108015261</v>
      </c>
      <c r="B30" s="13">
        <f t="shared" si="0"/>
        <v>37.506142108015261</v>
      </c>
      <c r="C30" s="9">
        <v>0.4655535999997692</v>
      </c>
      <c r="D30" s="9">
        <v>6.8974402000003199</v>
      </c>
      <c r="E30">
        <v>3.8736017799662882E-2</v>
      </c>
      <c r="F30">
        <v>7.7673760335975103E-2</v>
      </c>
      <c r="G30" s="3">
        <v>0.42421381447249018</v>
      </c>
      <c r="H30" s="11">
        <f t="shared" si="1"/>
        <v>42.421381447249018</v>
      </c>
      <c r="I30">
        <v>0.39146659999969391</v>
      </c>
      <c r="J30">
        <v>4.1923673999997835</v>
      </c>
      <c r="K30">
        <v>2.3296436209919114E-2</v>
      </c>
      <c r="L30">
        <v>1.4529455837938104E-2</v>
      </c>
      <c r="M30" s="3">
        <v>0.41043398657120667</v>
      </c>
      <c r="N30" s="11">
        <f t="shared" si="2"/>
        <v>41.043398657120669</v>
      </c>
      <c r="O30">
        <v>0.3982397999992825</v>
      </c>
      <c r="P30">
        <v>3.6480760000013106</v>
      </c>
      <c r="Q30">
        <v>1.6820265622368116E-2</v>
      </c>
      <c r="R30">
        <v>7.2888818433835906E-2</v>
      </c>
    </row>
    <row r="31" spans="1:18" x14ac:dyDescent="0.3">
      <c r="A31" s="5">
        <v>0.38536001730738745</v>
      </c>
      <c r="B31" s="13">
        <f t="shared" si="0"/>
        <v>38.536001730738747</v>
      </c>
      <c r="C31" s="9">
        <v>0.47774140000003423</v>
      </c>
      <c r="D31" s="9">
        <v>6.804568599999925</v>
      </c>
      <c r="E31">
        <v>3.1971648460029381E-2</v>
      </c>
      <c r="F31">
        <v>4.5327307780211816E-2</v>
      </c>
      <c r="G31" s="3">
        <v>0.43464734217496892</v>
      </c>
      <c r="H31" s="11">
        <f t="shared" si="1"/>
        <v>43.46473421749689</v>
      </c>
      <c r="I31">
        <v>0.39634980000046177</v>
      </c>
      <c r="J31">
        <v>4.0941278000012948</v>
      </c>
      <c r="K31">
        <v>2.1968956745539062E-2</v>
      </c>
      <c r="L31">
        <v>1.2682577506547724E-2</v>
      </c>
      <c r="M31" s="3">
        <v>0.42279017424392773</v>
      </c>
      <c r="N31" s="11">
        <f t="shared" si="2"/>
        <v>42.279017424392777</v>
      </c>
      <c r="O31">
        <v>0.40317099999956457</v>
      </c>
      <c r="P31">
        <v>3.6091195999993921</v>
      </c>
      <c r="Q31">
        <v>3.807997317151153E-2</v>
      </c>
      <c r="R31">
        <v>6.9569521380994065E-2</v>
      </c>
    </row>
    <row r="32" spans="1:18" x14ac:dyDescent="0.3">
      <c r="A32" s="5">
        <v>0.39693214295411527</v>
      </c>
      <c r="B32" s="13">
        <f t="shared" si="0"/>
        <v>39.693214295411529</v>
      </c>
      <c r="C32" s="9">
        <v>0.44611700000007082</v>
      </c>
      <c r="D32" s="9">
        <v>6.7399007999996599</v>
      </c>
      <c r="E32">
        <v>1.9852265742124144E-2</v>
      </c>
      <c r="F32">
        <v>3.6580764864781075E-2</v>
      </c>
      <c r="G32" s="3">
        <v>0.44574393518938082</v>
      </c>
      <c r="H32" s="11">
        <f t="shared" si="1"/>
        <v>44.574393518938081</v>
      </c>
      <c r="I32">
        <v>0.39300339999899714</v>
      </c>
      <c r="J32">
        <v>4.0434261999980636</v>
      </c>
      <c r="K32">
        <v>2.6291199282062788E-2</v>
      </c>
      <c r="L32">
        <v>2.0481302249211755E-2</v>
      </c>
      <c r="M32" s="3">
        <v>0.4350637655456121</v>
      </c>
      <c r="N32" s="11">
        <f t="shared" si="2"/>
        <v>43.506376554561207</v>
      </c>
      <c r="O32">
        <v>0.41480579999879391</v>
      </c>
      <c r="P32">
        <v>3.5409000000006907</v>
      </c>
      <c r="Q32">
        <v>2.6522298885209624E-2</v>
      </c>
      <c r="R32">
        <v>4.7451084293005437E-2</v>
      </c>
    </row>
    <row r="33" spans="1:18" x14ac:dyDescent="0.3">
      <c r="A33" s="5">
        <v>0.4084096735683086</v>
      </c>
      <c r="B33" s="13">
        <f t="shared" si="0"/>
        <v>40.840967356830859</v>
      </c>
      <c r="C33" s="9">
        <v>0.45313960000046255</v>
      </c>
      <c r="D33" s="9">
        <v>6.6305255999999462</v>
      </c>
      <c r="E33">
        <v>4.344062614227067E-2</v>
      </c>
      <c r="F33">
        <v>5.4460105397039618E-2</v>
      </c>
      <c r="G33" s="3">
        <v>0.45675793183275615</v>
      </c>
      <c r="H33" s="11">
        <f t="shared" si="1"/>
        <v>45.675793183275616</v>
      </c>
      <c r="I33">
        <v>0.39268220000085396</v>
      </c>
      <c r="J33">
        <v>3.968110400000294</v>
      </c>
      <c r="K33">
        <v>1.9603097530426782E-2</v>
      </c>
      <c r="L33">
        <v>1.2648789733360819E-2</v>
      </c>
      <c r="M33" s="3">
        <v>0.44692093347665329</v>
      </c>
      <c r="N33" s="11">
        <f t="shared" si="2"/>
        <v>44.692093347665327</v>
      </c>
      <c r="O33">
        <v>0.39742919999989668</v>
      </c>
      <c r="P33">
        <v>3.4956669999984991</v>
      </c>
      <c r="Q33">
        <v>3.197355154866164E-2</v>
      </c>
      <c r="R33">
        <v>5.2403404510512237E-2</v>
      </c>
    </row>
    <row r="34" spans="1:18" x14ac:dyDescent="0.3">
      <c r="A34" s="5">
        <v>0.41910066400457557</v>
      </c>
      <c r="B34" s="13">
        <f t="shared" si="0"/>
        <v>41.910066400457559</v>
      </c>
      <c r="C34" s="9">
        <v>0.47457460000011709</v>
      </c>
      <c r="D34" s="9">
        <v>6.5281816000001296</v>
      </c>
      <c r="E34">
        <v>2.9658786200413321E-2</v>
      </c>
      <c r="F34">
        <v>5.8082924014405471E-2</v>
      </c>
      <c r="G34" s="3">
        <v>0.46708821407143897</v>
      </c>
      <c r="H34" s="11">
        <f t="shared" si="1"/>
        <v>46.708821407143894</v>
      </c>
      <c r="I34">
        <v>0.42487620000174475</v>
      </c>
      <c r="J34">
        <v>3.9049710000021136</v>
      </c>
      <c r="K34">
        <v>1.3293075122297342E-2</v>
      </c>
      <c r="L34">
        <v>2.2749688672520731E-2</v>
      </c>
      <c r="M34" s="3">
        <v>0.45893641111884809</v>
      </c>
      <c r="N34" s="11">
        <f t="shared" si="2"/>
        <v>45.893641111884811</v>
      </c>
      <c r="O34">
        <v>0.3986902000011468</v>
      </c>
      <c r="P34">
        <v>3.4791387999997809</v>
      </c>
      <c r="Q34">
        <v>2.3401593667850662E-2</v>
      </c>
      <c r="R34">
        <v>7.7907571083307231E-2</v>
      </c>
    </row>
    <row r="35" spans="1:18" x14ac:dyDescent="0.3">
      <c r="A35" s="5">
        <v>0.43179654360261677</v>
      </c>
      <c r="B35" s="13">
        <f t="shared" si="0"/>
        <v>43.179654360261679</v>
      </c>
      <c r="C35" s="9">
        <v>0.43699280000037077</v>
      </c>
      <c r="D35" s="9">
        <v>6.4148632000002976</v>
      </c>
      <c r="E35">
        <v>4.2084400664079299E-2</v>
      </c>
      <c r="F35">
        <v>5.8573516778430389E-2</v>
      </c>
      <c r="G35" s="3">
        <v>0.47741849631012179</v>
      </c>
      <c r="H35" s="11">
        <f t="shared" si="1"/>
        <v>47.74184963101218</v>
      </c>
      <c r="I35">
        <v>0.38866659999985104</v>
      </c>
      <c r="J35">
        <v>3.8456153999984957</v>
      </c>
      <c r="K35">
        <v>3.3484077140502749E-2</v>
      </c>
      <c r="L35">
        <v>1.2614133334812611E-2</v>
      </c>
      <c r="M35" s="3">
        <v>0.4708692923900063</v>
      </c>
      <c r="N35" s="11">
        <f t="shared" si="2"/>
        <v>47.086929239000632</v>
      </c>
      <c r="O35">
        <v>0.42573860000047709</v>
      </c>
      <c r="P35">
        <v>3.4023175999995132</v>
      </c>
      <c r="Q35">
        <v>2.2543727861033858E-2</v>
      </c>
      <c r="R35">
        <v>5.1763085295269441E-2</v>
      </c>
    </row>
    <row r="36" spans="1:18" x14ac:dyDescent="0.3">
      <c r="A36" s="5">
        <v>0.44299817203858427</v>
      </c>
      <c r="B36" s="13">
        <f t="shared" si="0"/>
        <v>44.299817203858424</v>
      </c>
      <c r="C36" s="9">
        <v>0.45051359999990692</v>
      </c>
      <c r="D36" s="9">
        <v>6.344638999999618</v>
      </c>
      <c r="E36">
        <v>4.5314205678212427E-2</v>
      </c>
      <c r="F36">
        <v>6.0511600433875608E-2</v>
      </c>
      <c r="G36" s="3">
        <v>0.48774877854880472</v>
      </c>
      <c r="H36" s="11">
        <f t="shared" si="1"/>
        <v>48.774877854880472</v>
      </c>
      <c r="I36">
        <v>0.42209639999855303</v>
      </c>
      <c r="J36">
        <v>3.7495392000004331</v>
      </c>
      <c r="K36">
        <v>3.2663407590124816E-2</v>
      </c>
      <c r="L36">
        <v>1.2474389496803759E-2</v>
      </c>
      <c r="M36" s="3">
        <v>0.48271957729012771</v>
      </c>
      <c r="N36" s="11">
        <f t="shared" si="2"/>
        <v>48.271957729012769</v>
      </c>
      <c r="O36">
        <v>0.38495100000000076</v>
      </c>
      <c r="P36">
        <v>3.3246766000003825</v>
      </c>
      <c r="Q36">
        <v>2.1292247018863741E-2</v>
      </c>
      <c r="R36">
        <v>3.6659203845750901E-2</v>
      </c>
    </row>
    <row r="37" spans="1:18" x14ac:dyDescent="0.3">
      <c r="A37" s="5">
        <v>0.45337384569973604</v>
      </c>
      <c r="B37" s="13">
        <f t="shared" si="0"/>
        <v>45.337384569973608</v>
      </c>
      <c r="C37" s="9">
        <v>0.44172979999989276</v>
      </c>
      <c r="D37" s="9">
        <v>6.2609482000001559</v>
      </c>
      <c r="E37">
        <v>2.3916803495446535E-2</v>
      </c>
      <c r="F37">
        <v>7.7598260238320463E-2</v>
      </c>
      <c r="G37" s="3">
        <v>0.49807906078748754</v>
      </c>
      <c r="H37" s="11">
        <f t="shared" si="1"/>
        <v>49.807906078748751</v>
      </c>
      <c r="I37">
        <v>0.4017858000006525</v>
      </c>
      <c r="J37">
        <v>3.6797787999988913</v>
      </c>
      <c r="K37">
        <v>2.847532971470396E-2</v>
      </c>
      <c r="L37">
        <v>2.3409381534000285E-2</v>
      </c>
      <c r="M37" s="3">
        <v>0.49448726581921254</v>
      </c>
      <c r="N37" s="11">
        <f t="shared" si="2"/>
        <v>49.448726581921257</v>
      </c>
      <c r="O37">
        <v>0.41491160000005023</v>
      </c>
      <c r="P37">
        <v>3.2884993999999983</v>
      </c>
      <c r="Q37">
        <v>2.224727247199124E-2</v>
      </c>
      <c r="R37">
        <v>3.3575869311839389E-2</v>
      </c>
    </row>
    <row r="38" spans="1:18" x14ac:dyDescent="0.3">
      <c r="A38" s="5">
        <v>0.46365492432835342</v>
      </c>
      <c r="B38" s="13">
        <f t="shared" si="0"/>
        <v>46.365492432835339</v>
      </c>
      <c r="C38" s="9">
        <v>0.46794860000015659</v>
      </c>
      <c r="D38" s="9">
        <v>6.1673448000000324</v>
      </c>
      <c r="E38">
        <v>4.3702776628703179E-2</v>
      </c>
      <c r="F38">
        <v>4.2356567768091644E-2</v>
      </c>
      <c r="G38" s="3">
        <v>0.50880397013223444</v>
      </c>
      <c r="H38" s="11">
        <f t="shared" si="1"/>
        <v>50.880397013223444</v>
      </c>
      <c r="I38">
        <v>0.36869759999972296</v>
      </c>
      <c r="J38">
        <v>3.6044167999993064</v>
      </c>
      <c r="K38">
        <v>5.363492062533181E-2</v>
      </c>
      <c r="L38">
        <v>1.1854863510621391E-2</v>
      </c>
      <c r="M38" s="3">
        <v>0.50617235797726079</v>
      </c>
      <c r="N38" s="11">
        <f t="shared" si="2"/>
        <v>50.617235797726082</v>
      </c>
      <c r="O38">
        <v>0.3985985999996044</v>
      </c>
      <c r="P38">
        <v>3.2110566000017542</v>
      </c>
      <c r="Q38">
        <v>2.029642716060652E-2</v>
      </c>
      <c r="R38">
        <v>5.9810431246973148E-2</v>
      </c>
    </row>
    <row r="39" spans="1:18" x14ac:dyDescent="0.3">
      <c r="A39" s="5">
        <v>0.47245751763365273</v>
      </c>
      <c r="B39" s="13">
        <f t="shared" si="0"/>
        <v>47.245751763365277</v>
      </c>
      <c r="C39" s="9">
        <v>0.42420780000006564</v>
      </c>
      <c r="D39" s="9">
        <v>6.1203646000004301</v>
      </c>
      <c r="E39">
        <v>4.4911285655692551E-2</v>
      </c>
      <c r="F39">
        <v>2.3575806420369889E-2</v>
      </c>
      <c r="G39" s="3">
        <v>0.51944628310594476</v>
      </c>
      <c r="H39" s="11">
        <f t="shared" si="1"/>
        <v>51.944628310594474</v>
      </c>
      <c r="I39">
        <v>0.37330719999954431</v>
      </c>
      <c r="J39">
        <v>3.5460211999983562</v>
      </c>
      <c r="K39">
        <v>1.9437961269322138E-2</v>
      </c>
      <c r="L39">
        <v>1.117254779848877E-2</v>
      </c>
      <c r="M39" s="3">
        <v>0.51687547105742859</v>
      </c>
      <c r="N39" s="11">
        <f t="shared" si="2"/>
        <v>51.687547105742858</v>
      </c>
      <c r="O39">
        <v>0.39612299999971495</v>
      </c>
      <c r="P39">
        <v>3.1572634000010997</v>
      </c>
      <c r="Q39">
        <v>3.0694338763255138E-2</v>
      </c>
      <c r="R39">
        <v>6.7532732272452253E-2</v>
      </c>
    </row>
    <row r="40" spans="1:18" x14ac:dyDescent="0.3">
      <c r="A40" s="5">
        <v>0.48393329648798422</v>
      </c>
      <c r="B40" s="13">
        <f t="shared" si="0"/>
        <v>48.393329648798421</v>
      </c>
      <c r="C40" s="9">
        <v>0.4822212000000019</v>
      </c>
      <c r="D40" s="9">
        <v>6.0108096000002345</v>
      </c>
      <c r="E40">
        <v>3.0182187020527787E-2</v>
      </c>
      <c r="F40">
        <v>1.6098114289431691E-2</v>
      </c>
      <c r="G40" s="3">
        <v>0.52967331988083177</v>
      </c>
      <c r="H40" s="11">
        <f t="shared" si="1"/>
        <v>52.967331988083174</v>
      </c>
      <c r="I40">
        <v>0.40796719999998432</v>
      </c>
      <c r="J40">
        <v>3.5117965999997955</v>
      </c>
      <c r="K40">
        <v>1.2541818858952071E-2</v>
      </c>
      <c r="L40">
        <v>2.6000406638682916E-2</v>
      </c>
      <c r="M40" s="3">
        <v>0.5284963215935593</v>
      </c>
      <c r="N40" s="11">
        <f t="shared" si="2"/>
        <v>52.849632159355927</v>
      </c>
      <c r="O40">
        <v>0.41633199999996551</v>
      </c>
      <c r="P40">
        <v>3.0289839999997619</v>
      </c>
      <c r="Q40">
        <v>2.3570893246661628E-2</v>
      </c>
      <c r="R40">
        <v>2.5309473484480795E-2</v>
      </c>
    </row>
    <row r="41" spans="1:18" x14ac:dyDescent="0.3">
      <c r="A41" s="5">
        <v>0.49393059001899786</v>
      </c>
      <c r="B41" s="13">
        <f t="shared" si="0"/>
        <v>49.393059001899786</v>
      </c>
      <c r="C41" s="9">
        <v>0.40594680000053796</v>
      </c>
      <c r="D41" s="9">
        <v>5.9278918000000553</v>
      </c>
      <c r="E41">
        <v>2.2525583562943045E-2</v>
      </c>
      <c r="F41">
        <v>2.4444487995889334E-2</v>
      </c>
      <c r="G41" s="3">
        <v>0.53990035665571878</v>
      </c>
      <c r="H41" s="11">
        <f t="shared" si="1"/>
        <v>53.990035665571881</v>
      </c>
      <c r="I41">
        <v>0.36504760000170772</v>
      </c>
      <c r="J41">
        <v>3.3964436000009277</v>
      </c>
      <c r="K41">
        <v>4.3781224409886431E-2</v>
      </c>
      <c r="L41">
        <v>6.4179222383847238E-3</v>
      </c>
      <c r="M41" s="3">
        <v>0.53984070372108128</v>
      </c>
      <c r="N41" s="11">
        <f t="shared" si="2"/>
        <v>53.984070372108128</v>
      </c>
      <c r="O41">
        <v>0.38233899999904664</v>
      </c>
      <c r="P41">
        <v>2.9718099999990932</v>
      </c>
      <c r="Q41">
        <v>1.5400279067219377E-2</v>
      </c>
      <c r="R41">
        <v>4.7867908404243605E-2</v>
      </c>
    </row>
    <row r="42" spans="1:18" x14ac:dyDescent="0.3">
      <c r="A42" s="5">
        <v>0.50523294464701607</v>
      </c>
      <c r="B42" s="13">
        <f t="shared" si="0"/>
        <v>50.523294464701607</v>
      </c>
      <c r="C42" s="9">
        <v>0.4424820000002444</v>
      </c>
      <c r="D42" s="9">
        <v>5.8251182000000608</v>
      </c>
      <c r="E42">
        <v>2.7975704031063853E-2</v>
      </c>
      <c r="F42">
        <v>4.5702140002634256E-2</v>
      </c>
      <c r="G42" s="3">
        <v>0.55012739343060579</v>
      </c>
      <c r="H42" s="11">
        <f t="shared" si="1"/>
        <v>55.012739343060581</v>
      </c>
      <c r="I42">
        <v>0.39541520000129804</v>
      </c>
      <c r="J42">
        <v>3.3273452000015795</v>
      </c>
      <c r="K42">
        <v>3.177130411724749E-2</v>
      </c>
      <c r="L42">
        <v>2.4096017111653836E-2</v>
      </c>
      <c r="M42" s="3">
        <v>0.55054955266034877</v>
      </c>
      <c r="N42" s="11">
        <f t="shared" si="2"/>
        <v>55.054955266034881</v>
      </c>
      <c r="O42">
        <v>0.43031039999987064</v>
      </c>
      <c r="P42">
        <v>2.9023634000004646</v>
      </c>
      <c r="Q42">
        <v>1.9952983658714497E-2</v>
      </c>
      <c r="R42">
        <v>5.0850022319074768E-2</v>
      </c>
    </row>
    <row r="43" spans="1:18" x14ac:dyDescent="0.3">
      <c r="A43" s="5">
        <v>0.51721936150104797</v>
      </c>
      <c r="B43" s="13">
        <f t="shared" si="0"/>
        <v>51.721936150104796</v>
      </c>
      <c r="C43" s="9">
        <v>0.46614800000020029</v>
      </c>
      <c r="D43" s="9">
        <v>5.6660885999997586</v>
      </c>
      <c r="E43">
        <v>1.1072148147136054E-2</v>
      </c>
      <c r="F43">
        <v>2.7057398498002476E-2</v>
      </c>
      <c r="G43" s="3">
        <v>0.5603544302054928</v>
      </c>
      <c r="H43" s="11">
        <f t="shared" si="1"/>
        <v>56.03544302054928</v>
      </c>
      <c r="I43">
        <v>0.38743600000088901</v>
      </c>
      <c r="J43">
        <v>3.2290956000018909</v>
      </c>
      <c r="K43">
        <v>2.0624344704653408E-2</v>
      </c>
      <c r="L43">
        <v>9.71080455320345E-3</v>
      </c>
      <c r="M43" s="3">
        <v>0.56196391226888798</v>
      </c>
      <c r="N43" s="11">
        <f t="shared" si="2"/>
        <v>56.1963912268888</v>
      </c>
      <c r="O43">
        <v>0.41800159999984282</v>
      </c>
      <c r="P43">
        <v>2.8388507999996349</v>
      </c>
      <c r="Q43">
        <v>2.7115912085967721E-2</v>
      </c>
      <c r="R43">
        <v>1.98782745651487E-2</v>
      </c>
    </row>
    <row r="44" spans="1:18" x14ac:dyDescent="0.3">
      <c r="A44" s="5">
        <v>0.52920577835507998</v>
      </c>
      <c r="B44" s="13">
        <f t="shared" si="0"/>
        <v>52.920577835507999</v>
      </c>
      <c r="C44" s="9">
        <v>0.42298919999941492</v>
      </c>
      <c r="D44" s="9">
        <v>5.5345513999993035</v>
      </c>
      <c r="E44">
        <v>3.7490007081516577E-2</v>
      </c>
      <c r="F44">
        <v>4.6880380788201739E-2</v>
      </c>
      <c r="G44" s="3">
        <v>0.57058146698037993</v>
      </c>
      <c r="H44" s="11">
        <f t="shared" si="1"/>
        <v>57.058146698037994</v>
      </c>
      <c r="I44">
        <v>0.38858860000109408</v>
      </c>
      <c r="J44">
        <v>3.156298400000376</v>
      </c>
      <c r="K44">
        <v>2.2411122170083727E-2</v>
      </c>
      <c r="L44">
        <v>1.4073448822468701E-2</v>
      </c>
      <c r="M44" s="3">
        <v>0.57210720550091831</v>
      </c>
      <c r="N44" s="11">
        <f t="shared" si="2"/>
        <v>57.210720550091828</v>
      </c>
      <c r="O44">
        <v>0.40818739999995135</v>
      </c>
      <c r="P44">
        <v>2.7939634000002092</v>
      </c>
      <c r="Q44">
        <v>1.1695853046337024E-2</v>
      </c>
      <c r="R44">
        <v>2.43801260798686E-2</v>
      </c>
    </row>
    <row r="45" spans="1:18" x14ac:dyDescent="0.3">
      <c r="A45" s="5">
        <v>0.54119219520911188</v>
      </c>
      <c r="B45" s="13">
        <f t="shared" si="0"/>
        <v>54.119219520911187</v>
      </c>
      <c r="C45" s="9">
        <v>0.44818239999999554</v>
      </c>
      <c r="D45" s="9">
        <v>5.360425399999964</v>
      </c>
      <c r="E45">
        <v>2.0602679702185722E-2</v>
      </c>
      <c r="F45">
        <v>1.1690449263843033E-2</v>
      </c>
      <c r="G45" s="3">
        <v>0.58080850375526694</v>
      </c>
      <c r="H45" s="11">
        <f t="shared" si="1"/>
        <v>58.080850375526694</v>
      </c>
      <c r="I45">
        <v>0.38948519999830744</v>
      </c>
      <c r="J45">
        <v>3.0160961999987177</v>
      </c>
      <c r="K45">
        <v>1.9062744904678523E-2</v>
      </c>
      <c r="L45">
        <v>1.6441998963345202E-2</v>
      </c>
      <c r="M45" s="3">
        <v>0.58242372167776169</v>
      </c>
      <c r="N45" s="11">
        <f t="shared" si="2"/>
        <v>58.242372167776168</v>
      </c>
      <c r="O45">
        <v>0.41962559999992655</v>
      </c>
      <c r="P45">
        <v>2.7149584000006115</v>
      </c>
      <c r="Q45">
        <v>1.2382388500987799E-2</v>
      </c>
      <c r="R45">
        <v>3.3182887005814538E-2</v>
      </c>
    </row>
    <row r="46" spans="1:18" x14ac:dyDescent="0.3">
      <c r="A46" s="5">
        <v>0.55317861206314389</v>
      </c>
      <c r="B46" s="13">
        <f t="shared" si="0"/>
        <v>55.31786120631439</v>
      </c>
      <c r="C46" s="9">
        <v>0.44093459999967194</v>
      </c>
      <c r="D46" s="9">
        <v>5.2197981999999428</v>
      </c>
      <c r="E46">
        <v>3.616957733037713E-2</v>
      </c>
      <c r="F46">
        <v>4.0409393985679967E-3</v>
      </c>
      <c r="G46" s="3">
        <v>0.59103554053015395</v>
      </c>
      <c r="H46" s="11">
        <f t="shared" si="1"/>
        <v>59.103554053015394</v>
      </c>
      <c r="I46">
        <v>0.40600159999885344</v>
      </c>
      <c r="J46">
        <v>2.9680105999985233</v>
      </c>
      <c r="K46">
        <v>2.3984978030129916E-2</v>
      </c>
      <c r="L46">
        <v>4.0323918456469737E-2</v>
      </c>
      <c r="M46" s="3">
        <v>0.59288248716027936</v>
      </c>
      <c r="N46" s="11">
        <f t="shared" si="2"/>
        <v>59.288248716027937</v>
      </c>
      <c r="O46">
        <v>0.40742460000037656</v>
      </c>
      <c r="P46">
        <v>2.6781852000007329</v>
      </c>
      <c r="Q46">
        <v>2.5204122891669355E-2</v>
      </c>
      <c r="R46">
        <v>4.90517655673256E-2</v>
      </c>
    </row>
    <row r="47" spans="1:18" x14ac:dyDescent="0.3">
      <c r="A47" s="5">
        <v>0.5651650289171759</v>
      </c>
      <c r="B47" s="13">
        <f t="shared" si="0"/>
        <v>56.516502891717593</v>
      </c>
      <c r="C47" s="9">
        <v>0.44705720000044841</v>
      </c>
      <c r="D47" s="9">
        <v>5.0866453999999726</v>
      </c>
      <c r="E47">
        <v>4.1259530435873396E-2</v>
      </c>
      <c r="F47">
        <v>1.6316874296258714E-2</v>
      </c>
      <c r="G47" s="3">
        <v>0.60126257730504096</v>
      </c>
      <c r="H47" s="11">
        <f t="shared" si="1"/>
        <v>60.126257730504094</v>
      </c>
      <c r="I47">
        <v>0.37109020000279985</v>
      </c>
      <c r="J47">
        <v>2.8415816000000609</v>
      </c>
      <c r="K47">
        <v>2.7824600214326485E-2</v>
      </c>
      <c r="L47">
        <v>1.0334272936133116E-2</v>
      </c>
      <c r="M47" s="3">
        <v>0.60268507036178354</v>
      </c>
      <c r="N47" s="11">
        <f t="shared" si="2"/>
        <v>60.268507036178356</v>
      </c>
      <c r="O47">
        <v>0.41420939999952661</v>
      </c>
      <c r="P47">
        <v>2.6278268000001836</v>
      </c>
      <c r="Q47">
        <v>2.4502240878454682E-2</v>
      </c>
      <c r="R47">
        <v>4.9677943885592761E-2</v>
      </c>
    </row>
    <row r="48" spans="1:18" x14ac:dyDescent="0.3">
      <c r="A48" s="5">
        <v>0.57715144577120792</v>
      </c>
      <c r="B48" s="13">
        <f t="shared" si="0"/>
        <v>57.715144577120789</v>
      </c>
      <c r="C48" s="9">
        <v>0.49145459999997232</v>
      </c>
      <c r="D48" s="9">
        <v>4.9388771999999186</v>
      </c>
      <c r="E48">
        <v>2.8351535929360242E-2</v>
      </c>
      <c r="F48">
        <v>8.9700667220943432E-3</v>
      </c>
      <c r="G48" s="3">
        <v>0.61148961407992797</v>
      </c>
      <c r="H48" s="11">
        <f t="shared" si="1"/>
        <v>61.1489614079928</v>
      </c>
      <c r="I48">
        <v>0.36685839999772696</v>
      </c>
      <c r="J48">
        <v>2.7815597999986474</v>
      </c>
      <c r="K48">
        <v>2.918993595319504E-2</v>
      </c>
      <c r="L48">
        <v>1.1118502174322758E-2</v>
      </c>
      <c r="M48" s="3">
        <v>0.61314154150066136</v>
      </c>
      <c r="N48" s="11">
        <f t="shared" si="2"/>
        <v>61.314154150066138</v>
      </c>
      <c r="O48">
        <v>0.41936059999970865</v>
      </c>
      <c r="P48">
        <v>2.5714026000001455</v>
      </c>
      <c r="Q48">
        <v>1.6948930524785962E-2</v>
      </c>
      <c r="R48">
        <v>3.543825536014298E-2</v>
      </c>
    </row>
    <row r="49" spans="1:18" x14ac:dyDescent="0.3">
      <c r="A49" s="5">
        <v>0.58718640213924922</v>
      </c>
      <c r="B49" s="13">
        <f t="shared" si="0"/>
        <v>58.718640213924921</v>
      </c>
      <c r="C49" s="9">
        <v>0.44164580000019582</v>
      </c>
      <c r="D49" s="9">
        <v>4.8233238000001419</v>
      </c>
      <c r="E49">
        <v>3.0735149062477991E-2</v>
      </c>
      <c r="F49">
        <v>3.245864041712327E-2</v>
      </c>
      <c r="G49" s="3">
        <v>0.62171665085481509</v>
      </c>
      <c r="H49" s="11">
        <f t="shared" si="1"/>
        <v>62.171665085481507</v>
      </c>
      <c r="I49">
        <v>0.373860399998375</v>
      </c>
      <c r="J49">
        <v>2.7001671999998491</v>
      </c>
      <c r="K49">
        <v>2.2361498460606373E-2</v>
      </c>
      <c r="L49">
        <v>1.5167685660733432E-2</v>
      </c>
      <c r="M49" s="3">
        <v>0.62351541626850238</v>
      </c>
      <c r="N49" s="11">
        <f t="shared" si="2"/>
        <v>62.351541626850235</v>
      </c>
      <c r="O49">
        <v>0.39918819999948013</v>
      </c>
      <c r="P49">
        <v>2.5087240000000719</v>
      </c>
      <c r="Q49">
        <v>9.9795429424923924E-3</v>
      </c>
      <c r="R49">
        <v>3.7578572496673152E-2</v>
      </c>
    </row>
    <row r="50" spans="1:18" x14ac:dyDescent="0.3">
      <c r="A50" s="5">
        <v>0.59909398979950235</v>
      </c>
      <c r="B50" s="13">
        <f t="shared" si="0"/>
        <v>59.909398979950232</v>
      </c>
      <c r="C50" s="9">
        <v>0.44534779999996676</v>
      </c>
      <c r="D50" s="9">
        <v>4.7171766000001059</v>
      </c>
      <c r="E50">
        <v>2.645511244620323E-2</v>
      </c>
      <c r="F50">
        <v>1.9655085612454437E-2</v>
      </c>
      <c r="G50" s="3">
        <v>0.63194368762970199</v>
      </c>
      <c r="H50" s="11">
        <f t="shared" si="1"/>
        <v>63.1943687629702</v>
      </c>
      <c r="I50">
        <v>0.39044599999979246</v>
      </c>
      <c r="J50">
        <v>2.6121385999991591</v>
      </c>
      <c r="K50">
        <v>1.8695250726377372E-2</v>
      </c>
      <c r="L50">
        <v>5.0106848639099744E-3</v>
      </c>
      <c r="M50" s="3">
        <v>0.63380669466530692</v>
      </c>
      <c r="N50" s="11">
        <f t="shared" si="2"/>
        <v>63.380669466530691</v>
      </c>
      <c r="O50">
        <v>0.40296679999846641</v>
      </c>
      <c r="P50">
        <v>2.4451086000000926</v>
      </c>
      <c r="Q50">
        <v>1.9177056172574581E-2</v>
      </c>
      <c r="R50">
        <v>3.4664522608559435E-2</v>
      </c>
    </row>
    <row r="51" spans="1:18" x14ac:dyDescent="0.3">
      <c r="A51" s="5">
        <v>0.60795614294010125</v>
      </c>
      <c r="B51" s="13">
        <f t="shared" si="0"/>
        <v>60.795614294010122</v>
      </c>
      <c r="C51" s="9">
        <v>0.42637220000044501</v>
      </c>
      <c r="D51" s="9">
        <v>4.6579220000002914</v>
      </c>
      <c r="E51">
        <v>3.3139478794035386E-2</v>
      </c>
      <c r="F51">
        <v>1.09918204543376E-2</v>
      </c>
      <c r="G51" s="3">
        <v>0.64217072440458911</v>
      </c>
      <c r="H51" s="11">
        <f t="shared" si="1"/>
        <v>64.217072440458907</v>
      </c>
      <c r="I51">
        <v>0.38214319999970003</v>
      </c>
      <c r="J51">
        <v>2.5320382000019865</v>
      </c>
      <c r="K51">
        <v>1.1405832757909708E-2</v>
      </c>
      <c r="L51">
        <v>7.671354105451343E-3</v>
      </c>
      <c r="M51" s="3">
        <v>0.64439509056347932</v>
      </c>
      <c r="N51" s="11">
        <f t="shared" si="2"/>
        <v>64.43950905634793</v>
      </c>
      <c r="O51">
        <v>0.42854480000059975</v>
      </c>
      <c r="P51">
        <v>2.364605200000367</v>
      </c>
      <c r="Q51">
        <v>1.0057219590036781E-2</v>
      </c>
      <c r="R51">
        <v>3.8995076591686141E-2</v>
      </c>
    </row>
    <row r="52" spans="1:18" x14ac:dyDescent="0.3">
      <c r="A52" s="5">
        <v>0.61771519712991663</v>
      </c>
      <c r="B52" s="13">
        <f t="shared" si="0"/>
        <v>61.771519712991662</v>
      </c>
      <c r="C52" s="9">
        <v>0.42985019999980345</v>
      </c>
      <c r="D52" s="9">
        <v>4.5713511999997403</v>
      </c>
      <c r="E52">
        <v>4.6907739079683396E-2</v>
      </c>
      <c r="F52">
        <v>2.8350028985584343E-2</v>
      </c>
      <c r="G52" s="3">
        <v>0.65239776117947623</v>
      </c>
      <c r="H52" s="11">
        <f t="shared" si="1"/>
        <v>65.239776117947628</v>
      </c>
      <c r="I52">
        <v>0.4070266000002446</v>
      </c>
      <c r="J52">
        <v>2.4732083999988372</v>
      </c>
      <c r="K52">
        <v>1.6325342763364597E-2</v>
      </c>
      <c r="L52">
        <v>2.1317428554357108E-2</v>
      </c>
      <c r="M52" s="3">
        <v>0.65414146234580572</v>
      </c>
      <c r="N52" s="11">
        <f t="shared" si="2"/>
        <v>65.414146234580571</v>
      </c>
      <c r="O52">
        <v>0.4305682000001978</v>
      </c>
      <c r="P52">
        <v>2.3030663999990773</v>
      </c>
      <c r="Q52">
        <v>1.7636189352841274E-2</v>
      </c>
      <c r="R52">
        <v>4.9566369580792545E-2</v>
      </c>
    </row>
    <row r="53" spans="1:18" x14ac:dyDescent="0.3">
      <c r="A53" s="5">
        <v>0.62737965628719761</v>
      </c>
      <c r="B53" s="13">
        <f t="shared" si="0"/>
        <v>62.737965628719763</v>
      </c>
      <c r="C53" s="9">
        <v>0.41335280000000685</v>
      </c>
      <c r="D53" s="9">
        <v>4.4721783999998461</v>
      </c>
      <c r="E53">
        <v>1.4955509923293722E-2</v>
      </c>
      <c r="F53">
        <v>1.7823443651674015E-2</v>
      </c>
      <c r="G53" s="3">
        <v>0.66262479795436313</v>
      </c>
      <c r="H53" s="11">
        <f t="shared" si="1"/>
        <v>66.26247979543632</v>
      </c>
      <c r="I53">
        <v>0.3958738000001174</v>
      </c>
      <c r="J53">
        <v>2.3920865999993088</v>
      </c>
      <c r="K53">
        <v>1.3958582356819928E-2</v>
      </c>
      <c r="L53">
        <v>1.2436386265310784E-2</v>
      </c>
      <c r="M53" s="3">
        <v>0.6641849516295002</v>
      </c>
      <c r="N53" s="11">
        <f t="shared" si="2"/>
        <v>66.418495162950023</v>
      </c>
      <c r="O53">
        <v>0.38718440000047771</v>
      </c>
      <c r="P53">
        <v>2.2557479999995835</v>
      </c>
      <c r="Q53">
        <v>3.9766240859175149E-2</v>
      </c>
      <c r="R53">
        <v>6.8941964236960904E-2</v>
      </c>
    </row>
    <row r="54" spans="1:18" x14ac:dyDescent="0.3">
      <c r="A54" s="5">
        <v>0.63694952041194386</v>
      </c>
      <c r="B54" s="13">
        <f t="shared" si="0"/>
        <v>63.694952041194384</v>
      </c>
      <c r="C54" s="9">
        <v>0.44816120000011594</v>
      </c>
      <c r="D54" s="9">
        <v>4.4223787999999313</v>
      </c>
      <c r="E54">
        <v>4.7271658781261203E-2</v>
      </c>
      <c r="F54">
        <v>2.9201612086460663E-2</v>
      </c>
      <c r="G54" s="3">
        <v>0.67246179631046599</v>
      </c>
      <c r="H54" s="11">
        <f t="shared" si="1"/>
        <v>67.246179631046601</v>
      </c>
      <c r="I54">
        <v>0.42309399999940006</v>
      </c>
      <c r="J54">
        <v>2.3612424000013532</v>
      </c>
      <c r="K54">
        <v>2.3037223906649945E-2</v>
      </c>
      <c r="L54">
        <v>2.3979470063054814E-2</v>
      </c>
      <c r="M54" s="3">
        <v>0.67461847933197894</v>
      </c>
      <c r="N54" s="11">
        <f t="shared" si="2"/>
        <v>67.461847933197888</v>
      </c>
      <c r="O54">
        <v>0.40486479999926789</v>
      </c>
      <c r="P54">
        <v>2.1690354000005745</v>
      </c>
      <c r="Q54">
        <v>6.9134323109721523E-3</v>
      </c>
      <c r="R54">
        <v>6.2086944945686486E-2</v>
      </c>
    </row>
    <row r="55" spans="1:18" x14ac:dyDescent="0.3">
      <c r="A55" s="5">
        <v>0.64540964466427087</v>
      </c>
      <c r="B55" s="13">
        <f t="shared" si="0"/>
        <v>64.540964466427084</v>
      </c>
      <c r="C55" s="9">
        <v>0.4356048000000774</v>
      </c>
      <c r="D55" s="9">
        <v>4.3259302000000357</v>
      </c>
      <c r="E55">
        <v>2.484116230230626E-2</v>
      </c>
      <c r="F55">
        <v>1.5222135340307544E-2</v>
      </c>
      <c r="G55" s="3">
        <v>0.68263721035345504</v>
      </c>
      <c r="H55" s="11">
        <f t="shared" si="1"/>
        <v>68.263721035345498</v>
      </c>
      <c r="I55">
        <v>0.3888627999993331</v>
      </c>
      <c r="J55">
        <v>2.2443568000002392</v>
      </c>
      <c r="K55">
        <v>3.4645894286194918E-2</v>
      </c>
      <c r="L55">
        <v>8.3270746944409998E-3</v>
      </c>
      <c r="M55" s="3">
        <v>0.68505200703445757</v>
      </c>
      <c r="N55" s="11">
        <f t="shared" si="2"/>
        <v>68.505200703445752</v>
      </c>
      <c r="O55">
        <v>0.40404279999966064</v>
      </c>
      <c r="P55">
        <v>2.0937105999997572</v>
      </c>
      <c r="Q55">
        <v>2.1548796541276848E-2</v>
      </c>
      <c r="R55">
        <v>5.5978728321016968E-2</v>
      </c>
    </row>
    <row r="56" spans="1:18" x14ac:dyDescent="0.3">
      <c r="A56" s="5">
        <v>0.65478243580457018</v>
      </c>
      <c r="B56" s="13">
        <f t="shared" si="0"/>
        <v>65.478243580457018</v>
      </c>
      <c r="C56" s="9">
        <v>0.43670660000018291</v>
      </c>
      <c r="D56" s="9">
        <v>4.2141442000004625</v>
      </c>
      <c r="E56">
        <v>4.3766957772442876E-2</v>
      </c>
      <c r="F56">
        <v>1.3645721462525439E-2</v>
      </c>
      <c r="G56" s="3">
        <v>0.6928126243964442</v>
      </c>
      <c r="H56" s="11">
        <f t="shared" si="1"/>
        <v>69.281262439644422</v>
      </c>
      <c r="I56">
        <v>0.40201740000047703</v>
      </c>
      <c r="J56">
        <v>2.172281599999403</v>
      </c>
      <c r="K56">
        <v>1.7208100882923998E-2</v>
      </c>
      <c r="L56">
        <v>7.0600236701824732E-3</v>
      </c>
      <c r="M56" s="3">
        <v>0.69548553473693631</v>
      </c>
      <c r="N56" s="11">
        <f t="shared" si="2"/>
        <v>69.54855347369363</v>
      </c>
      <c r="O56">
        <v>0.40070620000042229</v>
      </c>
      <c r="P56">
        <v>2.0035394000013156</v>
      </c>
      <c r="Q56">
        <v>1.9578073977889729E-2</v>
      </c>
      <c r="R56">
        <v>5.1255994805884955E-2</v>
      </c>
    </row>
    <row r="57" spans="1:18" x14ac:dyDescent="0.3">
      <c r="A57" s="5">
        <v>0.66613821910837179</v>
      </c>
      <c r="B57" s="13">
        <f t="shared" si="0"/>
        <v>66.613821910837174</v>
      </c>
      <c r="C57" s="9">
        <v>0.47462559999980647</v>
      </c>
      <c r="D57" s="9">
        <v>4.0886394000001003</v>
      </c>
      <c r="E57">
        <v>1.9522132361388021E-2</v>
      </c>
      <c r="F57">
        <v>2.5112648798780696E-2</v>
      </c>
      <c r="G57" s="3">
        <v>0.70298803843943336</v>
      </c>
      <c r="H57" s="11">
        <f t="shared" si="1"/>
        <v>70.298803843943332</v>
      </c>
      <c r="I57">
        <v>0.41413380000303662</v>
      </c>
      <c r="J57">
        <v>2.1123696000009642</v>
      </c>
      <c r="K57">
        <v>3.6605213861200123E-2</v>
      </c>
      <c r="L57">
        <v>2.7368120319388324E-2</v>
      </c>
      <c r="M57" s="3">
        <v>0.70591906243941493</v>
      </c>
      <c r="N57" s="11">
        <f t="shared" si="2"/>
        <v>70.591906243941494</v>
      </c>
      <c r="O57">
        <v>0.40624159999970261</v>
      </c>
      <c r="P57">
        <v>1.9353064000002604</v>
      </c>
      <c r="Q57">
        <v>1.6762529821080424E-2</v>
      </c>
      <c r="R57">
        <v>5.8766163597044917E-2</v>
      </c>
    </row>
    <row r="58" spans="1:18" x14ac:dyDescent="0.3">
      <c r="A58" s="5">
        <v>0.67640791129788758</v>
      </c>
      <c r="B58" s="13">
        <f t="shared" si="0"/>
        <v>67.640791129788752</v>
      </c>
      <c r="C58" s="9">
        <v>0.42876759999962732</v>
      </c>
      <c r="D58" s="9">
        <v>3.9664678000001885</v>
      </c>
      <c r="E58">
        <v>2.4328675916204252E-2</v>
      </c>
      <c r="F58">
        <v>1.1367018890727762E-2</v>
      </c>
      <c r="G58" s="3">
        <v>0.71316345248242241</v>
      </c>
      <c r="H58" s="11">
        <f t="shared" si="1"/>
        <v>71.316345248242243</v>
      </c>
      <c r="I58">
        <v>0.38986359999980758</v>
      </c>
      <c r="J58">
        <v>2.0217643999996628</v>
      </c>
      <c r="K58">
        <v>3.4111652686245067E-2</v>
      </c>
      <c r="L58">
        <v>1.4855769390226266E-2</v>
      </c>
      <c r="M58" s="3">
        <v>0.71635259014189367</v>
      </c>
      <c r="N58" s="11">
        <f t="shared" si="2"/>
        <v>71.635259014189373</v>
      </c>
      <c r="O58">
        <v>0.4094602000004664</v>
      </c>
      <c r="P58">
        <v>1.8606700000003886</v>
      </c>
      <c r="Q58">
        <v>2.8962960950695855E-2</v>
      </c>
      <c r="R58">
        <v>3.7710358807509406E-2</v>
      </c>
    </row>
    <row r="59" spans="1:18" x14ac:dyDescent="0.3">
      <c r="A59" s="5">
        <v>0.68552056609871692</v>
      </c>
      <c r="B59" s="13">
        <f t="shared" si="0"/>
        <v>68.552056609871698</v>
      </c>
      <c r="C59" s="9">
        <v>0.43374860000012533</v>
      </c>
      <c r="D59" s="9">
        <v>3.9031293999999419</v>
      </c>
      <c r="E59">
        <v>4.1986178217259792E-2</v>
      </c>
      <c r="F59">
        <v>2.8933648578457427E-2</v>
      </c>
      <c r="G59" s="3">
        <v>0.72333886652541157</v>
      </c>
      <c r="H59" s="11">
        <f t="shared" si="1"/>
        <v>72.333886652541153</v>
      </c>
      <c r="I59">
        <v>0.42833219999883998</v>
      </c>
      <c r="J59">
        <v>1.9477813999998013</v>
      </c>
      <c r="K59">
        <v>1.0968133092694668E-2</v>
      </c>
      <c r="L59">
        <v>1.3334080214702605E-2</v>
      </c>
      <c r="M59" s="3">
        <v>0.72678611784437241</v>
      </c>
      <c r="N59" s="11">
        <f t="shared" si="2"/>
        <v>72.678611784437237</v>
      </c>
      <c r="O59">
        <v>0.40006880000037182</v>
      </c>
      <c r="P59">
        <v>1.7776658000002477</v>
      </c>
      <c r="Q59">
        <v>1.8032300746571937E-2</v>
      </c>
      <c r="R59">
        <v>5.8174054570171121E-2</v>
      </c>
    </row>
    <row r="60" spans="1:18" x14ac:dyDescent="0.3">
      <c r="A60" s="5">
        <v>0.69564048282005309</v>
      </c>
      <c r="B60" s="13">
        <f t="shared" si="0"/>
        <v>69.564048282005302</v>
      </c>
      <c r="C60" s="9">
        <v>0.4628880000003382</v>
      </c>
      <c r="D60" s="9">
        <v>3.7601365999998038</v>
      </c>
      <c r="E60">
        <v>1.7043267636679717E-2</v>
      </c>
      <c r="F60">
        <v>9.1334688199740076E-3</v>
      </c>
      <c r="G60" s="3">
        <v>0.73351428056840073</v>
      </c>
      <c r="H60" s="11">
        <f t="shared" si="1"/>
        <v>73.351428056840078</v>
      </c>
      <c r="I60">
        <v>0.38826500000141073</v>
      </c>
      <c r="J60">
        <v>1.8936945999987056</v>
      </c>
      <c r="K60">
        <v>2.0171001052144907E-2</v>
      </c>
      <c r="L60">
        <v>2.1427205618556402E-2</v>
      </c>
      <c r="M60" s="3">
        <v>0.73567555227719339</v>
      </c>
      <c r="N60" s="11">
        <f t="shared" si="2"/>
        <v>73.567555227719339</v>
      </c>
      <c r="O60">
        <v>0.41290100000041996</v>
      </c>
      <c r="P60">
        <v>1.7464036000012104</v>
      </c>
      <c r="Q60">
        <v>2.9667409711095043E-2</v>
      </c>
      <c r="R60">
        <v>3.5931840215714182E-2</v>
      </c>
    </row>
    <row r="61" spans="1:18" x14ac:dyDescent="0.3">
      <c r="A61" s="5">
        <v>0.70569733618636621</v>
      </c>
      <c r="B61" s="13">
        <f t="shared" si="0"/>
        <v>70.569733618636619</v>
      </c>
      <c r="C61" s="9">
        <v>0.44804360000030014</v>
      </c>
      <c r="D61" s="9">
        <v>3.6523623999999444</v>
      </c>
      <c r="E61">
        <v>2.2354418967159471E-2</v>
      </c>
      <c r="F61">
        <v>1.2294833617335047E-2</v>
      </c>
      <c r="G61" s="3">
        <v>0.74295894616207936</v>
      </c>
      <c r="H61" s="11">
        <f t="shared" si="1"/>
        <v>74.295894616207931</v>
      </c>
      <c r="I61">
        <v>0.42084319999921693</v>
      </c>
      <c r="J61">
        <v>1.8141323999996501</v>
      </c>
      <c r="K61">
        <v>2.1105853031232528E-2</v>
      </c>
      <c r="L61">
        <v>2.2150304703598505E-2</v>
      </c>
      <c r="M61" s="3">
        <v>0.74600583451587621</v>
      </c>
      <c r="N61" s="11">
        <f t="shared" si="2"/>
        <v>74.600583451587624</v>
      </c>
      <c r="O61">
        <v>0.39470000000001149</v>
      </c>
      <c r="P61">
        <v>1.6451102000006332</v>
      </c>
      <c r="Q61">
        <v>3.3909969878018455E-2</v>
      </c>
      <c r="R61">
        <v>5.0342492345790926E-2</v>
      </c>
    </row>
    <row r="62" spans="1:18" x14ac:dyDescent="0.3">
      <c r="A62" s="5">
        <v>0.71118910335295604</v>
      </c>
      <c r="B62" s="13">
        <f t="shared" si="0"/>
        <v>71.11891033529561</v>
      </c>
      <c r="C62" s="9">
        <v>0.45817440000055126</v>
      </c>
      <c r="D62" s="9">
        <v>3.6788141999999411</v>
      </c>
      <c r="E62">
        <v>1.7741133417479724E-2</v>
      </c>
      <c r="F62">
        <v>3.4753168970037926E-2</v>
      </c>
      <c r="G62" s="3">
        <v>0.75308273747317056</v>
      </c>
      <c r="H62" s="11">
        <f t="shared" si="1"/>
        <v>75.30827374731706</v>
      </c>
      <c r="I62">
        <v>0.39921620000022784</v>
      </c>
      <c r="J62">
        <v>1.735212199999657</v>
      </c>
      <c r="K62">
        <v>1.4895831495841979E-2</v>
      </c>
      <c r="L62">
        <v>1.2120171311458325E-2</v>
      </c>
      <c r="M62" s="3">
        <v>0.75549179829507329</v>
      </c>
      <c r="N62" s="11">
        <f t="shared" si="2"/>
        <v>75.549179829507324</v>
      </c>
      <c r="O62">
        <v>0.39234739999992579</v>
      </c>
      <c r="P62">
        <v>1.5763839999999589</v>
      </c>
      <c r="Q62">
        <v>2.0661943214040031E-2</v>
      </c>
      <c r="R62">
        <v>4.6537829255318408E-2</v>
      </c>
    </row>
    <row r="63" spans="1:18" x14ac:dyDescent="0.3">
      <c r="A63" s="5">
        <v>0.71774331287569781</v>
      </c>
      <c r="B63" s="13">
        <f t="shared" si="0"/>
        <v>71.77433128756978</v>
      </c>
      <c r="C63" s="9">
        <v>0.45011999999987812</v>
      </c>
      <c r="D63" s="9">
        <v>3.6265408000001096</v>
      </c>
      <c r="E63">
        <v>4.1624187913525471E-2</v>
      </c>
      <c r="F63">
        <v>1.7600926872652457E-2</v>
      </c>
      <c r="G63" s="3">
        <v>0.76320652878426176</v>
      </c>
      <c r="H63" s="11">
        <f t="shared" si="1"/>
        <v>76.320652878426174</v>
      </c>
      <c r="I63">
        <v>0.39469900000112806</v>
      </c>
      <c r="J63">
        <v>1.669464000000151</v>
      </c>
      <c r="K63">
        <v>1.9957621518051152E-2</v>
      </c>
      <c r="L63">
        <v>2.2503174634844723E-2</v>
      </c>
      <c r="M63" s="3">
        <v>0.76577045780185815</v>
      </c>
      <c r="N63" s="11">
        <f t="shared" si="2"/>
        <v>76.577045780185813</v>
      </c>
      <c r="O63">
        <v>0.42543919999952762</v>
      </c>
      <c r="P63">
        <v>1.5199887999995529</v>
      </c>
      <c r="Q63">
        <v>1.2605878115928584E-2</v>
      </c>
      <c r="R63">
        <v>3.7618772852937167E-2</v>
      </c>
    </row>
    <row r="64" spans="1:18" x14ac:dyDescent="0.3">
      <c r="A64" s="5">
        <v>0.72528901848019067</v>
      </c>
      <c r="B64" s="13">
        <f t="shared" si="0"/>
        <v>72.528901848019061</v>
      </c>
      <c r="C64" s="9">
        <v>0.44074859999991423</v>
      </c>
      <c r="D64" s="9">
        <v>3.5551384000000303</v>
      </c>
      <c r="E64">
        <v>3.6943718081323712E-2</v>
      </c>
      <c r="F64">
        <v>9.9413299884199488E-3</v>
      </c>
      <c r="G64" s="3">
        <v>0.77246535254310777</v>
      </c>
      <c r="H64" s="11">
        <f t="shared" si="1"/>
        <v>77.246535254310771</v>
      </c>
      <c r="I64">
        <v>0.40398179999974654</v>
      </c>
      <c r="J64">
        <v>1.5912119999993579</v>
      </c>
      <c r="K64">
        <v>2.4804970423014935E-2</v>
      </c>
      <c r="L64">
        <v>1.3762776218039795E-2</v>
      </c>
      <c r="M64" s="3">
        <v>0.77421593674035716</v>
      </c>
      <c r="N64" s="11">
        <f t="shared" si="2"/>
        <v>77.421593674035719</v>
      </c>
      <c r="O64">
        <v>0.3561538000001746</v>
      </c>
      <c r="P64">
        <v>1.459407800000915</v>
      </c>
      <c r="Q64">
        <v>4.4194948461949671E-2</v>
      </c>
      <c r="R64">
        <v>3.9850479063882914E-2</v>
      </c>
    </row>
    <row r="65" spans="1:18" x14ac:dyDescent="0.3">
      <c r="A65" s="5">
        <v>0.73274012905214903</v>
      </c>
      <c r="B65" s="13">
        <f t="shared" si="0"/>
        <v>73.274012905214903</v>
      </c>
      <c r="C65" s="9">
        <v>0.46087019999995293</v>
      </c>
      <c r="D65" s="9">
        <v>3.5179988000000755</v>
      </c>
      <c r="E65">
        <v>3.9683848904898372E-2</v>
      </c>
      <c r="F65">
        <v>3.9299666327973853E-2</v>
      </c>
      <c r="G65" s="3">
        <v>0.78076628783229263</v>
      </c>
      <c r="H65" s="11">
        <f t="shared" si="1"/>
        <v>78.076628783229268</v>
      </c>
      <c r="I65">
        <v>0.37771920000013759</v>
      </c>
      <c r="J65">
        <v>1.5202076000001381</v>
      </c>
      <c r="K65">
        <v>2.4287129286851269E-2</v>
      </c>
      <c r="L65">
        <v>3.0696623604423686E-3</v>
      </c>
      <c r="M65" s="3">
        <v>0.78345411140644416</v>
      </c>
      <c r="N65" s="11">
        <f t="shared" si="2"/>
        <v>78.345411140644416</v>
      </c>
      <c r="O65">
        <v>0.38936920000051012</v>
      </c>
      <c r="P65">
        <v>1.4008345999995049</v>
      </c>
      <c r="Q65">
        <v>1.4990390741318081E-2</v>
      </c>
      <c r="R65">
        <v>4.2836415636227858E-2</v>
      </c>
    </row>
    <row r="66" spans="1:18" x14ac:dyDescent="0.3">
      <c r="A66" s="5">
        <v>0.741151204028347</v>
      </c>
      <c r="B66" s="13">
        <f t="shared" si="0"/>
        <v>74.115120402834705</v>
      </c>
      <c r="C66" s="9">
        <v>0.41044159999983032</v>
      </c>
      <c r="D66" s="9">
        <v>3.4052116000002557</v>
      </c>
      <c r="E66">
        <v>3.7696038590297992E-2</v>
      </c>
      <c r="F66">
        <v>8.1534110067112975E-3</v>
      </c>
      <c r="G66" s="3">
        <v>0.79073521094769006</v>
      </c>
      <c r="H66" s="11">
        <f t="shared" si="1"/>
        <v>79.073521094769006</v>
      </c>
      <c r="I66">
        <v>0.40727779999942848</v>
      </c>
      <c r="J66">
        <v>1.4674355999981319</v>
      </c>
      <c r="K66">
        <v>1.686671627590413E-2</v>
      </c>
      <c r="L66">
        <v>1.3393671763934543E-2</v>
      </c>
      <c r="M66" s="3">
        <v>0.79260968970149448</v>
      </c>
      <c r="N66" s="11">
        <f t="shared" si="2"/>
        <v>79.260968970149449</v>
      </c>
      <c r="O66">
        <v>0.41020299999981924</v>
      </c>
      <c r="P66">
        <v>1.3460656000002904</v>
      </c>
      <c r="Q66">
        <v>1.4982734017369751E-2</v>
      </c>
      <c r="R66">
        <v>4.2997250578762504E-2</v>
      </c>
    </row>
    <row r="67" spans="1:18" x14ac:dyDescent="0.3">
      <c r="A67" s="5">
        <v>0.75054589216691814</v>
      </c>
      <c r="B67" s="13">
        <f t="shared" ref="B67:B100" si="3">A67*100</f>
        <v>75.054589216691809</v>
      </c>
      <c r="C67" s="9">
        <v>0.39769799999999067</v>
      </c>
      <c r="D67" s="9">
        <v>3.3036879999998718</v>
      </c>
      <c r="E67">
        <v>4.2464190969709895E-2</v>
      </c>
      <c r="F67">
        <v>2.1369473305147824E-2</v>
      </c>
      <c r="G67" s="3">
        <v>0.79974624559342622</v>
      </c>
      <c r="H67" s="11">
        <f t="shared" ref="H67:H100" si="4">G67*100</f>
        <v>79.974624559342615</v>
      </c>
      <c r="I67">
        <v>0.38795280000049365</v>
      </c>
      <c r="J67">
        <v>1.3955434000003124</v>
      </c>
      <c r="K67">
        <v>2.2913405456146625E-2</v>
      </c>
      <c r="L67">
        <v>1.2479227318386348E-2</v>
      </c>
      <c r="M67" s="3">
        <v>0.80268185828068772</v>
      </c>
      <c r="N67" s="11">
        <f t="shared" ref="N67:N100" si="5">M67*100</f>
        <v>80.268185828068766</v>
      </c>
      <c r="O67">
        <v>0.38388099999974634</v>
      </c>
      <c r="P67">
        <v>1.2909019999999125</v>
      </c>
      <c r="Q67">
        <v>3.4601383912683768E-2</v>
      </c>
      <c r="R67">
        <v>5.2566356804931096E-2</v>
      </c>
    </row>
    <row r="68" spans="1:18" x14ac:dyDescent="0.3">
      <c r="A68" s="5">
        <v>0.76099513974226363</v>
      </c>
      <c r="B68" s="13">
        <f t="shared" si="3"/>
        <v>76.099513974226369</v>
      </c>
      <c r="C68" s="9">
        <v>0.42966339999961722</v>
      </c>
      <c r="D68" s="9">
        <v>3.1160133999998818</v>
      </c>
      <c r="E68">
        <v>2.0050622611330431E-2</v>
      </c>
      <c r="F68">
        <v>2.1334257135974529E-2</v>
      </c>
      <c r="G68" s="3">
        <v>0.8096635459769258</v>
      </c>
      <c r="H68" s="11">
        <f t="shared" si="4"/>
        <v>80.966354597692586</v>
      </c>
      <c r="I68">
        <v>0.38577940000031941</v>
      </c>
      <c r="J68">
        <v>1.3347248000012748</v>
      </c>
      <c r="K68">
        <v>2.1477765555423856E-2</v>
      </c>
      <c r="L68">
        <v>2.3130206058447716E-2</v>
      </c>
      <c r="M68" s="3">
        <v>0.81275402685988096</v>
      </c>
      <c r="N68" s="11">
        <f t="shared" si="5"/>
        <v>81.275402685988098</v>
      </c>
      <c r="O68">
        <v>0.40864480000018349</v>
      </c>
      <c r="P68">
        <v>1.2166405999996617</v>
      </c>
      <c r="Q68">
        <v>1.0830993878693006E-2</v>
      </c>
      <c r="R68">
        <v>2.7979776079478422E-2</v>
      </c>
    </row>
    <row r="69" spans="1:18" x14ac:dyDescent="0.3">
      <c r="A69" s="5">
        <v>0.77144438731760889</v>
      </c>
      <c r="B69" s="13">
        <f t="shared" si="3"/>
        <v>77.144438731760886</v>
      </c>
      <c r="C69" s="9">
        <v>0.40468000000005294</v>
      </c>
      <c r="D69" s="9">
        <v>2.9195924000000537</v>
      </c>
      <c r="E69">
        <v>2.5921756112405339E-2</v>
      </c>
      <c r="F69">
        <v>8.740296938016201E-3</v>
      </c>
      <c r="G69" s="3">
        <v>0.81854036151972731</v>
      </c>
      <c r="H69" s="11">
        <f t="shared" si="4"/>
        <v>81.854036151972736</v>
      </c>
      <c r="I69">
        <v>0.3960382000004754</v>
      </c>
      <c r="J69">
        <v>1.2759304000006504</v>
      </c>
      <c r="K69">
        <v>2.5725637485615158E-2</v>
      </c>
      <c r="L69">
        <v>2.2980233325199561E-2</v>
      </c>
      <c r="M69" s="3">
        <v>0.82064198029388247</v>
      </c>
      <c r="N69" s="11">
        <f t="shared" si="5"/>
        <v>82.064198029388251</v>
      </c>
      <c r="O69">
        <v>0.39519360000085707</v>
      </c>
      <c r="P69">
        <v>1.1693173999985427</v>
      </c>
      <c r="Q69">
        <v>1.4576314971964516E-2</v>
      </c>
      <c r="R69">
        <v>4.2658426108415116E-2</v>
      </c>
    </row>
    <row r="70" spans="1:18" x14ac:dyDescent="0.3">
      <c r="A70" s="5">
        <v>0.78189363489295438</v>
      </c>
      <c r="B70" s="13">
        <f t="shared" si="3"/>
        <v>78.189363489295431</v>
      </c>
      <c r="C70" s="9">
        <v>0.41559819999988551</v>
      </c>
      <c r="D70" s="9">
        <v>2.7753419999998172</v>
      </c>
      <c r="E70">
        <v>2.9360945219096064E-2</v>
      </c>
      <c r="F70">
        <v>7.4812109655263432E-3</v>
      </c>
      <c r="G70" s="3">
        <v>0.82733458069149224</v>
      </c>
      <c r="H70" s="11">
        <f t="shared" si="4"/>
        <v>82.733458069149222</v>
      </c>
      <c r="I70">
        <v>0.37813440000027165</v>
      </c>
      <c r="J70">
        <v>1.1972649999996041</v>
      </c>
      <c r="K70">
        <v>2.1368218709340123E-2</v>
      </c>
      <c r="L70">
        <v>1.5378470765182867E-2</v>
      </c>
      <c r="M70" s="3">
        <v>0.82840603917132893</v>
      </c>
      <c r="N70" s="11">
        <f t="shared" si="5"/>
        <v>82.840603917132896</v>
      </c>
      <c r="O70">
        <v>0.39291260000027239</v>
      </c>
      <c r="P70">
        <v>1.1054344000003749</v>
      </c>
      <c r="Q70">
        <v>2.4741784999954684E-2</v>
      </c>
      <c r="R70">
        <v>3.198570409134438E-2</v>
      </c>
    </row>
    <row r="71" spans="1:18" x14ac:dyDescent="0.3">
      <c r="A71" s="5">
        <v>0.78749401117097262</v>
      </c>
      <c r="B71" s="13">
        <f t="shared" si="3"/>
        <v>78.749401117097264</v>
      </c>
      <c r="C71" s="9">
        <v>0.41250200000022208</v>
      </c>
      <c r="D71" s="9">
        <v>2.738975000000115</v>
      </c>
      <c r="E71">
        <v>1.2398334863013852E-2</v>
      </c>
      <c r="F71">
        <v>1.6986790508810305E-2</v>
      </c>
      <c r="G71" s="3">
        <v>0.8371486356111959</v>
      </c>
      <c r="H71" s="11">
        <f t="shared" si="4"/>
        <v>83.714863561119586</v>
      </c>
      <c r="I71">
        <v>0.40908160000035404</v>
      </c>
      <c r="J71">
        <v>1.1271061999999783</v>
      </c>
      <c r="K71">
        <v>1.724493913504168E-2</v>
      </c>
      <c r="L71">
        <v>2.2745412452578696E-2</v>
      </c>
      <c r="M71" s="3">
        <v>0.83604620349222047</v>
      </c>
      <c r="N71" s="11">
        <f t="shared" si="5"/>
        <v>83.604620349222046</v>
      </c>
      <c r="O71">
        <v>0.41994680000061602</v>
      </c>
      <c r="P71">
        <v>1.0561555999993264</v>
      </c>
      <c r="Q71">
        <v>2.7622056314516728E-2</v>
      </c>
      <c r="R71">
        <v>5.6869637493391523E-2</v>
      </c>
    </row>
    <row r="72" spans="1:18" x14ac:dyDescent="0.3">
      <c r="A72" s="5">
        <v>0.79303132409396793</v>
      </c>
      <c r="B72" s="13">
        <f t="shared" si="3"/>
        <v>79.303132409396795</v>
      </c>
      <c r="C72" s="9">
        <v>0.42787959999968639</v>
      </c>
      <c r="D72" s="9">
        <v>2.7056779999999874</v>
      </c>
      <c r="E72">
        <v>3.245519649253531E-2</v>
      </c>
      <c r="F72">
        <v>2.1221148236250931E-2</v>
      </c>
      <c r="G72" s="3">
        <v>0.84696269053089968</v>
      </c>
      <c r="H72" s="11">
        <f t="shared" si="4"/>
        <v>84.696269053089964</v>
      </c>
      <c r="I72">
        <v>0.38277099999904735</v>
      </c>
      <c r="J72">
        <v>1.0576448000007059</v>
      </c>
      <c r="K72">
        <v>1.6146710863915947E-2</v>
      </c>
      <c r="L72">
        <v>1.9279327413208879E-2</v>
      </c>
      <c r="M72" s="3">
        <v>0.84247036568396105</v>
      </c>
      <c r="N72" s="11">
        <f t="shared" si="5"/>
        <v>84.247036568396112</v>
      </c>
      <c r="O72">
        <v>0.38276920000062076</v>
      </c>
      <c r="P72">
        <v>0.99596819999933306</v>
      </c>
      <c r="Q72">
        <v>3.1302708797262602E-2</v>
      </c>
      <c r="R72">
        <v>4.1251009598231442E-2</v>
      </c>
    </row>
    <row r="73" spans="1:18" x14ac:dyDescent="0.3">
      <c r="A73" s="5">
        <v>0.79850557366194019</v>
      </c>
      <c r="B73" s="13">
        <f t="shared" si="3"/>
        <v>79.850557366194025</v>
      </c>
      <c r="C73" s="9">
        <v>0.44435139999950418</v>
      </c>
      <c r="D73" s="9">
        <v>2.675648400000044</v>
      </c>
      <c r="E73">
        <v>3.9601504408151161E-2</v>
      </c>
      <c r="F73">
        <v>2.0173902576000446E-2</v>
      </c>
      <c r="G73" s="3">
        <v>0.85322165998056687</v>
      </c>
      <c r="H73" s="11">
        <f t="shared" si="4"/>
        <v>85.32216599805669</v>
      </c>
      <c r="I73">
        <v>0.40656279999893713</v>
      </c>
      <c r="J73">
        <v>1.0067972000033456</v>
      </c>
      <c r="K73">
        <v>2.7254864248591564E-2</v>
      </c>
      <c r="L73">
        <v>3.3532266601292493E-2</v>
      </c>
      <c r="M73" s="3">
        <v>0.85095484846433844</v>
      </c>
      <c r="N73" s="11">
        <f t="shared" si="5"/>
        <v>85.095484846433848</v>
      </c>
      <c r="O73">
        <v>0.40246640000041201</v>
      </c>
      <c r="P73">
        <v>0.95901180000000541</v>
      </c>
      <c r="Q73">
        <v>2.5955041015559698E-2</v>
      </c>
      <c r="R73">
        <v>3.0723714826130146E-2</v>
      </c>
    </row>
    <row r="74" spans="1:18" x14ac:dyDescent="0.3">
      <c r="A74" s="5">
        <v>0.80391675987488931</v>
      </c>
      <c r="B74" s="13">
        <f t="shared" si="3"/>
        <v>80.391675987488924</v>
      </c>
      <c r="C74" s="9">
        <v>0.46007859999994993</v>
      </c>
      <c r="D74" s="9">
        <v>2.6376273999997437</v>
      </c>
      <c r="E74">
        <v>2.4334859100850148E-2</v>
      </c>
      <c r="F74">
        <v>1.2424001039227413E-2</v>
      </c>
      <c r="G74" s="3">
        <v>0.86288084670457688</v>
      </c>
      <c r="H74" s="11">
        <f t="shared" si="4"/>
        <v>86.288084670457692</v>
      </c>
      <c r="I74">
        <v>0.40155560000057411</v>
      </c>
      <c r="J74">
        <v>0.93442820000054549</v>
      </c>
      <c r="K74">
        <v>2.8414916562996745E-2</v>
      </c>
      <c r="L74">
        <v>2.456184951546277E-2</v>
      </c>
      <c r="M74" s="3">
        <v>0.85935673487367914</v>
      </c>
      <c r="N74" s="11">
        <f t="shared" si="5"/>
        <v>85.935673487367907</v>
      </c>
      <c r="O74">
        <v>0.40160659999964887</v>
      </c>
      <c r="P74">
        <v>0.90812180000066078</v>
      </c>
      <c r="Q74">
        <v>2.9542503113843207E-2</v>
      </c>
      <c r="R74">
        <v>2.9861305452832675E-2</v>
      </c>
    </row>
    <row r="75" spans="1:18" x14ac:dyDescent="0.3">
      <c r="A75" s="5">
        <v>0.81035885676647901</v>
      </c>
      <c r="B75" s="13">
        <f t="shared" si="3"/>
        <v>81.035885676647894</v>
      </c>
      <c r="C75" s="9">
        <v>0.42898660000014227</v>
      </c>
      <c r="D75" s="9">
        <v>2.5720713999993658</v>
      </c>
      <c r="E75">
        <v>5.0835279224244946E-2</v>
      </c>
      <c r="F75">
        <v>6.5482945367857162E-3</v>
      </c>
      <c r="G75" s="3">
        <v>0.87129305766029719</v>
      </c>
      <c r="H75" s="11">
        <f t="shared" si="4"/>
        <v>87.129305766029717</v>
      </c>
      <c r="I75">
        <v>0.39386159999994547</v>
      </c>
      <c r="J75">
        <v>0.85554499999925449</v>
      </c>
      <c r="K75">
        <v>1.9828328047837785E-2</v>
      </c>
      <c r="L75">
        <v>1.024628730987354E-2</v>
      </c>
      <c r="M75" s="3">
        <v>0.86651164551473026</v>
      </c>
      <c r="N75" s="11">
        <f t="shared" si="5"/>
        <v>86.65116455147303</v>
      </c>
      <c r="O75">
        <v>0.3920327999996514</v>
      </c>
      <c r="P75">
        <v>0.85916839999990591</v>
      </c>
      <c r="Q75">
        <v>1.9028824959044476E-2</v>
      </c>
      <c r="R75">
        <v>4.2761390908551106E-2</v>
      </c>
    </row>
    <row r="76" spans="1:18" x14ac:dyDescent="0.3">
      <c r="A76" s="5">
        <v>0.8167063586255342</v>
      </c>
      <c r="B76" s="13">
        <f t="shared" si="3"/>
        <v>81.670635862553425</v>
      </c>
      <c r="C76" s="9">
        <v>0.44533660000015357</v>
      </c>
      <c r="D76" s="9">
        <v>2.5166034000001654</v>
      </c>
      <c r="E76">
        <v>3.0680346904074111E-2</v>
      </c>
      <c r="F76">
        <v>1.263821012494256E-2</v>
      </c>
      <c r="G76" s="3">
        <v>0.87836537193031161</v>
      </c>
      <c r="H76" s="11">
        <f t="shared" si="4"/>
        <v>87.836537193031162</v>
      </c>
      <c r="I76">
        <v>0.37572120000040715</v>
      </c>
      <c r="J76">
        <v>0.80809839999928756</v>
      </c>
      <c r="K76">
        <v>2.6132723429875545E-2</v>
      </c>
      <c r="L76">
        <v>1.9329975371560969E-2</v>
      </c>
      <c r="M76" s="3">
        <v>0.87471736554285895</v>
      </c>
      <c r="N76" s="11">
        <f t="shared" si="5"/>
        <v>87.471736554285897</v>
      </c>
      <c r="O76">
        <v>0.42438680000013818</v>
      </c>
      <c r="P76">
        <v>0.80729740000024053</v>
      </c>
      <c r="Q76">
        <v>1.3561645389718385E-2</v>
      </c>
      <c r="R76">
        <v>2.5607047844422845E-2</v>
      </c>
    </row>
    <row r="77" spans="1:18" x14ac:dyDescent="0.3">
      <c r="A77" s="5">
        <v>0.82295926545205478</v>
      </c>
      <c r="B77" s="13">
        <f t="shared" si="3"/>
        <v>82.295926545205475</v>
      </c>
      <c r="C77" s="9">
        <v>0.44717980000068486</v>
      </c>
      <c r="D77" s="9">
        <v>2.4460095999998872</v>
      </c>
      <c r="E77">
        <v>3.3116312688011483E-2</v>
      </c>
      <c r="F77">
        <v>1.0409472053423704E-2</v>
      </c>
      <c r="G77" s="3">
        <v>0.885313791643771</v>
      </c>
      <c r="H77" s="11">
        <f t="shared" si="4"/>
        <v>88.5313791643771</v>
      </c>
      <c r="I77">
        <v>0.37092220000049542</v>
      </c>
      <c r="J77">
        <v>0.73632260000158278</v>
      </c>
      <c r="K77">
        <v>3.0188930138647031E-2</v>
      </c>
      <c r="L77">
        <v>1.4477006199455496E-2</v>
      </c>
      <c r="M77" s="3">
        <v>0.8816348116171796</v>
      </c>
      <c r="N77" s="11">
        <f t="shared" si="5"/>
        <v>88.163481161717954</v>
      </c>
      <c r="O77">
        <v>0.40974079999978114</v>
      </c>
      <c r="P77">
        <v>0.75550440000078933</v>
      </c>
      <c r="Q77">
        <v>3.0509743119748918E-2</v>
      </c>
      <c r="R77">
        <v>3.3769708042130371E-2</v>
      </c>
    </row>
    <row r="78" spans="1:18" x14ac:dyDescent="0.3">
      <c r="A78" s="5">
        <v>0.82804725197051088</v>
      </c>
      <c r="B78" s="13">
        <f t="shared" si="3"/>
        <v>82.804725197051084</v>
      </c>
      <c r="C78" s="9">
        <v>0.4517651999998159</v>
      </c>
      <c r="D78" s="9">
        <v>2.4183194000001982</v>
      </c>
      <c r="E78">
        <v>2.9969408647075424E-2</v>
      </c>
      <c r="F78">
        <v>1.2400468383372739E-2</v>
      </c>
      <c r="G78" s="3">
        <v>0.89471486470829142</v>
      </c>
      <c r="H78" s="11">
        <f t="shared" si="4"/>
        <v>89.471486470829149</v>
      </c>
      <c r="I78">
        <v>0.37556339999937327</v>
      </c>
      <c r="J78">
        <v>0.68405180000117771</v>
      </c>
      <c r="K78">
        <v>2.096684938355714E-2</v>
      </c>
      <c r="L78">
        <v>1.4869074257107803E-2</v>
      </c>
      <c r="M78" s="3">
        <v>0.89088101648600626</v>
      </c>
      <c r="N78" s="11">
        <f t="shared" si="5"/>
        <v>89.088101648600627</v>
      </c>
      <c r="O78">
        <v>0.40556059999944399</v>
      </c>
      <c r="P78">
        <v>0.68870119999992097</v>
      </c>
      <c r="Q78">
        <v>2.1269690424666879E-2</v>
      </c>
      <c r="R78">
        <v>3.3463850543485558E-2</v>
      </c>
    </row>
    <row r="79" spans="1:18" x14ac:dyDescent="0.3">
      <c r="A79" s="5">
        <v>0.83411885165134025</v>
      </c>
      <c r="B79" s="13">
        <f t="shared" si="3"/>
        <v>83.411885165134024</v>
      </c>
      <c r="C79" s="9">
        <v>0.42707620000005503</v>
      </c>
      <c r="D79" s="9">
        <v>2.3573614000006264</v>
      </c>
      <c r="E79">
        <v>2.0602716864476026E-2</v>
      </c>
      <c r="F79">
        <v>1.1946027899630453E-2</v>
      </c>
      <c r="G79" s="3">
        <v>0.90276571654072635</v>
      </c>
      <c r="H79" s="11">
        <f t="shared" si="4"/>
        <v>90.27657165407264</v>
      </c>
      <c r="I79">
        <v>0.4028964000011907</v>
      </c>
      <c r="J79">
        <v>0.63706760000131779</v>
      </c>
      <c r="K79">
        <v>9.9665537853367622E-3</v>
      </c>
      <c r="L79">
        <v>1.3700679002946255E-2</v>
      </c>
      <c r="M79" s="3">
        <v>0.89757132253997607</v>
      </c>
      <c r="N79" s="11">
        <f t="shared" si="5"/>
        <v>89.757132253997611</v>
      </c>
      <c r="O79">
        <v>0.39578980000042041</v>
      </c>
      <c r="P79">
        <v>0.64971260000020126</v>
      </c>
      <c r="Q79">
        <v>1.2338357795898163E-2</v>
      </c>
      <c r="R79">
        <v>3.3132233902889642E-2</v>
      </c>
    </row>
    <row r="80" spans="1:18" x14ac:dyDescent="0.3">
      <c r="A80" s="5">
        <v>0.83905706270161662</v>
      </c>
      <c r="B80" s="13">
        <f t="shared" si="3"/>
        <v>83.905706270161659</v>
      </c>
      <c r="C80" s="9">
        <v>0.43179000000027284</v>
      </c>
      <c r="D80" s="9">
        <v>2.3344235999998979</v>
      </c>
      <c r="E80">
        <v>1.9974490972850669E-2</v>
      </c>
      <c r="F80">
        <v>9.7574569311158401E-3</v>
      </c>
      <c r="G80" s="3">
        <v>0.91073397200212458</v>
      </c>
      <c r="H80" s="11">
        <f t="shared" si="4"/>
        <v>91.073397200212455</v>
      </c>
      <c r="I80">
        <v>0.39201960000136732</v>
      </c>
      <c r="J80">
        <v>0.56137880000096474</v>
      </c>
      <c r="K80">
        <v>2.6642467846397764E-2</v>
      </c>
      <c r="L80">
        <v>1.7368827927996971E-2</v>
      </c>
      <c r="M80" s="3">
        <v>0.90541568344481926</v>
      </c>
      <c r="N80" s="11">
        <f t="shared" si="5"/>
        <v>90.541568344481931</v>
      </c>
      <c r="O80">
        <v>0.37928740000024824</v>
      </c>
      <c r="P80">
        <v>0.62105779999910582</v>
      </c>
      <c r="Q80">
        <v>4.7630210412587998E-2</v>
      </c>
      <c r="R80">
        <v>2.0613649542597211E-2</v>
      </c>
    </row>
    <row r="81" spans="1:18" x14ac:dyDescent="0.3">
      <c r="A81" s="5">
        <v>0.84597826591539527</v>
      </c>
      <c r="B81" s="13">
        <f t="shared" si="3"/>
        <v>84.59782659153953</v>
      </c>
      <c r="C81" s="9">
        <v>0.43332599999989718</v>
      </c>
      <c r="D81" s="9">
        <v>2.2364541999992049</v>
      </c>
      <c r="E81">
        <v>9.8454940424928892E-3</v>
      </c>
      <c r="F81">
        <v>4.5483200209092568E-3</v>
      </c>
      <c r="G81" s="3">
        <v>0.91585724135003765</v>
      </c>
      <c r="H81" s="11">
        <f t="shared" si="4"/>
        <v>91.585724135003773</v>
      </c>
      <c r="I81">
        <v>0.38011200000037199</v>
      </c>
      <c r="J81">
        <v>0.52556700000058942</v>
      </c>
      <c r="K81">
        <v>2.1455973684206053E-2</v>
      </c>
      <c r="L81">
        <v>1.5344609130019731E-2</v>
      </c>
      <c r="M81" s="3">
        <v>0.90931262611720198</v>
      </c>
      <c r="N81" s="11">
        <f t="shared" si="5"/>
        <v>90.9312626117202</v>
      </c>
      <c r="O81">
        <v>0.40704679999980692</v>
      </c>
      <c r="P81">
        <v>0.59565740000034351</v>
      </c>
      <c r="Q81">
        <v>1.179996724795453E-2</v>
      </c>
      <c r="R81">
        <v>2.0609867775148137E-2</v>
      </c>
    </row>
    <row r="82" spans="1:18" x14ac:dyDescent="0.3">
      <c r="A82" s="5">
        <v>0.85385943353341354</v>
      </c>
      <c r="B82" s="13">
        <f t="shared" si="3"/>
        <v>85.385943353341361</v>
      </c>
      <c r="C82" s="9">
        <v>0.44689480000024462</v>
      </c>
      <c r="D82" s="9">
        <v>2.1292644000001002</v>
      </c>
      <c r="E82">
        <v>2.2341003712748095E-2</v>
      </c>
      <c r="F82">
        <v>6.7720702505351315E-3</v>
      </c>
      <c r="G82" s="3">
        <v>0.92359835679108504</v>
      </c>
      <c r="H82" s="11">
        <f t="shared" si="4"/>
        <v>92.3598356791085</v>
      </c>
      <c r="I82">
        <v>0.39555519999921657</v>
      </c>
      <c r="J82">
        <v>0.47056099999972306</v>
      </c>
      <c r="K82">
        <v>2.6585708228399858E-2</v>
      </c>
      <c r="L82">
        <v>1.8027334802010016E-2</v>
      </c>
      <c r="M82" s="3">
        <v>0.91191097028939705</v>
      </c>
      <c r="N82" s="11">
        <f t="shared" si="5"/>
        <v>91.191097028939708</v>
      </c>
      <c r="O82">
        <v>0.40032960000134993</v>
      </c>
      <c r="P82">
        <v>0.57062559999976448</v>
      </c>
      <c r="Q82">
        <v>3.436048678200905E-2</v>
      </c>
      <c r="R82">
        <v>1.5136200011965846E-2</v>
      </c>
    </row>
    <row r="83" spans="1:18" x14ac:dyDescent="0.3">
      <c r="A83" s="5">
        <v>0.86167753779640877</v>
      </c>
      <c r="B83" s="13">
        <f t="shared" si="3"/>
        <v>86.167753779640876</v>
      </c>
      <c r="C83" s="9">
        <v>0.40940419999997157</v>
      </c>
      <c r="D83" s="9">
        <v>2.0166659999999843</v>
      </c>
      <c r="E83">
        <v>2.6699430316848599E-2</v>
      </c>
      <c r="F83">
        <v>1.7357829954876718E-2</v>
      </c>
      <c r="G83" s="3">
        <v>0.92708231760828441</v>
      </c>
      <c r="H83" s="11">
        <f t="shared" si="4"/>
        <v>92.70823176082844</v>
      </c>
      <c r="I83">
        <v>0.38989820000206227</v>
      </c>
      <c r="J83">
        <v>0.43111420000131978</v>
      </c>
      <c r="K83">
        <v>1.5383380117930105E-2</v>
      </c>
      <c r="L83">
        <v>1.5946515530959805E-2</v>
      </c>
      <c r="M83" s="3">
        <v>0.91567369385884512</v>
      </c>
      <c r="N83" s="11">
        <f t="shared" si="5"/>
        <v>91.567369385884518</v>
      </c>
      <c r="O83">
        <v>0.41633779999974629</v>
      </c>
      <c r="P83">
        <v>0.55536419999989151</v>
      </c>
      <c r="Q83">
        <v>1.7748305853479859E-2</v>
      </c>
      <c r="R83">
        <v>1.6190673768818241E-2</v>
      </c>
    </row>
    <row r="84" spans="1:18" x14ac:dyDescent="0.3">
      <c r="A84" s="5">
        <v>0.86833072175133941</v>
      </c>
      <c r="B84" s="13">
        <f t="shared" si="3"/>
        <v>86.833072175133935</v>
      </c>
      <c r="C84" s="9">
        <v>0.42728279999964724</v>
      </c>
      <c r="D84" s="9">
        <v>1.9308325999995737</v>
      </c>
      <c r="E84">
        <v>3.9978903206147463E-2</v>
      </c>
      <c r="F84">
        <v>9.4493418496010232E-3</v>
      </c>
      <c r="G84" s="3">
        <v>0.93596716335382568</v>
      </c>
      <c r="H84" s="11">
        <f t="shared" si="4"/>
        <v>93.596716335382567</v>
      </c>
      <c r="I84">
        <v>0.35893479999795069</v>
      </c>
      <c r="J84">
        <v>0.38921559999726008</v>
      </c>
      <c r="K84">
        <v>1.8820375231696117E-2</v>
      </c>
      <c r="L84">
        <v>2.3990112692001169E-2</v>
      </c>
      <c r="M84" s="3">
        <v>0.91822041529914222</v>
      </c>
      <c r="N84" s="11">
        <f t="shared" si="5"/>
        <v>91.822041529914216</v>
      </c>
      <c r="O84">
        <v>0.40178700000069495</v>
      </c>
      <c r="P84">
        <v>0.52066659999981912</v>
      </c>
      <c r="Q84">
        <v>2.3360167278370772E-2</v>
      </c>
      <c r="R84">
        <v>2.0694500082092542E-2</v>
      </c>
    </row>
    <row r="85" spans="1:18" x14ac:dyDescent="0.3">
      <c r="A85" s="5">
        <v>0.8759990505461549</v>
      </c>
      <c r="B85" s="13">
        <f t="shared" si="3"/>
        <v>87.59990505461549</v>
      </c>
      <c r="C85" s="9">
        <v>0.45292840000010814</v>
      </c>
      <c r="D85" s="9">
        <v>1.8153748000002417</v>
      </c>
      <c r="E85">
        <v>2.3745663329107353E-2</v>
      </c>
      <c r="F85">
        <v>3.2908401800880518E-3</v>
      </c>
      <c r="G85" s="3">
        <v>0.93779116654755201</v>
      </c>
      <c r="H85" s="11">
        <f t="shared" si="4"/>
        <v>93.7791166547552</v>
      </c>
      <c r="I85">
        <v>0.38763920000055785</v>
      </c>
      <c r="J85">
        <v>0.36336139999839345</v>
      </c>
      <c r="K85">
        <v>2.4061167683482848E-2</v>
      </c>
      <c r="L85">
        <v>2.6776617153298744E-2</v>
      </c>
      <c r="M85" s="3">
        <v>0.92295135188463118</v>
      </c>
      <c r="N85" s="11">
        <f t="shared" si="5"/>
        <v>92.295135188463121</v>
      </c>
      <c r="O85">
        <v>0.38800599999922242</v>
      </c>
      <c r="P85">
        <v>0.49757419999877905</v>
      </c>
      <c r="Q85">
        <v>2.1608402018311532E-2</v>
      </c>
      <c r="R85">
        <v>3.0965591786621224E-2</v>
      </c>
    </row>
    <row r="86" spans="1:18" x14ac:dyDescent="0.3">
      <c r="A86" s="5">
        <v>0.88360431598594735</v>
      </c>
      <c r="B86" s="13">
        <f t="shared" si="3"/>
        <v>88.36043159859473</v>
      </c>
      <c r="C86" s="9">
        <v>0.44259439999977956</v>
      </c>
      <c r="D86" s="9">
        <v>1.7176554000005104</v>
      </c>
      <c r="E86">
        <v>2.3162761731662516E-2</v>
      </c>
      <c r="F86">
        <v>2.5468639709755481E-2</v>
      </c>
      <c r="G86" s="3">
        <v>0.94641789863360359</v>
      </c>
      <c r="H86" s="11">
        <f t="shared" si="4"/>
        <v>94.641789863360358</v>
      </c>
      <c r="I86">
        <v>0.38655080000098657</v>
      </c>
      <c r="J86">
        <v>0.3171587999997425</v>
      </c>
      <c r="K86">
        <v>2.430639129054657E-2</v>
      </c>
      <c r="L86">
        <v>1.2642265874811737E-2</v>
      </c>
      <c r="M86" s="3">
        <v>0.92646628634096928</v>
      </c>
      <c r="N86" s="11">
        <f t="shared" si="5"/>
        <v>92.646628634096928</v>
      </c>
      <c r="O86">
        <v>0.37266119999985647</v>
      </c>
      <c r="P86">
        <v>0.48181820000026854</v>
      </c>
      <c r="Q86">
        <v>1.7748765602712459E-2</v>
      </c>
      <c r="R86">
        <v>2.3202933024928134E-2</v>
      </c>
    </row>
    <row r="87" spans="1:18" x14ac:dyDescent="0.3">
      <c r="A87" s="5">
        <v>0.88998948068203021</v>
      </c>
      <c r="B87" s="13">
        <f t="shared" si="3"/>
        <v>88.998948068203021</v>
      </c>
      <c r="C87" s="9">
        <v>0.45265879999969794</v>
      </c>
      <c r="D87" s="9">
        <v>1.6176884000000409</v>
      </c>
      <c r="E87">
        <v>2.4989789219810068E-2</v>
      </c>
      <c r="F87">
        <v>5.3107419817820618E-3</v>
      </c>
      <c r="G87" s="3">
        <v>0.94798378816784046</v>
      </c>
      <c r="H87" s="11">
        <f t="shared" si="4"/>
        <v>94.798378816784052</v>
      </c>
      <c r="I87">
        <v>0.40840279999974871</v>
      </c>
      <c r="J87">
        <v>0.28064160000067173</v>
      </c>
      <c r="K87">
        <v>1.6480611907405761E-2</v>
      </c>
      <c r="L87">
        <v>1.312757936042552E-2</v>
      </c>
      <c r="M87" s="3">
        <v>0.93426705471665428</v>
      </c>
      <c r="N87" s="11">
        <f t="shared" si="5"/>
        <v>93.426705471665429</v>
      </c>
      <c r="O87">
        <v>0.41120719999998967</v>
      </c>
      <c r="P87">
        <v>0.45073579999952901</v>
      </c>
      <c r="Q87">
        <v>3.9541753466919155E-2</v>
      </c>
      <c r="R87">
        <v>5.2833880206363685E-3</v>
      </c>
    </row>
    <row r="88" spans="1:18" x14ac:dyDescent="0.3">
      <c r="A88" s="5">
        <v>0.89862565680046314</v>
      </c>
      <c r="B88" s="13">
        <f t="shared" si="3"/>
        <v>89.862565680046316</v>
      </c>
      <c r="C88" s="9">
        <v>0.41806220000030392</v>
      </c>
      <c r="D88" s="9">
        <v>1.4887060000000902</v>
      </c>
      <c r="E88">
        <v>1.7110826865932328E-2</v>
      </c>
      <c r="F88">
        <v>2.1129583692007504E-2</v>
      </c>
      <c r="G88" s="3">
        <v>0.95635240659440246</v>
      </c>
      <c r="H88" s="11">
        <f t="shared" si="4"/>
        <v>95.635240659440242</v>
      </c>
      <c r="I88">
        <v>0.37180740000185314</v>
      </c>
      <c r="J88">
        <v>0.21883980000129646</v>
      </c>
      <c r="K88">
        <v>9.9824638237920368E-3</v>
      </c>
      <c r="L88">
        <v>8.6365652895420489E-3</v>
      </c>
      <c r="M88" s="3">
        <v>0.93749290187436407</v>
      </c>
      <c r="N88" s="11">
        <f t="shared" si="5"/>
        <v>93.749290187436401</v>
      </c>
      <c r="O88">
        <v>0.37422639999895158</v>
      </c>
      <c r="P88">
        <v>0.42304539999968227</v>
      </c>
      <c r="Q88">
        <v>1.8879841334907846E-2</v>
      </c>
      <c r="R88">
        <v>1.6808085078131137E-2</v>
      </c>
    </row>
    <row r="89" spans="1:18" x14ac:dyDescent="0.3">
      <c r="A89" s="5">
        <v>0.90604173217518646</v>
      </c>
      <c r="B89" s="13">
        <f t="shared" si="3"/>
        <v>90.60417321751865</v>
      </c>
      <c r="C89" s="9">
        <v>0.4167294000002576</v>
      </c>
      <c r="D89" s="9">
        <v>1.3674734000002888</v>
      </c>
      <c r="E89">
        <v>3.4814829162195991E-2</v>
      </c>
      <c r="F89">
        <v>6.8074035811170859E-3</v>
      </c>
      <c r="G89" s="3">
        <v>0.95766018246914963</v>
      </c>
      <c r="H89" s="11">
        <f t="shared" si="4"/>
        <v>95.766018246914967</v>
      </c>
      <c r="I89">
        <v>0.38273319999934741</v>
      </c>
      <c r="J89">
        <v>0.20924420000083027</v>
      </c>
      <c r="K89">
        <v>1.9780421818471769E-2</v>
      </c>
      <c r="L89">
        <v>5.4106095221881124E-3</v>
      </c>
      <c r="M89" s="3">
        <v>0.94282036780622891</v>
      </c>
      <c r="N89" s="11">
        <f t="shared" si="5"/>
        <v>94.282036780622889</v>
      </c>
      <c r="O89">
        <v>0.34263619999910572</v>
      </c>
      <c r="P89">
        <v>0.39034539999993267</v>
      </c>
      <c r="Q89">
        <v>1.3895673116936492E-2</v>
      </c>
      <c r="R89">
        <v>9.0005158484128926E-3</v>
      </c>
    </row>
    <row r="90" spans="1:18" x14ac:dyDescent="0.3">
      <c r="A90" s="5">
        <v>0.91463849369673011</v>
      </c>
      <c r="B90" s="13">
        <f t="shared" si="3"/>
        <v>91.463849369673014</v>
      </c>
      <c r="C90" s="9">
        <v>0.42201980000008843</v>
      </c>
      <c r="D90" s="9">
        <v>1.2274912000001656</v>
      </c>
      <c r="E90">
        <v>3.5481707771447601E-2</v>
      </c>
      <c r="F90">
        <v>3.3325130353624218E-3</v>
      </c>
      <c r="G90" s="3">
        <v>0.95896795834389692</v>
      </c>
      <c r="H90" s="11">
        <f t="shared" si="4"/>
        <v>95.896795834389692</v>
      </c>
      <c r="I90">
        <v>0.37327139999906633</v>
      </c>
      <c r="J90">
        <v>0.20923399999883235</v>
      </c>
      <c r="K90">
        <v>1.482081797246031E-2</v>
      </c>
      <c r="L90">
        <v>2.0010461404382562E-2</v>
      </c>
      <c r="M90" s="3">
        <v>0.94581907494358786</v>
      </c>
      <c r="N90" s="11">
        <f t="shared" si="5"/>
        <v>94.581907494358788</v>
      </c>
      <c r="O90">
        <v>0.40949779999973523</v>
      </c>
      <c r="P90">
        <v>0.3704230000003006</v>
      </c>
      <c r="Q90">
        <v>2.1654659382453274E-2</v>
      </c>
      <c r="R90">
        <v>9.837914002301865E-3</v>
      </c>
    </row>
    <row r="91" spans="1:18" x14ac:dyDescent="0.3">
      <c r="A91" s="5">
        <v>0.92195209111954102</v>
      </c>
      <c r="B91" s="13">
        <f t="shared" si="3"/>
        <v>92.1952091119541</v>
      </c>
      <c r="C91" s="9">
        <v>0.42058079999983383</v>
      </c>
      <c r="D91" s="9">
        <v>1.1184180000003814</v>
      </c>
      <c r="E91">
        <v>3.6251559419330032E-2</v>
      </c>
      <c r="F91">
        <v>8.8717056849910332E-3</v>
      </c>
      <c r="G91" s="3">
        <v>0.96027573421864409</v>
      </c>
      <c r="H91" s="11">
        <f t="shared" si="4"/>
        <v>96.027573421864403</v>
      </c>
      <c r="I91">
        <v>0.41759879999989946</v>
      </c>
      <c r="J91">
        <v>0.1988127999989954</v>
      </c>
      <c r="K91">
        <v>1.7588760884598494E-2</v>
      </c>
      <c r="L91">
        <v>2.0788847845559261E-2</v>
      </c>
      <c r="M91" s="3">
        <v>0.9508781026695835</v>
      </c>
      <c r="N91" s="11">
        <f t="shared" si="5"/>
        <v>95.087810266958357</v>
      </c>
      <c r="O91">
        <v>0.37670560000042302</v>
      </c>
      <c r="P91">
        <v>0.3469410000005152</v>
      </c>
      <c r="Q91">
        <v>2.1114559209796886E-2</v>
      </c>
      <c r="R91">
        <v>1.4628875523718218E-2</v>
      </c>
    </row>
    <row r="92" spans="1:18" x14ac:dyDescent="0.3">
      <c r="A92" s="5">
        <v>0.92920262518732888</v>
      </c>
      <c r="B92" s="13">
        <f t="shared" si="3"/>
        <v>92.920262518732883</v>
      </c>
      <c r="C92" s="9">
        <v>0.46011019999987052</v>
      </c>
      <c r="D92" s="9">
        <v>1.0007372000000918</v>
      </c>
      <c r="E92">
        <v>2.4535910727725999E-2</v>
      </c>
      <c r="F92">
        <v>1.6244173533403895E-2</v>
      </c>
      <c r="G92" s="3">
        <v>0.96279951222254212</v>
      </c>
      <c r="H92" s="11">
        <f t="shared" si="4"/>
        <v>96.279951222254212</v>
      </c>
      <c r="I92">
        <v>0.3518243999998632</v>
      </c>
      <c r="J92">
        <v>0.2174094000016337</v>
      </c>
      <c r="K92">
        <v>1.7178246821735379E-2</v>
      </c>
      <c r="L92">
        <v>1.8685169546334736E-2</v>
      </c>
      <c r="M92" s="3">
        <v>0.9536496697865916</v>
      </c>
      <c r="N92" s="11">
        <f t="shared" si="5"/>
        <v>95.364966978659155</v>
      </c>
      <c r="O92">
        <v>0.40830160000041343</v>
      </c>
      <c r="P92">
        <v>0.32466640000056934</v>
      </c>
      <c r="Q92">
        <v>2.3798690282699441E-2</v>
      </c>
      <c r="R92">
        <v>7.9760291543783234E-3</v>
      </c>
    </row>
    <row r="93" spans="1:18" x14ac:dyDescent="0.3">
      <c r="A93" s="5">
        <v>0.93772055751509364</v>
      </c>
      <c r="B93" s="13">
        <f t="shared" si="3"/>
        <v>93.77205575150937</v>
      </c>
      <c r="C93" s="9">
        <v>0.43271879999988344</v>
      </c>
      <c r="D93" s="9">
        <v>0.847673399999892</v>
      </c>
      <c r="E93">
        <v>3.0673821712575176E-2</v>
      </c>
      <c r="F93">
        <v>2.7755373563831125E-3</v>
      </c>
      <c r="G93" s="3">
        <v>0.96405566536539145</v>
      </c>
      <c r="H93" s="11">
        <f t="shared" si="4"/>
        <v>96.405566536539141</v>
      </c>
      <c r="I93">
        <v>0.3990321200020624</v>
      </c>
      <c r="J93">
        <v>0.22164719999927898</v>
      </c>
      <c r="K93">
        <v>1.5290492516881367E-2</v>
      </c>
      <c r="L93">
        <v>1.7785004206841967E-2</v>
      </c>
      <c r="M93" s="3">
        <v>0.95737912537326109</v>
      </c>
      <c r="N93" s="11">
        <f t="shared" si="5"/>
        <v>95.73791253732611</v>
      </c>
      <c r="O93">
        <v>0.39114079999999357</v>
      </c>
      <c r="P93">
        <v>0.30709239999923721</v>
      </c>
      <c r="Q93">
        <v>3.9414281448965104E-2</v>
      </c>
      <c r="R93">
        <v>2.0659683521862912E-2</v>
      </c>
    </row>
    <row r="94" spans="1:18" x14ac:dyDescent="0.3">
      <c r="A94" s="5">
        <v>0.94486861363096897</v>
      </c>
      <c r="B94" s="13">
        <f t="shared" si="3"/>
        <v>94.486861363096892</v>
      </c>
      <c r="C94" s="9">
        <v>0.42116759999962516</v>
      </c>
      <c r="D94" s="9">
        <v>0.74374500000012433</v>
      </c>
      <c r="E94">
        <v>3.237591101369007E-2</v>
      </c>
      <c r="F94">
        <v>1.4790000951016781E-3</v>
      </c>
      <c r="H94" s="11">
        <f t="shared" si="4"/>
        <v>0</v>
      </c>
      <c r="M94" s="3">
        <v>0.96098468640337542</v>
      </c>
      <c r="N94" s="11">
        <f t="shared" si="5"/>
        <v>96.098468640337543</v>
      </c>
      <c r="O94">
        <v>0.39230779999925269</v>
      </c>
      <c r="P94">
        <v>0.2862173999994409</v>
      </c>
      <c r="Q94">
        <v>1.913402040185946E-2</v>
      </c>
      <c r="R94">
        <v>1.7341240418697289E-2</v>
      </c>
    </row>
    <row r="95" spans="1:18" x14ac:dyDescent="0.3">
      <c r="A95" s="5">
        <v>0.94786762651428691</v>
      </c>
      <c r="B95" s="13">
        <f t="shared" si="3"/>
        <v>94.786762651428688</v>
      </c>
      <c r="C95" s="9">
        <v>0.46026879999990139</v>
      </c>
      <c r="D95" s="9">
        <v>0.72294299999957479</v>
      </c>
      <c r="E95">
        <v>7.9808013053313011E-3</v>
      </c>
      <c r="F95">
        <v>9.6876972463577678E-3</v>
      </c>
      <c r="H95" s="11">
        <f t="shared" si="4"/>
        <v>0</v>
      </c>
      <c r="M95" s="3">
        <v>0.96244733047381636</v>
      </c>
      <c r="N95" s="11">
        <f t="shared" si="5"/>
        <v>96.244733047381629</v>
      </c>
      <c r="O95">
        <v>0.38717880000003768</v>
      </c>
      <c r="P95">
        <v>0.26734760000035729</v>
      </c>
      <c r="Q95">
        <v>2.2483982448786157E-2</v>
      </c>
      <c r="R95">
        <v>2.2123664511921489E-2</v>
      </c>
    </row>
    <row r="96" spans="1:18" x14ac:dyDescent="0.3">
      <c r="A96" s="5">
        <v>0.95212615473820383</v>
      </c>
      <c r="B96" s="13">
        <f t="shared" si="3"/>
        <v>95.212615473820378</v>
      </c>
      <c r="C96" s="9">
        <v>0.42275979999976643</v>
      </c>
      <c r="D96" s="9">
        <v>0.65672679999997541</v>
      </c>
      <c r="E96">
        <v>2.6759263065187042E-2</v>
      </c>
      <c r="F96">
        <v>6.1503026604757902E-3</v>
      </c>
      <c r="H96" s="11">
        <f t="shared" si="4"/>
        <v>0</v>
      </c>
      <c r="M96" s="3">
        <v>0.96390997454425731</v>
      </c>
      <c r="N96" s="11">
        <f t="shared" si="5"/>
        <v>96.39099745442573</v>
      </c>
      <c r="O96">
        <v>0.3841748000009827</v>
      </c>
      <c r="P96">
        <v>0.24119720000089698</v>
      </c>
      <c r="Q96">
        <v>1.315416149782306E-2</v>
      </c>
      <c r="R96">
        <v>1.6600575690899733E-2</v>
      </c>
    </row>
    <row r="97" spans="1:18" x14ac:dyDescent="0.3">
      <c r="A97" s="5">
        <v>0.95629008792958625</v>
      </c>
      <c r="B97" s="13">
        <f t="shared" si="3"/>
        <v>95.629008792958629</v>
      </c>
      <c r="C97" s="9">
        <v>0.44612839999999637</v>
      </c>
      <c r="D97" s="9">
        <v>0.58997400000016431</v>
      </c>
      <c r="E97">
        <v>3.1520605316163484E-2</v>
      </c>
      <c r="F97">
        <v>5.7151474355401823E-3</v>
      </c>
      <c r="H97" s="11">
        <f t="shared" si="4"/>
        <v>0</v>
      </c>
      <c r="M97" s="3">
        <v>0.9671851500902251</v>
      </c>
      <c r="N97" s="11">
        <f t="shared" si="5"/>
        <v>96.718515009022511</v>
      </c>
      <c r="O97">
        <v>0.38636340000011821</v>
      </c>
      <c r="P97">
        <v>0.21337660000062866</v>
      </c>
      <c r="Q97">
        <v>1.2835934021068829E-2</v>
      </c>
      <c r="R97">
        <v>1.4817429263747031E-2</v>
      </c>
    </row>
    <row r="98" spans="1:18" x14ac:dyDescent="0.3">
      <c r="A98" s="5">
        <v>0.96035942608843405</v>
      </c>
      <c r="B98" s="13">
        <f t="shared" si="3"/>
        <v>96.035942608843399</v>
      </c>
      <c r="C98" s="9">
        <v>0.4119605999999747</v>
      </c>
      <c r="D98" s="9">
        <v>0.53044960000042729</v>
      </c>
      <c r="E98">
        <v>2.212242320324239E-2</v>
      </c>
      <c r="F98">
        <v>2.7718316302465596E-3</v>
      </c>
      <c r="H98" s="11">
        <f t="shared" si="4"/>
        <v>0</v>
      </c>
      <c r="M98" s="3">
        <v>0.96943016534187443</v>
      </c>
      <c r="N98" s="11">
        <f t="shared" si="5"/>
        <v>96.94301653418745</v>
      </c>
      <c r="O98">
        <v>0.38847120000064006</v>
      </c>
      <c r="P98">
        <v>0.19857659999979638</v>
      </c>
      <c r="Q98">
        <v>1.484112431685098E-2</v>
      </c>
      <c r="R98">
        <v>1.4625989565174687E-2</v>
      </c>
    </row>
    <row r="99" spans="1:18" x14ac:dyDescent="0.3">
      <c r="A99" s="5">
        <v>0.9683255540597473</v>
      </c>
      <c r="B99" s="13">
        <f t="shared" si="3"/>
        <v>96.83255540597473</v>
      </c>
      <c r="C99" s="9">
        <v>0.42248240000021697</v>
      </c>
      <c r="D99" s="9">
        <v>0.41497239999989599</v>
      </c>
      <c r="E99">
        <v>3.4093080843053555E-2</v>
      </c>
      <c r="F99">
        <v>2.483594203190426E-2</v>
      </c>
      <c r="H99" s="11">
        <f t="shared" si="4"/>
        <v>0</v>
      </c>
      <c r="M99" s="3">
        <v>0.9707379412166216</v>
      </c>
      <c r="N99" s="11">
        <f t="shared" si="5"/>
        <v>97.073794121662161</v>
      </c>
      <c r="O99">
        <v>0.39563075999939235</v>
      </c>
      <c r="P99">
        <v>0.20003999999971689</v>
      </c>
      <c r="Q99">
        <v>1.0256034911004233E-2</v>
      </c>
      <c r="R99">
        <v>7.7797479696026239E-3</v>
      </c>
    </row>
    <row r="100" spans="1:18" x14ac:dyDescent="0.3">
      <c r="A100" s="5">
        <v>0.97490603998041536</v>
      </c>
      <c r="B100" s="13">
        <f t="shared" si="3"/>
        <v>97.490603998041536</v>
      </c>
      <c r="C100" s="9">
        <v>0.40499040000022413</v>
      </c>
      <c r="D100" s="9">
        <v>0.28251140000011193</v>
      </c>
      <c r="E100">
        <v>3.1823915922968668E-2</v>
      </c>
      <c r="F100">
        <v>3.4831924361308519E-3</v>
      </c>
      <c r="H100" s="11">
        <f t="shared" si="4"/>
        <v>0</v>
      </c>
      <c r="M100" s="3">
        <v>0.97367240673206312</v>
      </c>
      <c r="N100" s="11">
        <f t="shared" si="5"/>
        <v>97.367240673206311</v>
      </c>
      <c r="O100">
        <v>0.35575960000074797</v>
      </c>
      <c r="P100">
        <v>0.19630320000142071</v>
      </c>
      <c r="Q100">
        <v>3.7666776926148803E-2</v>
      </c>
      <c r="R100">
        <v>1.4742588080178205E-2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inference times baseline</vt:lpstr>
      <vt:lpstr>model sizes</vt:lpstr>
      <vt:lpstr>inftimes baseline</vt:lpstr>
      <vt:lpstr>inftimes PCA</vt:lpstr>
      <vt:lpstr>inftimes NMF</vt:lpstr>
      <vt:lpstr>inftimes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2019-09-09T21:03:40Z</dcterms:created>
  <dcterms:modified xsi:type="dcterms:W3CDTF">2019-11-04T17:46:22Z</dcterms:modified>
</cp:coreProperties>
</file>